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Ex7.xml" ContentType="application/vnd.ms-office.chartex+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Ex8.xml" ContentType="application/vnd.ms-office.chartex+xml"/>
  <Override PartName="/xl/charts/style10.xml" ContentType="application/vnd.ms-office.chartstyle+xml"/>
  <Override PartName="/xl/charts/colors10.xml" ContentType="application/vnd.ms-office.chartcolorstyle+xml"/>
  <Override PartName="/xl/charts/chartEx9.xml" ContentType="application/vnd.ms-office.chartex+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Owner\Documents\Udacity Projects\"/>
    </mc:Choice>
  </mc:AlternateContent>
  <bookViews>
    <workbookView xWindow="0" yWindow="0" windowWidth="10470" windowHeight="2580" xr2:uid="{00000000-000D-0000-FFFF-FFFF00000000}"/>
  </bookViews>
  <sheets>
    <sheet name="surveydata_Original" sheetId="3" r:id="rId1"/>
    <sheet name="surveydata_Organized" sheetId="1" r:id="rId2"/>
    <sheet name="Work Notes" sheetId="2" r:id="rId3"/>
    <sheet name="Sitting Hour Info" sheetId="8" r:id="rId4"/>
    <sheet name="Age Info" sheetId="10" r:id="rId5"/>
    <sheet name="Nanodegree Info" sheetId="9" r:id="rId6"/>
  </sheets>
  <definedNames>
    <definedName name="_xlnm._FilterDatabase" localSheetId="3" hidden="1">'Sitting Hour Info'!$C$1:$C$761</definedName>
    <definedName name="_xlnm._FilterDatabase" localSheetId="1" hidden="1">surveydata_Organized!$A$1:$AQ$754</definedName>
    <definedName name="_xlnm._FilterDatabase" localSheetId="2" hidden="1">'Work Notes'!$AT$1:$BA$755</definedName>
    <definedName name="_xlchart.v1.0" hidden="1">surveydata_Organized!$AI$1</definedName>
    <definedName name="_xlchart.v1.1" hidden="1">surveydata_Organized!$AI$2:$AI$754</definedName>
    <definedName name="_xlchart.v1.10" hidden="1">'Work Notes'!$AH$1</definedName>
    <definedName name="_xlchart.v1.11" hidden="1">'Work Notes'!$AH$2:$AH$132</definedName>
    <definedName name="_xlchart.v1.12" hidden="1">'Work Notes'!$AF$1</definedName>
    <definedName name="_xlchart.v1.13" hidden="1">'Work Notes'!$AF$2:$AF$752</definedName>
    <definedName name="_xlchart.v1.14" hidden="1">'Age Info'!$C$1</definedName>
    <definedName name="_xlchart.v1.15" hidden="1">'Age Info'!$C$2:$C$713</definedName>
    <definedName name="_xlchart.v1.16" hidden="1">'Age Info'!$C$1</definedName>
    <definedName name="_xlchart.v1.17" hidden="1">'Age Info'!$C$2:$C$713</definedName>
    <definedName name="_xlchart.v1.2" hidden="1">surveydata_Organized!$AH$1</definedName>
    <definedName name="_xlchart.v1.3" hidden="1">surveydata_Organized!$AH$2:$AH$754</definedName>
    <definedName name="_xlchart.v1.4" hidden="1">'Work Notes'!$AF$1</definedName>
    <definedName name="_xlchart.v1.5" hidden="1">'Work Notes'!$AF$2:$AF$752</definedName>
    <definedName name="_xlchart.v1.6" hidden="1">'Work Notes'!$AH$1</definedName>
    <definedName name="_xlchart.v1.7" hidden="1">'Work Notes'!$AH$2:$AH$132</definedName>
    <definedName name="_xlchart.v1.8" hidden="1">'Sitting Hour Info'!$E$1</definedName>
    <definedName name="_xlchart.v1.9" hidden="1">'Sitting Hour Info'!$E$2:$E$612</definedName>
  </definedNames>
  <calcPr calcId="171027"/>
</workbook>
</file>

<file path=xl/calcChain.xml><?xml version="1.0" encoding="utf-8"?>
<calcChain xmlns="http://schemas.openxmlformats.org/spreadsheetml/2006/main">
  <c r="Q2" i="10" l="1"/>
  <c r="Q1"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1" i="10"/>
  <c r="O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O701" i="10"/>
  <c r="O702" i="10"/>
  <c r="O703" i="10"/>
  <c r="O704" i="10"/>
  <c r="O705" i="10"/>
  <c r="O706" i="10"/>
  <c r="O707" i="10"/>
  <c r="O708" i="10"/>
  <c r="O709" i="10"/>
  <c r="O710" i="10"/>
  <c r="O711" i="10"/>
  <c r="O712" i="10"/>
  <c r="O1" i="10"/>
  <c r="A5" i="10"/>
  <c r="A3" i="10"/>
  <c r="F8" i="8"/>
  <c r="V3" i="9" l="1"/>
  <c r="W3" i="9"/>
  <c r="V4" i="9"/>
  <c r="W4" i="9"/>
  <c r="V5" i="9"/>
  <c r="W5" i="9"/>
  <c r="V6" i="9"/>
  <c r="W6" i="9"/>
  <c r="V7" i="9"/>
  <c r="W7" i="9"/>
  <c r="V8" i="9"/>
  <c r="W8" i="9"/>
  <c r="V9" i="9"/>
  <c r="W9" i="9"/>
  <c r="V10" i="9"/>
  <c r="W10" i="9"/>
  <c r="K3" i="9"/>
  <c r="B2" i="9"/>
  <c r="C2" i="9"/>
  <c r="D2" i="9"/>
  <c r="E2" i="9"/>
  <c r="F2" i="9"/>
  <c r="G2" i="9"/>
  <c r="H2" i="9"/>
  <c r="I2" i="9"/>
  <c r="L3" i="9"/>
  <c r="I3" i="9"/>
  <c r="H3" i="9"/>
  <c r="G3" i="9"/>
  <c r="F3" i="9"/>
  <c r="E3" i="9"/>
  <c r="D3" i="9"/>
  <c r="C3" i="9"/>
  <c r="B3" i="9"/>
  <c r="H4" i="8"/>
  <c r="F4" i="8"/>
  <c r="H2" i="8"/>
  <c r="F2" i="8"/>
  <c r="I4" i="9"/>
  <c r="H4" i="9"/>
  <c r="G4" i="9"/>
  <c r="F4" i="9"/>
  <c r="E4" i="9"/>
  <c r="D4" i="9"/>
  <c r="B4" i="9"/>
  <c r="K4" i="9" s="1"/>
  <c r="C4" i="9"/>
  <c r="K2" i="9" l="1"/>
  <c r="AG2" i="2"/>
  <c r="AG4" i="2"/>
  <c r="AI4" i="2"/>
  <c r="AI2" i="2"/>
  <c r="W28" i="2"/>
  <c r="S28" i="2"/>
  <c r="R28" i="2"/>
  <c r="Q28" i="2"/>
  <c r="P28" i="2"/>
  <c r="O28" i="2"/>
  <c r="V28" i="2"/>
  <c r="U28" i="2"/>
  <c r="T28" i="2"/>
  <c r="N28" i="2"/>
  <c r="X28" i="2" l="1"/>
  <c r="AP242" i="1"/>
  <c r="AO310" i="1"/>
  <c r="AO392" i="1"/>
</calcChain>
</file>

<file path=xl/sharedStrings.xml><?xml version="1.0" encoding="utf-8"?>
<sst xmlns="http://schemas.openxmlformats.org/spreadsheetml/2006/main" count="24790" uniqueCount="3531">
  <si>
    <t>Start a new career in this field</t>
  </si>
  <si>
    <t>Grow skills for my current role</t>
  </si>
  <si>
    <t>Help move from academia to industry</t>
  </si>
  <si>
    <t>Help prepare for an advanced degree</t>
  </si>
  <si>
    <t>General interest in the topic (personal growth and enrichment)</t>
  </si>
  <si>
    <t>Other</t>
  </si>
  <si>
    <t>Intro to Programming</t>
  </si>
  <si>
    <t>Business Analyst</t>
  </si>
  <si>
    <t>Data Analyst</t>
  </si>
  <si>
    <t>Machine Learning Engineer</t>
  </si>
  <si>
    <t>Artificial Intelligence</t>
  </si>
  <si>
    <t>Deep Learning Foundations</t>
  </si>
  <si>
    <t>Self-Driving Car Engineer</t>
  </si>
  <si>
    <t>Robotics</t>
  </si>
  <si>
    <t>None</t>
  </si>
  <si>
    <t>Other.6</t>
  </si>
  <si>
    <t>Other.7</t>
  </si>
  <si>
    <t>Other.10</t>
  </si>
  <si>
    <t>China</t>
  </si>
  <si>
    <t>hoodie</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</si>
  <si>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</si>
  <si>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</si>
  <si>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</si>
  <si>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</si>
  <si>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</si>
  <si>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</si>
  <si>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</si>
  <si>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</si>
  <si>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</si>
  <si>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</si>
  <si>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</si>
  <si>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</si>
  <si>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</si>
  <si>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</si>
  <si>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</si>
  <si>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</si>
  <si>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</si>
  <si>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</si>
  <si>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</si>
  <si>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</si>
  <si>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</si>
  <si>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</si>
  <si>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</si>
  <si>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</si>
  <si>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</si>
  <si>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</si>
  <si>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</si>
  <si>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</si>
  <si>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</si>
  <si>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</si>
  <si>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</si>
  <si>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</si>
  <si>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</si>
  <si>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</si>
  <si>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</si>
  <si>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</si>
  <si>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</si>
  <si>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</si>
  <si>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</si>
  <si>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</si>
  <si>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</si>
  <si>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</si>
  <si>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</si>
  <si>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</si>
  <si>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</si>
  <si>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</si>
  <si>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</si>
  <si>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</si>
  <si>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</si>
  <si>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</si>
  <si>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</si>
  <si>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</si>
  <si>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</si>
  <si>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</si>
  <si>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</si>
  <si>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</si>
  <si>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</si>
  <si>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</si>
  <si>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</si>
  <si>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</si>
  <si>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</si>
  <si>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</si>
  <si>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</si>
  <si>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</si>
  <si>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</si>
  <si>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</si>
  <si>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</si>
  <si>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</si>
  <si>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</si>
  <si>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</si>
  <si>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</si>
  <si>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</si>
  <si>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</si>
  <si>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</si>
  <si>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</si>
  <si>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</si>
  <si>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</si>
  <si>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</si>
  <si>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</si>
  <si>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</si>
  <si>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</si>
  <si>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</si>
  <si>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</si>
  <si>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</si>
  <si>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</si>
  <si>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</si>
  <si>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</si>
  <si>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</si>
  <si>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</si>
  <si>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</si>
  <si>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</si>
  <si>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</si>
  <si>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</si>
  <si>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</si>
  <si>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</si>
  <si>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</si>
  <si>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</si>
  <si>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</si>
  <si>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</si>
  <si>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</si>
  <si>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</si>
  <si>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</si>
  <si>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</si>
  <si>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</si>
  <si>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</si>
  <si>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</si>
  <si>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</si>
  <si>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</si>
  <si>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</si>
  <si>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</si>
  <si>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</si>
  <si>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</si>
  <si>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</si>
  <si>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</si>
  <si>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</si>
  <si>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</si>
  <si>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</si>
  <si>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</si>
  <si>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</si>
  <si>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</si>
  <si>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</si>
  <si>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</si>
  <si>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</si>
  <si>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</si>
  <si>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</si>
  <si>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</si>
  <si>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</si>
  <si>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</si>
  <si>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</si>
  <si>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</si>
  <si>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</si>
  <si>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</si>
  <si>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</si>
  <si>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</si>
  <si>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</si>
  <si>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</si>
  <si>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</si>
  <si>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</si>
  <si>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</si>
  <si>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</si>
  <si>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</si>
  <si>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</si>
  <si>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</si>
  <si>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</si>
  <si>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</si>
  <si>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</si>
  <si>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</si>
  <si>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</si>
  <si>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</si>
  <si>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</si>
  <si>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</si>
  <si>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</si>
  <si>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</si>
  <si>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</si>
  <si>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</si>
  <si>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</si>
  <si>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</si>
  <si>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</si>
  <si>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</si>
  <si>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</si>
  <si>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</si>
  <si>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</si>
  <si>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</si>
  <si>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</si>
  <si>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</si>
  <si>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</si>
  <si>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</si>
  <si>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</si>
  <si>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</si>
  <si>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</si>
  <si>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</si>
  <si>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</si>
  <si>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</si>
  <si>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</si>
  <si>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</si>
  <si>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</si>
  <si>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</si>
  <si>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</si>
  <si>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</si>
  <si>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</si>
  <si>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</si>
  <si>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</si>
  <si>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</si>
  <si>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</si>
  <si>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</si>
  <si>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</si>
  <si>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</si>
  <si>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</si>
  <si>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</si>
  <si>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</si>
  <si>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</si>
  <si>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</si>
  <si>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</si>
  <si>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</si>
  <si>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</si>
  <si>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</si>
  <si>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</si>
  <si>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</si>
  <si>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</si>
  <si>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</si>
  <si>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</si>
  <si>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</si>
  <si>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</si>
  <si>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</si>
  <si>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</si>
  <si>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</si>
  <si>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</si>
  <si>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</si>
  <si>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</si>
  <si>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</si>
  <si>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</si>
  <si>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</si>
  <si>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</si>
  <si>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</si>
  <si>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</si>
  <si>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</si>
  <si>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</si>
  <si>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</si>
  <si>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</si>
  <si>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</si>
  <si>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</si>
  <si>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</si>
  <si>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</si>
  <si>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</si>
  <si>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</si>
  <si>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</si>
  <si>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</si>
  <si>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</si>
  <si>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</si>
  <si>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</si>
  <si>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</si>
  <si>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</si>
  <si>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</si>
  <si>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</si>
  <si>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</si>
  <si>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</si>
  <si>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</si>
  <si>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</si>
  <si>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</si>
  <si>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</si>
  <si>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</si>
  <si>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</si>
  <si>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</si>
  <si>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</si>
  <si>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</si>
  <si>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</si>
  <si>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</si>
  <si>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</si>
  <si>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</si>
  <si>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</si>
  <si>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</si>
  <si>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</si>
  <si>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</si>
  <si>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</si>
  <si>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</si>
  <si>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</si>
  <si>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</si>
  <si>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</si>
  <si>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</si>
  <si>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</si>
  <si>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</si>
  <si>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</si>
  <si>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</si>
  <si>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</si>
  <si>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</si>
  <si>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</si>
  <si>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</si>
  <si>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</si>
  <si>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</si>
  <si>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</si>
  <si>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</si>
  <si>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</si>
  <si>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</si>
  <si>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</si>
  <si>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</si>
  <si>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</si>
  <si>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</si>
  <si>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</si>
  <si>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</si>
  <si>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</si>
  <si>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</si>
  <si>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</si>
  <si>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</si>
  <si>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</si>
  <si>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</si>
  <si>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</si>
  <si>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</si>
  <si>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</si>
  <si>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</si>
  <si>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</si>
  <si>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</si>
  <si>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</si>
  <si>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</si>
  <si>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</si>
  <si>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</si>
  <si>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</si>
  <si>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</si>
  <si>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</si>
  <si>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</si>
  <si>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</si>
  <si>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</si>
  <si>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</si>
  <si>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</si>
  <si>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</si>
  <si>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</si>
  <si>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</si>
  <si>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</si>
  <si>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</si>
  <si>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</si>
  <si>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</si>
  <si>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</si>
  <si>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</si>
  <si>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</si>
  <si>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</si>
  <si>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</si>
  <si>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</si>
  <si>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</si>
  <si>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</si>
  <si>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</si>
  <si>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</si>
  <si>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</si>
  <si>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</si>
  <si>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</si>
  <si>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</si>
  <si>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</si>
  <si>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</si>
  <si>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</si>
  <si>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</si>
  <si>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</si>
  <si>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</si>
  <si>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</si>
  <si>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</si>
  <si>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</si>
  <si>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</si>
  <si>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</si>
  <si>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</si>
  <si>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</si>
  <si>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</si>
  <si>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</si>
  <si>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</si>
  <si>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</si>
  <si>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</si>
  <si>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</si>
  <si>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</si>
  <si>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</si>
  <si>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</si>
  <si>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</si>
  <si>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</si>
  <si>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</si>
  <si>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</si>
  <si>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</si>
  <si>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</si>
  <si>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</si>
  <si>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</si>
  <si>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</si>
  <si>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</si>
  <si>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</si>
  <si>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</si>
  <si>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</si>
  <si>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</si>
  <si>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</si>
  <si>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</si>
  <si>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</si>
  <si>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</si>
  <si>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</si>
  <si>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</si>
  <si>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</si>
  <si>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</si>
  <si>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</si>
  <si>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</si>
  <si>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</si>
  <si>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</si>
  <si>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</si>
  <si>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</si>
  <si>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</si>
  <si>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</si>
  <si>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</si>
  <si>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</si>
  <si>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</si>
  <si>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</si>
  <si>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</si>
  <si>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</si>
  <si>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</si>
  <si>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</si>
  <si>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</si>
  <si>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</si>
  <si>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</si>
  <si>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</si>
  <si>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</si>
  <si>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</si>
  <si>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</si>
  <si>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</si>
  <si>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</si>
  <si>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</si>
  <si>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</si>
  <si>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</si>
  <si>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</si>
  <si>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</si>
  <si>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</si>
  <si>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</si>
  <si>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</si>
  <si>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</si>
  <si>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</si>
  <si>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</si>
  <si>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</si>
  <si>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</si>
  <si>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</si>
  <si>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</si>
  <si>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</si>
  <si>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</si>
  <si>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</si>
  <si>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</si>
  <si>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</si>
  <si>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</si>
  <si>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</si>
  <si>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</si>
  <si>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</si>
  <si>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</si>
  <si>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</si>
  <si>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</si>
  <si>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</si>
  <si>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</si>
  <si>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</si>
  <si>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</si>
  <si>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</si>
  <si>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</si>
  <si>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</si>
  <si>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</si>
  <si>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</si>
  <si>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</si>
  <si>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</si>
  <si>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</si>
  <si>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</si>
  <si>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</si>
  <si>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</si>
  <si>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</si>
  <si>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</si>
  <si>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</si>
  <si>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</si>
  <si>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</si>
  <si>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</si>
  <si>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</si>
  <si>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</si>
  <si>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</si>
  <si>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</si>
  <si>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</si>
  <si>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Product Management</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</si>
  <si>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</si>
  <si>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</si>
  <si>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</si>
  <si>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</si>
  <si>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</si>
  <si>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</si>
  <si>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</si>
  <si>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</si>
  <si>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</si>
  <si>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</si>
  <si>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</si>
  <si>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</si>
  <si>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</si>
  <si>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</si>
  <si>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</si>
  <si>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</si>
  <si>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</si>
  <si>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</si>
  <si>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</si>
  <si>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</si>
  <si>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</si>
  <si>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</si>
  <si>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</si>
  <si>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</si>
  <si>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</si>
  <si>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</si>
  <si>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</si>
  <si>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</si>
  <si>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</si>
  <si>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</si>
  <si>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</si>
  <si>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</si>
  <si>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</si>
  <si>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</si>
  <si>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</si>
  <si>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</si>
  <si>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</si>
  <si>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</si>
  <si>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</si>
  <si>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</si>
  <si>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</si>
  <si>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</si>
  <si>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</si>
  <si>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</si>
  <si>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</si>
  <si>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</si>
  <si>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</si>
  <si>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</si>
  <si>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</si>
  <si>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</si>
  <si>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</si>
  <si>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</si>
  <si>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</si>
  <si>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</si>
  <si>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</si>
  <si>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</si>
  <si>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</si>
  <si>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</si>
  <si>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</si>
  <si>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</si>
  <si>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</si>
  <si>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</si>
  <si>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</si>
  <si>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</si>
  <si>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</si>
  <si>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</si>
  <si>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</si>
  <si>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</si>
  <si>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</si>
  <si>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</si>
  <si>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</si>
  <si>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</si>
  <si>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</si>
  <si>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</si>
  <si>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</si>
  <si>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</si>
  <si>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</si>
  <si>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</si>
  <si>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</si>
  <si>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</si>
  <si>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</si>
  <si>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</si>
  <si>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</si>
  <si>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</si>
  <si>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</si>
  <si>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</si>
  <si>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</si>
  <si>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</si>
  <si>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</si>
  <si>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</si>
  <si>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</si>
  <si>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</si>
  <si>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</si>
  <si>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</si>
  <si>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</si>
  <si>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</si>
  <si>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</si>
  <si>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</si>
  <si>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</si>
  <si>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</si>
  <si>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</si>
  <si>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</si>
  <si>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</si>
  <si>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</si>
  <si>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</si>
  <si>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</si>
  <si>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</si>
  <si>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</si>
  <si>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</si>
  <si>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</si>
  <si>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</si>
  <si>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</si>
  <si>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</si>
  <si>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</si>
  <si>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</si>
  <si>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</si>
  <si>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</si>
  <si>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</si>
  <si>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</si>
  <si>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</si>
  <si>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</si>
  <si>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</si>
  <si>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</si>
  <si>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</si>
  <si>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</si>
  <si>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</si>
  <si>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</si>
  <si>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</si>
  <si>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</si>
  <si>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</si>
  <si>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</si>
  <si>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</si>
  <si>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</si>
  <si>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</si>
  <si>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</si>
  <si>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</si>
  <si>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</si>
  <si>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</si>
  <si>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</si>
  <si>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</si>
  <si>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</si>
  <si>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</si>
  <si>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</si>
  <si>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</si>
  <si>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</si>
  <si>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</si>
  <si>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</si>
  <si>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</si>
  <si>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</si>
  <si>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</si>
  <si>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</si>
  <si>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</si>
  <si>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</si>
  <si>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</si>
  <si>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</si>
  <si>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</si>
  <si>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</si>
  <si>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</si>
  <si>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</si>
  <si>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</si>
  <si>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</si>
  <si>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</si>
  <si>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</si>
  <si>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</si>
  <si>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</si>
  <si>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</si>
  <si>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</si>
  <si>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</si>
  <si>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</si>
  <si>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</si>
  <si>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</si>
  <si>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</si>
  <si>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</si>
  <si>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</si>
  <si>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</si>
  <si>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</si>
  <si>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</si>
  <si>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</si>
  <si>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</si>
  <si>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</si>
  <si>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</si>
  <si>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</si>
  <si>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</si>
  <si>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</si>
  <si>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</si>
  <si>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</si>
  <si>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</si>
  <si>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</si>
  <si>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</si>
  <si>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</si>
  <si>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</si>
  <si>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</si>
  <si>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</si>
  <si>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</si>
  <si>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</si>
  <si>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</si>
  <si>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</si>
  <si>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</si>
  <si>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</si>
  <si>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</si>
  <si>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</si>
  <si>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</si>
  <si>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</si>
  <si>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</si>
  <si>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</si>
  <si>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</si>
  <si>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</si>
  <si>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</si>
  <si>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</si>
  <si>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</si>
  <si>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</si>
  <si>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</si>
  <si>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</si>
  <si>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</si>
  <si>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</si>
  <si>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</si>
  <si>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</si>
  <si>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</si>
  <si>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</si>
  <si>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</si>
  <si>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</si>
  <si>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</si>
  <si>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</si>
  <si>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</si>
  <si>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</si>
  <si>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</si>
  <si>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</si>
  <si>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</si>
  <si>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</si>
  <si>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</si>
  <si>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</si>
  <si>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</si>
  <si>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</si>
  <si>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</si>
  <si>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</si>
  <si>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</si>
  <si>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</si>
  <si>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</si>
  <si>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</si>
  <si>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</si>
  <si>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</si>
  <si>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</si>
  <si>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</si>
  <si>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</si>
  <si>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</si>
  <si>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</si>
  <si>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</si>
  <si>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</si>
  <si>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</si>
  <si>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</si>
  <si>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</si>
  <si>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</si>
  <si>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</si>
  <si>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</si>
  <si>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</si>
  <si>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</si>
  <si>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</si>
  <si>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</si>
  <si>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</si>
  <si>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</si>
  <si>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</si>
  <si>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</si>
  <si>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</si>
  <si>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</si>
  <si>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</si>
  <si>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</si>
  <si>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</si>
  <si>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</si>
  <si>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</si>
  <si>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</si>
  <si>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</si>
  <si>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</si>
  <si>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</si>
  <si>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</si>
  <si>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</si>
  <si>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</si>
  <si>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</si>
  <si>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</si>
  <si>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</si>
  <si>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</si>
  <si>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</si>
  <si>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</si>
  <si>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</si>
  <si>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</si>
  <si>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</si>
  <si>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</si>
  <si>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</si>
  <si>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</si>
  <si>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</si>
  <si>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</si>
  <si>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</si>
  <si>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</si>
  <si>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</si>
  <si>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</si>
  <si>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</si>
  <si>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</si>
  <si>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</si>
  <si>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</si>
  <si>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</si>
  <si>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</si>
  <si>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</si>
  <si>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</si>
  <si>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</si>
  <si>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</si>
  <si>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</si>
  <si>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</si>
  <si>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</si>
  <si>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</si>
  <si>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</si>
  <si>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</si>
  <si>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</si>
  <si>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</si>
  <si>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</si>
  <si>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</si>
  <si>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</si>
  <si>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</si>
  <si>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</si>
  <si>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</si>
  <si>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</si>
  <si>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</si>
  <si>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</si>
  <si>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</si>
  <si>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</si>
  <si>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</si>
  <si>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</si>
  <si>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</si>
  <si>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</si>
  <si>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</si>
  <si>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</si>
  <si>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</si>
  <si>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</si>
  <si>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</si>
  <si>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</si>
  <si>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</si>
  <si>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</si>
  <si>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</si>
  <si>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</si>
  <si>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</si>
  <si>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</si>
  <si>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</si>
  <si>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</si>
  <si>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</si>
  <si>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</si>
  <si>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</si>
  <si>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</si>
  <si>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</si>
  <si>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</si>
  <si>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</si>
  <si>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</si>
  <si>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</si>
  <si>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</si>
  <si>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</si>
  <si>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</si>
  <si>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</si>
  <si>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</si>
  <si>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</si>
  <si>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</si>
  <si>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</si>
  <si>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</si>
  <si>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</si>
  <si>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</si>
  <si>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</si>
  <si>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</si>
  <si>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</si>
  <si>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</si>
  <si>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</si>
  <si>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</si>
  <si>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</si>
  <si>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</si>
  <si>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</si>
  <si>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</si>
  <si>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</si>
  <si>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</si>
  <si>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</si>
  <si>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</si>
  <si>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</si>
  <si>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</si>
  <si>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</si>
  <si>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</si>
  <si>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</si>
  <si>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</si>
  <si>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</si>
  <si>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</si>
  <si>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</si>
  <si>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</si>
  <si>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</si>
  <si>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</si>
  <si>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</si>
  <si>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</si>
  <si>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</si>
  <si>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</si>
  <si>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</si>
  <si>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</si>
  <si>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</si>
  <si>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</si>
  <si>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</si>
  <si>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</si>
  <si>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</si>
  <si>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</si>
  <si>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</si>
  <si>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</si>
  <si>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</si>
  <si>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</si>
  <si>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</si>
  <si>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</si>
  <si>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</si>
  <si>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</si>
  <si>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</si>
  <si>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</si>
  <si>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</si>
  <si>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</si>
  <si>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</si>
  <si>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</si>
  <si>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</si>
  <si>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</si>
  <si>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</si>
  <si>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</si>
  <si>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</si>
  <si>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</si>
  <si>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</si>
  <si>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</si>
  <si>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</si>
  <si>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</si>
  <si>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</si>
  <si>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</si>
  <si>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</si>
  <si>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</si>
  <si>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</si>
  <si>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</si>
  <si>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</si>
  <si>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</si>
  <si>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</si>
  <si>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</si>
  <si>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</si>
  <si>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</si>
  <si>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</si>
  <si>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</si>
  <si>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</si>
  <si>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</si>
  <si>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</si>
  <si>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</si>
  <si>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</si>
  <si>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</si>
  <si>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</si>
  <si>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</si>
  <si>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</si>
  <si>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</si>
  <si>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</si>
  <si>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</si>
  <si>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</si>
  <si>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</si>
  <si>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</si>
  <si>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</si>
  <si>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</si>
  <si>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</si>
  <si>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</si>
  <si>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</si>
  <si>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</si>
  <si>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</si>
  <si>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</si>
  <si>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</si>
  <si>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</si>
  <si>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</si>
  <si>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</si>
  <si>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</si>
  <si>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</si>
  <si>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</si>
  <si>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</si>
  <si>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</si>
  <si>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</si>
  <si>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</si>
  <si>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</si>
  <si>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</si>
  <si>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</si>
  <si>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</si>
  <si>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</si>
  <si>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</si>
  <si>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</si>
  <si>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</si>
  <si>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</si>
  <si>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</si>
  <si>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</si>
  <si>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</si>
  <si>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</si>
  <si>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</si>
  <si>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</si>
  <si>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</si>
  <si>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</si>
  <si>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</si>
  <si>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</si>
  <si>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</si>
  <si>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</si>
  <si>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</si>
  <si>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</si>
  <si>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</si>
  <si>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</si>
  <si>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</si>
  <si>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</si>
  <si>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</si>
  <si>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</si>
  <si>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</si>
  <si>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</si>
  <si>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</si>
  <si>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</si>
  <si>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</si>
  <si>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</si>
  <si>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</si>
  <si>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</si>
  <si>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</si>
  <si>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</si>
  <si>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</si>
  <si>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</si>
  <si>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</si>
  <si>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</si>
  <si>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</si>
  <si>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</si>
  <si>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</si>
  <si>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</si>
  <si>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</si>
  <si>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</si>
  <si>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</si>
  <si>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</si>
  <si>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</si>
  <si>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</si>
  <si>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</si>
  <si>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</si>
  <si>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</si>
  <si>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</si>
  <si>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</si>
  <si>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</si>
  <si>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</si>
  <si>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</si>
  <si>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</si>
  <si>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</si>
  <si>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</si>
  <si>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</si>
  <si>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</si>
  <si>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</si>
  <si>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</si>
  <si>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</si>
  <si>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</si>
  <si>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</si>
  <si>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</si>
  <si>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</si>
  <si>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</si>
  <si>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</si>
  <si>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</si>
  <si>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</si>
  <si>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</si>
  <si>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</si>
  <si>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</si>
  <si>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</si>
  <si>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</si>
  <si>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</si>
  <si>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</si>
  <si>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</si>
  <si>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</si>
  <si>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</si>
  <si>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</si>
  <si>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</si>
  <si>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</si>
  <si>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</si>
  <si>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</si>
  <si>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</si>
  <si>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</si>
  <si>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</si>
  <si>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</si>
  <si>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</si>
  <si>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</si>
  <si>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</si>
  <si>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</si>
  <si>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</si>
  <si>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</si>
  <si>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</si>
  <si>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</si>
  <si>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</si>
  <si>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</si>
  <si>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</si>
  <si>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</si>
  <si>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</si>
  <si>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</si>
  <si>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</si>
  <si>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</si>
  <si>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</si>
  <si>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</si>
  <si>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</si>
  <si>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</si>
  <si>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</si>
  <si>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</si>
  <si>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</si>
  <si>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</si>
  <si>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</si>
  <si>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</si>
  <si>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</si>
  <si>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</si>
  <si>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</si>
  <si>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</si>
  <si>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</si>
  <si>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</si>
  <si>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</si>
  <si>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</si>
  <si>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</si>
  <si>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</si>
  <si>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</si>
  <si>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</si>
  <si>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</si>
  <si>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</si>
  <si>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</si>
  <si>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</si>
  <si>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</si>
  <si>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</si>
  <si>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</si>
  <si>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</si>
  <si>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</si>
  <si>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</si>
  <si>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</si>
  <si>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</si>
  <si>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</si>
  <si>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</si>
  <si>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</si>
  <si>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</si>
  <si>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</si>
  <si>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</si>
  <si>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</si>
  <si>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</si>
  <si>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</si>
  <si>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</si>
  <si>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</si>
  <si>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</si>
  <si>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</si>
  <si>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</si>
  <si>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</si>
  <si>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</si>
  <si>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</si>
  <si>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</si>
  <si>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</si>
  <si>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</si>
  <si>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</si>
  <si>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</si>
  <si>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</si>
  <si>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</si>
  <si>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</si>
  <si>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</si>
  <si>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</si>
  <si>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</si>
  <si>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</si>
  <si>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</si>
  <si>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</si>
  <si>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</si>
  <si>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</si>
  <si>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</si>
  <si>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</si>
  <si>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</si>
  <si>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</si>
  <si>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</si>
  <si>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</si>
  <si>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</si>
  <si>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</si>
  <si>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</si>
  <si>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</si>
  <si>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</si>
  <si>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</si>
  <si>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</si>
  <si>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</si>
  <si>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</si>
  <si>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</si>
  <si>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</si>
  <si>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</si>
  <si>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</si>
  <si>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</si>
  <si>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</si>
  <si>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</si>
  <si>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</si>
  <si>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</si>
  <si>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</si>
  <si>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</si>
  <si>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</si>
  <si>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</si>
  <si>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</si>
  <si>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</si>
  <si>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</si>
  <si>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</si>
  <si>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</si>
  <si>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</si>
  <si>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</si>
  <si>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</si>
  <si>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</si>
  <si>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</si>
  <si>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</si>
  <si>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</si>
  <si>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</si>
  <si>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</si>
  <si>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</si>
  <si>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</si>
  <si>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</si>
  <si>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</si>
  <si>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</si>
  <si>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</si>
  <si>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</si>
  <si>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</si>
  <si>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</si>
  <si>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</si>
  <si>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</si>
  <si>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</si>
  <si>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</si>
  <si>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</si>
  <si>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</si>
  <si>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</si>
  <si>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</si>
  <si>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</si>
  <si>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</si>
  <si>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</si>
  <si>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Ok.computer LLC</t>
  </si>
  <si>
    <t>Follow Slack tips</t>
  </si>
  <si>
    <t>It's perfect</t>
  </si>
  <si>
    <t xml:space="preserve">Bioinformatics </t>
  </si>
  <si>
    <t>Senior programmer</t>
  </si>
  <si>
    <t>Mining</t>
  </si>
  <si>
    <t>MiningTag S.A.</t>
  </si>
  <si>
    <t>Add more nanodegree</t>
  </si>
  <si>
    <t>Programming language theory, BigData, theory of the computation</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</si>
  <si>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</si>
  <si>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</si>
  <si>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</si>
  <si>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</si>
  <si>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</si>
  <si>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</si>
  <si>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</si>
  <si>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</si>
  <si>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</si>
  <si>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</si>
  <si>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</si>
  <si>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</si>
  <si>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</si>
  <si>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</si>
  <si>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</si>
  <si>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</si>
  <si>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</si>
  <si>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</si>
  <si>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</si>
  <si>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</si>
  <si>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</si>
  <si>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</si>
  <si>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</si>
  <si>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</si>
  <si>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</si>
  <si>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</si>
  <si>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</si>
  <si>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</si>
  <si>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</si>
  <si>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</si>
  <si>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</si>
  <si>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</si>
  <si>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</si>
  <si>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</si>
  <si>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</si>
  <si>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</si>
  <si>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</si>
  <si>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</si>
  <si>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</si>
  <si>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</si>
  <si>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</si>
  <si>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</si>
  <si>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</si>
  <si>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</si>
  <si>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</si>
  <si>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</si>
  <si>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</si>
  <si>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</si>
  <si>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</si>
  <si>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</si>
  <si>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</si>
  <si>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</si>
  <si>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</si>
  <si>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</si>
  <si>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</si>
  <si>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</si>
  <si>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</si>
  <si>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</si>
  <si>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</si>
  <si>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</si>
  <si>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</si>
  <si>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</si>
  <si>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</si>
  <si>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</si>
  <si>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</si>
  <si>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</si>
  <si>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</si>
  <si>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</si>
  <si>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</si>
  <si>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</si>
  <si>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</si>
  <si>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</si>
  <si>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</si>
  <si>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</si>
  <si>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</si>
  <si>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</si>
  <si>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</si>
  <si>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</si>
  <si>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</si>
  <si>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</si>
  <si>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</si>
  <si>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</si>
  <si>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</si>
  <si>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</si>
  <si>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</si>
  <si>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</si>
  <si>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</si>
  <si>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</si>
  <si>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</si>
  <si>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</si>
  <si>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</si>
  <si>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</si>
  <si>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</si>
  <si>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</si>
  <si>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</si>
  <si>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</si>
  <si>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</si>
  <si>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</si>
  <si>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</si>
  <si>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</si>
  <si>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</si>
  <si>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</si>
  <si>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</si>
  <si>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</si>
  <si>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</si>
  <si>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</si>
  <si>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</si>
  <si>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</si>
  <si>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</si>
  <si>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</si>
  <si>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</si>
  <si>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</si>
  <si>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</si>
  <si>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</si>
  <si>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</si>
  <si>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</si>
  <si>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</si>
  <si>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</si>
  <si>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</si>
  <si>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</si>
  <si>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</si>
  <si>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</si>
  <si>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</si>
  <si>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</si>
  <si>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</si>
  <si>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</si>
  <si>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</si>
  <si>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</si>
  <si>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</si>
  <si>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</si>
  <si>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</si>
  <si>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</si>
  <si>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</si>
  <si>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</si>
  <si>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</si>
  <si>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</si>
  <si>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</si>
  <si>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</si>
  <si>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</si>
  <si>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</si>
  <si>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</si>
  <si>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</si>
  <si>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</si>
  <si>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</si>
  <si>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</si>
  <si>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</si>
  <si>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</si>
  <si>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</si>
  <si>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</si>
  <si>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</si>
  <si>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</si>
  <si>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</si>
  <si>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</si>
  <si>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</si>
  <si>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</si>
  <si>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</si>
  <si>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</si>
  <si>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</si>
  <si>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</si>
  <si>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</si>
  <si>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</si>
  <si>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</si>
  <si>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</si>
  <si>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</si>
  <si>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</si>
  <si>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</si>
  <si>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</si>
  <si>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</si>
  <si>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</si>
  <si>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</si>
  <si>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</si>
  <si>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</si>
  <si>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</si>
  <si>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</si>
  <si>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</si>
  <si>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</si>
  <si>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</si>
  <si>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</si>
  <si>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</si>
  <si>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</si>
  <si>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</si>
  <si>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</si>
  <si>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</si>
  <si>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</si>
  <si>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</si>
  <si>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</si>
  <si>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</si>
  <si>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</si>
  <si>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</si>
  <si>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</si>
  <si>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</si>
  <si>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</si>
  <si>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</si>
  <si>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</si>
  <si>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</si>
  <si>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</si>
  <si>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</si>
  <si>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</si>
  <si>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</si>
  <si>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</si>
  <si>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</si>
  <si>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</si>
  <si>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</si>
  <si>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</si>
  <si>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</si>
  <si>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</si>
  <si>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</si>
  <si>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</si>
  <si>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</si>
  <si>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</si>
  <si>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</si>
  <si>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</si>
  <si>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</si>
  <si>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</si>
  <si>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</si>
  <si>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</si>
  <si>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</si>
  <si>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</si>
  <si>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</si>
  <si>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</si>
  <si>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</si>
  <si>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</si>
  <si>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</si>
  <si>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</si>
  <si>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</si>
  <si>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</si>
  <si>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</si>
  <si>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</si>
  <si>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</si>
  <si>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</si>
  <si>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</si>
  <si>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</si>
  <si>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</si>
  <si>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</si>
  <si>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</si>
  <si>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</si>
  <si>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</si>
  <si>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</si>
  <si>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</si>
  <si>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</si>
  <si>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</si>
  <si>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</si>
  <si>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</si>
  <si>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</si>
  <si>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</si>
  <si>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</si>
  <si>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</si>
  <si>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</si>
  <si>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</si>
  <si>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</si>
  <si>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</si>
  <si>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</si>
  <si>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</si>
  <si>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</si>
  <si>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</si>
  <si>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</si>
  <si>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</si>
  <si>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</si>
  <si>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</si>
  <si>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</si>
  <si>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</si>
  <si>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</si>
  <si>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</si>
  <si>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</si>
  <si>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</si>
  <si>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</si>
  <si>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</si>
  <si>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</si>
  <si>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</si>
  <si>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</si>
  <si>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</si>
  <si>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</si>
  <si>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</si>
  <si>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</si>
  <si>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</si>
  <si>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</si>
  <si>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</si>
  <si>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</si>
  <si>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</si>
  <si>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</si>
  <si>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</si>
  <si>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</si>
  <si>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</si>
  <si>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</si>
  <si>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</si>
  <si>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</si>
  <si>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</si>
  <si>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</si>
  <si>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</si>
  <si>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</si>
  <si>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</si>
  <si>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</si>
  <si>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</si>
  <si>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</si>
  <si>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</si>
  <si>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</si>
  <si>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</si>
  <si>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</si>
  <si>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</si>
  <si>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</si>
  <si>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</si>
  <si>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</si>
  <si>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</si>
  <si>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</si>
  <si>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</si>
  <si>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</si>
  <si>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</si>
  <si>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</si>
  <si>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</si>
  <si>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</si>
  <si>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</si>
  <si>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</si>
  <si>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</si>
  <si>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</si>
  <si>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</si>
  <si>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</si>
  <si>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</si>
  <si>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</si>
  <si>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</si>
  <si>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</si>
  <si>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</si>
  <si>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</si>
  <si>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</si>
  <si>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</si>
  <si>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</si>
  <si>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</si>
  <si>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</si>
  <si>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</si>
  <si>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</si>
  <si>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</si>
  <si>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</si>
  <si>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</si>
  <si>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</si>
  <si>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</si>
  <si>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</si>
  <si>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</si>
  <si>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</si>
  <si>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</si>
  <si>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</si>
  <si>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</si>
  <si>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</si>
  <si>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</si>
  <si>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</si>
  <si>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</si>
  <si>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</si>
  <si>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</si>
  <si>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</si>
  <si>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</si>
  <si>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</si>
  <si>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</si>
  <si>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</si>
  <si>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</si>
  <si>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</si>
  <si>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</si>
  <si>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</si>
  <si>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</si>
  <si>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</si>
  <si>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</si>
  <si>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</si>
  <si>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</si>
  <si>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</si>
  <si>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</si>
  <si>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</si>
  <si>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</si>
  <si>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</si>
  <si>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</si>
  <si>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</si>
  <si>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</si>
  <si>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</si>
  <si>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</si>
  <si>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</si>
  <si>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</si>
  <si>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</si>
  <si>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</si>
  <si>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</si>
  <si>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</si>
  <si>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</si>
  <si>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</si>
  <si>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</si>
  <si>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</si>
  <si>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</si>
  <si>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</si>
  <si>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</si>
  <si>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</si>
  <si>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</si>
  <si>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</si>
  <si>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</si>
  <si>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</si>
  <si>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</si>
  <si>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</si>
  <si>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</si>
  <si>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</si>
  <si>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</si>
  <si>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</si>
  <si>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</si>
  <si>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</si>
  <si>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</si>
  <si>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</si>
  <si>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</si>
  <si>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</si>
  <si>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</si>
  <si>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</si>
  <si>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</si>
  <si>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</si>
  <si>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</si>
  <si>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</si>
  <si>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</si>
  <si>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</si>
  <si>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</si>
  <si>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</si>
  <si>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</si>
  <si>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</si>
  <si>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</si>
  <si>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</si>
  <si>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</si>
  <si>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</si>
  <si>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</si>
  <si>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</si>
  <si>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</si>
  <si>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</si>
  <si>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</si>
  <si>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</si>
  <si>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</si>
  <si>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</si>
  <si>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</si>
  <si>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</si>
  <si>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</si>
  <si>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</si>
  <si>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</si>
  <si>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</si>
  <si>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</si>
  <si>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</si>
  <si>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</si>
  <si>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</si>
  <si>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</si>
  <si>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</si>
  <si>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</si>
  <si>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</si>
  <si>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</si>
  <si>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</si>
  <si>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</si>
  <si>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</si>
  <si>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</si>
  <si>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</si>
  <si>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</si>
  <si>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</si>
  <si>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</si>
  <si>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</si>
  <si>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</si>
  <si>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</si>
  <si>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</si>
  <si>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</si>
  <si>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</si>
  <si>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</si>
  <si>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</si>
  <si>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</si>
  <si>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</si>
  <si>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</si>
  <si>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</si>
  <si>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</si>
  <si>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</si>
  <si>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</si>
  <si>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</si>
  <si>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</si>
  <si>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</si>
  <si>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</si>
  <si>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</si>
  <si>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</si>
  <si>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</si>
  <si>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</si>
  <si>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</si>
  <si>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</si>
  <si>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</si>
  <si>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</si>
  <si>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</si>
  <si>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</si>
  <si>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</si>
  <si>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</si>
  <si>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</si>
  <si>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</si>
  <si>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</si>
  <si>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</si>
  <si>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</si>
  <si>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</si>
  <si>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</si>
  <si>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</si>
  <si>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</si>
  <si>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</si>
  <si>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</si>
  <si>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</si>
  <si>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</si>
  <si>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</si>
  <si>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</si>
  <si>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</si>
  <si>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</si>
  <si>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</si>
  <si>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</si>
  <si>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</si>
  <si>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</si>
  <si>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</si>
  <si>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</si>
  <si>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</si>
  <si>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</si>
  <si>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</si>
  <si>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</si>
  <si>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</si>
  <si>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</si>
  <si>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</si>
  <si>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</si>
  <si>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</si>
  <si>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</si>
  <si>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</si>
  <si>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</si>
  <si>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</si>
  <si>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</si>
  <si>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</si>
  <si>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</si>
  <si>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</si>
  <si>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</si>
  <si>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</si>
  <si>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</si>
  <si>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</si>
  <si>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</si>
  <si>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</si>
  <si>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</si>
  <si>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</si>
  <si>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</si>
  <si>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</si>
  <si>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</si>
  <si>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</si>
  <si>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</si>
  <si>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</si>
  <si>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</si>
  <si>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</si>
  <si>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</si>
  <si>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</si>
  <si>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</si>
  <si>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</si>
  <si>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</si>
  <si>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</si>
  <si>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</si>
  <si>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</si>
  <si>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</si>
  <si>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</si>
  <si>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</si>
  <si>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</si>
  <si>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</si>
  <si>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</si>
  <si>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</si>
  <si>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</si>
  <si>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</si>
  <si>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</si>
  <si>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</si>
  <si>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</si>
  <si>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</si>
  <si>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</si>
  <si>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</si>
  <si>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</si>
  <si>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</si>
  <si>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</si>
  <si>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</si>
  <si>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</si>
  <si>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</si>
  <si>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</si>
  <si>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</si>
  <si>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</si>
  <si>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</si>
  <si>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</si>
  <si>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</si>
  <si>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</si>
  <si>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</si>
  <si>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</si>
  <si>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</si>
  <si>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</si>
  <si>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</si>
  <si>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</si>
  <si>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</si>
  <si>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</si>
  <si>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</si>
  <si>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</si>
  <si>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</si>
  <si>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</si>
  <si>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</si>
  <si>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</si>
  <si>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</si>
  <si>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</si>
  <si>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</si>
  <si>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</si>
  <si>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</si>
  <si>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</si>
  <si>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</si>
  <si>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</si>
  <si>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</si>
  <si>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</si>
  <si>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</si>
  <si>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</si>
  <si>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</si>
  <si>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</si>
  <si>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</si>
  <si>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</si>
  <si>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</si>
  <si>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</si>
  <si>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</si>
  <si>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</si>
  <si>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</si>
  <si>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</si>
  <si>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</si>
  <si>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</si>
  <si>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</si>
  <si>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</si>
  <si>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</si>
  <si>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</si>
  <si>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</si>
  <si>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</si>
  <si>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</si>
  <si>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</si>
  <si>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</si>
  <si>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</si>
  <si>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</si>
  <si>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</si>
  <si>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</si>
  <si>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</si>
  <si>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</si>
  <si>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</si>
  <si>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</si>
  <si>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</si>
  <si>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</si>
  <si>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</si>
  <si>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</si>
  <si>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</si>
  <si>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</si>
  <si>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</si>
  <si>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</si>
  <si>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</si>
  <si>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</si>
  <si>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</si>
  <si>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</si>
  <si>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</si>
  <si>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</si>
  <si>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</si>
  <si>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</si>
  <si>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</si>
  <si>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</si>
  <si>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</si>
  <si>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</si>
  <si>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</si>
  <si>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</si>
  <si>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</si>
  <si>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</si>
  <si>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</si>
  <si>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</si>
  <si>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</si>
  <si>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</si>
  <si>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</si>
  <si>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</si>
  <si>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</si>
  <si>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</si>
  <si>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</si>
  <si>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</si>
  <si>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</si>
  <si>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</si>
  <si>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</si>
  <si>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</si>
  <si>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</si>
  <si>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</si>
  <si>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</si>
  <si>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</si>
  <si>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</si>
  <si>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</si>
  <si>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</si>
  <si>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</si>
  <si>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</si>
  <si>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</si>
  <si>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</si>
  <si>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</si>
  <si>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</si>
  <si>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</si>
  <si>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</si>
  <si>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</si>
  <si>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</si>
  <si>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</si>
  <si>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</si>
  <si>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</si>
  <si>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</si>
  <si>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</si>
  <si>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</si>
  <si>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</si>
  <si>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</si>
  <si>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</si>
  <si>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</si>
  <si>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</si>
  <si>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</si>
  <si>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</si>
  <si>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</si>
  <si>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</si>
  <si>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</si>
  <si>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</si>
  <si>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</si>
  <si>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</si>
  <si>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</si>
  <si>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</si>
  <si>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</si>
  <si>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</si>
  <si>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</si>
  <si>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</si>
  <si>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</si>
  <si>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</si>
  <si>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</si>
  <si>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</si>
  <si>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</si>
  <si>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</si>
  <si>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</si>
  <si>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</si>
  <si>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</si>
  <si>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</si>
  <si>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</si>
  <si>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</si>
  <si>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</si>
  <si>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</si>
  <si>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</si>
  <si>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</si>
  <si>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</si>
  <si>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</si>
  <si>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</si>
  <si>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</si>
  <si>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</si>
  <si>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</si>
  <si>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</si>
  <si>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</si>
  <si>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</si>
  <si>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</si>
  <si>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</si>
  <si>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</si>
  <si>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</si>
  <si>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</si>
  <si>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</si>
  <si>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</si>
  <si>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</si>
  <si>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</si>
  <si>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</si>
  <si>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</si>
  <si>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</si>
  <si>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</si>
  <si>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</si>
  <si>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</si>
  <si>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</si>
  <si>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</si>
  <si>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</si>
  <si>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</si>
  <si>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</si>
  <si>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</si>
  <si>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</si>
  <si>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</si>
  <si>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</si>
  <si>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</si>
  <si>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</si>
  <si>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</si>
  <si>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</si>
  <si>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</si>
  <si>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</si>
  <si>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</si>
  <si>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</si>
  <si>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</si>
  <si>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</si>
  <si>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</si>
  <si>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</si>
  <si>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</si>
  <si>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</si>
  <si>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</si>
  <si>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</si>
  <si>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</si>
  <si>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</si>
  <si>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</si>
  <si>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</si>
  <si>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</si>
  <si>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</si>
  <si>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</si>
  <si>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</si>
  <si>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</si>
  <si>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</si>
  <si>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</si>
  <si>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</si>
  <si>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</si>
  <si>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</si>
  <si>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</si>
  <si>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</si>
  <si>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</si>
  <si>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</si>
  <si>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</si>
  <si>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</si>
  <si>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</si>
  <si>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</si>
  <si>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</si>
  <si>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</si>
  <si>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</si>
  <si>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</si>
  <si>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</si>
  <si>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</si>
  <si>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</si>
  <si>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</si>
  <si>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</si>
  <si>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</si>
  <si>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</si>
  <si>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</si>
  <si>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</si>
  <si>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</si>
  <si>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</si>
  <si>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</si>
  <si>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</si>
  <si>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</si>
  <si>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</si>
  <si>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</si>
  <si>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</si>
  <si>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</si>
  <si>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</si>
  <si>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</si>
  <si>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</si>
  <si>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</si>
  <si>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</si>
  <si>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</si>
  <si>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</si>
  <si>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</si>
  <si>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</si>
  <si>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</si>
  <si>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</si>
  <si>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</si>
  <si>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</si>
  <si>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</si>
  <si>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</si>
  <si>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</si>
  <si>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</si>
  <si>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</si>
  <si>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</si>
  <si>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</si>
  <si>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</si>
  <si>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</si>
  <si>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</si>
  <si>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</si>
  <si>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</si>
  <si>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</si>
  <si>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</si>
  <si>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</si>
  <si>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</si>
  <si>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</si>
  <si>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</si>
  <si>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</si>
  <si>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</si>
  <si>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</si>
  <si>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</si>
  <si>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</si>
  <si>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</si>
  <si>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</si>
  <si>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</si>
  <si>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</si>
  <si>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</si>
  <si>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</si>
  <si>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</si>
  <si>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</si>
  <si>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</si>
  <si>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</si>
  <si>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</si>
  <si>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</si>
  <si>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</si>
  <si>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</si>
  <si>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</si>
  <si>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</si>
  <si>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</si>
  <si>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</si>
  <si>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</si>
  <si>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</si>
  <si>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</si>
  <si>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</si>
  <si>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</si>
  <si>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</si>
  <si>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</si>
  <si>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</si>
  <si>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</si>
  <si>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</si>
  <si>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</si>
  <si>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</si>
  <si>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</si>
  <si>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</si>
  <si>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</si>
  <si>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</si>
  <si>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</si>
  <si>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</si>
  <si>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</si>
  <si>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</si>
  <si>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</si>
  <si>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</si>
  <si>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</si>
  <si>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</si>
  <si>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</si>
  <si>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</si>
  <si>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</si>
  <si>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</si>
  <si>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</si>
  <si>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</si>
  <si>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</si>
  <si>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</si>
  <si>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</si>
  <si>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</si>
  <si>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</si>
  <si>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</si>
  <si>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</si>
  <si>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</si>
  <si>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</si>
  <si>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</si>
  <si>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</si>
  <si>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</si>
  <si>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</si>
  <si>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</si>
  <si>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</si>
  <si>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</si>
  <si>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</si>
  <si>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</si>
  <si>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</si>
  <si>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</si>
  <si>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</si>
  <si>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</si>
  <si>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</si>
  <si>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</si>
  <si>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</si>
  <si>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</si>
  <si>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</si>
  <si>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</si>
  <si>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</si>
  <si>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</si>
  <si>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</si>
  <si>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</si>
  <si>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</si>
  <si>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</si>
  <si>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</si>
  <si>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</si>
  <si>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</si>
  <si>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</si>
  <si>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</si>
  <si>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</si>
  <si>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</si>
  <si>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</si>
  <si>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</si>
  <si>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</si>
  <si>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</si>
  <si>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</si>
  <si>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</si>
  <si>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</si>
  <si>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</si>
  <si>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</si>
  <si>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</si>
  <si>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</si>
  <si>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</si>
  <si>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</si>
  <si>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</si>
  <si>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</si>
  <si>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</si>
  <si>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</si>
  <si>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</si>
  <si>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</si>
  <si>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</si>
  <si>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</si>
  <si>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</si>
  <si>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</si>
  <si>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</si>
  <si>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</si>
  <si>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</si>
  <si>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</si>
  <si>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</si>
  <si>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</si>
  <si>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</si>
  <si>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</si>
  <si>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</si>
  <si>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</si>
  <si>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</si>
  <si>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</si>
  <si>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</si>
  <si>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</si>
  <si>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</si>
  <si>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</si>
  <si>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</si>
  <si>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</si>
  <si>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</si>
  <si>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</si>
  <si>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</si>
  <si>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</si>
  <si>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</si>
  <si>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</si>
  <si>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</si>
  <si>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</si>
  <si>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</si>
  <si>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</si>
  <si>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</si>
  <si>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</si>
  <si>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</si>
  <si>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</si>
  <si>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</si>
  <si>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</si>
  <si>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</si>
  <si>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</si>
  <si>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</si>
  <si>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</si>
  <si>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</si>
  <si>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</si>
  <si>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</si>
  <si>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</si>
  <si>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</si>
  <si>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</si>
  <si>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</si>
  <si>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</si>
  <si>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</si>
  <si>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</si>
  <si>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</si>
  <si>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</si>
  <si>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</si>
  <si>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</si>
  <si>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</si>
  <si>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</si>
  <si>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</si>
  <si>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</si>
  <si>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</si>
  <si>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</si>
  <si>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</si>
  <si>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</si>
  <si>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</si>
  <si>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</si>
  <si>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</si>
  <si>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</si>
  <si>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</si>
  <si>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</si>
  <si>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</si>
  <si>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</si>
  <si>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</si>
  <si>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</si>
  <si>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</si>
  <si>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</si>
  <si>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</si>
  <si>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</si>
  <si>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</si>
  <si>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</si>
  <si>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</si>
  <si>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</si>
  <si>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</si>
  <si>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</si>
  <si>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</si>
  <si>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</si>
  <si>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</si>
  <si>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</si>
  <si>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</si>
  <si>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</si>
  <si>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</si>
  <si>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</si>
  <si>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</si>
  <si>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</si>
  <si>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</si>
  <si>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</si>
  <si>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</si>
  <si>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</si>
  <si>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</si>
  <si>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</si>
  <si>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</si>
  <si>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</si>
  <si>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</si>
  <si>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</si>
  <si>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</si>
  <si>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</si>
  <si>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</si>
  <si>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</si>
  <si>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</si>
  <si>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</si>
  <si>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</si>
  <si>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</si>
  <si>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</si>
  <si>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</si>
  <si>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</si>
  <si>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</si>
  <si>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</si>
  <si>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</si>
  <si>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</si>
  <si>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</si>
  <si>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</si>
  <si>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</si>
  <si>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</si>
  <si>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</si>
  <si>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</si>
  <si>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</si>
  <si>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</si>
  <si>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</si>
  <si>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</si>
  <si>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</si>
  <si>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</si>
  <si>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</si>
  <si>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</si>
  <si>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</si>
  <si>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</si>
  <si>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</si>
  <si>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</si>
  <si>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</si>
  <si>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</si>
  <si>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</si>
  <si>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</si>
  <si>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</si>
  <si>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</si>
  <si>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</si>
  <si>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</si>
  <si>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</si>
  <si>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</si>
  <si>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</si>
  <si>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</si>
  <si>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</si>
  <si>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</si>
  <si>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</si>
  <si>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</si>
  <si>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</si>
  <si>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</si>
  <si>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</si>
  <si>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</si>
  <si>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</si>
  <si>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</si>
  <si>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</si>
  <si>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</si>
  <si>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</si>
  <si>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</si>
  <si>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</si>
  <si>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</si>
  <si>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</si>
  <si>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</si>
  <si>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</si>
  <si>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</si>
  <si>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</si>
  <si>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</si>
  <si>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</si>
  <si>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</si>
  <si>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</si>
  <si>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</si>
  <si>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</si>
  <si>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</si>
  <si>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</si>
  <si>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</si>
  <si>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</si>
  <si>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</si>
  <si>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</si>
  <si>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</si>
  <si>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</si>
  <si>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</si>
  <si>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</si>
  <si>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</si>
  <si>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</si>
  <si>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</si>
  <si>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</si>
  <si>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</si>
  <si>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</si>
  <si>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</si>
  <si>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</si>
  <si>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</si>
  <si>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</si>
  <si>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</si>
  <si>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</si>
  <si>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</si>
  <si>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</si>
  <si>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</si>
  <si>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</si>
  <si>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</si>
  <si>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</si>
  <si>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</si>
  <si>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</si>
  <si>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</si>
  <si>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</si>
  <si>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</si>
  <si>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</si>
  <si>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</si>
  <si>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</si>
  <si>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</si>
  <si>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</si>
  <si>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</si>
  <si>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</si>
  <si>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</si>
  <si>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</si>
  <si>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</si>
  <si>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</si>
  <si>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</si>
  <si>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</si>
  <si>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</si>
  <si>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</si>
  <si>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</si>
  <si>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</si>
  <si>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</si>
  <si>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</si>
  <si>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</si>
  <si>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</si>
  <si>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</si>
  <si>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</si>
  <si>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</si>
  <si>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</si>
  <si>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</si>
  <si>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</si>
  <si>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</si>
  <si>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</si>
  <si>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</si>
  <si>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</si>
  <si>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</si>
  <si>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</si>
  <si>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</si>
  <si>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</si>
  <si>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</si>
  <si>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</si>
  <si>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</si>
  <si>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</si>
  <si>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</si>
  <si>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</si>
  <si>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</si>
  <si>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</si>
  <si>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</si>
  <si>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</si>
  <si>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</si>
  <si>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</si>
  <si>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</si>
  <si>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</si>
  <si>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</si>
  <si>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</si>
  <si>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</si>
  <si>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</si>
  <si>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</si>
  <si>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</si>
  <si>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</si>
  <si>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</si>
  <si>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</si>
  <si>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</si>
  <si>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</si>
  <si>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</si>
  <si>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</si>
  <si>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</si>
  <si>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</si>
  <si>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</si>
  <si>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</si>
  <si>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</si>
  <si>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</si>
  <si>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</si>
  <si>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</si>
  <si>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</si>
  <si>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</si>
  <si>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</si>
  <si>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</si>
  <si>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</si>
  <si>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</si>
  <si>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</si>
  <si>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</si>
  <si>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</si>
  <si>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</si>
  <si>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</si>
  <si>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</si>
  <si>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</si>
  <si>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</si>
  <si>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</si>
  <si>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</si>
  <si>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</si>
  <si>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</si>
  <si>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</si>
  <si>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</si>
  <si>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</si>
  <si>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</si>
  <si>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</si>
  <si>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</si>
  <si>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</si>
  <si>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</si>
  <si>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</si>
  <si>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</si>
  <si>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</si>
  <si>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</si>
  <si>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</si>
  <si>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</si>
  <si>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</si>
  <si>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</si>
  <si>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</si>
  <si>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</si>
  <si>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</si>
  <si>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</si>
  <si>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</si>
  <si>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</si>
  <si>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</si>
  <si>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</si>
  <si>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</si>
  <si>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</si>
  <si>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</si>
  <si>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</si>
  <si>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</si>
  <si>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</si>
  <si>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</si>
  <si>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</si>
  <si>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</si>
  <si>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</si>
  <si>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</si>
  <si>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</si>
  <si>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</si>
  <si>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</si>
  <si>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</si>
  <si>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</si>
  <si>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</si>
  <si>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</si>
  <si>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</si>
  <si>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</si>
  <si>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</si>
  <si>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</si>
  <si>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</si>
  <si>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</si>
  <si>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</si>
  <si>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</si>
  <si>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</si>
  <si>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</si>
  <si>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</si>
  <si>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</si>
  <si>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</si>
  <si>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</si>
  <si>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</si>
  <si>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</si>
  <si>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</si>
  <si>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</si>
  <si>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</si>
  <si>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</si>
  <si>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</si>
  <si>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</si>
  <si>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</si>
  <si>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</si>
  <si>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</si>
  <si>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</si>
  <si>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</si>
  <si>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</si>
  <si>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</si>
  <si>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</si>
  <si>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</si>
  <si>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</si>
  <si>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</si>
  <si>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</si>
  <si>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</si>
  <si>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</si>
  <si>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</si>
  <si>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</si>
  <si>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</si>
  <si>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</si>
  <si>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</si>
  <si>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</si>
  <si>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</si>
  <si>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</si>
  <si>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</si>
  <si>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</si>
  <si>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</si>
  <si>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</si>
  <si>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</si>
  <si>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</si>
  <si>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</si>
  <si>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</si>
  <si>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</si>
  <si>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</si>
  <si>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</si>
  <si>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</si>
  <si>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</si>
  <si>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</si>
  <si>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</si>
  <si>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</si>
  <si>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</si>
  <si>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</si>
  <si>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</si>
  <si>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</si>
  <si>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</si>
  <si>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</si>
  <si>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</si>
  <si>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</si>
  <si>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</si>
  <si>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</si>
  <si>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</si>
  <si>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</si>
  <si>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</si>
  <si>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</si>
  <si>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</si>
  <si>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</si>
  <si>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</si>
  <si>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</si>
  <si>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</si>
  <si>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</si>
  <si>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</si>
  <si>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</si>
  <si>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</si>
  <si>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</si>
  <si>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</si>
  <si>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</si>
  <si>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</si>
  <si>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</si>
  <si>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</si>
  <si>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</si>
  <si>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</si>
  <si>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</si>
  <si>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</si>
  <si>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</si>
  <si>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</si>
  <si>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</si>
  <si>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</si>
  <si>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</si>
  <si>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</si>
  <si>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</si>
  <si>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</si>
  <si>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</si>
  <si>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</si>
  <si>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</si>
  <si>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</si>
  <si>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</si>
  <si>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</si>
  <si>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</si>
  <si>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</si>
  <si>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</si>
  <si>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</si>
  <si>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</si>
  <si>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</si>
  <si>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</si>
  <si>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</si>
  <si>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</si>
  <si>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</si>
  <si>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</si>
  <si>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</si>
  <si>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</si>
  <si>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</si>
  <si>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</si>
  <si>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</si>
  <si>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</si>
  <si>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</si>
  <si>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</si>
  <si>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</si>
  <si>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</si>
  <si>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</si>
  <si>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</si>
  <si>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</si>
  <si>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</si>
  <si>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</si>
  <si>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</si>
  <si>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</si>
  <si>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</si>
  <si>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</si>
  <si>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</si>
  <si>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</si>
  <si>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</si>
  <si>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</si>
  <si>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</si>
  <si>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</si>
  <si>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</si>
  <si>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</si>
  <si>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</si>
  <si>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</si>
  <si>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</si>
  <si>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</si>
  <si>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</si>
  <si>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</si>
  <si>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</si>
  <si>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</si>
  <si>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</si>
  <si>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</si>
  <si>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</si>
  <si>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</si>
  <si>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</si>
  <si>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</si>
  <si>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</si>
  <si>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</si>
  <si>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</si>
  <si>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</si>
  <si>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</si>
  <si>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</si>
  <si>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</si>
  <si>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</si>
  <si>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</si>
  <si>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</si>
  <si>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</si>
  <si>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</si>
  <si>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</si>
  <si>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</si>
  <si>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</si>
  <si>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</si>
  <si>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</si>
  <si>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</si>
  <si>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</si>
  <si>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</si>
  <si>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</si>
  <si>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</si>
  <si>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</si>
  <si>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</si>
  <si>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</si>
  <si>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</si>
  <si>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</si>
  <si>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</si>
  <si>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</si>
  <si>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</si>
  <si>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</si>
  <si>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</si>
  <si>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</si>
  <si>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</si>
  <si>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</si>
  <si>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</si>
  <si>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</si>
  <si>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</si>
  <si>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</si>
  <si>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</si>
  <si>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</si>
  <si>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</si>
  <si>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</si>
  <si>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</si>
  <si>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</si>
  <si>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</si>
  <si>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</si>
  <si>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</si>
  <si>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</si>
  <si>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</si>
  <si>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</si>
  <si>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</si>
  <si>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</si>
  <si>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</si>
  <si>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</si>
  <si>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</si>
  <si>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</si>
  <si>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</si>
  <si>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</si>
  <si>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</si>
  <si>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</si>
  <si>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</si>
  <si>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</si>
  <si>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</si>
  <si>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</si>
  <si>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</si>
  <si>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</si>
  <si>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</si>
  <si>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</si>
  <si>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</si>
  <si>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</si>
  <si>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</si>
  <si>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</si>
  <si>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</si>
  <si>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</si>
  <si>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</si>
  <si>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</si>
  <si>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</si>
  <si>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</si>
  <si>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</si>
  <si>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</si>
  <si>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</si>
  <si>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</si>
  <si>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</si>
  <si>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</si>
  <si>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</si>
  <si>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</si>
  <si>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</si>
  <si>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</si>
  <si>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</si>
  <si>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</si>
  <si>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</si>
  <si>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</si>
  <si>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</si>
  <si>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</si>
  <si>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</si>
  <si>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</si>
  <si>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</si>
  <si>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</si>
  <si>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</si>
  <si>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</si>
  <si>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</si>
  <si>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</si>
  <si>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</si>
  <si>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</si>
  <si>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</si>
  <si>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</si>
  <si>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</si>
  <si>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</si>
  <si>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</si>
  <si>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</si>
  <si>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</si>
  <si>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</si>
  <si>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</si>
  <si>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</si>
  <si>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</si>
  <si>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</si>
  <si>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</si>
  <si>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</si>
  <si>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</si>
  <si>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</si>
  <si>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</si>
  <si>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</si>
  <si>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</si>
  <si>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</si>
  <si>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</si>
  <si>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</si>
  <si>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</si>
  <si>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</si>
  <si>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</si>
  <si>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</si>
  <si>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</si>
  <si>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</si>
  <si>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</si>
  <si>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</si>
  <si>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</si>
  <si>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</si>
  <si>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</si>
  <si>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</si>
  <si>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</si>
  <si>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</si>
  <si>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</si>
  <si>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</si>
  <si>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</si>
  <si>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</si>
  <si>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</si>
  <si>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</si>
  <si>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</si>
  <si>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</si>
  <si>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</si>
  <si>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</si>
  <si>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</si>
  <si>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</si>
  <si>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</si>
  <si>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</si>
  <si>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</si>
  <si>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</si>
  <si>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</si>
  <si>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</si>
  <si>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</si>
  <si>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</si>
  <si>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</si>
  <si>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</si>
  <si>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</si>
  <si>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</si>
  <si>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</si>
  <si>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</si>
  <si>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</si>
  <si>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</si>
  <si>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</si>
  <si>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</si>
  <si>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</si>
  <si>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</si>
  <si>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</si>
  <si>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</si>
  <si>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</si>
  <si>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</si>
  <si>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</si>
  <si>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</si>
  <si>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</si>
  <si>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</si>
  <si>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</si>
  <si>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</si>
  <si>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</si>
  <si>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</si>
  <si>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</si>
  <si>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</si>
  <si>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</si>
  <si>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</si>
  <si>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</si>
  <si>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</si>
  <si>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</si>
  <si>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</si>
  <si>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</si>
  <si>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</si>
  <si>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</si>
  <si>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</si>
  <si>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</si>
  <si>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</si>
  <si>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</si>
  <si>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</si>
  <si>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</si>
  <si>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</si>
  <si>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</si>
  <si>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</si>
  <si>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</si>
  <si>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</si>
  <si>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</si>
  <si>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</si>
  <si>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</si>
  <si>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</si>
  <si>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</si>
  <si>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</si>
  <si>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</si>
  <si>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</si>
  <si>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</si>
  <si>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</si>
  <si>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</si>
  <si>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</si>
  <si>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</si>
  <si>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</si>
  <si>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</si>
  <si>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</si>
  <si>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</si>
  <si>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</si>
  <si>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</si>
  <si>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</si>
  <si>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</si>
  <si>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</si>
  <si>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</si>
  <si>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</si>
  <si>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</si>
  <si>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</si>
  <si>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</si>
  <si>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</si>
  <si>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</si>
  <si>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</si>
  <si>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</si>
  <si>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</si>
  <si>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</si>
  <si>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</si>
  <si>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</si>
  <si>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</si>
  <si>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</si>
  <si>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</si>
  <si>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</si>
  <si>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</si>
  <si>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</si>
  <si>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</si>
  <si>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</si>
  <si>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</si>
  <si>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</si>
  <si>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</si>
  <si>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</si>
  <si>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</si>
  <si>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</si>
  <si>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</si>
  <si>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</si>
  <si>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</si>
  <si>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</si>
  <si>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</si>
  <si>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</si>
  <si>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</si>
  <si>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</si>
  <si>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</si>
  <si>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</si>
  <si>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</si>
  <si>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</si>
  <si>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</si>
  <si>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</si>
  <si>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</si>
  <si>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</si>
  <si>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</si>
  <si>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</si>
  <si>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</si>
  <si>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</si>
  <si>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</si>
  <si>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</si>
  <si>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</si>
  <si>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</si>
  <si>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</si>
  <si>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</si>
  <si>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</si>
  <si>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</si>
  <si>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</si>
  <si>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</si>
  <si>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</si>
  <si>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</si>
  <si>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</si>
  <si>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</si>
  <si>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</si>
  <si>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</si>
  <si>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</si>
  <si>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</si>
  <si>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</si>
  <si>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</si>
  <si>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</si>
  <si>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</si>
  <si>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</si>
  <si>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</si>
  <si>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</si>
  <si>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</si>
  <si>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</si>
  <si>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</si>
  <si>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</si>
  <si>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</si>
  <si>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</si>
  <si>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</si>
  <si>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</si>
  <si>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</si>
  <si>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</si>
  <si>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</si>
  <si>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</si>
  <si>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</si>
  <si>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</si>
  <si>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</si>
  <si>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</si>
  <si>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</si>
  <si>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</si>
  <si>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</si>
  <si>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</si>
  <si>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</si>
  <si>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</si>
  <si>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</si>
  <si>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</si>
  <si>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</si>
  <si>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</si>
  <si>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</si>
  <si>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</si>
  <si>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</si>
  <si>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</si>
  <si>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</si>
  <si>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</si>
  <si>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</si>
  <si>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</si>
  <si>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</si>
  <si>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</si>
  <si>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</si>
  <si>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</si>
  <si>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</si>
  <si>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</si>
  <si>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</si>
  <si>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</si>
  <si>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</si>
  <si>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</si>
  <si>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</si>
  <si>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</si>
  <si>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</si>
  <si>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</si>
  <si>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</si>
  <si>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</si>
  <si>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</si>
  <si>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</si>
  <si>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</si>
  <si>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</si>
  <si>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</si>
  <si>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</si>
  <si>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</si>
  <si>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</si>
  <si>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</si>
  <si>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</si>
  <si>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</si>
  <si>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</si>
  <si>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</si>
  <si>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</si>
  <si>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</si>
  <si>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</si>
  <si>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</si>
  <si>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</si>
  <si>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</si>
  <si>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</si>
  <si>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</si>
  <si>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</si>
  <si>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</si>
  <si>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</si>
  <si>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</si>
  <si>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</si>
  <si>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</si>
  <si>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</si>
  <si>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</si>
  <si>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</si>
  <si>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</si>
  <si>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</si>
  <si>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</si>
  <si>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</si>
  <si>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</si>
  <si>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</si>
  <si>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</si>
  <si>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</si>
  <si>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</si>
  <si>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</si>
  <si>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</si>
  <si>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</si>
  <si>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</si>
  <si>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</si>
  <si>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</si>
  <si>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</si>
  <si>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</si>
  <si>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</si>
  <si>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</si>
  <si>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</si>
  <si>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</si>
  <si>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</si>
  <si>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</si>
  <si>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</si>
  <si>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</si>
  <si>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</si>
  <si>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</si>
  <si>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</si>
  <si>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</si>
  <si>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</si>
  <si>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</si>
  <si>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</si>
  <si>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</si>
  <si>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</si>
  <si>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</si>
  <si>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</si>
  <si>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</si>
  <si>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</si>
  <si>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</si>
  <si>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</si>
  <si>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</si>
  <si>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</si>
  <si>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</si>
  <si>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</si>
  <si>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</si>
  <si>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</si>
  <si>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</si>
  <si>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</si>
  <si>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</si>
  <si>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</si>
  <si>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</si>
  <si>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</si>
  <si>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</si>
  <si>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</si>
  <si>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</si>
  <si>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</si>
  <si>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</si>
  <si>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</si>
  <si>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</si>
  <si>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</si>
  <si>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</si>
  <si>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</si>
  <si>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</si>
  <si>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</si>
  <si>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</si>
  <si>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</si>
  <si>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</si>
  <si>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</si>
  <si>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</si>
  <si>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</si>
  <si>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</si>
  <si>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</si>
  <si>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</si>
  <si>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</si>
  <si>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</si>
  <si>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</si>
  <si>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</si>
  <si>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</si>
  <si>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</si>
  <si>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</si>
  <si>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</si>
  <si>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</si>
  <si>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</si>
  <si>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</si>
  <si>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</si>
  <si>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</si>
  <si>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</si>
  <si>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</si>
  <si>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</si>
  <si>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</si>
  <si>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</si>
  <si>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</si>
  <si>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</si>
  <si>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</si>
  <si>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</si>
  <si>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</si>
  <si>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</si>
  <si>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</si>
  <si>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</si>
  <si>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</si>
  <si>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</si>
  <si>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</si>
  <si>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</si>
  <si>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</si>
  <si>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</si>
  <si>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</si>
  <si>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</si>
  <si>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</si>
  <si>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</si>
  <si>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</si>
  <si>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</si>
  <si>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</si>
  <si>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</si>
  <si>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</si>
  <si>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</si>
  <si>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</si>
  <si>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</si>
  <si>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</si>
  <si>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</si>
  <si>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</si>
  <si>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</si>
  <si>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</si>
  <si>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</si>
  <si>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</si>
  <si>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</si>
  <si>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</si>
  <si>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</si>
  <si>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</si>
  <si>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</si>
  <si>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</si>
  <si>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</si>
  <si>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</si>
  <si>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</si>
  <si>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</si>
  <si>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</si>
  <si>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</si>
  <si>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</si>
  <si>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</si>
  <si>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</si>
  <si>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</si>
  <si>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</si>
  <si>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</si>
  <si>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</si>
  <si>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</si>
  <si>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</si>
  <si>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</si>
  <si>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</si>
  <si>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</si>
  <si>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</si>
  <si>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</si>
  <si>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</si>
  <si>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</si>
  <si>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</si>
  <si>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</si>
  <si>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</si>
  <si>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</si>
  <si>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</si>
  <si>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</si>
  <si>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</si>
  <si>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</si>
  <si>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</si>
  <si>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</si>
  <si>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</si>
  <si>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</si>
  <si>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</si>
  <si>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</si>
  <si>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</si>
  <si>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</si>
  <si>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</si>
  <si>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</si>
  <si>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</si>
  <si>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</si>
  <si>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</si>
  <si>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</si>
  <si>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</si>
  <si>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</si>
  <si>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</si>
  <si>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</si>
  <si>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</si>
  <si>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</si>
  <si>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</si>
  <si>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</si>
  <si>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</si>
  <si>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</si>
  <si>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</si>
  <si>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</si>
  <si>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</si>
  <si>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</si>
  <si>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</si>
  <si>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</si>
  <si>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</si>
  <si>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</si>
  <si>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</si>
  <si>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</si>
  <si>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</si>
  <si>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</si>
  <si>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</si>
  <si>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</si>
  <si>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</si>
  <si>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</si>
  <si>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</si>
  <si>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</si>
  <si>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</si>
  <si>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</si>
  <si>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</si>
  <si>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</si>
  <si>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</si>
  <si>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</si>
  <si>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</si>
  <si>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</si>
  <si>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</si>
  <si>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</si>
  <si>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</si>
  <si>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</si>
  <si>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</si>
  <si>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</si>
  <si>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</si>
  <si>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</si>
  <si>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</si>
  <si>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</si>
  <si>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</si>
  <si>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</si>
  <si>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</si>
  <si>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</si>
  <si>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</si>
  <si>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</si>
  <si>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</si>
  <si>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</si>
  <si>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</si>
  <si>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</si>
  <si>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</si>
  <si>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</si>
  <si>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</si>
  <si>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</si>
  <si>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</si>
  <si>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</si>
  <si>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</si>
  <si>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</si>
  <si>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</si>
  <si>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</si>
  <si>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</si>
  <si>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</si>
  <si>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</si>
  <si>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</si>
  <si>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</si>
  <si>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</si>
  <si>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</si>
  <si>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</si>
  <si>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</si>
  <si>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</si>
  <si>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</si>
  <si>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</si>
  <si>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</si>
  <si>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</si>
  <si>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</si>
  <si>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</si>
  <si>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</si>
  <si>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</si>
  <si>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</si>
  <si>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</si>
  <si>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</si>
  <si>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</si>
  <si>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</si>
  <si>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</si>
  <si>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</si>
  <si>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</si>
  <si>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</si>
  <si>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</si>
  <si>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</si>
  <si>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</si>
  <si>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</si>
  <si>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</si>
  <si>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</si>
  <si>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</si>
  <si>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</si>
  <si>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</si>
  <si>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</si>
  <si>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Average commute in Minutes</t>
  </si>
  <si>
    <t>Hours of sleep on Average</t>
  </si>
  <si>
    <t>Age in Years</t>
  </si>
  <si>
    <t>Math - all the cool kids are doing it</t>
  </si>
  <si>
    <t>Machine learning for life</t>
  </si>
  <si>
    <t>A quality life demands quality questions</t>
  </si>
  <si>
    <t>shoes (brand is TBD¦ probably Adidas or Puma)</t>
  </si>
  <si>
    <t xml:space="preserve">I™d buy any swag you have but would really love a backpack, laptop sleeve, or a jacket. </t>
  </si>
  <si>
    <t>Provide alternative to videos. Videos can be boring, you can't skip the things you already know “ you fall asleep “ you have to replay the video “ you fall asleep “ ...</t>
  </si>
  <si>
    <t>Learning from Udacity means you  got tomorrow™s skills today.</t>
  </si>
  <si>
    <t>Too expensive, and there is a lot of same context in two similar course, I do not want to pay a lot money for the same context¦¦¦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</si>
  <si>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</si>
  <si>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</si>
  <si>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</si>
  <si>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</si>
  <si>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Data is the new bacon</t>
  </si>
  <si>
    <t>Somehow provide better time estimates of course projects (and optional labs) to help students know how to budget time (level of difficulty star rating?, est. time required?, student testimonial on the difficulty? etc..)</t>
  </si>
  <si>
    <t>Help students better understand the resources available to them -- it can be overwhelming to navigate when to ask the slack channel vs. 1:1 mentor vs. 1:1 career counselor vs. AMA vs. forum vs. etc</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</si>
  <si>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</si>
  <si>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Move away from Style over Substance and try to create usable courses.</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</si>
  <si>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</si>
  <si>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</si>
  <si>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Be audacious</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</si>
  <si>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</si>
  <si>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bug in the section birthday(Is hard write the day).... Udacity is great! :)</t>
  </si>
  <si>
    <t>In the homepage, the blue button on the top-right corner is a sign-up button when I'm not logged in and My Classroom button when I am. Lots of times I've clicked to sign up when I actually intended to go to my classroom</t>
  </si>
  <si>
    <t>Sometimes the individual content sections feel disconnected from each other.  A bit more flow might help.</t>
  </si>
  <si>
    <t>Better curate content. The quality of the lectures is uneven, the sequence doesnÂ´t seem appropriate sometimes and more theoretical background should be taught -- there is too much focus on how rather than why.</t>
  </si>
  <si>
    <t>Talk is cheap, show me the code.</t>
  </si>
  <si>
    <t xml:space="preserve">1/Build a page convince your boss
2/ make a Nanodegree for kids.  </t>
  </si>
  <si>
    <t>Have a good reason to learn what you are planning to learn. When why is bigger than how, everything becomes easier and more fun.</t>
  </si>
  <si>
    <t>Machine Learning - Now everyone can model!</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</si>
  <si>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</si>
  <si>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 am a learning machine</t>
  </si>
  <si>
    <t>The best advice would be to have an All In or Nothing mindset where you devote yourself to learning the material and applying it during each hour you study for the nanodegree.</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</si>
  <si>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</si>
  <si>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Big Data tools and programming paradigms such as distributed computing, cloud computing, Spark and other tools such as Akka, Kafka, Mesos. Functional programming in Scala to work with Spark and make code easily distributable.</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</si>
  <si>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</si>
  <si>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keep learning,  there is so much fascinating stuff out there</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</si>
  <si>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</si>
  <si>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Deep learner</t>
  </si>
  <si>
    <t>Just keep doing what you do now. Algorithms and solutions visualisations are the best. It makes even the hardest things understandable!
Maybe I would improve conversations between tutors.</t>
  </si>
  <si>
    <t xml:space="preserve">Improve the mentor program. I have asked questions of the mentor but I never get a response on time. </t>
  </si>
  <si>
    <t>More substantial projects, and more rigorous and challenging content. Perhaps an honours version of the nanodegree could be awarded to students in the more difficult track.</t>
  </si>
  <si>
    <t>U live and U learn</t>
  </si>
  <si>
    <t>Love to learn every instant</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</si>
  <si>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</si>
  <si>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</si>
  <si>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</si>
  <si>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 xml:space="preserve">On Netflix video  Lo and Behold, Reveries of the Connected Worl  </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</si>
  <si>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</si>
  <si>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Employed?</t>
  </si>
  <si>
    <t>Buy Udacity Swag?</t>
  </si>
  <si>
    <t>City&amp;State/Province/Country</t>
  </si>
  <si>
    <t>Books/Year</t>
  </si>
  <si>
    <t xml:space="preserve">Sitting Hours/Day </t>
  </si>
  <si>
    <t>Years of Experience</t>
  </si>
  <si>
    <t>Place of Employment</t>
  </si>
  <si>
    <t>Level of Education</t>
  </si>
  <si>
    <t>Avg Hours to complete a Nanodegree Project</t>
  </si>
  <si>
    <t>Advice</t>
  </si>
  <si>
    <t>Likely Recommendation?</t>
  </si>
  <si>
    <t>Improvements for Udacity</t>
  </si>
  <si>
    <t>Udacity Additions</t>
  </si>
  <si>
    <t>Additional Comments</t>
  </si>
  <si>
    <t>Share more Info, be in Blog?</t>
  </si>
  <si>
    <t>Refined Column Titles</t>
  </si>
  <si>
    <t>Replaced birthdates with current ages and pasted the ages as "paste special 123" to keep numbers independent of the forumula</t>
  </si>
  <si>
    <t>Stdy Hrs Combined</t>
  </si>
  <si>
    <t>Job Level Combined</t>
  </si>
  <si>
    <t/>
  </si>
  <si>
    <t>Work Industry Combined</t>
  </si>
  <si>
    <t>Primary Occupation Combined</t>
  </si>
  <si>
    <t>Best Slogan Combined</t>
  </si>
  <si>
    <t>Best Udacity Swag</t>
  </si>
  <si>
    <t>Most helpful Nanaodegree Program Combined</t>
  </si>
  <si>
    <t>Applied Learning Hours Combined</t>
  </si>
  <si>
    <t>Color coded Columns</t>
  </si>
  <si>
    <t>Unnamed: 0</t>
  </si>
  <si>
    <t>Unnamed: 0.1</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</si>
  <si>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</si>
  <si>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</si>
  <si>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</si>
  <si>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</si>
  <si>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</si>
  <si>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</si>
  <si>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</si>
  <si>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</si>
  <si>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</si>
  <si>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</si>
  <si>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</si>
  <si>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</si>
  <si>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</si>
  <si>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</si>
  <si>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</si>
  <si>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</si>
  <si>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</si>
  <si>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</si>
  <si>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</si>
  <si>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</si>
  <si>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</si>
  <si>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What was most helpful when you got stuck in the Nanodegree program(s)?</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</si>
  <si>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</si>
  <si>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</si>
  <si>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</si>
  <si>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</si>
  <si>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</si>
  <si>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</si>
  <si>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</si>
  <si>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</si>
  <si>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</si>
  <si>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</si>
  <si>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</si>
  <si>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</si>
  <si>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â€œData is the new bacon"</t>
  </si>
  <si>
    <t>2-4 hours</t>
  </si>
  <si>
    <t>4-6 hours</t>
  </si>
  <si>
    <t>â€Math - all the cool kids are doing itâ€</t>
  </si>
  <si>
    <t>â€œMachine learning for lifeâ€</t>
  </si>
  <si>
    <t>â€œA quality life demands quality questionsâ€</t>
  </si>
  <si>
    <t>shoes (brand is TBDâ€¦ probably Adidas or Puma)</t>
  </si>
  <si>
    <t>30+</t>
  </si>
  <si>
    <t>20+</t>
  </si>
  <si>
    <t>Somehow provide better time estimates of course projects (and optional labs) to help students know how to budget time ("level of difficulty" star rating?, est. time required?, student testimonial on the difficulty? etc..)</t>
  </si>
  <si>
    <t>Help students better understand the resources available to them -- it can be overwhelming to navigate "when to ask" the slack channel vs. 1:1 mentor vs. 1:1 career counselor vs. AMA vs. forum vs. etc</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</si>
  <si>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</si>
  <si>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Move away from "Style over Substance" and try to create usable courses.</t>
  </si>
  <si>
    <t>10+</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</si>
  <si>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</si>
  <si>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</si>
  <si>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&gt;10</t>
  </si>
  <si>
    <t xml:space="preserve">Iâ€™d buy any swag you have but would really love a backpack, laptop sleeve, or a jacket. </t>
  </si>
  <si>
    <t>Just relocated to the US and didn't spend a lot of time to my learning</t>
  </si>
  <si>
    <t>Same issue with relocation</t>
  </si>
  <si>
    <t>alot</t>
  </si>
  <si>
    <t>"Be audacious"</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</si>
  <si>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</si>
  <si>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bug in the section "birthday"(Is hard write the day).... Udacity is great! :)</t>
  </si>
  <si>
    <t>In the homepage, the blue button on the top-right corner is a sign-up button when I'm not logged in and "My Classroom" button when I am. Lots of times I've clicked to sign up when I actually intended to go to my classroom</t>
  </si>
  <si>
    <t>Sometimes the individual content sections feel disconnected from each other.  A bit more "flow" might help.</t>
  </si>
  <si>
    <t>Better curate content. The quality of the lectures is uneven, the sequence doesnÂ´t seem appropriate sometimes and more theoretical background should be taught -- there is too much focus on "how" rather than "why".</t>
  </si>
  <si>
    <t>Over 10</t>
  </si>
  <si>
    <t>Not yet</t>
  </si>
  <si>
    <t>"Talk is cheap, show me the code."</t>
  </si>
  <si>
    <t>Provide alternative to videos. Videos can be boring, you can't skip the things you already know â€“ you fall asleep â€“ you have to replay the video â€“ you fall asleep â€“ ...</t>
  </si>
  <si>
    <t>8+</t>
  </si>
  <si>
    <t>maybe 12? If the work on the projects counts too a lot more like a 100.</t>
  </si>
  <si>
    <t>Learning from Udacity means you  got tomorrowâ€™s skills today.</t>
  </si>
  <si>
    <t xml:space="preserve">1/Build a page "convince your boss"
2/ make a Nanodegree for kids.  </t>
  </si>
  <si>
    <t>Too expensive, and there is a lot of same context in two similar course, I do not want to pay a lot money for the same contextâ€¦â€¦â€¦</t>
  </si>
  <si>
    <t>Have a good reason to learn what you are planning to learn. When "why" is bigger than "how", everything becomes easier and more fun.</t>
  </si>
  <si>
    <t>"Machine Learning - Now everyone can model!"</t>
  </si>
  <si>
    <t>More than 10</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</si>
  <si>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</si>
  <si>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 am a learning machine"</t>
  </si>
  <si>
    <t>The best advice would be to have an "All In or Nothing" mindset where you devote yourself to learning the material and applying it during each hour you study for the nanodegree.</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</si>
  <si>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</si>
  <si>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greater than 6-10 depending on the topic and week</t>
  </si>
  <si>
    <t>"Big Data" tools and programming paradigms such as distributed computing, cloud computing, Spark and other tools such as Akka, Kafka, Mesos. Functional programming in Scala to work with Spark and make code easily distributable.</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</si>
  <si>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</si>
  <si>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</si>
  <si>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"keep learning,  there is so much fascinating stuff out there"</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</si>
  <si>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</si>
  <si>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"Deep learner"</t>
  </si>
  <si>
    <t>Just keep doing what you do now. Algorithms and solutions visualisations are the best. It makes even the hardest things understandable!
Maybe I would improve "conversations" between tutors.</t>
  </si>
  <si>
    <t xml:space="preserve">Improve the "mentor" program. I have asked questions of the mentor but I never get a response on time. </t>
  </si>
  <si>
    <t>More substantial projects, and more rigorous and challenging content. Perhaps an "honours" version of the nanodegree could be awarded to students in the more difficult track.</t>
  </si>
  <si>
    <t>40+</t>
  </si>
  <si>
    <t>15+</t>
  </si>
  <si>
    <t>"U live and U learn"</t>
  </si>
  <si>
    <t>I didn't.</t>
  </si>
  <si>
    <t>Varied</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</si>
  <si>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</si>
  <si>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</si>
  <si>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</si>
  <si>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"Love to learn every instant"</t>
  </si>
  <si>
    <t>work time ,every moment</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</si>
  <si>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</si>
  <si>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</si>
  <si>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</si>
  <si>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 xml:space="preserve">On Netflix video " Lo and Behold, Reveries of the Connected Worl " </t>
  </si>
  <si>
    <t>20-30</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</si>
  <si>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</si>
  <si>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Learned of Udacity Combined</t>
  </si>
  <si>
    <t>May make a secondary data set for row correspondence</t>
  </si>
  <si>
    <t>Same for study hours and applied learning hours; Job Level; Learned of Udacity;</t>
  </si>
  <si>
    <t>Deleted all spaces in the data so there is no correspondence between rows; not all spaces were deleted which suggests these spaces are a part of the data set</t>
  </si>
  <si>
    <r>
      <rPr>
        <b/>
        <sz val="11"/>
        <color theme="1"/>
        <rFont val="Calibri"/>
        <family val="2"/>
        <scheme val="minor"/>
      </rPr>
      <t>Questions</t>
    </r>
    <r>
      <rPr>
        <sz val="11"/>
        <color theme="1"/>
        <rFont val="Calibri"/>
        <family val="2"/>
        <scheme val="minor"/>
      </rPr>
      <t>:</t>
    </r>
  </si>
  <si>
    <t>Uses at least two different plots to explore data (histograms, box-plots, scatterplots, and bar charts )</t>
  </si>
  <si>
    <t xml:space="preserve">All Slides contain an appropriate visualization </t>
  </si>
  <si>
    <t>Visualizations include:</t>
  </si>
  <si>
    <t>Chart title</t>
  </si>
  <si>
    <t>x axis title</t>
  </si>
  <si>
    <t>y axis title</t>
  </si>
  <si>
    <t>x axis labels</t>
  </si>
  <si>
    <t>y axis labels</t>
  </si>
  <si>
    <t>No inferential statements</t>
  </si>
  <si>
    <t>One acknowledgement of a sample population only, not of the entire Udacity Student population</t>
  </si>
  <si>
    <t>Visuals appealing and informative</t>
  </si>
  <si>
    <t>Questions are insightful to those who created the data set</t>
  </si>
  <si>
    <t>Considered issues with data collection when discussing results</t>
  </si>
  <si>
    <t>Employed (0,1)</t>
  </si>
  <si>
    <t>Sitting Per Day</t>
  </si>
  <si>
    <t>Sitting Hours of Employed</t>
  </si>
  <si>
    <t>Sitting Hours of Unemployed</t>
  </si>
  <si>
    <t>Average:</t>
  </si>
  <si>
    <t>Deleted cells with no corresponding values and values over 24 were deleted</t>
  </si>
  <si>
    <t>Total Hours:</t>
  </si>
  <si>
    <t>Total Employed:</t>
  </si>
  <si>
    <t>Total Unemployed:</t>
  </si>
  <si>
    <t>*</t>
  </si>
  <si>
    <t>Concate &amp; no spaces</t>
  </si>
  <si>
    <t>Total</t>
  </si>
  <si>
    <t>Degrees Completed</t>
  </si>
  <si>
    <t>Total Hours/Degree</t>
  </si>
  <si>
    <t>Average Hours/Degree</t>
  </si>
  <si>
    <t>Average from all data</t>
  </si>
  <si>
    <t>Column1</t>
  </si>
  <si>
    <t>Nanodegrees</t>
  </si>
  <si>
    <t>Difficulty Score</t>
  </si>
  <si>
    <t>Mode:</t>
  </si>
  <si>
    <t>Average</t>
  </si>
  <si>
    <t>STDEV</t>
  </si>
  <si>
    <t>What is the ratio of employed to unemployed?</t>
  </si>
  <si>
    <t xml:space="preserve">Who sits longer on average, employed or unemployed students? </t>
  </si>
  <si>
    <t>What is the age spread and central tendencies of the surveyed students?</t>
  </si>
  <si>
    <t xml:space="preserve">How many Nanodegrees were completed in total and which program was completed the most? The least? </t>
  </si>
  <si>
    <t>Which Nanodegree Program required the most study hours? Least study hours?</t>
  </si>
  <si>
    <t>How can we determine the difficulty of each Nanodegree? Which is most and least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</si>
</sst>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Open Sans"/>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0" fontId="0" fillId="34" borderId="0" xfId="0" applyFill="1" applyAlignment="1">
      <alignment wrapText="1"/>
    </xf>
    <xf numFmtId="0" fontId="0" fillId="34" borderId="0" xfId="0" applyFill="1"/>
    <xf numFmtId="0" fontId="0" fillId="35" borderId="0" xfId="0" applyFill="1" applyAlignment="1">
      <alignment wrapText="1"/>
    </xf>
    <xf numFmtId="0" fontId="0" fillId="35" borderId="0" xfId="0" applyFill="1"/>
    <xf numFmtId="0" fontId="0" fillId="0" borderId="0" xfId="0" applyAlignment="1"/>
    <xf numFmtId="0" fontId="0" fillId="36" borderId="0" xfId="0" applyFill="1"/>
    <xf numFmtId="2" fontId="0" fillId="35" borderId="0" xfId="0" applyNumberFormat="1" applyFill="1"/>
    <xf numFmtId="0" fontId="0" fillId="35" borderId="0" xfId="0" applyFill="1" applyAlignment="1"/>
    <xf numFmtId="0" fontId="0" fillId="34" borderId="0" xfId="0" applyFill="1" applyAlignment="1"/>
    <xf numFmtId="14" fontId="0" fillId="0" borderId="0" xfId="0" applyNumberFormat="1"/>
    <xf numFmtId="16" fontId="0" fillId="0" borderId="0" xfId="0" applyNumberFormat="1"/>
    <xf numFmtId="20" fontId="0" fillId="0" borderId="0" xfId="0" applyNumberFormat="1"/>
    <xf numFmtId="0" fontId="16" fillId="0" borderId="0" xfId="0" applyFont="1" applyAlignment="1"/>
    <xf numFmtId="0" fontId="16" fillId="36" borderId="0" xfId="0" applyFont="1" applyFill="1"/>
    <xf numFmtId="0" fontId="16" fillId="35" borderId="0" xfId="0" applyFont="1" applyFill="1" applyAlignment="1"/>
    <xf numFmtId="0" fontId="16" fillId="37" borderId="0" xfId="0" applyFont="1" applyFill="1" applyAlignment="1"/>
    <xf numFmtId="0" fontId="0" fillId="37" borderId="0" xfId="0" applyFill="1" applyAlignment="1"/>
    <xf numFmtId="0" fontId="0" fillId="0" borderId="0" xfId="0" applyFill="1"/>
    <xf numFmtId="0" fontId="0" fillId="0" borderId="0" xfId="0" applyFill="1" applyAlignment="1"/>
    <xf numFmtId="0" fontId="16" fillId="35" borderId="0" xfId="0" applyFont="1" applyFill="1"/>
    <xf numFmtId="0" fontId="0" fillId="37" borderId="0" xfId="0" applyFill="1"/>
    <xf numFmtId="2" fontId="0" fillId="37" borderId="0" xfId="0" applyNumberFormat="1" applyFill="1" applyAlignment="1"/>
    <xf numFmtId="0" fontId="0" fillId="0" borderId="0" xfId="0" applyAlignment="1">
      <alignment horizontal="right"/>
    </xf>
    <xf numFmtId="1" fontId="0" fillId="0" borderId="0" xfId="0" applyNumberFormat="1"/>
    <xf numFmtId="0" fontId="0" fillId="0" borderId="0" xfId="0" applyNumberFormat="1" applyAlignment="1"/>
    <xf numFmtId="0" fontId="16" fillId="0" borderId="0" xfId="0" applyFont="1"/>
    <xf numFmtId="0" fontId="16" fillId="37" borderId="0" xfId="0" applyFont="1" applyFill="1"/>
    <xf numFmtId="2" fontId="0" fillId="34" borderId="0" xfId="0" applyNumberFormat="1" applyFill="1"/>
    <xf numFmtId="164" fontId="0" fillId="34" borderId="0" xfId="0" applyNumberFormat="1" applyFill="1"/>
    <xf numFmtId="0" fontId="16" fillId="34" borderId="0" xfId="0" applyFont="1" applyFill="1"/>
    <xf numFmtId="0" fontId="0" fillId="0" borderId="0" xfId="0" applyFont="1" applyAlignment="1">
      <alignment horizontal="center"/>
    </xf>
    <xf numFmtId="9" fontId="0" fillId="0" borderId="0" xfId="42" applyNumberFormat="1" applyFont="1"/>
    <xf numFmtId="0" fontId="0" fillId="0" borderId="0" xfId="0" applyFont="1" applyAlignment="1">
      <alignment wrapText="1"/>
    </xf>
    <xf numFmtId="0" fontId="16" fillId="0" borderId="0" xfId="0" applyFont="1" applyAlignment="1">
      <alignment wrapText="1"/>
    </xf>
    <xf numFmtId="165" fontId="0" fillId="0" borderId="0" xfId="42" applyNumberFormat="1" applyFont="1"/>
    <xf numFmtId="1" fontId="0" fillId="35" borderId="0" xfId="0" applyNumberFormat="1" applyFill="1"/>
    <xf numFmtId="2" fontId="16" fillId="0" borderId="0" xfId="0" applyNumberFormat="1" applyFont="1"/>
    <xf numFmtId="0" fontId="0" fillId="0" borderId="0" xfId="0" applyAlignment="1">
      <alignment horizontal="right" vertical="top"/>
    </xf>
    <xf numFmtId="0" fontId="18" fillId="0" borderId="0" xfId="0" applyFont="1" applyAlignment="1">
      <alignment horizontal="left" vertical="center" indent="1"/>
    </xf>
    <xf numFmtId="0" fontId="18"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11"/>
        <color theme="1"/>
        <name val="Calibri"/>
        <family val="2"/>
        <scheme val="minor"/>
      </font>
      <numFmt numFmtId="13" formatCode="0%"/>
    </dxf>
    <dxf>
      <font>
        <strike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65" formatCode="0.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Learning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surveydata_Organized!$AI$1</c:f>
              <c:strCache>
                <c:ptCount val="1"/>
                <c:pt idx="0">
                  <c:v>Applied Learning Hours Combined</c:v>
                </c:pt>
              </c:strCache>
            </c:strRef>
          </c:tx>
          <c:spPr>
            <a:ln w="19050" cap="rnd">
              <a:noFill/>
              <a:round/>
            </a:ln>
            <a:effectLst/>
          </c:spPr>
          <c:marker>
            <c:symbol val="circle"/>
            <c:size val="5"/>
            <c:spPr>
              <a:solidFill>
                <a:schemeClr val="accent1"/>
              </a:solidFill>
              <a:ln w="9525">
                <a:solidFill>
                  <a:schemeClr val="accent1"/>
                </a:solidFill>
              </a:ln>
              <a:effectLst/>
            </c:spPr>
          </c:marker>
          <c:yVal>
            <c:numRef>
              <c:f>surveydata_Organized!$AI$2:$AI$754</c:f>
              <c:numCache>
                <c:formatCode>General</c:formatCode>
                <c:ptCount val="753"/>
                <c:pt idx="0">
                  <c:v>5</c:v>
                </c:pt>
                <c:pt idx="1">
                  <c:v>5</c:v>
                </c:pt>
                <c:pt idx="2">
                  <c:v>15</c:v>
                </c:pt>
                <c:pt idx="3">
                  <c:v>6</c:v>
                </c:pt>
                <c:pt idx="4">
                  <c:v>1</c:v>
                </c:pt>
                <c:pt idx="5">
                  <c:v>4</c:v>
                </c:pt>
                <c:pt idx="6">
                  <c:v>4</c:v>
                </c:pt>
                <c:pt idx="7">
                  <c:v>6</c:v>
                </c:pt>
                <c:pt idx="8">
                  <c:v>5</c:v>
                </c:pt>
                <c:pt idx="9">
                  <c:v>5</c:v>
                </c:pt>
                <c:pt idx="10">
                  <c:v>6</c:v>
                </c:pt>
                <c:pt idx="11">
                  <c:v>0</c:v>
                </c:pt>
                <c:pt idx="12">
                  <c:v>20</c:v>
                </c:pt>
                <c:pt idx="13">
                  <c:v>1</c:v>
                </c:pt>
                <c:pt idx="14">
                  <c:v>4</c:v>
                </c:pt>
                <c:pt idx="15">
                  <c:v>6</c:v>
                </c:pt>
                <c:pt idx="16">
                  <c:v>4</c:v>
                </c:pt>
                <c:pt idx="17">
                  <c:v>3</c:v>
                </c:pt>
                <c:pt idx="18">
                  <c:v>6</c:v>
                </c:pt>
                <c:pt idx="19">
                  <c:v>3</c:v>
                </c:pt>
                <c:pt idx="20">
                  <c:v>6</c:v>
                </c:pt>
                <c:pt idx="21">
                  <c:v>2</c:v>
                </c:pt>
                <c:pt idx="22">
                  <c:v>4</c:v>
                </c:pt>
                <c:pt idx="23">
                  <c:v>4</c:v>
                </c:pt>
                <c:pt idx="24">
                  <c:v>4</c:v>
                </c:pt>
                <c:pt idx="25">
                  <c:v>5</c:v>
                </c:pt>
                <c:pt idx="26">
                  <c:v>0</c:v>
                </c:pt>
                <c:pt idx="27">
                  <c:v>5</c:v>
                </c:pt>
                <c:pt idx="28">
                  <c:v>2</c:v>
                </c:pt>
                <c:pt idx="29">
                  <c:v>4</c:v>
                </c:pt>
                <c:pt idx="30">
                  <c:v>4</c:v>
                </c:pt>
                <c:pt idx="31">
                  <c:v>20</c:v>
                </c:pt>
                <c:pt idx="32">
                  <c:v>15</c:v>
                </c:pt>
                <c:pt idx="33">
                  <c:v>6</c:v>
                </c:pt>
                <c:pt idx="34">
                  <c:v>2</c:v>
                </c:pt>
                <c:pt idx="35">
                  <c:v>5</c:v>
                </c:pt>
                <c:pt idx="36">
                  <c:v>6</c:v>
                </c:pt>
                <c:pt idx="37">
                  <c:v>6</c:v>
                </c:pt>
                <c:pt idx="38">
                  <c:v>3</c:v>
                </c:pt>
                <c:pt idx="39">
                  <c:v>5</c:v>
                </c:pt>
                <c:pt idx="40">
                  <c:v>6</c:v>
                </c:pt>
                <c:pt idx="41">
                  <c:v>2</c:v>
                </c:pt>
                <c:pt idx="42">
                  <c:v>4</c:v>
                </c:pt>
                <c:pt idx="43">
                  <c:v>6</c:v>
                </c:pt>
                <c:pt idx="44">
                  <c:v>6</c:v>
                </c:pt>
                <c:pt idx="45">
                  <c:v>5</c:v>
                </c:pt>
                <c:pt idx="46">
                  <c:v>6</c:v>
                </c:pt>
                <c:pt idx="47">
                  <c:v>6</c:v>
                </c:pt>
                <c:pt idx="48">
                  <c:v>2</c:v>
                </c:pt>
                <c:pt idx="49">
                  <c:v>6</c:v>
                </c:pt>
                <c:pt idx="50">
                  <c:v>4</c:v>
                </c:pt>
                <c:pt idx="51">
                  <c:v>6</c:v>
                </c:pt>
                <c:pt idx="52">
                  <c:v>4</c:v>
                </c:pt>
                <c:pt idx="53">
                  <c:v>4</c:v>
                </c:pt>
                <c:pt idx="54">
                  <c:v>4</c:v>
                </c:pt>
                <c:pt idx="55">
                  <c:v>2</c:v>
                </c:pt>
                <c:pt idx="56">
                  <c:v>0</c:v>
                </c:pt>
                <c:pt idx="57">
                  <c:v>30</c:v>
                </c:pt>
                <c:pt idx="58">
                  <c:v>5</c:v>
                </c:pt>
                <c:pt idx="59">
                  <c:v>12</c:v>
                </c:pt>
                <c:pt idx="60">
                  <c:v>6</c:v>
                </c:pt>
                <c:pt idx="61">
                  <c:v>12</c:v>
                </c:pt>
                <c:pt idx="62">
                  <c:v>0</c:v>
                </c:pt>
                <c:pt idx="63">
                  <c:v>6</c:v>
                </c:pt>
                <c:pt idx="64">
                  <c:v>5</c:v>
                </c:pt>
                <c:pt idx="65">
                  <c:v>2</c:v>
                </c:pt>
                <c:pt idx="66">
                  <c:v>2</c:v>
                </c:pt>
                <c:pt idx="67">
                  <c:v>10</c:v>
                </c:pt>
                <c:pt idx="68">
                  <c:v>2</c:v>
                </c:pt>
                <c:pt idx="69">
                  <c:v>6</c:v>
                </c:pt>
                <c:pt idx="70">
                  <c:v>10</c:v>
                </c:pt>
                <c:pt idx="71">
                  <c:v>3</c:v>
                </c:pt>
                <c:pt idx="72">
                  <c:v>1</c:v>
                </c:pt>
                <c:pt idx="73">
                  <c:v>4</c:v>
                </c:pt>
                <c:pt idx="74">
                  <c:v>3</c:v>
                </c:pt>
                <c:pt idx="75">
                  <c:v>15</c:v>
                </c:pt>
                <c:pt idx="76">
                  <c:v>5</c:v>
                </c:pt>
                <c:pt idx="77">
                  <c:v>5</c:v>
                </c:pt>
                <c:pt idx="78">
                  <c:v>20</c:v>
                </c:pt>
                <c:pt idx="79">
                  <c:v>3</c:v>
                </c:pt>
                <c:pt idx="80">
                  <c:v>6</c:v>
                </c:pt>
                <c:pt idx="81">
                  <c:v>5</c:v>
                </c:pt>
                <c:pt idx="82">
                  <c:v>6</c:v>
                </c:pt>
                <c:pt idx="83">
                  <c:v>6</c:v>
                </c:pt>
                <c:pt idx="84">
                  <c:v>4</c:v>
                </c:pt>
                <c:pt idx="85">
                  <c:v>0</c:v>
                </c:pt>
                <c:pt idx="86">
                  <c:v>10</c:v>
                </c:pt>
                <c:pt idx="87">
                  <c:v>6</c:v>
                </c:pt>
                <c:pt idx="88">
                  <c:v>5</c:v>
                </c:pt>
                <c:pt idx="89">
                  <c:v>6</c:v>
                </c:pt>
                <c:pt idx="90">
                  <c:v>5</c:v>
                </c:pt>
                <c:pt idx="91">
                  <c:v>2</c:v>
                </c:pt>
                <c:pt idx="92">
                  <c:v>6</c:v>
                </c:pt>
                <c:pt idx="93">
                  <c:v>0</c:v>
                </c:pt>
                <c:pt idx="94">
                  <c:v>3</c:v>
                </c:pt>
                <c:pt idx="95">
                  <c:v>6</c:v>
                </c:pt>
                <c:pt idx="96">
                  <c:v>15</c:v>
                </c:pt>
                <c:pt idx="97">
                  <c:v>6</c:v>
                </c:pt>
                <c:pt idx="98">
                  <c:v>6</c:v>
                </c:pt>
                <c:pt idx="99">
                  <c:v>2</c:v>
                </c:pt>
                <c:pt idx="100">
                  <c:v>6</c:v>
                </c:pt>
                <c:pt idx="101">
                  <c:v>5</c:v>
                </c:pt>
                <c:pt idx="102">
                  <c:v>4</c:v>
                </c:pt>
                <c:pt idx="103">
                  <c:v>4</c:v>
                </c:pt>
                <c:pt idx="104">
                  <c:v>15</c:v>
                </c:pt>
                <c:pt idx="105">
                  <c:v>5</c:v>
                </c:pt>
                <c:pt idx="106">
                  <c:v>4</c:v>
                </c:pt>
                <c:pt idx="107">
                  <c:v>4</c:v>
                </c:pt>
                <c:pt idx="108">
                  <c:v>10</c:v>
                </c:pt>
                <c:pt idx="109">
                  <c:v>0</c:v>
                </c:pt>
                <c:pt idx="110">
                  <c:v>3</c:v>
                </c:pt>
                <c:pt idx="111">
                  <c:v>6</c:v>
                </c:pt>
                <c:pt idx="112">
                  <c:v>15</c:v>
                </c:pt>
                <c:pt idx="113">
                  <c:v>3</c:v>
                </c:pt>
                <c:pt idx="114">
                  <c:v>3</c:v>
                </c:pt>
                <c:pt idx="115">
                  <c:v>6</c:v>
                </c:pt>
                <c:pt idx="116">
                  <c:v>2</c:v>
                </c:pt>
                <c:pt idx="117">
                  <c:v>0</c:v>
                </c:pt>
                <c:pt idx="118">
                  <c:v>2</c:v>
                </c:pt>
                <c:pt idx="119">
                  <c:v>10</c:v>
                </c:pt>
                <c:pt idx="120">
                  <c:v>20</c:v>
                </c:pt>
                <c:pt idx="121">
                  <c:v>5</c:v>
                </c:pt>
                <c:pt idx="122">
                  <c:v>5</c:v>
                </c:pt>
                <c:pt idx="123">
                  <c:v>6</c:v>
                </c:pt>
                <c:pt idx="124">
                  <c:v>4</c:v>
                </c:pt>
                <c:pt idx="125">
                  <c:v>6</c:v>
                </c:pt>
                <c:pt idx="126">
                  <c:v>10</c:v>
                </c:pt>
                <c:pt idx="127">
                  <c:v>1</c:v>
                </c:pt>
                <c:pt idx="128">
                  <c:v>10</c:v>
                </c:pt>
                <c:pt idx="129">
                  <c:v>4</c:v>
                </c:pt>
                <c:pt idx="130">
                  <c:v>6</c:v>
                </c:pt>
                <c:pt idx="131">
                  <c:v>10</c:v>
                </c:pt>
                <c:pt idx="132">
                  <c:v>6</c:v>
                </c:pt>
                <c:pt idx="133">
                  <c:v>4</c:v>
                </c:pt>
                <c:pt idx="134">
                  <c:v>6</c:v>
                </c:pt>
                <c:pt idx="135">
                  <c:v>4</c:v>
                </c:pt>
                <c:pt idx="136">
                  <c:v>10</c:v>
                </c:pt>
                <c:pt idx="137">
                  <c:v>6</c:v>
                </c:pt>
                <c:pt idx="138">
                  <c:v>6</c:v>
                </c:pt>
                <c:pt idx="139">
                  <c:v>6</c:v>
                </c:pt>
                <c:pt idx="140">
                  <c:v>10</c:v>
                </c:pt>
                <c:pt idx="141">
                  <c:v>6</c:v>
                </c:pt>
                <c:pt idx="142">
                  <c:v>10</c:v>
                </c:pt>
                <c:pt idx="143">
                  <c:v>4</c:v>
                </c:pt>
                <c:pt idx="144">
                  <c:v>1</c:v>
                </c:pt>
                <c:pt idx="145">
                  <c:v>0</c:v>
                </c:pt>
                <c:pt idx="146">
                  <c:v>6</c:v>
                </c:pt>
                <c:pt idx="147">
                  <c:v>5</c:v>
                </c:pt>
                <c:pt idx="148">
                  <c:v>6</c:v>
                </c:pt>
                <c:pt idx="149">
                  <c:v>4</c:v>
                </c:pt>
                <c:pt idx="150">
                  <c:v>1</c:v>
                </c:pt>
                <c:pt idx="151">
                  <c:v>6</c:v>
                </c:pt>
                <c:pt idx="152">
                  <c:v>3</c:v>
                </c:pt>
                <c:pt idx="153">
                  <c:v>4</c:v>
                </c:pt>
                <c:pt idx="154">
                  <c:v>6</c:v>
                </c:pt>
                <c:pt idx="155">
                  <c:v>4</c:v>
                </c:pt>
                <c:pt idx="156">
                  <c:v>10</c:v>
                </c:pt>
                <c:pt idx="157">
                  <c:v>6</c:v>
                </c:pt>
                <c:pt idx="158">
                  <c:v>6</c:v>
                </c:pt>
                <c:pt idx="159">
                  <c:v>2</c:v>
                </c:pt>
                <c:pt idx="160">
                  <c:v>4</c:v>
                </c:pt>
                <c:pt idx="161">
                  <c:v>40</c:v>
                </c:pt>
                <c:pt idx="162">
                  <c:v>28</c:v>
                </c:pt>
                <c:pt idx="163">
                  <c:v>10</c:v>
                </c:pt>
                <c:pt idx="164">
                  <c:v>2</c:v>
                </c:pt>
                <c:pt idx="165">
                  <c:v>3</c:v>
                </c:pt>
                <c:pt idx="166">
                  <c:v>3</c:v>
                </c:pt>
                <c:pt idx="167">
                  <c:v>6</c:v>
                </c:pt>
                <c:pt idx="168">
                  <c:v>1</c:v>
                </c:pt>
                <c:pt idx="169">
                  <c:v>4</c:v>
                </c:pt>
                <c:pt idx="170">
                  <c:v>2</c:v>
                </c:pt>
                <c:pt idx="171">
                  <c:v>1</c:v>
                </c:pt>
                <c:pt idx="172">
                  <c:v>6</c:v>
                </c:pt>
                <c:pt idx="173">
                  <c:v>5</c:v>
                </c:pt>
                <c:pt idx="174">
                  <c:v>3</c:v>
                </c:pt>
                <c:pt idx="175">
                  <c:v>5</c:v>
                </c:pt>
                <c:pt idx="176">
                  <c:v>6</c:v>
                </c:pt>
                <c:pt idx="177">
                  <c:v>4</c:v>
                </c:pt>
                <c:pt idx="178">
                  <c:v>16</c:v>
                </c:pt>
                <c:pt idx="179">
                  <c:v>6</c:v>
                </c:pt>
                <c:pt idx="180">
                  <c:v>5</c:v>
                </c:pt>
                <c:pt idx="181">
                  <c:v>8</c:v>
                </c:pt>
                <c:pt idx="182">
                  <c:v>20</c:v>
                </c:pt>
                <c:pt idx="183">
                  <c:v>2</c:v>
                </c:pt>
                <c:pt idx="184">
                  <c:v>0</c:v>
                </c:pt>
                <c:pt idx="185">
                  <c:v>6</c:v>
                </c:pt>
                <c:pt idx="186">
                  <c:v>20</c:v>
                </c:pt>
                <c:pt idx="187">
                  <c:v>6</c:v>
                </c:pt>
                <c:pt idx="188">
                  <c:v>7</c:v>
                </c:pt>
                <c:pt idx="189">
                  <c:v>8</c:v>
                </c:pt>
                <c:pt idx="190">
                  <c:v>2</c:v>
                </c:pt>
                <c:pt idx="191">
                  <c:v>5</c:v>
                </c:pt>
                <c:pt idx="192">
                  <c:v>16</c:v>
                </c:pt>
                <c:pt idx="193">
                  <c:v>5</c:v>
                </c:pt>
                <c:pt idx="194">
                  <c:v>6</c:v>
                </c:pt>
                <c:pt idx="195">
                  <c:v>14</c:v>
                </c:pt>
                <c:pt idx="196">
                  <c:v>6</c:v>
                </c:pt>
                <c:pt idx="197">
                  <c:v>4</c:v>
                </c:pt>
                <c:pt idx="198">
                  <c:v>5</c:v>
                </c:pt>
                <c:pt idx="199">
                  <c:v>4</c:v>
                </c:pt>
                <c:pt idx="200">
                  <c:v>4</c:v>
                </c:pt>
                <c:pt idx="201">
                  <c:v>1</c:v>
                </c:pt>
                <c:pt idx="202">
                  <c:v>2</c:v>
                </c:pt>
                <c:pt idx="203">
                  <c:v>6</c:v>
                </c:pt>
                <c:pt idx="204">
                  <c:v>0</c:v>
                </c:pt>
                <c:pt idx="205">
                  <c:v>0</c:v>
                </c:pt>
                <c:pt idx="206">
                  <c:v>4</c:v>
                </c:pt>
                <c:pt idx="207">
                  <c:v>6</c:v>
                </c:pt>
                <c:pt idx="208">
                  <c:v>10</c:v>
                </c:pt>
                <c:pt idx="209">
                  <c:v>6</c:v>
                </c:pt>
                <c:pt idx="210">
                  <c:v>5</c:v>
                </c:pt>
                <c:pt idx="211">
                  <c:v>0</c:v>
                </c:pt>
                <c:pt idx="212">
                  <c:v>3</c:v>
                </c:pt>
                <c:pt idx="213">
                  <c:v>5</c:v>
                </c:pt>
                <c:pt idx="214">
                  <c:v>30</c:v>
                </c:pt>
                <c:pt idx="215">
                  <c:v>3</c:v>
                </c:pt>
                <c:pt idx="216">
                  <c:v>10</c:v>
                </c:pt>
                <c:pt idx="217">
                  <c:v>10</c:v>
                </c:pt>
                <c:pt idx="218">
                  <c:v>3</c:v>
                </c:pt>
                <c:pt idx="219">
                  <c:v>6</c:v>
                </c:pt>
                <c:pt idx="220">
                  <c:v>15</c:v>
                </c:pt>
                <c:pt idx="221">
                  <c:v>6</c:v>
                </c:pt>
                <c:pt idx="222">
                  <c:v>4</c:v>
                </c:pt>
                <c:pt idx="223">
                  <c:v>3</c:v>
                </c:pt>
                <c:pt idx="224">
                  <c:v>8</c:v>
                </c:pt>
                <c:pt idx="225">
                  <c:v>3</c:v>
                </c:pt>
                <c:pt idx="226">
                  <c:v>2</c:v>
                </c:pt>
                <c:pt idx="227">
                  <c:v>20</c:v>
                </c:pt>
                <c:pt idx="228">
                  <c:v>5</c:v>
                </c:pt>
                <c:pt idx="229">
                  <c:v>5</c:v>
                </c:pt>
                <c:pt idx="230">
                  <c:v>3</c:v>
                </c:pt>
                <c:pt idx="231">
                  <c:v>4</c:v>
                </c:pt>
                <c:pt idx="232">
                  <c:v>2</c:v>
                </c:pt>
                <c:pt idx="233">
                  <c:v>30</c:v>
                </c:pt>
                <c:pt idx="234">
                  <c:v>12</c:v>
                </c:pt>
                <c:pt idx="235">
                  <c:v>20</c:v>
                </c:pt>
                <c:pt idx="236">
                  <c:v>4</c:v>
                </c:pt>
                <c:pt idx="237">
                  <c:v>10</c:v>
                </c:pt>
                <c:pt idx="238">
                  <c:v>5</c:v>
                </c:pt>
                <c:pt idx="239">
                  <c:v>5</c:v>
                </c:pt>
                <c:pt idx="240">
                  <c:v>2</c:v>
                </c:pt>
                <c:pt idx="241">
                  <c:v>0</c:v>
                </c:pt>
                <c:pt idx="242">
                  <c:v>6</c:v>
                </c:pt>
                <c:pt idx="243">
                  <c:v>5</c:v>
                </c:pt>
                <c:pt idx="244">
                  <c:v>8</c:v>
                </c:pt>
                <c:pt idx="245">
                  <c:v>6</c:v>
                </c:pt>
                <c:pt idx="246">
                  <c:v>0</c:v>
                </c:pt>
                <c:pt idx="247">
                  <c:v>10</c:v>
                </c:pt>
                <c:pt idx="248">
                  <c:v>8</c:v>
                </c:pt>
                <c:pt idx="249">
                  <c:v>6</c:v>
                </c:pt>
                <c:pt idx="250">
                  <c:v>10</c:v>
                </c:pt>
                <c:pt idx="251">
                  <c:v>4</c:v>
                </c:pt>
                <c:pt idx="252">
                  <c:v>40</c:v>
                </c:pt>
                <c:pt idx="253">
                  <c:v>6</c:v>
                </c:pt>
                <c:pt idx="254">
                  <c:v>4</c:v>
                </c:pt>
                <c:pt idx="255">
                  <c:v>4</c:v>
                </c:pt>
                <c:pt idx="256">
                  <c:v>10</c:v>
                </c:pt>
                <c:pt idx="257">
                  <c:v>1</c:v>
                </c:pt>
                <c:pt idx="258">
                  <c:v>6</c:v>
                </c:pt>
                <c:pt idx="259">
                  <c:v>5</c:v>
                </c:pt>
                <c:pt idx="260">
                  <c:v>2</c:v>
                </c:pt>
                <c:pt idx="261">
                  <c:v>4</c:v>
                </c:pt>
                <c:pt idx="262">
                  <c:v>6</c:v>
                </c:pt>
                <c:pt idx="263">
                  <c:v>5</c:v>
                </c:pt>
                <c:pt idx="264">
                  <c:v>5</c:v>
                </c:pt>
                <c:pt idx="265">
                  <c:v>6</c:v>
                </c:pt>
                <c:pt idx="266">
                  <c:v>4</c:v>
                </c:pt>
                <c:pt idx="267">
                  <c:v>0</c:v>
                </c:pt>
                <c:pt idx="268">
                  <c:v>0</c:v>
                </c:pt>
                <c:pt idx="269">
                  <c:v>10</c:v>
                </c:pt>
                <c:pt idx="270">
                  <c:v>2</c:v>
                </c:pt>
                <c:pt idx="271">
                  <c:v>30</c:v>
                </c:pt>
                <c:pt idx="272">
                  <c:v>2</c:v>
                </c:pt>
                <c:pt idx="273">
                  <c:v>2</c:v>
                </c:pt>
                <c:pt idx="274">
                  <c:v>3</c:v>
                </c:pt>
                <c:pt idx="275">
                  <c:v>5</c:v>
                </c:pt>
                <c:pt idx="276">
                  <c:v>6</c:v>
                </c:pt>
                <c:pt idx="277">
                  <c:v>3</c:v>
                </c:pt>
                <c:pt idx="278">
                  <c:v>6</c:v>
                </c:pt>
                <c:pt idx="279">
                  <c:v>3</c:v>
                </c:pt>
                <c:pt idx="280">
                  <c:v>6</c:v>
                </c:pt>
                <c:pt idx="281">
                  <c:v>10</c:v>
                </c:pt>
                <c:pt idx="282">
                  <c:v>5</c:v>
                </c:pt>
                <c:pt idx="283">
                  <c:v>4</c:v>
                </c:pt>
                <c:pt idx="284">
                  <c:v>15</c:v>
                </c:pt>
                <c:pt idx="285">
                  <c:v>3</c:v>
                </c:pt>
                <c:pt idx="286">
                  <c:v>4</c:v>
                </c:pt>
                <c:pt idx="287">
                  <c:v>10</c:v>
                </c:pt>
                <c:pt idx="288">
                  <c:v>5</c:v>
                </c:pt>
                <c:pt idx="289">
                  <c:v>10</c:v>
                </c:pt>
                <c:pt idx="290">
                  <c:v>6</c:v>
                </c:pt>
                <c:pt idx="291">
                  <c:v>4</c:v>
                </c:pt>
                <c:pt idx="292">
                  <c:v>5</c:v>
                </c:pt>
                <c:pt idx="293">
                  <c:v>20</c:v>
                </c:pt>
                <c:pt idx="294">
                  <c:v>4</c:v>
                </c:pt>
                <c:pt idx="295">
                  <c:v>0</c:v>
                </c:pt>
                <c:pt idx="296">
                  <c:v>0</c:v>
                </c:pt>
                <c:pt idx="297">
                  <c:v>5</c:v>
                </c:pt>
                <c:pt idx="298">
                  <c:v>3</c:v>
                </c:pt>
                <c:pt idx="299">
                  <c:v>5</c:v>
                </c:pt>
                <c:pt idx="300">
                  <c:v>6</c:v>
                </c:pt>
                <c:pt idx="301">
                  <c:v>6</c:v>
                </c:pt>
                <c:pt idx="302">
                  <c:v>0</c:v>
                </c:pt>
                <c:pt idx="303">
                  <c:v>5</c:v>
                </c:pt>
                <c:pt idx="304">
                  <c:v>0</c:v>
                </c:pt>
                <c:pt idx="305">
                  <c:v>6</c:v>
                </c:pt>
                <c:pt idx="306">
                  <c:v>2</c:v>
                </c:pt>
                <c:pt idx="307">
                  <c:v>2</c:v>
                </c:pt>
                <c:pt idx="308">
                  <c:v>2</c:v>
                </c:pt>
                <c:pt idx="309">
                  <c:v>4</c:v>
                </c:pt>
                <c:pt idx="310">
                  <c:v>6</c:v>
                </c:pt>
                <c:pt idx="311">
                  <c:v>2</c:v>
                </c:pt>
                <c:pt idx="312">
                  <c:v>6</c:v>
                </c:pt>
                <c:pt idx="313">
                  <c:v>0</c:v>
                </c:pt>
                <c:pt idx="314">
                  <c:v>0</c:v>
                </c:pt>
                <c:pt idx="315">
                  <c:v>3</c:v>
                </c:pt>
                <c:pt idx="316">
                  <c:v>2</c:v>
                </c:pt>
                <c:pt idx="317">
                  <c:v>0</c:v>
                </c:pt>
                <c:pt idx="318">
                  <c:v>6</c:v>
                </c:pt>
                <c:pt idx="319">
                  <c:v>4</c:v>
                </c:pt>
                <c:pt idx="320">
                  <c:v>2</c:v>
                </c:pt>
                <c:pt idx="321">
                  <c:v>4</c:v>
                </c:pt>
                <c:pt idx="322">
                  <c:v>0</c:v>
                </c:pt>
                <c:pt idx="323">
                  <c:v>6</c:v>
                </c:pt>
                <c:pt idx="324">
                  <c:v>8</c:v>
                </c:pt>
                <c:pt idx="325">
                  <c:v>6</c:v>
                </c:pt>
                <c:pt idx="326">
                  <c:v>4</c:v>
                </c:pt>
                <c:pt idx="327">
                  <c:v>0</c:v>
                </c:pt>
                <c:pt idx="328">
                  <c:v>5</c:v>
                </c:pt>
                <c:pt idx="329">
                  <c:v>4</c:v>
                </c:pt>
                <c:pt idx="330">
                  <c:v>6</c:v>
                </c:pt>
                <c:pt idx="331">
                  <c:v>5</c:v>
                </c:pt>
                <c:pt idx="332">
                  <c:v>6</c:v>
                </c:pt>
                <c:pt idx="333">
                  <c:v>6</c:v>
                </c:pt>
                <c:pt idx="334">
                  <c:v>6</c:v>
                </c:pt>
                <c:pt idx="335">
                  <c:v>4</c:v>
                </c:pt>
                <c:pt idx="336">
                  <c:v>6</c:v>
                </c:pt>
                <c:pt idx="337">
                  <c:v>9</c:v>
                </c:pt>
                <c:pt idx="338">
                  <c:v>2</c:v>
                </c:pt>
                <c:pt idx="339">
                  <c:v>6</c:v>
                </c:pt>
                <c:pt idx="340">
                  <c:v>6</c:v>
                </c:pt>
                <c:pt idx="341">
                  <c:v>6</c:v>
                </c:pt>
                <c:pt idx="342">
                  <c:v>40</c:v>
                </c:pt>
                <c:pt idx="343">
                  <c:v>6</c:v>
                </c:pt>
                <c:pt idx="344">
                  <c:v>4</c:v>
                </c:pt>
                <c:pt idx="345">
                  <c:v>3</c:v>
                </c:pt>
                <c:pt idx="346">
                  <c:v>3</c:v>
                </c:pt>
                <c:pt idx="347">
                  <c:v>6</c:v>
                </c:pt>
                <c:pt idx="348">
                  <c:v>16</c:v>
                </c:pt>
                <c:pt idx="349">
                  <c:v>5</c:v>
                </c:pt>
                <c:pt idx="350">
                  <c:v>100</c:v>
                </c:pt>
                <c:pt idx="351">
                  <c:v>4</c:v>
                </c:pt>
                <c:pt idx="352">
                  <c:v>5</c:v>
                </c:pt>
                <c:pt idx="353">
                  <c:v>7</c:v>
                </c:pt>
                <c:pt idx="354">
                  <c:v>6</c:v>
                </c:pt>
                <c:pt idx="355">
                  <c:v>4</c:v>
                </c:pt>
                <c:pt idx="356">
                  <c:v>5</c:v>
                </c:pt>
                <c:pt idx="357">
                  <c:v>10</c:v>
                </c:pt>
                <c:pt idx="358">
                  <c:v>6</c:v>
                </c:pt>
                <c:pt idx="359">
                  <c:v>6</c:v>
                </c:pt>
                <c:pt idx="360">
                  <c:v>5</c:v>
                </c:pt>
                <c:pt idx="361">
                  <c:v>5</c:v>
                </c:pt>
                <c:pt idx="362">
                  <c:v>5</c:v>
                </c:pt>
                <c:pt idx="363">
                  <c:v>3</c:v>
                </c:pt>
                <c:pt idx="364">
                  <c:v>6</c:v>
                </c:pt>
                <c:pt idx="365">
                  <c:v>6</c:v>
                </c:pt>
                <c:pt idx="366">
                  <c:v>5</c:v>
                </c:pt>
                <c:pt idx="367">
                  <c:v>0</c:v>
                </c:pt>
                <c:pt idx="368">
                  <c:v>4</c:v>
                </c:pt>
                <c:pt idx="369">
                  <c:v>6</c:v>
                </c:pt>
                <c:pt idx="370">
                  <c:v>5</c:v>
                </c:pt>
                <c:pt idx="371">
                  <c:v>5</c:v>
                </c:pt>
                <c:pt idx="372">
                  <c:v>4</c:v>
                </c:pt>
                <c:pt idx="373">
                  <c:v>10</c:v>
                </c:pt>
                <c:pt idx="374">
                  <c:v>5</c:v>
                </c:pt>
                <c:pt idx="375">
                  <c:v>3</c:v>
                </c:pt>
                <c:pt idx="376">
                  <c:v>5</c:v>
                </c:pt>
                <c:pt idx="377">
                  <c:v>4</c:v>
                </c:pt>
                <c:pt idx="378">
                  <c:v>5</c:v>
                </c:pt>
                <c:pt idx="379">
                  <c:v>5</c:v>
                </c:pt>
                <c:pt idx="380">
                  <c:v>5</c:v>
                </c:pt>
                <c:pt idx="381">
                  <c:v>6</c:v>
                </c:pt>
                <c:pt idx="382">
                  <c:v>3</c:v>
                </c:pt>
                <c:pt idx="383">
                  <c:v>4</c:v>
                </c:pt>
                <c:pt idx="384">
                  <c:v>1</c:v>
                </c:pt>
                <c:pt idx="385">
                  <c:v>3</c:v>
                </c:pt>
                <c:pt idx="386">
                  <c:v>2</c:v>
                </c:pt>
                <c:pt idx="387">
                  <c:v>4</c:v>
                </c:pt>
                <c:pt idx="388">
                  <c:v>5</c:v>
                </c:pt>
                <c:pt idx="389">
                  <c:v>5</c:v>
                </c:pt>
                <c:pt idx="390">
                  <c:v>1</c:v>
                </c:pt>
                <c:pt idx="391">
                  <c:v>3</c:v>
                </c:pt>
                <c:pt idx="392">
                  <c:v>6</c:v>
                </c:pt>
                <c:pt idx="393">
                  <c:v>12</c:v>
                </c:pt>
                <c:pt idx="394">
                  <c:v>2</c:v>
                </c:pt>
                <c:pt idx="395">
                  <c:v>7</c:v>
                </c:pt>
                <c:pt idx="396">
                  <c:v>6</c:v>
                </c:pt>
                <c:pt idx="397">
                  <c:v>2</c:v>
                </c:pt>
                <c:pt idx="398">
                  <c:v>3</c:v>
                </c:pt>
                <c:pt idx="399">
                  <c:v>0</c:v>
                </c:pt>
                <c:pt idx="400">
                  <c:v>4</c:v>
                </c:pt>
                <c:pt idx="401">
                  <c:v>5</c:v>
                </c:pt>
                <c:pt idx="402">
                  <c:v>4</c:v>
                </c:pt>
                <c:pt idx="403">
                  <c:v>4</c:v>
                </c:pt>
                <c:pt idx="404">
                  <c:v>3</c:v>
                </c:pt>
                <c:pt idx="405">
                  <c:v>6</c:v>
                </c:pt>
                <c:pt idx="406">
                  <c:v>5</c:v>
                </c:pt>
                <c:pt idx="407">
                  <c:v>6</c:v>
                </c:pt>
                <c:pt idx="408">
                  <c:v>3</c:v>
                </c:pt>
                <c:pt idx="409">
                  <c:v>6</c:v>
                </c:pt>
                <c:pt idx="410">
                  <c:v>5</c:v>
                </c:pt>
                <c:pt idx="411">
                  <c:v>3</c:v>
                </c:pt>
                <c:pt idx="412">
                  <c:v>3</c:v>
                </c:pt>
                <c:pt idx="413">
                  <c:v>4</c:v>
                </c:pt>
                <c:pt idx="414">
                  <c:v>2</c:v>
                </c:pt>
                <c:pt idx="415">
                  <c:v>6</c:v>
                </c:pt>
                <c:pt idx="416">
                  <c:v>6</c:v>
                </c:pt>
                <c:pt idx="417">
                  <c:v>4</c:v>
                </c:pt>
                <c:pt idx="418">
                  <c:v>2</c:v>
                </c:pt>
                <c:pt idx="419">
                  <c:v>6</c:v>
                </c:pt>
                <c:pt idx="420">
                  <c:v>8</c:v>
                </c:pt>
                <c:pt idx="421">
                  <c:v>10</c:v>
                </c:pt>
                <c:pt idx="422">
                  <c:v>3</c:v>
                </c:pt>
                <c:pt idx="423">
                  <c:v>4</c:v>
                </c:pt>
                <c:pt idx="424">
                  <c:v>4</c:v>
                </c:pt>
                <c:pt idx="425">
                  <c:v>6</c:v>
                </c:pt>
                <c:pt idx="426">
                  <c:v>6</c:v>
                </c:pt>
                <c:pt idx="427">
                  <c:v>3</c:v>
                </c:pt>
                <c:pt idx="428">
                  <c:v>6</c:v>
                </c:pt>
                <c:pt idx="429">
                  <c:v>10</c:v>
                </c:pt>
                <c:pt idx="430">
                  <c:v>3</c:v>
                </c:pt>
                <c:pt idx="431">
                  <c:v>2</c:v>
                </c:pt>
                <c:pt idx="432">
                  <c:v>5</c:v>
                </c:pt>
                <c:pt idx="433">
                  <c:v>5</c:v>
                </c:pt>
                <c:pt idx="434">
                  <c:v>10</c:v>
                </c:pt>
                <c:pt idx="435">
                  <c:v>3</c:v>
                </c:pt>
                <c:pt idx="436">
                  <c:v>5</c:v>
                </c:pt>
                <c:pt idx="437">
                  <c:v>2</c:v>
                </c:pt>
                <c:pt idx="438">
                  <c:v>4</c:v>
                </c:pt>
                <c:pt idx="439">
                  <c:v>6</c:v>
                </c:pt>
                <c:pt idx="440">
                  <c:v>3</c:v>
                </c:pt>
                <c:pt idx="441">
                  <c:v>6</c:v>
                </c:pt>
                <c:pt idx="442">
                  <c:v>8</c:v>
                </c:pt>
                <c:pt idx="443">
                  <c:v>1</c:v>
                </c:pt>
                <c:pt idx="444">
                  <c:v>6</c:v>
                </c:pt>
                <c:pt idx="445">
                  <c:v>6</c:v>
                </c:pt>
                <c:pt idx="446">
                  <c:v>6</c:v>
                </c:pt>
                <c:pt idx="447">
                  <c:v>5</c:v>
                </c:pt>
                <c:pt idx="448">
                  <c:v>4</c:v>
                </c:pt>
                <c:pt idx="449">
                  <c:v>3</c:v>
                </c:pt>
                <c:pt idx="450">
                  <c:v>10</c:v>
                </c:pt>
                <c:pt idx="451">
                  <c:v>2</c:v>
                </c:pt>
                <c:pt idx="452">
                  <c:v>4</c:v>
                </c:pt>
                <c:pt idx="453">
                  <c:v>5</c:v>
                </c:pt>
                <c:pt idx="454">
                  <c:v>4</c:v>
                </c:pt>
                <c:pt idx="455">
                  <c:v>10</c:v>
                </c:pt>
                <c:pt idx="456">
                  <c:v>6</c:v>
                </c:pt>
                <c:pt idx="457">
                  <c:v>4</c:v>
                </c:pt>
                <c:pt idx="458">
                  <c:v>6</c:v>
                </c:pt>
                <c:pt idx="459">
                  <c:v>20</c:v>
                </c:pt>
                <c:pt idx="460">
                  <c:v>5</c:v>
                </c:pt>
                <c:pt idx="461">
                  <c:v>0</c:v>
                </c:pt>
                <c:pt idx="462">
                  <c:v>5</c:v>
                </c:pt>
                <c:pt idx="463">
                  <c:v>5</c:v>
                </c:pt>
                <c:pt idx="464">
                  <c:v>3</c:v>
                </c:pt>
                <c:pt idx="465">
                  <c:v>8</c:v>
                </c:pt>
                <c:pt idx="466">
                  <c:v>6</c:v>
                </c:pt>
                <c:pt idx="467">
                  <c:v>10</c:v>
                </c:pt>
                <c:pt idx="468">
                  <c:v>6</c:v>
                </c:pt>
                <c:pt idx="469">
                  <c:v>6</c:v>
                </c:pt>
                <c:pt idx="470">
                  <c:v>4</c:v>
                </c:pt>
                <c:pt idx="471">
                  <c:v>15</c:v>
                </c:pt>
                <c:pt idx="472">
                  <c:v>2</c:v>
                </c:pt>
                <c:pt idx="473">
                  <c:v>4</c:v>
                </c:pt>
                <c:pt idx="474">
                  <c:v>3</c:v>
                </c:pt>
                <c:pt idx="475">
                  <c:v>16</c:v>
                </c:pt>
                <c:pt idx="476">
                  <c:v>6</c:v>
                </c:pt>
                <c:pt idx="477">
                  <c:v>30</c:v>
                </c:pt>
                <c:pt idx="478">
                  <c:v>4</c:v>
                </c:pt>
                <c:pt idx="479">
                  <c:v>6</c:v>
                </c:pt>
                <c:pt idx="480">
                  <c:v>10</c:v>
                </c:pt>
                <c:pt idx="481">
                  <c:v>2</c:v>
                </c:pt>
                <c:pt idx="482">
                  <c:v>6</c:v>
                </c:pt>
                <c:pt idx="483">
                  <c:v>4</c:v>
                </c:pt>
                <c:pt idx="484">
                  <c:v>5</c:v>
                </c:pt>
                <c:pt idx="485">
                  <c:v>6</c:v>
                </c:pt>
                <c:pt idx="486">
                  <c:v>26</c:v>
                </c:pt>
                <c:pt idx="487">
                  <c:v>6</c:v>
                </c:pt>
                <c:pt idx="488">
                  <c:v>5</c:v>
                </c:pt>
                <c:pt idx="489">
                  <c:v>6</c:v>
                </c:pt>
                <c:pt idx="490">
                  <c:v>6</c:v>
                </c:pt>
                <c:pt idx="491">
                  <c:v>30</c:v>
                </c:pt>
                <c:pt idx="492">
                  <c:v>2</c:v>
                </c:pt>
                <c:pt idx="493">
                  <c:v>2</c:v>
                </c:pt>
                <c:pt idx="494">
                  <c:v>2</c:v>
                </c:pt>
                <c:pt idx="495">
                  <c:v>15</c:v>
                </c:pt>
                <c:pt idx="496">
                  <c:v>0</c:v>
                </c:pt>
                <c:pt idx="497">
                  <c:v>2</c:v>
                </c:pt>
                <c:pt idx="498">
                  <c:v>6</c:v>
                </c:pt>
                <c:pt idx="499">
                  <c:v>6</c:v>
                </c:pt>
                <c:pt idx="500">
                  <c:v>6</c:v>
                </c:pt>
                <c:pt idx="501">
                  <c:v>2</c:v>
                </c:pt>
                <c:pt idx="502">
                  <c:v>1</c:v>
                </c:pt>
                <c:pt idx="503">
                  <c:v>5</c:v>
                </c:pt>
                <c:pt idx="504">
                  <c:v>5</c:v>
                </c:pt>
                <c:pt idx="505">
                  <c:v>3</c:v>
                </c:pt>
                <c:pt idx="506">
                  <c:v>56</c:v>
                </c:pt>
                <c:pt idx="507">
                  <c:v>16</c:v>
                </c:pt>
                <c:pt idx="508">
                  <c:v>15</c:v>
                </c:pt>
                <c:pt idx="509">
                  <c:v>0</c:v>
                </c:pt>
                <c:pt idx="510">
                  <c:v>6</c:v>
                </c:pt>
                <c:pt idx="511">
                  <c:v>0</c:v>
                </c:pt>
                <c:pt idx="512">
                  <c:v>0</c:v>
                </c:pt>
                <c:pt idx="513">
                  <c:v>20</c:v>
                </c:pt>
                <c:pt idx="514">
                  <c:v>10</c:v>
                </c:pt>
                <c:pt idx="515">
                  <c:v>6</c:v>
                </c:pt>
                <c:pt idx="516">
                  <c:v>0</c:v>
                </c:pt>
                <c:pt idx="517">
                  <c:v>5</c:v>
                </c:pt>
                <c:pt idx="518">
                  <c:v>1</c:v>
                </c:pt>
                <c:pt idx="519">
                  <c:v>2</c:v>
                </c:pt>
                <c:pt idx="520">
                  <c:v>6</c:v>
                </c:pt>
                <c:pt idx="521">
                  <c:v>4</c:v>
                </c:pt>
                <c:pt idx="522">
                  <c:v>3</c:v>
                </c:pt>
                <c:pt idx="523">
                  <c:v>20</c:v>
                </c:pt>
                <c:pt idx="524">
                  <c:v>6</c:v>
                </c:pt>
                <c:pt idx="525">
                  <c:v>2</c:v>
                </c:pt>
                <c:pt idx="526">
                  <c:v>15</c:v>
                </c:pt>
                <c:pt idx="527">
                  <c:v>4</c:v>
                </c:pt>
                <c:pt idx="528">
                  <c:v>6</c:v>
                </c:pt>
                <c:pt idx="529">
                  <c:v>0</c:v>
                </c:pt>
                <c:pt idx="530">
                  <c:v>2</c:v>
                </c:pt>
                <c:pt idx="531">
                  <c:v>2</c:v>
                </c:pt>
                <c:pt idx="532">
                  <c:v>5</c:v>
                </c:pt>
                <c:pt idx="533">
                  <c:v>5</c:v>
                </c:pt>
                <c:pt idx="534">
                  <c:v>5</c:v>
                </c:pt>
                <c:pt idx="535">
                  <c:v>0</c:v>
                </c:pt>
                <c:pt idx="536">
                  <c:v>5</c:v>
                </c:pt>
                <c:pt idx="537">
                  <c:v>5</c:v>
                </c:pt>
                <c:pt idx="538">
                  <c:v>6</c:v>
                </c:pt>
                <c:pt idx="539">
                  <c:v>10</c:v>
                </c:pt>
                <c:pt idx="540">
                  <c:v>10</c:v>
                </c:pt>
                <c:pt idx="541">
                  <c:v>20</c:v>
                </c:pt>
                <c:pt idx="542">
                  <c:v>1</c:v>
                </c:pt>
                <c:pt idx="543">
                  <c:v>3</c:v>
                </c:pt>
                <c:pt idx="544">
                  <c:v>2</c:v>
                </c:pt>
                <c:pt idx="545">
                  <c:v>5</c:v>
                </c:pt>
                <c:pt idx="546">
                  <c:v>0</c:v>
                </c:pt>
                <c:pt idx="547">
                  <c:v>10</c:v>
                </c:pt>
                <c:pt idx="548">
                  <c:v>0</c:v>
                </c:pt>
                <c:pt idx="549">
                  <c:v>3</c:v>
                </c:pt>
                <c:pt idx="550">
                  <c:v>2</c:v>
                </c:pt>
                <c:pt idx="551">
                  <c:v>0</c:v>
                </c:pt>
                <c:pt idx="552">
                  <c:v>4</c:v>
                </c:pt>
                <c:pt idx="553">
                  <c:v>4</c:v>
                </c:pt>
                <c:pt idx="554">
                  <c:v>2</c:v>
                </c:pt>
                <c:pt idx="555">
                  <c:v>6</c:v>
                </c:pt>
                <c:pt idx="556">
                  <c:v>6</c:v>
                </c:pt>
                <c:pt idx="557">
                  <c:v>10</c:v>
                </c:pt>
                <c:pt idx="558">
                  <c:v>3</c:v>
                </c:pt>
                <c:pt idx="559">
                  <c:v>10</c:v>
                </c:pt>
                <c:pt idx="560">
                  <c:v>6</c:v>
                </c:pt>
                <c:pt idx="561">
                  <c:v>4</c:v>
                </c:pt>
                <c:pt idx="562">
                  <c:v>3</c:v>
                </c:pt>
                <c:pt idx="563">
                  <c:v>6</c:v>
                </c:pt>
                <c:pt idx="564">
                  <c:v>6</c:v>
                </c:pt>
                <c:pt idx="565">
                  <c:v>3</c:v>
                </c:pt>
                <c:pt idx="566">
                  <c:v>11</c:v>
                </c:pt>
                <c:pt idx="567">
                  <c:v>20</c:v>
                </c:pt>
                <c:pt idx="568">
                  <c:v>15</c:v>
                </c:pt>
                <c:pt idx="569">
                  <c:v>12</c:v>
                </c:pt>
                <c:pt idx="570">
                  <c:v>5</c:v>
                </c:pt>
                <c:pt idx="571">
                  <c:v>5</c:v>
                </c:pt>
                <c:pt idx="572">
                  <c:v>1</c:v>
                </c:pt>
                <c:pt idx="573">
                  <c:v>3</c:v>
                </c:pt>
                <c:pt idx="574">
                  <c:v>4</c:v>
                </c:pt>
                <c:pt idx="575">
                  <c:v>12</c:v>
                </c:pt>
                <c:pt idx="576">
                  <c:v>6</c:v>
                </c:pt>
                <c:pt idx="577">
                  <c:v>4</c:v>
                </c:pt>
                <c:pt idx="578">
                  <c:v>6</c:v>
                </c:pt>
                <c:pt idx="579">
                  <c:v>6</c:v>
                </c:pt>
                <c:pt idx="580">
                  <c:v>7</c:v>
                </c:pt>
                <c:pt idx="581">
                  <c:v>3</c:v>
                </c:pt>
                <c:pt idx="582">
                  <c:v>8</c:v>
                </c:pt>
                <c:pt idx="583">
                  <c:v>4</c:v>
                </c:pt>
                <c:pt idx="584">
                  <c:v>0</c:v>
                </c:pt>
                <c:pt idx="585">
                  <c:v>6</c:v>
                </c:pt>
                <c:pt idx="586">
                  <c:v>5</c:v>
                </c:pt>
                <c:pt idx="587">
                  <c:v>14</c:v>
                </c:pt>
                <c:pt idx="588">
                  <c:v>10</c:v>
                </c:pt>
                <c:pt idx="589">
                  <c:v>0</c:v>
                </c:pt>
                <c:pt idx="590">
                  <c:v>10</c:v>
                </c:pt>
                <c:pt idx="591">
                  <c:v>6</c:v>
                </c:pt>
                <c:pt idx="592">
                  <c:v>6</c:v>
                </c:pt>
                <c:pt idx="593">
                  <c:v>30</c:v>
                </c:pt>
                <c:pt idx="594">
                  <c:v>3</c:v>
                </c:pt>
                <c:pt idx="595">
                  <c:v>15</c:v>
                </c:pt>
                <c:pt idx="596">
                  <c:v>3</c:v>
                </c:pt>
                <c:pt idx="597">
                  <c:v>4</c:v>
                </c:pt>
                <c:pt idx="598">
                  <c:v>0.27083333333333331</c:v>
                </c:pt>
                <c:pt idx="599">
                  <c:v>5</c:v>
                </c:pt>
                <c:pt idx="600">
                  <c:v>0</c:v>
                </c:pt>
                <c:pt idx="601">
                  <c:v>4</c:v>
                </c:pt>
                <c:pt idx="602">
                  <c:v>6</c:v>
                </c:pt>
                <c:pt idx="603">
                  <c:v>3</c:v>
                </c:pt>
                <c:pt idx="604">
                  <c:v>4</c:v>
                </c:pt>
                <c:pt idx="605">
                  <c:v>6</c:v>
                </c:pt>
                <c:pt idx="606">
                  <c:v>6</c:v>
                </c:pt>
                <c:pt idx="607">
                  <c:v>6</c:v>
                </c:pt>
                <c:pt idx="608">
                  <c:v>6</c:v>
                </c:pt>
                <c:pt idx="609">
                  <c:v>6</c:v>
                </c:pt>
                <c:pt idx="610">
                  <c:v>5</c:v>
                </c:pt>
                <c:pt idx="611">
                  <c:v>0</c:v>
                </c:pt>
                <c:pt idx="612">
                  <c:v>4</c:v>
                </c:pt>
                <c:pt idx="613">
                  <c:v>10</c:v>
                </c:pt>
                <c:pt idx="614">
                  <c:v>6</c:v>
                </c:pt>
                <c:pt idx="615">
                  <c:v>15</c:v>
                </c:pt>
                <c:pt idx="616">
                  <c:v>10</c:v>
                </c:pt>
                <c:pt idx="617">
                  <c:v>10</c:v>
                </c:pt>
                <c:pt idx="618">
                  <c:v>0</c:v>
                </c:pt>
                <c:pt idx="619">
                  <c:v>3</c:v>
                </c:pt>
                <c:pt idx="620">
                  <c:v>2</c:v>
                </c:pt>
                <c:pt idx="621">
                  <c:v>4</c:v>
                </c:pt>
                <c:pt idx="622">
                  <c:v>6</c:v>
                </c:pt>
                <c:pt idx="623">
                  <c:v>6</c:v>
                </c:pt>
                <c:pt idx="624">
                  <c:v>3</c:v>
                </c:pt>
                <c:pt idx="625">
                  <c:v>4</c:v>
                </c:pt>
                <c:pt idx="626">
                  <c:v>6</c:v>
                </c:pt>
                <c:pt idx="627">
                  <c:v>15</c:v>
                </c:pt>
                <c:pt idx="628">
                  <c:v>5</c:v>
                </c:pt>
                <c:pt idx="629">
                  <c:v>5</c:v>
                </c:pt>
                <c:pt idx="630">
                  <c:v>8</c:v>
                </c:pt>
                <c:pt idx="631">
                  <c:v>10</c:v>
                </c:pt>
                <c:pt idx="632">
                  <c:v>10</c:v>
                </c:pt>
                <c:pt idx="633">
                  <c:v>10</c:v>
                </c:pt>
                <c:pt idx="634">
                  <c:v>5</c:v>
                </c:pt>
                <c:pt idx="635">
                  <c:v>6</c:v>
                </c:pt>
                <c:pt idx="636">
                  <c:v>3</c:v>
                </c:pt>
                <c:pt idx="637">
                  <c:v>2</c:v>
                </c:pt>
                <c:pt idx="638">
                  <c:v>8</c:v>
                </c:pt>
                <c:pt idx="639">
                  <c:v>6</c:v>
                </c:pt>
                <c:pt idx="640">
                  <c:v>6</c:v>
                </c:pt>
                <c:pt idx="641">
                  <c:v>5</c:v>
                </c:pt>
                <c:pt idx="642">
                  <c:v>6</c:v>
                </c:pt>
                <c:pt idx="643">
                  <c:v>3</c:v>
                </c:pt>
                <c:pt idx="644">
                  <c:v>10</c:v>
                </c:pt>
                <c:pt idx="645">
                  <c:v>20</c:v>
                </c:pt>
                <c:pt idx="646">
                  <c:v>4</c:v>
                </c:pt>
                <c:pt idx="647">
                  <c:v>5</c:v>
                </c:pt>
                <c:pt idx="648">
                  <c:v>5</c:v>
                </c:pt>
                <c:pt idx="649">
                  <c:v>3</c:v>
                </c:pt>
                <c:pt idx="650">
                  <c:v>15</c:v>
                </c:pt>
                <c:pt idx="651">
                  <c:v>1</c:v>
                </c:pt>
                <c:pt idx="652">
                  <c:v>2</c:v>
                </c:pt>
                <c:pt idx="653">
                  <c:v>14</c:v>
                </c:pt>
                <c:pt idx="654">
                  <c:v>3</c:v>
                </c:pt>
                <c:pt idx="655">
                  <c:v>5</c:v>
                </c:pt>
                <c:pt idx="656">
                  <c:v>6</c:v>
                </c:pt>
                <c:pt idx="657">
                  <c:v>10</c:v>
                </c:pt>
                <c:pt idx="658">
                  <c:v>10</c:v>
                </c:pt>
                <c:pt idx="659">
                  <c:v>3</c:v>
                </c:pt>
                <c:pt idx="660">
                  <c:v>5</c:v>
                </c:pt>
                <c:pt idx="661">
                  <c:v>6</c:v>
                </c:pt>
                <c:pt idx="662">
                  <c:v>8</c:v>
                </c:pt>
                <c:pt idx="663">
                  <c:v>1</c:v>
                </c:pt>
                <c:pt idx="664">
                  <c:v>1</c:v>
                </c:pt>
                <c:pt idx="665">
                  <c:v>6</c:v>
                </c:pt>
                <c:pt idx="666">
                  <c:v>3</c:v>
                </c:pt>
                <c:pt idx="667">
                  <c:v>6</c:v>
                </c:pt>
                <c:pt idx="668">
                  <c:v>6</c:v>
                </c:pt>
                <c:pt idx="669">
                  <c:v>6</c:v>
                </c:pt>
                <c:pt idx="670">
                  <c:v>5</c:v>
                </c:pt>
                <c:pt idx="671">
                  <c:v>5</c:v>
                </c:pt>
                <c:pt idx="672">
                  <c:v>6</c:v>
                </c:pt>
                <c:pt idx="673">
                  <c:v>13</c:v>
                </c:pt>
                <c:pt idx="674">
                  <c:v>20</c:v>
                </c:pt>
                <c:pt idx="675">
                  <c:v>3</c:v>
                </c:pt>
                <c:pt idx="676">
                  <c:v>0</c:v>
                </c:pt>
                <c:pt idx="677">
                  <c:v>3</c:v>
                </c:pt>
                <c:pt idx="678">
                  <c:v>5</c:v>
                </c:pt>
                <c:pt idx="679">
                  <c:v>0</c:v>
                </c:pt>
                <c:pt idx="680">
                  <c:v>0</c:v>
                </c:pt>
                <c:pt idx="681">
                  <c:v>12</c:v>
                </c:pt>
                <c:pt idx="682">
                  <c:v>6</c:v>
                </c:pt>
                <c:pt idx="683">
                  <c:v>6</c:v>
                </c:pt>
                <c:pt idx="684">
                  <c:v>3</c:v>
                </c:pt>
                <c:pt idx="685">
                  <c:v>20</c:v>
                </c:pt>
                <c:pt idx="686">
                  <c:v>10</c:v>
                </c:pt>
                <c:pt idx="687">
                  <c:v>12</c:v>
                </c:pt>
                <c:pt idx="688">
                  <c:v>5</c:v>
                </c:pt>
                <c:pt idx="689">
                  <c:v>3</c:v>
                </c:pt>
                <c:pt idx="690">
                  <c:v>6</c:v>
                </c:pt>
                <c:pt idx="691">
                  <c:v>0</c:v>
                </c:pt>
                <c:pt idx="692">
                  <c:v>2</c:v>
                </c:pt>
                <c:pt idx="693">
                  <c:v>6</c:v>
                </c:pt>
                <c:pt idx="694">
                  <c:v>6</c:v>
                </c:pt>
                <c:pt idx="695">
                  <c:v>6</c:v>
                </c:pt>
                <c:pt idx="696">
                  <c:v>5</c:v>
                </c:pt>
                <c:pt idx="697">
                  <c:v>1</c:v>
                </c:pt>
                <c:pt idx="698">
                  <c:v>6</c:v>
                </c:pt>
                <c:pt idx="699">
                  <c:v>6</c:v>
                </c:pt>
                <c:pt idx="700">
                  <c:v>5</c:v>
                </c:pt>
                <c:pt idx="701">
                  <c:v>12</c:v>
                </c:pt>
                <c:pt idx="702">
                  <c:v>5</c:v>
                </c:pt>
                <c:pt idx="703">
                  <c:v>4</c:v>
                </c:pt>
                <c:pt idx="704">
                  <c:v>6</c:v>
                </c:pt>
                <c:pt idx="705">
                  <c:v>2</c:v>
                </c:pt>
                <c:pt idx="706">
                  <c:v>2</c:v>
                </c:pt>
                <c:pt idx="707">
                  <c:v>5</c:v>
                </c:pt>
                <c:pt idx="708">
                  <c:v>3</c:v>
                </c:pt>
                <c:pt idx="709">
                  <c:v>4</c:v>
                </c:pt>
                <c:pt idx="710">
                  <c:v>6</c:v>
                </c:pt>
                <c:pt idx="711">
                  <c:v>4</c:v>
                </c:pt>
                <c:pt idx="712">
                  <c:v>6</c:v>
                </c:pt>
                <c:pt idx="713">
                  <c:v>8</c:v>
                </c:pt>
                <c:pt idx="714">
                  <c:v>10</c:v>
                </c:pt>
                <c:pt idx="715">
                  <c:v>10</c:v>
                </c:pt>
                <c:pt idx="716">
                  <c:v>5</c:v>
                </c:pt>
                <c:pt idx="717">
                  <c:v>4</c:v>
                </c:pt>
                <c:pt idx="718">
                  <c:v>6</c:v>
                </c:pt>
                <c:pt idx="719">
                  <c:v>5</c:v>
                </c:pt>
                <c:pt idx="720">
                  <c:v>6</c:v>
                </c:pt>
                <c:pt idx="721">
                  <c:v>6</c:v>
                </c:pt>
                <c:pt idx="722">
                  <c:v>20</c:v>
                </c:pt>
                <c:pt idx="723">
                  <c:v>3</c:v>
                </c:pt>
                <c:pt idx="724">
                  <c:v>4</c:v>
                </c:pt>
                <c:pt idx="725">
                  <c:v>0</c:v>
                </c:pt>
                <c:pt idx="726">
                  <c:v>2</c:v>
                </c:pt>
                <c:pt idx="727">
                  <c:v>4</c:v>
                </c:pt>
                <c:pt idx="728">
                  <c:v>6</c:v>
                </c:pt>
                <c:pt idx="729">
                  <c:v>5</c:v>
                </c:pt>
                <c:pt idx="730">
                  <c:v>4</c:v>
                </c:pt>
                <c:pt idx="731">
                  <c:v>4</c:v>
                </c:pt>
                <c:pt idx="732">
                  <c:v>10</c:v>
                </c:pt>
                <c:pt idx="733">
                  <c:v>6</c:v>
                </c:pt>
                <c:pt idx="734">
                  <c:v>20</c:v>
                </c:pt>
                <c:pt idx="735">
                  <c:v>6</c:v>
                </c:pt>
                <c:pt idx="736">
                  <c:v>6</c:v>
                </c:pt>
                <c:pt idx="737">
                  <c:v>0</c:v>
                </c:pt>
                <c:pt idx="738">
                  <c:v>5</c:v>
                </c:pt>
                <c:pt idx="739">
                  <c:v>3</c:v>
                </c:pt>
                <c:pt idx="740">
                  <c:v>3</c:v>
                </c:pt>
                <c:pt idx="741">
                  <c:v>2</c:v>
                </c:pt>
                <c:pt idx="742">
                  <c:v>1</c:v>
                </c:pt>
                <c:pt idx="743">
                  <c:v>1</c:v>
                </c:pt>
                <c:pt idx="744">
                  <c:v>4</c:v>
                </c:pt>
                <c:pt idx="745">
                  <c:v>5</c:v>
                </c:pt>
                <c:pt idx="746">
                  <c:v>5</c:v>
                </c:pt>
                <c:pt idx="747">
                  <c:v>5</c:v>
                </c:pt>
                <c:pt idx="748">
                  <c:v>10</c:v>
                </c:pt>
                <c:pt idx="749">
                  <c:v>1</c:v>
                </c:pt>
                <c:pt idx="750">
                  <c:v>4</c:v>
                </c:pt>
                <c:pt idx="751">
                  <c:v>5</c:v>
                </c:pt>
                <c:pt idx="752">
                  <c:v>5</c:v>
                </c:pt>
              </c:numCache>
            </c:numRef>
          </c:yVal>
          <c:smooth val="0"/>
          <c:extLst>
            <c:ext xmlns:c16="http://schemas.microsoft.com/office/drawing/2014/chart" uri="{C3380CC4-5D6E-409C-BE32-E72D297353CC}">
              <c16:uniqueId val="{00000000-CDD0-4B79-82E8-6BDA14CB772B}"/>
            </c:ext>
          </c:extLst>
        </c:ser>
        <c:dLbls>
          <c:showLegendKey val="0"/>
          <c:showVal val="0"/>
          <c:showCatName val="0"/>
          <c:showSerName val="0"/>
          <c:showPercent val="0"/>
          <c:showBubbleSize val="0"/>
        </c:dLbls>
        <c:axId val="530092496"/>
        <c:axId val="530087576"/>
      </c:scatterChart>
      <c:valAx>
        <c:axId val="53009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Udacity</a:t>
                </a:r>
                <a:r>
                  <a:rPr lang="en-US" baseline="0"/>
                  <a:t> Graduates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87576"/>
        <c:crosses val="autoZero"/>
        <c:crossBetween val="midCat"/>
      </c:valAx>
      <c:valAx>
        <c:axId val="53008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r>
                  <a:rPr lang="en-US" baseline="0"/>
                  <a:t> Appiled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92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Nanodegree</a:t>
            </a:r>
            <a:r>
              <a:rPr lang="en-US" baseline="0"/>
              <a: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+Notes!$P$8</c:v>
          </c:tx>
          <c:spPr>
            <a:solidFill>
              <a:schemeClr val="accent1"/>
            </a:solidFill>
            <a:ln>
              <a:noFill/>
            </a:ln>
            <a:effectLst/>
          </c:spPr>
          <c:invertIfNegative val="0"/>
          <c:cat>
            <c:strRef>
              <c:f>'Work Notes'!$N$27:$W$27</c:f>
              <c:strCache>
                <c:ptCount val="10"/>
                <c:pt idx="0">
                  <c:v>Intro to Programming</c:v>
                </c:pt>
                <c:pt idx="1">
                  <c:v>Business Analyst</c:v>
                </c:pt>
                <c:pt idx="2">
                  <c:v>Data Analyst</c:v>
                </c:pt>
                <c:pt idx="3">
                  <c:v>Machine Learning Engineer</c:v>
                </c:pt>
                <c:pt idx="4">
                  <c:v>Artificial Intelligence</c:v>
                </c:pt>
                <c:pt idx="5">
                  <c:v>Deep Learning Foundations</c:v>
                </c:pt>
                <c:pt idx="6">
                  <c:v>Self-Driving Car Engineer</c:v>
                </c:pt>
                <c:pt idx="7">
                  <c:v>Robotics</c:v>
                </c:pt>
                <c:pt idx="8">
                  <c:v>None</c:v>
                </c:pt>
                <c:pt idx="9">
                  <c:v>Other.6</c:v>
                </c:pt>
              </c:strCache>
            </c:strRef>
          </c:cat>
          <c:val>
            <c:numRef>
              <c:f>'Work Notes'!$N$28:$W$28</c:f>
              <c:numCache>
                <c:formatCode>General</c:formatCode>
                <c:ptCount val="10"/>
                <c:pt idx="0">
                  <c:v>23</c:v>
                </c:pt>
                <c:pt idx="1">
                  <c:v>19</c:v>
                </c:pt>
                <c:pt idx="2">
                  <c:v>157</c:v>
                </c:pt>
                <c:pt idx="3">
                  <c:v>235</c:v>
                </c:pt>
                <c:pt idx="4">
                  <c:v>111</c:v>
                </c:pt>
                <c:pt idx="5">
                  <c:v>291</c:v>
                </c:pt>
                <c:pt idx="6">
                  <c:v>15</c:v>
                </c:pt>
                <c:pt idx="7">
                  <c:v>8</c:v>
                </c:pt>
                <c:pt idx="8">
                  <c:v>46</c:v>
                </c:pt>
                <c:pt idx="9">
                  <c:v>43</c:v>
                </c:pt>
              </c:numCache>
            </c:numRef>
          </c:val>
          <c:extLst>
            <c:ext xmlns:c16="http://schemas.microsoft.com/office/drawing/2014/chart" uri="{C3380CC4-5D6E-409C-BE32-E72D297353CC}">
              <c16:uniqueId val="{00000000-4F5A-4D3C-BE45-CFD95188095B}"/>
            </c:ext>
          </c:extLst>
        </c:ser>
        <c:dLbls>
          <c:showLegendKey val="0"/>
          <c:showVal val="0"/>
          <c:showCatName val="0"/>
          <c:showSerName val="0"/>
          <c:showPercent val="0"/>
          <c:showBubbleSize val="0"/>
        </c:dLbls>
        <c:gapWidth val="182"/>
        <c:axId val="604136912"/>
        <c:axId val="604142816"/>
      </c:barChart>
      <c:catAx>
        <c:axId val="604136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42816"/>
        <c:crosses val="autoZero"/>
        <c:auto val="1"/>
        <c:lblAlgn val="ctr"/>
        <c:lblOffset val="100"/>
        <c:noMultiLvlLbl val="0"/>
      </c:catAx>
      <c:valAx>
        <c:axId val="60414281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3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Study Hours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Study Hours</a:t>
          </a:r>
        </a:p>
      </cx:txPr>
    </cx:title>
    <cx:plotArea>
      <cx:plotAreaRegion>
        <cx:series layoutId="clusteredColumn" uniqueId="{6B4EB138-2A3D-4A19-9A81-FA366E169D2D}">
          <cx:tx>
            <cx:txData>
              <cx:f>_xlchart.v1.2</cx:f>
              <cx:v>Stdy Hrs Combined</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Applied Hours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Applied Hours</a:t>
          </a:r>
        </a:p>
      </cx:txPr>
    </cx:title>
    <cx:plotArea>
      <cx:plotAreaRegion>
        <cx:series layoutId="clusteredColumn" uniqueId="{96B997FA-DB8D-48B5-9860-AC71656EC97D}">
          <cx:tx>
            <cx:txData>
              <cx:f>_xlchart.v1.0</cx:f>
              <cx:v>Applied Learning Hours Combined</cx:v>
            </cx:txData>
          </cx:tx>
          <cx:dataId val="0"/>
          <cx:layoutPr>
            <cx:binning intervalClosed="r"/>
          </cx:layoutPr>
        </cx:series>
      </cx:plotAreaRegion>
      <cx:axis id="0">
        <cx:catScaling gapWidth="0"/>
        <cx:tickLabels/>
        <cx:spPr>
          <a:ln>
            <a:solidFill>
              <a:schemeClr val="accent1"/>
            </a:solidFill>
          </a:ln>
        </cx:sp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Employed Sitting Hours</cx:v>
        </cx:txData>
      </cx:tx>
      <cx:txPr>
        <a:bodyPr spcFirstLastPara="1" vertOverflow="ellipsis" horzOverflow="overflow" wrap="square" lIns="0" tIns="0" rIns="0" bIns="0" anchor="ctr" anchorCtr="1"/>
        <a:lstStyle/>
        <a:p>
          <a:pPr algn="ctr" rtl="0">
            <a:defRPr sz="1600"/>
          </a:pPr>
          <a:r>
            <a:rPr lang="en-US" sz="1600" b="0" i="0" u="none" strike="noStrike" baseline="0">
              <a:solidFill>
                <a:sysClr val="windowText" lastClr="000000">
                  <a:lumMod val="65000"/>
                  <a:lumOff val="35000"/>
                </a:sysClr>
              </a:solidFill>
              <a:latin typeface="Calibri" panose="020F0502020204030204"/>
            </a:rPr>
            <a:t>Employed Sitting Hours</a:t>
          </a:r>
        </a:p>
      </cx:txPr>
    </cx:title>
    <cx:plotArea>
      <cx:plotAreaRegion>
        <cx:series layoutId="clusteredColumn" uniqueId="{999411AC-17EA-4FCD-AA2B-67F777135674}">
          <cx:tx>
            <cx:txData>
              <cx:f>_xlchart.v1.4</cx:f>
              <cx:v>Sitting Hours of Employed</cx:v>
            </cx:txData>
          </cx:tx>
          <cx:dataId val="0"/>
          <cx:layoutPr>
            <cx:binning intervalClosed="r">
              <cx:binSize val="2"/>
            </cx:binning>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Hours</a:t>
              </a:r>
            </a:p>
          </cx:txPr>
        </cx:title>
        <cx:tickLabels/>
      </cx:axis>
      <cx:axis id="1">
        <cx:valScaling/>
        <cx:title>
          <cx:tx>
            <cx:txData>
              <cx:v>Students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Students</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Unemployed Sitting Hours</cx:v>
        </cx:txData>
      </cx:tx>
      <cx:txPr>
        <a:bodyPr spcFirstLastPara="1" vertOverflow="ellipsis" horzOverflow="overflow" wrap="square" lIns="0" tIns="0" rIns="0" bIns="0" anchor="ctr" anchorCtr="1"/>
        <a:lstStyle/>
        <a:p>
          <a:pPr algn="ctr" rtl="0">
            <a:defRPr sz="1600"/>
          </a:pPr>
          <a:r>
            <a:rPr lang="en-US" sz="1600" b="0" i="0" u="none" strike="noStrike" baseline="0">
              <a:solidFill>
                <a:sysClr val="windowText" lastClr="000000">
                  <a:lumMod val="65000"/>
                  <a:lumOff val="35000"/>
                </a:sysClr>
              </a:solidFill>
              <a:latin typeface="Calibri" panose="020F0502020204030204"/>
            </a:rPr>
            <a:t>Unemployed Sitting Hours</a:t>
          </a:r>
        </a:p>
      </cx:txPr>
    </cx:title>
    <cx:plotArea>
      <cx:plotAreaRegion>
        <cx:series layoutId="clusteredColumn" uniqueId="{F1571124-B8C3-4EE6-A824-F8BD4CA6F264}">
          <cx:tx>
            <cx:txData>
              <cx:f>_xlchart.v1.6</cx:f>
              <cx:v>Sitting Hours of Unemployed</cx:v>
            </cx:txData>
          </cx:tx>
          <cx:dataId val="0"/>
          <cx:layoutPr>
            <cx:binning intervalClosed="r">
              <cx:binSize val="2"/>
            </cx:binning>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Hours</a:t>
              </a:r>
            </a:p>
          </cx:txPr>
        </cx:title>
        <cx:tickLabels/>
      </cx:axis>
      <cx:axis id="1">
        <cx:valScaling/>
        <cx:title>
          <cx:tx>
            <cx:txData>
              <cx:v>Students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Students</a:t>
              </a:r>
            </a:p>
          </cx:txPr>
        </cx:title>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Employed Sitting Hours</cx:v>
        </cx:txData>
      </cx:tx>
      <cx:txPr>
        <a:bodyPr spcFirstLastPara="1" vertOverflow="ellipsis" horzOverflow="overflow" wrap="square" lIns="0" tIns="0" rIns="0" bIns="0" anchor="ctr" anchorCtr="1"/>
        <a:lstStyle/>
        <a:p>
          <a:pPr algn="ctr" rtl="0">
            <a:defRPr sz="1600"/>
          </a:pPr>
          <a:r>
            <a:rPr lang="en-US" sz="1600" b="0" i="0" u="none" strike="noStrike" baseline="0">
              <a:solidFill>
                <a:sysClr val="windowText" lastClr="000000">
                  <a:lumMod val="65000"/>
                  <a:lumOff val="35000"/>
                </a:sysClr>
              </a:solidFill>
              <a:latin typeface="Calibri" panose="020F0502020204030204"/>
            </a:rPr>
            <a:t>Employed Sitting Hours</a:t>
          </a:r>
        </a:p>
      </cx:txPr>
    </cx:title>
    <cx:plotArea>
      <cx:plotAreaRegion>
        <cx:series layoutId="clusteredColumn" uniqueId="{999411AC-17EA-4FCD-AA2B-67F777135674}">
          <cx:tx>
            <cx:txData>
              <cx:f>_xlchart.v1.12</cx:f>
              <cx:v>Sitting Hours of Employed</cx:v>
            </cx:txData>
          </cx:tx>
          <cx:dataId val="0"/>
          <cx:layoutPr>
            <cx:binning intervalClosed="r">
              <cx:binSize val="2"/>
            </cx:binning>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Hours</a:t>
              </a:r>
            </a:p>
          </cx:txPr>
        </cx:title>
        <cx:tickLabels/>
        <cx:numFmt formatCode="#,##0" sourceLinked="0"/>
      </cx:axis>
      <cx:axis id="1">
        <cx:valScaling/>
        <cx:title>
          <cx:tx>
            <cx:txData>
              <cx:v>Students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Students</a:t>
              </a:r>
            </a:p>
          </cx:txPr>
        </cx:title>
        <cx:majorGridlines/>
        <cx:tickLabels/>
      </cx:axis>
    </cx:plotArea>
  </cx:chart>
  <cx:spPr>
    <a:ln>
      <a:solidFill>
        <a:sysClr val="windowText" lastClr="000000"/>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Unemployed Sitting Hours</cx:v>
        </cx:txData>
      </cx:tx>
      <cx:txPr>
        <a:bodyPr spcFirstLastPara="1" vertOverflow="ellipsis" horzOverflow="overflow" wrap="square" lIns="0" tIns="0" rIns="0" bIns="0" anchor="ctr" anchorCtr="1"/>
        <a:lstStyle/>
        <a:p>
          <a:pPr algn="ctr" rtl="0">
            <a:defRPr sz="1600"/>
          </a:pPr>
          <a:r>
            <a:rPr lang="en-US" sz="1600" b="0" i="0" u="none" strike="noStrike" baseline="0">
              <a:solidFill>
                <a:sysClr val="windowText" lastClr="000000">
                  <a:lumMod val="65000"/>
                  <a:lumOff val="35000"/>
                </a:sysClr>
              </a:solidFill>
              <a:latin typeface="Calibri" panose="020F0502020204030204"/>
            </a:rPr>
            <a:t>Unemployed Sitting Hours</a:t>
          </a:r>
        </a:p>
      </cx:txPr>
    </cx:title>
    <cx:plotArea>
      <cx:plotAreaRegion>
        <cx:series layoutId="clusteredColumn" uniqueId="{F1571124-B8C3-4EE6-A824-F8BD4CA6F264}">
          <cx:tx>
            <cx:txData>
              <cx:f>_xlchart.v1.10</cx:f>
              <cx:v>Sitting Hours of Unemployed</cx:v>
            </cx:txData>
          </cx:tx>
          <cx:dataId val="0"/>
          <cx:layoutPr>
            <cx:binning intervalClosed="r">
              <cx:binSize val="2"/>
            </cx:binning>
          </cx:layoutPr>
        </cx:series>
      </cx:plotAreaRegion>
      <cx:axis id="0">
        <cx:catScaling gapWidth="0"/>
        <cx:title>
          <cx:tx>
            <cx:txData>
              <cx:v>Hours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Hours</a:t>
              </a:r>
            </a:p>
          </cx:txPr>
        </cx:title>
        <cx:tickLabels/>
      </cx:axis>
      <cx:axis id="1">
        <cx:valScaling/>
        <cx:title>
          <cx:tx>
            <cx:txData>
              <cx:v>Students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Calibri" panose="020F0502020204030204"/>
                </a:rPr>
                <a:t>Students</a:t>
              </a:r>
            </a:p>
          </cx:txPr>
        </cx:title>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Daily Sitting Hours for the Employed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Daily Sitting Hours for the Employed</a:t>
          </a:r>
        </a:p>
      </cx:txPr>
    </cx:title>
    <cx:plotArea>
      <cx:plotAreaRegion>
        <cx:series layoutId="boxWhisker" uniqueId="{95D39B4C-B717-4051-9A56-FD6C327A2BE7}">
          <cx:tx>
            <cx:txData>
              <cx:f>_xlchart.v1.8</cx:f>
              <cx:v>Sitting Hours of Employed</cx:v>
            </cx:txData>
          </cx:tx>
          <cx:dataLabels pos="r">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visibility seriesName="0" categoryName="0" value="1"/>
            <cx:dataLabelHidden idx="0"/>
            <cx:dataLabelHidden idx="614"/>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spPr>
    <a:ln>
      <a:solidFill>
        <a:sysClr val="windowText" lastClr="000000"/>
      </a:solid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Student Ages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Student Ages</a:t>
          </a:r>
        </a:p>
      </cx:txPr>
    </cx:title>
    <cx:plotArea>
      <cx:plotAreaRegion>
        <cx:series layoutId="clusteredColumn" uniqueId="{282D8A2A-D0D4-4EB2-9D49-E99FCEEEDC82}">
          <cx:tx>
            <cx:txData>
              <cx:f>_xlchart.v1.14</cx:f>
              <cx:v>Age in Years</cx:v>
            </cx:txData>
          </cx:tx>
          <cx:dataId val="0"/>
          <cx:layoutPr>
            <cx:binning intervalClosed="r">
              <cx:binSize val="4"/>
            </cx:binning>
          </cx:layoutPr>
        </cx:series>
      </cx:plotAreaRegion>
      <cx:axis id="0">
        <cx:catScaling gapWidth="0"/>
        <cx:title>
          <cx:tx>
            <cx:txData>
              <cx:v>Age (Years)</cx:v>
            </cx:txData>
          </cx:tx>
          <cx:txPr>
            <a:bodyPr spcFirstLastPara="1" vertOverflow="ellipsis" horzOverflow="overflow" wrap="square" lIns="0" tIns="0" rIns="0" bIns="0" anchor="ctr" anchorCtr="1"/>
            <a:lstStyle/>
            <a:p>
              <a:pPr algn="ctr" rtl="0">
                <a:defRPr/>
              </a:pPr>
              <a:r>
                <a:rPr lang="en-US" sz="1300" b="0" i="0" u="none" strike="noStrike" baseline="0">
                  <a:solidFill>
                    <a:sysClr val="windowText" lastClr="000000">
                      <a:lumMod val="65000"/>
                      <a:lumOff val="35000"/>
                    </a:sysClr>
                  </a:solidFill>
                  <a:latin typeface="Calibri" panose="020F0502020204030204"/>
                </a:rPr>
                <a:t>Age (Years)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3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spPr>
    <a:ln>
      <a:solidFill>
        <a:sysClr val="windowText" lastClr="000000"/>
      </a:solid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Spread of Student Ages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Spread of Student Ages</a:t>
          </a:r>
        </a:p>
      </cx:txPr>
    </cx:title>
    <cx:plotArea>
      <cx:plotAreaRegion>
        <cx:series layoutId="boxWhisker" uniqueId="{128B3F88-6131-42B3-9A98-404151889011}">
          <cx:tx>
            <cx:txData>
              <cx:f>_xlchart.v1.16</cx:f>
              <cx:v>Age in Years</cx:v>
            </cx:txData>
          </cx:tx>
          <cx:dataLabels pos="r">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visibility meanLine="0" meanMarker="0" nonoutliers="0" outliers="0"/>
            <cx:statistics quartileMethod="exclusive"/>
          </cx:layoutPr>
        </cx:series>
      </cx:plotAreaRegion>
      <cx:axis id="0" hidden="1">
        <cx:catScaling gapWidth="1"/>
        <cx:tickLabels/>
      </cx:axis>
      <cx:axis id="1">
        <cx:valScaling/>
        <cx:title>
          <cx:tx>
            <cx:txData>
              <cx:v>Age (Years)</cx:v>
            </cx:txData>
          </cx:tx>
          <cx:txPr>
            <a:bodyPr spcFirstLastPara="1" vertOverflow="ellipsis" horzOverflow="overflow" wrap="square" lIns="0" tIns="0" rIns="0" bIns="0" anchor="ctr" anchorCtr="1"/>
            <a:lstStyle/>
            <a:p>
              <a:pPr algn="ctr" rtl="0">
                <a:defRPr/>
              </a:pPr>
              <a:r>
                <a:rPr lang="en-US" sz="1300" b="0" i="0" u="none" strike="noStrike" baseline="0">
                  <a:solidFill>
                    <a:sysClr val="windowText" lastClr="000000">
                      <a:lumMod val="65000"/>
                      <a:lumOff val="35000"/>
                    </a:sysClr>
                  </a:solidFill>
                  <a:latin typeface="Calibri" panose="020F0502020204030204"/>
                </a:rPr>
                <a:t>Age (Years)</a:t>
              </a:r>
            </a:p>
          </cx:txPr>
        </cx:title>
        <cx:majorGridlines/>
        <cx:tickLabels/>
      </cx:axis>
    </cx:plotArea>
  </cx:chart>
  <cx:spPr>
    <a:ln>
      <a:solidFill>
        <a:schemeClr val="tx1"/>
      </a:solid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s>
</file>

<file path=xl/drawings/_rels/drawing3.xml.rels><?xml version="1.0" encoding="UTF-8" standalone="yes"?>
<Relationships xmlns="http://schemas.openxmlformats.org/package/2006/relationships"><Relationship Id="rId2" Type="http://schemas.microsoft.com/office/2014/relationships/chartEx" Target="../charts/chartEx9.xml"/><Relationship Id="rId1" Type="http://schemas.microsoft.com/office/2014/relationships/chartEx" Target="../charts/chartEx8.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21</xdr:row>
      <xdr:rowOff>19843</xdr:rowOff>
    </xdr:from>
    <xdr:to>
      <xdr:col>4</xdr:col>
      <xdr:colOff>575470</xdr:colOff>
      <xdr:row>36</xdr:row>
      <xdr:rowOff>19049</xdr:rowOff>
    </xdr:to>
    <xdr:graphicFrame macro="">
      <xdr:nvGraphicFramePr>
        <xdr:cNvPr id="2" name="Chart 1">
          <a:extLst>
            <a:ext uri="{FF2B5EF4-FFF2-40B4-BE49-F238E27FC236}">
              <a16:creationId xmlns:a16="http://schemas.microsoft.com/office/drawing/2014/main" id="{14A3BAE1-6BAE-4B19-B273-007FDAC01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6</xdr:row>
      <xdr:rowOff>142875</xdr:rowOff>
    </xdr:from>
    <xdr:to>
      <xdr:col>5</xdr:col>
      <xdr:colOff>47625</xdr:colOff>
      <xdr:row>20</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385E88E-89E1-4A77-A00A-26DBC3DD23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9550" y="1343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545024</xdr:colOff>
      <xdr:row>36</xdr:row>
      <xdr:rowOff>95992</xdr:rowOff>
    </xdr:from>
    <xdr:to>
      <xdr:col>12</xdr:col>
      <xdr:colOff>159108</xdr:colOff>
      <xdr:row>50</xdr:row>
      <xdr:rowOff>38843</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A88B566-4315-4F62-B091-48AF41AFF9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69349" y="7296892"/>
              <a:ext cx="4567084" cy="2743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360584</xdr:colOff>
      <xdr:row>32</xdr:row>
      <xdr:rowOff>46538</xdr:rowOff>
    </xdr:from>
    <xdr:to>
      <xdr:col>22</xdr:col>
      <xdr:colOff>349667</xdr:colOff>
      <xdr:row>49</xdr:row>
      <xdr:rowOff>125313</xdr:rowOff>
    </xdr:to>
    <xdr:graphicFrame macro="">
      <xdr:nvGraphicFramePr>
        <xdr:cNvPr id="6" name="Chart 5">
          <a:extLst>
            <a:ext uri="{FF2B5EF4-FFF2-40B4-BE49-F238E27FC236}">
              <a16:creationId xmlns:a16="http://schemas.microsoft.com/office/drawing/2014/main" id="{E0F579F0-39CE-447A-AA41-3551F41CE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xdr:row>
      <xdr:rowOff>156355</xdr:rowOff>
    </xdr:from>
    <xdr:to>
      <xdr:col>4</xdr:col>
      <xdr:colOff>461168</xdr:colOff>
      <xdr:row>65</xdr:row>
      <xdr:rowOff>131913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FB94D75-61CC-4093-9223-0CBBCBF19C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0357630"/>
              <a:ext cx="4585493" cy="27759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37</xdr:row>
      <xdr:rowOff>66865</xdr:rowOff>
    </xdr:from>
    <xdr:to>
      <xdr:col>4</xdr:col>
      <xdr:colOff>367097</xdr:colOff>
      <xdr:row>51</xdr:row>
      <xdr:rowOff>42424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3A79C02F-57BA-4F0B-B497-9FA55AC0FA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7467790"/>
              <a:ext cx="4491422" cy="27759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16</xdr:col>
      <xdr:colOff>264176</xdr:colOff>
      <xdr:row>14</xdr:row>
      <xdr:rowOff>86683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2833D3-4240-43CA-A29A-0BC357CE1E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58325" y="0"/>
              <a:ext cx="4531376" cy="27536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15</xdr:row>
      <xdr:rowOff>0</xdr:rowOff>
    </xdr:from>
    <xdr:to>
      <xdr:col>16</xdr:col>
      <xdr:colOff>217475</xdr:colOff>
      <xdr:row>29</xdr:row>
      <xdr:rowOff>86684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C77D23F-FF89-46CA-8EEF-6A868FFECA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58325" y="2857500"/>
              <a:ext cx="4484675" cy="27536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31</xdr:row>
      <xdr:rowOff>0</xdr:rowOff>
    </xdr:from>
    <xdr:to>
      <xdr:col>16</xdr:col>
      <xdr:colOff>304800</xdr:colOff>
      <xdr:row>45</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22DB337-117B-4DBA-BAD2-64CFB9929B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58325" y="5905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209550</xdr:rowOff>
    </xdr:from>
    <xdr:to>
      <xdr:col>11</xdr:col>
      <xdr:colOff>304800</xdr:colOff>
      <xdr:row>14</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27DA56-F9B6-4173-B152-92CCBDA041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8400" y="209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4762</xdr:colOff>
      <xdr:row>14</xdr:row>
      <xdr:rowOff>171450</xdr:rowOff>
    </xdr:from>
    <xdr:to>
      <xdr:col>11</xdr:col>
      <xdr:colOff>309562</xdr:colOff>
      <xdr:row>29</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E82304E-CD63-4C26-B57C-4EF2A9DFD7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43162" y="3028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272144</xdr:colOff>
      <xdr:row>5</xdr:row>
      <xdr:rowOff>45357</xdr:rowOff>
    </xdr:from>
    <xdr:to>
      <xdr:col>17</xdr:col>
      <xdr:colOff>158750</xdr:colOff>
      <xdr:row>20</xdr:row>
      <xdr:rowOff>64407</xdr:rowOff>
    </xdr:to>
    <xdr:pic>
      <xdr:nvPicPr>
        <xdr:cNvPr id="6" name="Picture 5" descr="https://lh3.googleusercontent.com/sjUfWZZqPYw573Nd5C2inx5Gs6t0WVB4F6wxz2URs_IottbccQ6Uf06oFkgX6NkSpOU1gZUMxkhC4kZVvVVsXtO7OZLWQwgxWPaTYFSLoeEzI7Q5EK0l2jJucZoKgI9QhDJw7CXiUtU">
          <a:extLst>
            <a:ext uri="{FF2B5EF4-FFF2-40B4-BE49-F238E27FC236}">
              <a16:creationId xmlns:a16="http://schemas.microsoft.com/office/drawing/2014/main" id="{D0901464-D5DD-4D2E-AFB1-F59165036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84287" y="1360714"/>
          <a:ext cx="5374821" cy="2740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15</xdr:col>
      <xdr:colOff>238125</xdr:colOff>
      <xdr:row>36</xdr:row>
      <xdr:rowOff>161925</xdr:rowOff>
    </xdr:to>
    <xdr:pic>
      <xdr:nvPicPr>
        <xdr:cNvPr id="7" name="Picture 6" descr="https://lh3.googleusercontent.com/YTyOzcsOC9JfvYnUSFNzBp90j1wJy4TRUoJlJc4Cot_gzEqQbwSmNB4JTULwreEuoC5UITJPkBFSjRVUSrZ_pCA0gCRzO8lM4VT13hIpj-MgYiPH5k7it9KyDApACJC5IXSHltHBS3o">
          <a:extLst>
            <a:ext uri="{FF2B5EF4-FFF2-40B4-BE49-F238E27FC236}">
              <a16:creationId xmlns:a16="http://schemas.microsoft.com/office/drawing/2014/main" id="{5632EA03-5F81-4D11-8639-48D96EC43C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7650" y="4572000"/>
          <a:ext cx="4629150" cy="282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37580D-D93E-43A8-B54E-FFAC7A65D076}" name="Table1" displayName="Table1" ref="A1:I4" totalsRowShown="0" headerRowDxfId="12">
  <autoFilter ref="A1:I4" xr:uid="{31C0255A-79B6-412A-BA0F-BB117ACA3E64}"/>
  <tableColumns count="9">
    <tableColumn id="1" xr3:uid="{310D576B-6F8D-4BDF-8E2B-064DE950DB38}" name="Column1"/>
    <tableColumn id="2" xr3:uid="{AFF1BECC-AE88-4CB2-92E1-C5AFE6A2A249}" name="Intro to Programming"/>
    <tableColumn id="3" xr3:uid="{35819B4A-FD8D-465F-8AA7-EF15C26203E1}" name="Business Analyst"/>
    <tableColumn id="4" xr3:uid="{1CBE22BA-E41C-4E87-A4B5-2DB237CB70B8}" name="Data Analyst"/>
    <tableColumn id="5" xr3:uid="{77D44553-E1F8-4A77-AC75-C0BEE680ABDA}" name="Machine Learning Engineer"/>
    <tableColumn id="6" xr3:uid="{EA800A12-77BC-4ACC-B107-8BB430199ECB}" name="Artificial Intelligence"/>
    <tableColumn id="7" xr3:uid="{BE4DD207-C657-4FE1-A913-2875FD6C32F5}" name="Deep Learning Foundations"/>
    <tableColumn id="8" xr3:uid="{12DE2051-5909-4944-B8B2-24FE0788B046}" name="Self-Driving Car Engineer"/>
    <tableColumn id="9" xr3:uid="{8898AFEA-EE4E-4379-A388-3E80587FC959}" name="Robotic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79F0D9A-EF93-480A-92DE-D4FEB5B0D713}" name="Table1416" displayName="Table1416" ref="S2:W10" headerRowDxfId="11" dataDxfId="10">
  <tableColumns count="5">
    <tableColumn id="1" xr3:uid="{CC26F1C1-7536-4CC6-82FC-74A908DAF65D}" name="Nanodegrees" totalsRowLabel="Total" dataDxfId="9" totalsRowDxfId="8"/>
    <tableColumn id="2" xr3:uid="{FC8D83C8-4D9A-45A7-A673-C262FD5C517A}" name="Total Hours/Degree" dataDxfId="7" totalsRowDxfId="6"/>
    <tableColumn id="4" xr3:uid="{EF3EABBB-CD52-45C6-B52A-8E8F54DE8BAF}" name="Degrees Completed" dataDxfId="5" totalsRowDxfId="4"/>
    <tableColumn id="6" xr3:uid="{D4A407D3-71FC-46EB-96B8-761CA66A6837}" name="Average Hours/Degree" dataDxfId="3" totalsRowDxfId="2" dataCellStyle="Percent">
      <calculatedColumnFormula>T3/U3</calculatedColumnFormula>
    </tableColumn>
    <tableColumn id="7" xr3:uid="{D0DCE1CB-2A93-43F9-B87B-E29F1398B0B3}" name="Difficulty Score" totalsRowFunction="sum" dataDxfId="1" totalsRowDxfId="0" dataCellStyle="Percent">
      <calculatedColumnFormula>V3/15</calculatedColumnFormula>
    </tableColumn>
  </tableColumns>
  <tableStyleInfo name="TableStyleMedium2" showFirstColumn="0"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939A0FB-3E09-49F1-8975-5BBC222D4E8F}" name="Table317" displayName="Table317" ref="S12:AA15" totalsRowShown="0">
  <tableColumns count="9">
    <tableColumn id="1" xr3:uid="{83BDE583-0D1B-4AB8-8639-F3F426F6C8D5}" name="Column1"/>
    <tableColumn id="2" xr3:uid="{55BE43A5-9C24-4212-865F-092763F81719}" name="Intro to Programming"/>
    <tableColumn id="3" xr3:uid="{1503EB63-8029-4110-B149-B3765B640F5E}" name="Business Analyst"/>
    <tableColumn id="4" xr3:uid="{563A3ED1-3C8C-41C8-8A6D-CD9FD7BE2496}" name="Data Analyst"/>
    <tableColumn id="5" xr3:uid="{1EA68A5D-5EAC-42AD-B28B-382B074BD696}" name="Machine Learning Engineer"/>
    <tableColumn id="6" xr3:uid="{16A24EAA-3C77-48C6-8738-36C3DA41A301}" name="Artificial Intelligence"/>
    <tableColumn id="7" xr3:uid="{128C9156-2725-4CB5-A80B-827250B6AB87}" name="Deep Learning Foundations"/>
    <tableColumn id="8" xr3:uid="{215BA19B-A3E6-4534-82B9-B2CE364BBAE7}" name="Self-Driving Car Engineer"/>
    <tableColumn id="9" xr3:uid="{C1778BD6-5A48-4453-804C-1E5944DC33FB}" name="Robotic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FB1B-8CA9-4F5F-B847-8EA6F48BA50F}">
  <dimension ref="A1:BC754"/>
  <sheetViews>
    <sheetView tabSelected="1" topLeftCell="X1" zoomScale="69" zoomScaleNormal="69" workbookViewId="0">
      <selection activeCell="AR1" sqref="AR1"/>
    </sheetView>
  </sheetViews>
  <sheetFormatPr defaultRowHeight="15" x14ac:dyDescent="0.25"/>
  <sheetData>
    <row r="1" spans="1:55" x14ac:dyDescent="0.25">
      <c r="B1" t="s">
        <v>3380</v>
      </c>
      <c r="C1" t="s">
        <v>3381</v>
      </c>
      <c r="D1" t="s">
        <v>0</v>
      </c>
      <c r="E1" t="s">
        <v>1</v>
      </c>
      <c r="F1" t="s">
        <v>2</v>
      </c>
      <c r="G1" t="s">
        <v>3</v>
      </c>
      <c r="H1" t="s">
        <v>4</v>
      </c>
      <c r="I1" t="s">
        <v>5</v>
      </c>
      <c r="J1" t="s">
        <v>3382</v>
      </c>
      <c r="K1" t="s">
        <v>3383</v>
      </c>
      <c r="L1" t="s">
        <v>3384</v>
      </c>
      <c r="M1" t="s">
        <v>3385</v>
      </c>
      <c r="N1" t="s">
        <v>3386</v>
      </c>
      <c r="O1" t="s">
        <v>3387</v>
      </c>
      <c r="P1" t="s">
        <v>3388</v>
      </c>
      <c r="Q1" t="s">
        <v>3389</v>
      </c>
      <c r="R1" t="s">
        <v>3390</v>
      </c>
      <c r="S1" t="s">
        <v>3391</v>
      </c>
      <c r="T1" t="s">
        <v>3392</v>
      </c>
      <c r="U1" t="s">
        <v>3393</v>
      </c>
      <c r="V1" t="s">
        <v>3394</v>
      </c>
      <c r="W1" t="s">
        <v>3395</v>
      </c>
      <c r="X1" t="s">
        <v>3396</v>
      </c>
      <c r="Y1" t="s">
        <v>3397</v>
      </c>
      <c r="Z1" t="s">
        <v>3398</v>
      </c>
      <c r="AA1" t="s">
        <v>3399</v>
      </c>
      <c r="AB1" t="s">
        <v>3400</v>
      </c>
      <c r="AC1" t="s">
        <v>3401</v>
      </c>
      <c r="AD1" t="s">
        <v>3402</v>
      </c>
      <c r="AE1" t="s">
        <v>6</v>
      </c>
      <c r="AF1" t="s">
        <v>7</v>
      </c>
      <c r="AG1" t="s">
        <v>8</v>
      </c>
      <c r="AH1" t="s">
        <v>9</v>
      </c>
      <c r="AI1" t="s">
        <v>10</v>
      </c>
      <c r="AJ1" t="s">
        <v>11</v>
      </c>
      <c r="AK1" t="s">
        <v>12</v>
      </c>
      <c r="AL1" t="s">
        <v>13</v>
      </c>
      <c r="AM1" t="s">
        <v>14</v>
      </c>
      <c r="AN1" t="s">
        <v>15</v>
      </c>
      <c r="AO1" t="s">
        <v>3403</v>
      </c>
      <c r="AP1" t="s">
        <v>16</v>
      </c>
      <c r="AQ1" t="s">
        <v>3404</v>
      </c>
      <c r="AR1" t="s">
        <v>3405</v>
      </c>
      <c r="AS1" t="s">
        <v>3406</v>
      </c>
      <c r="AT1" t="s">
        <v>3407</v>
      </c>
      <c r="AU1" t="s">
        <v>3408</v>
      </c>
      <c r="AV1" t="s">
        <v>3409</v>
      </c>
      <c r="AW1" t="s">
        <v>3410</v>
      </c>
      <c r="AX1" t="s">
        <v>17</v>
      </c>
      <c r="AY1" t="s">
        <v>3411</v>
      </c>
      <c r="AZ1" t="s">
        <v>3412</v>
      </c>
      <c r="BA1" t="s">
        <v>3413</v>
      </c>
      <c r="BB1" t="s">
        <v>3414</v>
      </c>
      <c r="BC1" t="s">
        <v>3415</v>
      </c>
    </row>
    <row r="2" spans="1:55" x14ac:dyDescent="0.25">
      <c r="A2">
        <v>0</v>
      </c>
      <c r="B2">
        <v>0</v>
      </c>
      <c r="C2">
        <v>0</v>
      </c>
      <c r="J2" s="13">
        <v>31490</v>
      </c>
      <c r="O2" t="s">
        <v>18</v>
      </c>
      <c r="P2">
        <v>1</v>
      </c>
      <c r="Q2" t="s">
        <v>19</v>
      </c>
      <c r="S2" t="s">
        <v>3416</v>
      </c>
      <c r="U2">
        <v>1</v>
      </c>
      <c r="V2" t="s">
        <v>20</v>
      </c>
      <c r="X2" t="s">
        <v>21</v>
      </c>
      <c r="Z2" t="s">
        <v>22</v>
      </c>
      <c r="AC2" t="s">
        <v>23</v>
      </c>
      <c r="AD2" t="s">
        <v>24</v>
      </c>
      <c r="AF2" t="s">
        <v>7</v>
      </c>
      <c r="AO2" t="s">
        <v>25</v>
      </c>
      <c r="AQ2" t="s">
        <v>3417</v>
      </c>
      <c r="AS2" t="s">
        <v>3418</v>
      </c>
      <c r="AV2" t="s">
        <v>26</v>
      </c>
      <c r="AW2" t="s">
        <v>27</v>
      </c>
      <c r="AY2">
        <v>10</v>
      </c>
      <c r="AZ2" t="s">
        <v>28</v>
      </c>
      <c r="BB2" t="s">
        <v>29</v>
      </c>
    </row>
    <row r="3" spans="1:55" x14ac:dyDescent="0.25">
      <c r="A3">
        <v>1</v>
      </c>
      <c r="B3">
        <v>1</v>
      </c>
      <c r="C3">
        <v>1</v>
      </c>
      <c r="J3" s="13">
        <v>29466</v>
      </c>
      <c r="O3" t="s">
        <v>30</v>
      </c>
      <c r="P3">
        <v>1</v>
      </c>
      <c r="Q3" t="s">
        <v>31</v>
      </c>
      <c r="S3" t="s">
        <v>3419</v>
      </c>
      <c r="U3">
        <v>1</v>
      </c>
      <c r="V3" t="s">
        <v>32</v>
      </c>
      <c r="X3" t="s">
        <v>21</v>
      </c>
      <c r="Z3" t="s">
        <v>22</v>
      </c>
      <c r="AC3" t="s">
        <v>33</v>
      </c>
      <c r="AD3" t="s">
        <v>34</v>
      </c>
      <c r="AH3" t="s">
        <v>9</v>
      </c>
      <c r="AI3" t="s">
        <v>10</v>
      </c>
      <c r="AO3" t="s">
        <v>35</v>
      </c>
      <c r="AQ3" t="s">
        <v>3417</v>
      </c>
      <c r="AS3" t="s">
        <v>3417</v>
      </c>
      <c r="AV3" t="s">
        <v>36</v>
      </c>
      <c r="AW3" t="s">
        <v>37</v>
      </c>
      <c r="AY3">
        <v>10</v>
      </c>
      <c r="AZ3" t="s">
        <v>38</v>
      </c>
      <c r="BB3" t="s">
        <v>39</v>
      </c>
    </row>
    <row r="4" spans="1:55" x14ac:dyDescent="0.25">
      <c r="A4">
        <v>2</v>
      </c>
      <c r="B4">
        <v>2</v>
      </c>
      <c r="C4">
        <v>2</v>
      </c>
      <c r="D4" t="s">
        <v>0</v>
      </c>
      <c r="J4" s="13">
        <v>32196</v>
      </c>
      <c r="K4">
        <v>7</v>
      </c>
      <c r="L4">
        <v>45</v>
      </c>
      <c r="M4">
        <v>8</v>
      </c>
      <c r="N4">
        <v>2</v>
      </c>
      <c r="O4" t="s">
        <v>40</v>
      </c>
      <c r="P4">
        <v>0</v>
      </c>
      <c r="Q4" t="s">
        <v>41</v>
      </c>
      <c r="S4" t="s">
        <v>3419</v>
      </c>
      <c r="U4">
        <v>1</v>
      </c>
      <c r="V4" t="s">
        <v>42</v>
      </c>
      <c r="X4" t="s">
        <v>43</v>
      </c>
      <c r="Z4" t="s">
        <v>44</v>
      </c>
      <c r="AB4">
        <v>3</v>
      </c>
      <c r="AC4" t="s">
        <v>45</v>
      </c>
      <c r="AD4" t="s">
        <v>46</v>
      </c>
      <c r="AG4" t="s">
        <v>8</v>
      </c>
      <c r="AO4" t="s">
        <v>47</v>
      </c>
      <c r="AR4">
        <v>20</v>
      </c>
      <c r="AT4">
        <v>15</v>
      </c>
      <c r="AU4">
        <v>15</v>
      </c>
      <c r="AV4" t="s">
        <v>48</v>
      </c>
      <c r="AW4" t="s">
        <v>37</v>
      </c>
      <c r="AY4">
        <v>8</v>
      </c>
      <c r="AZ4" t="s">
        <v>49</v>
      </c>
      <c r="BA4" t="s">
        <v>50</v>
      </c>
    </row>
    <row r="5" spans="1:55" x14ac:dyDescent="0.25">
      <c r="A5">
        <v>3</v>
      </c>
      <c r="B5">
        <v>3</v>
      </c>
      <c r="C5">
        <v>3</v>
      </c>
      <c r="H5" t="s">
        <v>4</v>
      </c>
      <c r="J5" s="13">
        <v>29812</v>
      </c>
      <c r="K5">
        <v>7</v>
      </c>
      <c r="L5">
        <v>30</v>
      </c>
      <c r="M5">
        <v>5</v>
      </c>
      <c r="N5">
        <v>10</v>
      </c>
      <c r="O5" t="s">
        <v>51</v>
      </c>
      <c r="P5">
        <v>1</v>
      </c>
      <c r="Q5" t="s">
        <v>31</v>
      </c>
      <c r="S5" t="s">
        <v>3419</v>
      </c>
      <c r="U5">
        <v>1</v>
      </c>
      <c r="V5" t="s">
        <v>52</v>
      </c>
      <c r="X5" t="s">
        <v>53</v>
      </c>
      <c r="Z5" t="s">
        <v>54</v>
      </c>
      <c r="AB5">
        <v>10</v>
      </c>
      <c r="AC5" t="s">
        <v>55</v>
      </c>
      <c r="AD5" t="s">
        <v>34</v>
      </c>
      <c r="AG5" t="s">
        <v>8</v>
      </c>
      <c r="AH5" t="s">
        <v>9</v>
      </c>
      <c r="AO5" t="s">
        <v>25</v>
      </c>
      <c r="AQ5">
        <v>5</v>
      </c>
      <c r="AS5">
        <v>6</v>
      </c>
      <c r="AU5">
        <v>7</v>
      </c>
      <c r="AV5" t="s">
        <v>56</v>
      </c>
      <c r="AW5" t="s">
        <v>37</v>
      </c>
      <c r="AY5">
        <v>10</v>
      </c>
      <c r="AZ5" t="s">
        <v>57</v>
      </c>
      <c r="BA5" t="s">
        <v>58</v>
      </c>
    </row>
    <row r="6" spans="1:55" x14ac:dyDescent="0.25">
      <c r="A6">
        <v>4</v>
      </c>
      <c r="B6">
        <v>4</v>
      </c>
      <c r="C6">
        <v>4</v>
      </c>
      <c r="D6" t="s">
        <v>0</v>
      </c>
      <c r="J6" s="13">
        <v>34359</v>
      </c>
      <c r="K6">
        <v>8</v>
      </c>
      <c r="L6">
        <v>65</v>
      </c>
      <c r="M6">
        <v>610</v>
      </c>
      <c r="N6">
        <v>45</v>
      </c>
      <c r="O6" t="s">
        <v>59</v>
      </c>
      <c r="P6">
        <v>0</v>
      </c>
      <c r="Q6" t="s">
        <v>60</v>
      </c>
      <c r="S6" t="s">
        <v>3420</v>
      </c>
      <c r="U6">
        <v>1</v>
      </c>
      <c r="V6" t="s">
        <v>9</v>
      </c>
      <c r="X6" t="s">
        <v>43</v>
      </c>
      <c r="Z6" t="s">
        <v>54</v>
      </c>
      <c r="AB6">
        <v>0</v>
      </c>
      <c r="AC6" t="s">
        <v>61</v>
      </c>
      <c r="AD6" t="s">
        <v>24</v>
      </c>
      <c r="AH6" t="s">
        <v>9</v>
      </c>
      <c r="AO6" t="s">
        <v>35</v>
      </c>
      <c r="AQ6">
        <v>2</v>
      </c>
      <c r="AS6">
        <v>1</v>
      </c>
      <c r="AU6">
        <v>1</v>
      </c>
      <c r="AV6" t="s">
        <v>14</v>
      </c>
      <c r="AW6" t="s">
        <v>37</v>
      </c>
      <c r="AY6">
        <v>5</v>
      </c>
      <c r="AZ6" t="s">
        <v>62</v>
      </c>
      <c r="BA6" t="s">
        <v>63</v>
      </c>
    </row>
    <row r="7" spans="1:55" x14ac:dyDescent="0.25">
      <c r="A7">
        <v>5</v>
      </c>
      <c r="B7">
        <v>5</v>
      </c>
      <c r="C7">
        <v>5</v>
      </c>
      <c r="D7" t="s">
        <v>0</v>
      </c>
      <c r="J7" s="13">
        <v>33315</v>
      </c>
      <c r="K7">
        <v>6</v>
      </c>
      <c r="L7">
        <v>240</v>
      </c>
      <c r="M7">
        <v>6</v>
      </c>
      <c r="N7">
        <v>25</v>
      </c>
      <c r="O7" t="s">
        <v>64</v>
      </c>
      <c r="P7">
        <v>0</v>
      </c>
      <c r="Q7" t="s">
        <v>19</v>
      </c>
      <c r="S7" t="s">
        <v>3421</v>
      </c>
      <c r="U7">
        <v>1</v>
      </c>
      <c r="V7" t="s">
        <v>8</v>
      </c>
      <c r="Y7" t="s">
        <v>65</v>
      </c>
      <c r="Z7" t="s">
        <v>66</v>
      </c>
      <c r="AB7">
        <v>0</v>
      </c>
      <c r="AC7" t="s">
        <v>67</v>
      </c>
      <c r="AD7" t="s">
        <v>46</v>
      </c>
      <c r="AG7" t="s">
        <v>8</v>
      </c>
      <c r="AO7" t="s">
        <v>35</v>
      </c>
      <c r="AQ7">
        <v>3</v>
      </c>
      <c r="AS7">
        <v>4</v>
      </c>
      <c r="AU7">
        <v>5</v>
      </c>
      <c r="AV7" t="s">
        <v>68</v>
      </c>
      <c r="AW7" t="s">
        <v>27</v>
      </c>
      <c r="AY7">
        <v>10</v>
      </c>
      <c r="AZ7" t="s">
        <v>69</v>
      </c>
    </row>
    <row r="8" spans="1:55" x14ac:dyDescent="0.25">
      <c r="A8">
        <v>6</v>
      </c>
      <c r="B8">
        <v>6</v>
      </c>
      <c r="C8">
        <v>6</v>
      </c>
      <c r="D8" t="s">
        <v>0</v>
      </c>
      <c r="J8" s="13">
        <v>31511</v>
      </c>
      <c r="K8">
        <v>8</v>
      </c>
      <c r="L8">
        <v>0</v>
      </c>
      <c r="M8">
        <v>10</v>
      </c>
      <c r="N8">
        <v>50</v>
      </c>
      <c r="O8" t="s">
        <v>59</v>
      </c>
      <c r="P8">
        <v>1</v>
      </c>
      <c r="Q8" t="s">
        <v>41</v>
      </c>
      <c r="S8" t="s">
        <v>3420</v>
      </c>
      <c r="U8">
        <v>1</v>
      </c>
      <c r="V8" t="s">
        <v>70</v>
      </c>
      <c r="X8" t="s">
        <v>71</v>
      </c>
      <c r="Z8" t="s">
        <v>72</v>
      </c>
      <c r="AB8">
        <v>4</v>
      </c>
      <c r="AC8" t="s">
        <v>73</v>
      </c>
      <c r="AD8" t="s">
        <v>46</v>
      </c>
      <c r="AI8" t="s">
        <v>10</v>
      </c>
      <c r="AO8" t="s">
        <v>35</v>
      </c>
      <c r="AQ8">
        <v>6</v>
      </c>
      <c r="AS8">
        <v>4</v>
      </c>
      <c r="AU8">
        <v>5</v>
      </c>
      <c r="AV8" t="s">
        <v>74</v>
      </c>
      <c r="AW8" t="s">
        <v>37</v>
      </c>
      <c r="AY8">
        <v>10</v>
      </c>
      <c r="AZ8" t="s">
        <v>75</v>
      </c>
      <c r="BB8" t="s">
        <v>76</v>
      </c>
    </row>
    <row r="9" spans="1:55" x14ac:dyDescent="0.25">
      <c r="A9">
        <v>7</v>
      </c>
      <c r="B9">
        <v>7</v>
      </c>
      <c r="C9">
        <v>7</v>
      </c>
      <c r="F9" t="s">
        <v>2</v>
      </c>
      <c r="J9" s="13">
        <v>30813</v>
      </c>
      <c r="K9">
        <v>6</v>
      </c>
      <c r="L9">
        <v>35</v>
      </c>
      <c r="M9">
        <v>8</v>
      </c>
      <c r="N9">
        <v>18</v>
      </c>
      <c r="O9" t="s">
        <v>18</v>
      </c>
      <c r="P9">
        <v>0</v>
      </c>
      <c r="Q9" t="s">
        <v>31</v>
      </c>
      <c r="S9" t="s">
        <v>3420</v>
      </c>
      <c r="U9">
        <v>0</v>
      </c>
      <c r="AD9" t="s">
        <v>46</v>
      </c>
      <c r="AG9" t="s">
        <v>8</v>
      </c>
      <c r="AO9" t="s">
        <v>25</v>
      </c>
      <c r="AR9" s="14">
        <v>43385</v>
      </c>
      <c r="AT9">
        <v>6</v>
      </c>
      <c r="AU9">
        <v>50</v>
      </c>
      <c r="AV9" t="s">
        <v>77</v>
      </c>
      <c r="AW9" t="s">
        <v>37</v>
      </c>
      <c r="AY9">
        <v>8</v>
      </c>
      <c r="AZ9" t="s">
        <v>78</v>
      </c>
      <c r="BA9" t="s">
        <v>79</v>
      </c>
      <c r="BB9" t="s">
        <v>80</v>
      </c>
    </row>
    <row r="10" spans="1:55" x14ac:dyDescent="0.25">
      <c r="A10">
        <v>8</v>
      </c>
      <c r="B10">
        <v>8</v>
      </c>
      <c r="C10">
        <v>8</v>
      </c>
      <c r="H10" t="s">
        <v>4</v>
      </c>
      <c r="J10" s="13">
        <v>26757</v>
      </c>
      <c r="K10">
        <v>8</v>
      </c>
      <c r="L10">
        <v>0</v>
      </c>
      <c r="M10">
        <v>8</v>
      </c>
      <c r="N10">
        <v>15</v>
      </c>
      <c r="O10" t="s">
        <v>81</v>
      </c>
      <c r="P10">
        <v>1</v>
      </c>
      <c r="Q10" t="s">
        <v>82</v>
      </c>
      <c r="S10" t="s">
        <v>3416</v>
      </c>
      <c r="U10">
        <v>1</v>
      </c>
      <c r="V10" t="s">
        <v>42</v>
      </c>
      <c r="X10" t="s">
        <v>83</v>
      </c>
      <c r="Z10" t="s">
        <v>84</v>
      </c>
      <c r="AB10">
        <v>15</v>
      </c>
      <c r="AC10" t="s">
        <v>85</v>
      </c>
      <c r="AD10" t="s">
        <v>24</v>
      </c>
      <c r="AG10" t="s">
        <v>8</v>
      </c>
      <c r="AO10" t="s">
        <v>35</v>
      </c>
      <c r="AQ10">
        <v>6</v>
      </c>
      <c r="AS10">
        <v>5</v>
      </c>
      <c r="AU10">
        <v>80</v>
      </c>
      <c r="AV10" t="s">
        <v>86</v>
      </c>
      <c r="AW10" t="s">
        <v>37</v>
      </c>
      <c r="AY10">
        <v>9</v>
      </c>
      <c r="AZ10" t="s">
        <v>87</v>
      </c>
    </row>
    <row r="11" spans="1:55" x14ac:dyDescent="0.25">
      <c r="A11">
        <v>9</v>
      </c>
      <c r="B11">
        <v>9</v>
      </c>
      <c r="C11">
        <v>9</v>
      </c>
      <c r="E11" t="s">
        <v>1</v>
      </c>
      <c r="J11" s="13">
        <v>28734</v>
      </c>
      <c r="K11">
        <v>7</v>
      </c>
      <c r="L11">
        <v>10</v>
      </c>
      <c r="M11">
        <v>6</v>
      </c>
      <c r="N11">
        <v>30</v>
      </c>
      <c r="O11" t="s">
        <v>18</v>
      </c>
      <c r="P11">
        <v>0</v>
      </c>
      <c r="Q11" t="s">
        <v>19</v>
      </c>
      <c r="S11" t="s">
        <v>3420</v>
      </c>
      <c r="U11">
        <v>1</v>
      </c>
      <c r="V11" t="s">
        <v>32</v>
      </c>
      <c r="X11" t="s">
        <v>43</v>
      </c>
      <c r="Z11" t="s">
        <v>22</v>
      </c>
      <c r="AB11">
        <v>1</v>
      </c>
      <c r="AC11" t="s">
        <v>88</v>
      </c>
      <c r="AD11" t="s">
        <v>34</v>
      </c>
      <c r="AJ11" t="s">
        <v>11</v>
      </c>
      <c r="AO11" t="s">
        <v>25</v>
      </c>
      <c r="AQ11">
        <v>5</v>
      </c>
      <c r="AS11">
        <v>5</v>
      </c>
      <c r="AU11">
        <v>5</v>
      </c>
      <c r="AV11" t="s">
        <v>89</v>
      </c>
      <c r="AW11" t="s">
        <v>37</v>
      </c>
      <c r="AY11">
        <v>10</v>
      </c>
      <c r="AZ11" t="s">
        <v>90</v>
      </c>
      <c r="BA11" t="s">
        <v>91</v>
      </c>
      <c r="BB11" t="s">
        <v>92</v>
      </c>
    </row>
    <row r="12" spans="1:55" x14ac:dyDescent="0.25">
      <c r="A12">
        <v>10</v>
      </c>
      <c r="B12">
        <v>10</v>
      </c>
      <c r="C12">
        <v>10</v>
      </c>
      <c r="D12" t="s">
        <v>0</v>
      </c>
      <c r="J12" s="13">
        <v>31818</v>
      </c>
      <c r="K12">
        <v>8</v>
      </c>
      <c r="L12">
        <v>0</v>
      </c>
      <c r="M12">
        <v>8</v>
      </c>
      <c r="N12">
        <v>2</v>
      </c>
      <c r="O12" t="s">
        <v>93</v>
      </c>
      <c r="P12">
        <v>1</v>
      </c>
      <c r="Q12" t="s">
        <v>3422</v>
      </c>
      <c r="S12" t="s">
        <v>3420</v>
      </c>
      <c r="U12">
        <v>1</v>
      </c>
      <c r="V12" t="s">
        <v>94</v>
      </c>
      <c r="X12" t="s">
        <v>21</v>
      </c>
      <c r="Z12" t="s">
        <v>54</v>
      </c>
      <c r="AB12">
        <v>10</v>
      </c>
      <c r="AC12" t="s">
        <v>95</v>
      </c>
      <c r="AD12" t="s">
        <v>24</v>
      </c>
      <c r="AI12" t="s">
        <v>10</v>
      </c>
      <c r="AO12" t="s">
        <v>47</v>
      </c>
      <c r="AQ12">
        <v>6</v>
      </c>
      <c r="AS12">
        <v>6</v>
      </c>
      <c r="AU12">
        <v>8</v>
      </c>
      <c r="AV12" t="s">
        <v>96</v>
      </c>
      <c r="AW12" t="s">
        <v>37</v>
      </c>
      <c r="AY12">
        <v>10</v>
      </c>
      <c r="AZ12" t="s">
        <v>97</v>
      </c>
      <c r="BA12" t="s">
        <v>98</v>
      </c>
      <c r="BB12" t="s">
        <v>98</v>
      </c>
    </row>
    <row r="13" spans="1:55" x14ac:dyDescent="0.25">
      <c r="A13">
        <v>11</v>
      </c>
      <c r="B13">
        <v>11</v>
      </c>
      <c r="C13">
        <v>11</v>
      </c>
      <c r="E13" t="s">
        <v>1</v>
      </c>
      <c r="J13" s="13">
        <v>32631</v>
      </c>
      <c r="K13">
        <v>7</v>
      </c>
      <c r="L13">
        <v>40</v>
      </c>
      <c r="M13">
        <v>12</v>
      </c>
      <c r="N13">
        <v>1</v>
      </c>
      <c r="O13" t="s">
        <v>30</v>
      </c>
      <c r="P13">
        <v>0</v>
      </c>
      <c r="Q13" t="s">
        <v>99</v>
      </c>
      <c r="S13" t="s">
        <v>3416</v>
      </c>
      <c r="U13">
        <v>1</v>
      </c>
      <c r="V13" t="s">
        <v>100</v>
      </c>
      <c r="X13" t="s">
        <v>101</v>
      </c>
      <c r="Z13" t="s">
        <v>72</v>
      </c>
      <c r="AB13">
        <v>4</v>
      </c>
      <c r="AC13" t="s">
        <v>102</v>
      </c>
      <c r="AD13" t="s">
        <v>46</v>
      </c>
      <c r="AM13" t="s">
        <v>14</v>
      </c>
      <c r="AW13" t="s">
        <v>27</v>
      </c>
      <c r="AY13">
        <v>9</v>
      </c>
      <c r="AZ13" t="s">
        <v>103</v>
      </c>
      <c r="BA13" t="s">
        <v>104</v>
      </c>
    </row>
    <row r="14" spans="1:55" x14ac:dyDescent="0.25">
      <c r="A14">
        <v>12</v>
      </c>
      <c r="B14">
        <v>12</v>
      </c>
      <c r="C14">
        <v>12</v>
      </c>
      <c r="D14" t="s">
        <v>0</v>
      </c>
      <c r="J14" s="13">
        <v>32915</v>
      </c>
      <c r="K14">
        <v>8</v>
      </c>
      <c r="L14">
        <v>30</v>
      </c>
      <c r="M14">
        <v>9</v>
      </c>
      <c r="N14">
        <v>12</v>
      </c>
      <c r="O14" t="s">
        <v>93</v>
      </c>
      <c r="P14">
        <v>1</v>
      </c>
      <c r="Q14" t="s">
        <v>31</v>
      </c>
      <c r="S14" t="s">
        <v>3419</v>
      </c>
      <c r="U14">
        <v>1</v>
      </c>
      <c r="V14" t="s">
        <v>105</v>
      </c>
      <c r="Y14" t="s">
        <v>106</v>
      </c>
      <c r="Z14" t="s">
        <v>22</v>
      </c>
      <c r="AB14">
        <v>1</v>
      </c>
      <c r="AC14" t="s">
        <v>107</v>
      </c>
      <c r="AD14" t="s">
        <v>24</v>
      </c>
      <c r="AF14" t="s">
        <v>7</v>
      </c>
      <c r="AO14" t="s">
        <v>35</v>
      </c>
      <c r="AR14" t="s">
        <v>3423</v>
      </c>
      <c r="AT14" t="s">
        <v>3424</v>
      </c>
      <c r="AU14">
        <v>2</v>
      </c>
      <c r="AV14" t="s">
        <v>108</v>
      </c>
      <c r="AW14" t="s">
        <v>37</v>
      </c>
      <c r="AY14">
        <v>10</v>
      </c>
      <c r="AZ14" t="s">
        <v>109</v>
      </c>
      <c r="BA14" t="s">
        <v>110</v>
      </c>
      <c r="BB14" t="s">
        <v>111</v>
      </c>
    </row>
    <row r="15" spans="1:55" x14ac:dyDescent="0.25">
      <c r="A15">
        <v>13</v>
      </c>
      <c r="B15">
        <v>13</v>
      </c>
      <c r="C15">
        <v>13</v>
      </c>
      <c r="H15" t="s">
        <v>4</v>
      </c>
      <c r="J15" s="13">
        <v>34311</v>
      </c>
      <c r="K15">
        <v>6</v>
      </c>
      <c r="L15">
        <v>120</v>
      </c>
      <c r="M15">
        <v>9</v>
      </c>
      <c r="N15">
        <v>3</v>
      </c>
      <c r="O15" t="s">
        <v>18</v>
      </c>
      <c r="P15">
        <v>0</v>
      </c>
      <c r="Q15" t="s">
        <v>60</v>
      </c>
      <c r="S15" t="s">
        <v>3421</v>
      </c>
      <c r="U15">
        <v>1</v>
      </c>
      <c r="V15" t="s">
        <v>112</v>
      </c>
      <c r="X15" t="s">
        <v>43</v>
      </c>
      <c r="Z15" t="s">
        <v>113</v>
      </c>
      <c r="AB15">
        <v>5</v>
      </c>
      <c r="AD15" t="s">
        <v>24</v>
      </c>
      <c r="AJ15" t="s">
        <v>11</v>
      </c>
      <c r="AO15" t="s">
        <v>25</v>
      </c>
      <c r="AQ15">
        <v>4</v>
      </c>
      <c r="AS15">
        <v>1</v>
      </c>
      <c r="AU15">
        <v>90</v>
      </c>
      <c r="AV15" t="s">
        <v>114</v>
      </c>
      <c r="AW15" t="s">
        <v>37</v>
      </c>
      <c r="AY15">
        <v>8</v>
      </c>
      <c r="AZ15" t="s">
        <v>115</v>
      </c>
      <c r="BA15" t="s">
        <v>116</v>
      </c>
      <c r="BB15" t="s">
        <v>117</v>
      </c>
    </row>
    <row r="16" spans="1:55" x14ac:dyDescent="0.25">
      <c r="A16">
        <v>14</v>
      </c>
      <c r="B16">
        <v>14</v>
      </c>
      <c r="C16">
        <v>14</v>
      </c>
      <c r="H16" t="s">
        <v>4</v>
      </c>
      <c r="J16" s="13">
        <v>35597</v>
      </c>
      <c r="K16">
        <v>8</v>
      </c>
      <c r="L16">
        <v>30</v>
      </c>
      <c r="M16">
        <v>14</v>
      </c>
      <c r="N16">
        <v>50</v>
      </c>
      <c r="O16" t="s">
        <v>64</v>
      </c>
      <c r="P16">
        <v>1</v>
      </c>
      <c r="Q16" t="s">
        <v>31</v>
      </c>
      <c r="S16" t="s">
        <v>3420</v>
      </c>
      <c r="U16">
        <v>0</v>
      </c>
      <c r="AD16" t="s">
        <v>118</v>
      </c>
      <c r="AJ16" t="s">
        <v>11</v>
      </c>
      <c r="AO16" t="s">
        <v>119</v>
      </c>
      <c r="AQ16">
        <v>2</v>
      </c>
      <c r="AS16">
        <v>4</v>
      </c>
      <c r="AU16">
        <v>10</v>
      </c>
      <c r="AV16" t="s">
        <v>120</v>
      </c>
      <c r="AW16" t="s">
        <v>27</v>
      </c>
      <c r="AY16">
        <v>10</v>
      </c>
      <c r="AZ16" t="s">
        <v>121</v>
      </c>
      <c r="BA16" t="s">
        <v>14</v>
      </c>
      <c r="BB16" t="s">
        <v>14</v>
      </c>
    </row>
    <row r="17" spans="1:54" x14ac:dyDescent="0.25">
      <c r="A17">
        <v>15</v>
      </c>
      <c r="B17">
        <v>15</v>
      </c>
      <c r="C17">
        <v>15</v>
      </c>
      <c r="D17" t="s">
        <v>0</v>
      </c>
      <c r="E17" t="s">
        <v>1</v>
      </c>
      <c r="H17" t="s">
        <v>4</v>
      </c>
      <c r="J17" s="13">
        <v>29872</v>
      </c>
      <c r="K17">
        <v>8</v>
      </c>
      <c r="L17">
        <v>50</v>
      </c>
      <c r="M17">
        <v>9</v>
      </c>
      <c r="N17">
        <v>15</v>
      </c>
      <c r="O17" t="s">
        <v>81</v>
      </c>
      <c r="P17">
        <v>1</v>
      </c>
      <c r="Q17" t="s">
        <v>19</v>
      </c>
      <c r="S17" t="s">
        <v>3416</v>
      </c>
      <c r="U17">
        <v>1</v>
      </c>
      <c r="V17" t="s">
        <v>100</v>
      </c>
      <c r="X17" t="s">
        <v>43</v>
      </c>
      <c r="Z17" t="s">
        <v>54</v>
      </c>
      <c r="AB17">
        <v>3</v>
      </c>
      <c r="AC17" t="s">
        <v>122</v>
      </c>
      <c r="AD17" t="s">
        <v>46</v>
      </c>
      <c r="AG17" t="s">
        <v>8</v>
      </c>
      <c r="AH17" t="s">
        <v>9</v>
      </c>
      <c r="AO17" t="s">
        <v>35</v>
      </c>
      <c r="AQ17">
        <v>6</v>
      </c>
      <c r="AS17">
        <v>6</v>
      </c>
      <c r="AU17">
        <v>16</v>
      </c>
      <c r="AV17" t="s">
        <v>123</v>
      </c>
      <c r="AW17" t="s">
        <v>37</v>
      </c>
      <c r="AY17">
        <v>10</v>
      </c>
      <c r="AZ17" t="s">
        <v>124</v>
      </c>
      <c r="BA17" t="s">
        <v>125</v>
      </c>
      <c r="BB17" t="s">
        <v>126</v>
      </c>
    </row>
    <row r="18" spans="1:54" x14ac:dyDescent="0.25">
      <c r="A18">
        <v>16</v>
      </c>
      <c r="B18">
        <v>16</v>
      </c>
      <c r="C18">
        <v>16</v>
      </c>
      <c r="D18" t="s">
        <v>0</v>
      </c>
      <c r="E18" t="s">
        <v>1</v>
      </c>
      <c r="G18" t="s">
        <v>3</v>
      </c>
      <c r="H18" t="s">
        <v>4</v>
      </c>
      <c r="J18" s="13">
        <v>34746</v>
      </c>
      <c r="K18">
        <v>8</v>
      </c>
      <c r="L18">
        <v>120</v>
      </c>
      <c r="M18">
        <v>12</v>
      </c>
      <c r="N18">
        <v>12</v>
      </c>
      <c r="O18" t="s">
        <v>30</v>
      </c>
      <c r="P18">
        <v>1</v>
      </c>
      <c r="Q18" t="s">
        <v>19</v>
      </c>
      <c r="S18" t="s">
        <v>3416</v>
      </c>
      <c r="U18">
        <v>1</v>
      </c>
      <c r="V18" t="s">
        <v>127</v>
      </c>
      <c r="Y18" t="s">
        <v>128</v>
      </c>
      <c r="Z18" t="s">
        <v>54</v>
      </c>
      <c r="AB18">
        <v>4</v>
      </c>
      <c r="AC18" t="s">
        <v>129</v>
      </c>
      <c r="AD18" t="s">
        <v>118</v>
      </c>
      <c r="AH18" t="s">
        <v>9</v>
      </c>
      <c r="AO18" t="s">
        <v>47</v>
      </c>
      <c r="AQ18">
        <v>6</v>
      </c>
      <c r="AS18">
        <v>4</v>
      </c>
      <c r="AU18">
        <v>120</v>
      </c>
      <c r="AV18" t="s">
        <v>130</v>
      </c>
      <c r="AX18" t="s">
        <v>131</v>
      </c>
      <c r="AY18">
        <v>8</v>
      </c>
      <c r="AZ18" t="s">
        <v>132</v>
      </c>
    </row>
    <row r="19" spans="1:54" x14ac:dyDescent="0.25">
      <c r="A19">
        <v>17</v>
      </c>
      <c r="B19">
        <v>17</v>
      </c>
      <c r="C19">
        <v>17</v>
      </c>
      <c r="H19" t="s">
        <v>4</v>
      </c>
      <c r="J19" s="13">
        <v>35200</v>
      </c>
      <c r="K19">
        <v>8</v>
      </c>
      <c r="L19">
        <v>0</v>
      </c>
      <c r="M19">
        <v>10</v>
      </c>
      <c r="N19">
        <v>6</v>
      </c>
      <c r="O19" t="s">
        <v>30</v>
      </c>
      <c r="P19">
        <v>1</v>
      </c>
      <c r="Q19" t="s">
        <v>19</v>
      </c>
      <c r="T19" t="s">
        <v>133</v>
      </c>
      <c r="U19">
        <v>1</v>
      </c>
      <c r="V19" t="s">
        <v>32</v>
      </c>
      <c r="X19" t="s">
        <v>43</v>
      </c>
      <c r="Z19" t="s">
        <v>22</v>
      </c>
      <c r="AB19">
        <v>3</v>
      </c>
      <c r="AC19" t="s">
        <v>134</v>
      </c>
      <c r="AD19" t="s">
        <v>118</v>
      </c>
      <c r="AI19" t="s">
        <v>10</v>
      </c>
      <c r="AN19" t="s">
        <v>135</v>
      </c>
      <c r="AP19" t="s">
        <v>136</v>
      </c>
      <c r="AR19">
        <v>8</v>
      </c>
      <c r="AS19">
        <v>3</v>
      </c>
      <c r="AU19">
        <v>10</v>
      </c>
      <c r="AV19" t="s">
        <v>137</v>
      </c>
      <c r="AX19" t="s">
        <v>138</v>
      </c>
      <c r="AY19">
        <v>8</v>
      </c>
      <c r="AZ19" t="s">
        <v>139</v>
      </c>
      <c r="BA19" t="s">
        <v>140</v>
      </c>
      <c r="BB19" t="s">
        <v>141</v>
      </c>
    </row>
    <row r="20" spans="1:54" x14ac:dyDescent="0.25">
      <c r="A20">
        <v>18</v>
      </c>
      <c r="B20">
        <v>18</v>
      </c>
      <c r="C20">
        <v>18</v>
      </c>
      <c r="D20" t="s">
        <v>0</v>
      </c>
      <c r="J20" s="13">
        <v>33479</v>
      </c>
      <c r="K20">
        <v>6</v>
      </c>
      <c r="L20">
        <v>0</v>
      </c>
      <c r="M20">
        <v>10</v>
      </c>
      <c r="N20">
        <v>20</v>
      </c>
      <c r="O20" t="s">
        <v>81</v>
      </c>
      <c r="P20">
        <v>1</v>
      </c>
      <c r="Q20" t="s">
        <v>19</v>
      </c>
      <c r="S20" t="s">
        <v>3416</v>
      </c>
      <c r="U20">
        <v>0</v>
      </c>
      <c r="AD20" t="s">
        <v>24</v>
      </c>
      <c r="AJ20" t="s">
        <v>11</v>
      </c>
      <c r="AO20" t="s">
        <v>35</v>
      </c>
      <c r="AR20">
        <v>12</v>
      </c>
      <c r="AS20">
        <v>6</v>
      </c>
      <c r="AU20">
        <v>12</v>
      </c>
      <c r="AV20" t="s">
        <v>142</v>
      </c>
      <c r="AW20" t="s">
        <v>37</v>
      </c>
      <c r="AY20">
        <v>10</v>
      </c>
      <c r="AZ20" t="s">
        <v>143</v>
      </c>
      <c r="BA20" t="s">
        <v>144</v>
      </c>
      <c r="BB20" t="s">
        <v>145</v>
      </c>
    </row>
    <row r="21" spans="1:54" x14ac:dyDescent="0.25">
      <c r="A21">
        <v>19</v>
      </c>
      <c r="B21">
        <v>19</v>
      </c>
      <c r="C21">
        <v>19</v>
      </c>
      <c r="E21" t="s">
        <v>1</v>
      </c>
      <c r="F21" t="s">
        <v>2</v>
      </c>
      <c r="H21" t="s">
        <v>4</v>
      </c>
      <c r="J21" s="13">
        <v>31983</v>
      </c>
      <c r="K21">
        <v>6</v>
      </c>
      <c r="L21">
        <v>40</v>
      </c>
      <c r="M21">
        <v>12</v>
      </c>
      <c r="N21">
        <v>30</v>
      </c>
      <c r="O21" t="s">
        <v>146</v>
      </c>
      <c r="P21">
        <v>1</v>
      </c>
      <c r="Q21" t="s">
        <v>41</v>
      </c>
      <c r="S21" t="s">
        <v>3421</v>
      </c>
      <c r="U21">
        <v>1</v>
      </c>
      <c r="V21" t="s">
        <v>105</v>
      </c>
      <c r="X21" t="s">
        <v>43</v>
      </c>
      <c r="Z21" t="s">
        <v>54</v>
      </c>
      <c r="AB21">
        <v>3</v>
      </c>
      <c r="AC21" t="s">
        <v>147</v>
      </c>
      <c r="AD21" t="s">
        <v>34</v>
      </c>
      <c r="AG21" t="s">
        <v>8</v>
      </c>
      <c r="AO21" t="s">
        <v>119</v>
      </c>
      <c r="AQ21">
        <v>6</v>
      </c>
      <c r="AS21">
        <v>3</v>
      </c>
      <c r="AU21">
        <v>15</v>
      </c>
      <c r="AV21" t="s">
        <v>148</v>
      </c>
      <c r="AW21" t="s">
        <v>149</v>
      </c>
      <c r="AY21">
        <v>10</v>
      </c>
      <c r="AZ21" t="s">
        <v>150</v>
      </c>
      <c r="BB21" t="s">
        <v>151</v>
      </c>
    </row>
    <row r="22" spans="1:54" x14ac:dyDescent="0.25">
      <c r="A22">
        <v>20</v>
      </c>
      <c r="B22">
        <v>20</v>
      </c>
      <c r="C22">
        <v>20</v>
      </c>
      <c r="D22" t="s">
        <v>0</v>
      </c>
      <c r="J22" s="13">
        <v>28459</v>
      </c>
      <c r="K22">
        <v>8</v>
      </c>
      <c r="L22">
        <v>30</v>
      </c>
      <c r="M22">
        <v>8</v>
      </c>
      <c r="N22">
        <v>4</v>
      </c>
      <c r="O22" t="s">
        <v>64</v>
      </c>
      <c r="P22">
        <v>0</v>
      </c>
      <c r="Q22" t="s">
        <v>99</v>
      </c>
      <c r="S22" t="s">
        <v>3421</v>
      </c>
      <c r="U22">
        <v>0</v>
      </c>
      <c r="AD22" t="s">
        <v>24</v>
      </c>
      <c r="AG22" t="s">
        <v>8</v>
      </c>
      <c r="AO22" t="s">
        <v>35</v>
      </c>
      <c r="AQ22">
        <v>6</v>
      </c>
      <c r="AS22">
        <v>6</v>
      </c>
      <c r="AU22">
        <v>20</v>
      </c>
      <c r="AV22" t="s">
        <v>152</v>
      </c>
      <c r="AW22" t="s">
        <v>37</v>
      </c>
      <c r="AY22">
        <v>8</v>
      </c>
      <c r="AZ22" t="s">
        <v>153</v>
      </c>
      <c r="BA22" t="s">
        <v>154</v>
      </c>
    </row>
    <row r="23" spans="1:54" x14ac:dyDescent="0.25">
      <c r="A23">
        <v>21</v>
      </c>
      <c r="B23">
        <v>21</v>
      </c>
      <c r="C23">
        <v>21</v>
      </c>
      <c r="E23" t="s">
        <v>1</v>
      </c>
      <c r="J23" s="13">
        <v>27226</v>
      </c>
      <c r="K23">
        <v>7</v>
      </c>
      <c r="L23">
        <v>0</v>
      </c>
      <c r="M23">
        <v>3</v>
      </c>
      <c r="N23">
        <v>10</v>
      </c>
      <c r="O23" t="s">
        <v>18</v>
      </c>
      <c r="P23">
        <v>0</v>
      </c>
      <c r="Q23" t="s">
        <v>41</v>
      </c>
      <c r="S23" t="s">
        <v>3420</v>
      </c>
      <c r="U23">
        <v>1</v>
      </c>
      <c r="V23" t="s">
        <v>155</v>
      </c>
      <c r="X23" t="s">
        <v>21</v>
      </c>
      <c r="Z23" t="s">
        <v>54</v>
      </c>
      <c r="AB23">
        <v>17</v>
      </c>
      <c r="AC23" t="s">
        <v>156</v>
      </c>
      <c r="AD23" t="s">
        <v>46</v>
      </c>
      <c r="AI23" t="s">
        <v>10</v>
      </c>
      <c r="AO23" t="s">
        <v>25</v>
      </c>
      <c r="AQ23">
        <v>2</v>
      </c>
      <c r="AS23">
        <v>2</v>
      </c>
      <c r="AU23">
        <v>6</v>
      </c>
      <c r="AV23" t="s">
        <v>157</v>
      </c>
      <c r="AX23" t="s">
        <v>158</v>
      </c>
      <c r="AY23">
        <v>8</v>
      </c>
      <c r="AZ23" t="s">
        <v>159</v>
      </c>
    </row>
    <row r="24" spans="1:54" ht="30" x14ac:dyDescent="0.25">
      <c r="A24">
        <v>22</v>
      </c>
      <c r="B24">
        <v>22</v>
      </c>
      <c r="C24">
        <v>22</v>
      </c>
      <c r="H24" t="s">
        <v>4</v>
      </c>
      <c r="J24" s="13">
        <v>29194</v>
      </c>
      <c r="K24">
        <v>7</v>
      </c>
      <c r="L24">
        <v>180</v>
      </c>
      <c r="M24">
        <v>12</v>
      </c>
      <c r="N24">
        <v>6</v>
      </c>
      <c r="O24" t="s">
        <v>81</v>
      </c>
      <c r="P24">
        <v>0</v>
      </c>
      <c r="R24" t="s">
        <v>14</v>
      </c>
      <c r="S24" t="s">
        <v>3416</v>
      </c>
      <c r="U24">
        <v>1</v>
      </c>
      <c r="V24" t="s">
        <v>32</v>
      </c>
      <c r="X24" t="s">
        <v>71</v>
      </c>
      <c r="Z24" t="s">
        <v>22</v>
      </c>
      <c r="AB24">
        <v>8</v>
      </c>
      <c r="AC24" t="s">
        <v>160</v>
      </c>
      <c r="AD24" t="s">
        <v>46</v>
      </c>
      <c r="AH24" t="s">
        <v>9</v>
      </c>
      <c r="AO24" t="s">
        <v>47</v>
      </c>
      <c r="AQ24">
        <v>2</v>
      </c>
      <c r="AS24">
        <v>4</v>
      </c>
      <c r="AU24">
        <v>4</v>
      </c>
      <c r="AV24" s="1" t="s">
        <v>161</v>
      </c>
      <c r="AW24" t="s">
        <v>149</v>
      </c>
      <c r="AY24">
        <v>9</v>
      </c>
      <c r="AZ24" t="s">
        <v>162</v>
      </c>
    </row>
    <row r="25" spans="1:54" x14ac:dyDescent="0.25">
      <c r="A25">
        <v>23</v>
      </c>
      <c r="B25">
        <v>23</v>
      </c>
      <c r="C25">
        <v>23</v>
      </c>
      <c r="E25" t="s">
        <v>1</v>
      </c>
      <c r="H25" t="s">
        <v>4</v>
      </c>
      <c r="J25" s="13">
        <v>29425</v>
      </c>
      <c r="K25">
        <v>7</v>
      </c>
      <c r="L25">
        <v>60</v>
      </c>
      <c r="M25">
        <v>5</v>
      </c>
      <c r="N25">
        <v>8</v>
      </c>
      <c r="O25" t="s">
        <v>59</v>
      </c>
      <c r="P25">
        <v>1</v>
      </c>
      <c r="Q25" t="s">
        <v>31</v>
      </c>
      <c r="S25" t="s">
        <v>3416</v>
      </c>
      <c r="U25">
        <v>0</v>
      </c>
      <c r="AD25" t="s">
        <v>34</v>
      </c>
      <c r="AJ25" t="s">
        <v>11</v>
      </c>
      <c r="AO25" t="s">
        <v>35</v>
      </c>
      <c r="AQ25">
        <v>4</v>
      </c>
      <c r="AS25">
        <v>4</v>
      </c>
      <c r="AU25">
        <v>10</v>
      </c>
      <c r="AV25" t="s">
        <v>163</v>
      </c>
      <c r="AW25" t="s">
        <v>37</v>
      </c>
      <c r="AY25">
        <v>8</v>
      </c>
      <c r="AZ25" t="s">
        <v>164</v>
      </c>
      <c r="BA25" t="s">
        <v>165</v>
      </c>
    </row>
    <row r="26" spans="1:54" x14ac:dyDescent="0.25">
      <c r="A26">
        <v>24</v>
      </c>
      <c r="B26">
        <v>24</v>
      </c>
      <c r="C26">
        <v>24</v>
      </c>
      <c r="H26" t="s">
        <v>4</v>
      </c>
      <c r="J26" s="13">
        <v>27454</v>
      </c>
      <c r="K26">
        <v>7</v>
      </c>
      <c r="L26">
        <v>30</v>
      </c>
      <c r="M26">
        <v>6</v>
      </c>
      <c r="N26">
        <v>10</v>
      </c>
      <c r="O26" t="s">
        <v>146</v>
      </c>
      <c r="P26">
        <v>0</v>
      </c>
      <c r="Q26" t="s">
        <v>60</v>
      </c>
      <c r="S26" t="s">
        <v>3420</v>
      </c>
      <c r="U26">
        <v>0</v>
      </c>
      <c r="AD26" t="s">
        <v>46</v>
      </c>
      <c r="AJ26" t="s">
        <v>11</v>
      </c>
      <c r="AO26" t="s">
        <v>25</v>
      </c>
      <c r="AQ26">
        <v>3</v>
      </c>
      <c r="AS26">
        <v>4</v>
      </c>
      <c r="AU26">
        <v>7</v>
      </c>
      <c r="AV26" t="s">
        <v>166</v>
      </c>
      <c r="AW26" t="s">
        <v>37</v>
      </c>
      <c r="AY26">
        <v>9</v>
      </c>
      <c r="AZ26" t="s">
        <v>167</v>
      </c>
      <c r="BA26" t="s">
        <v>168</v>
      </c>
      <c r="BB26" t="s">
        <v>169</v>
      </c>
    </row>
    <row r="27" spans="1:54" x14ac:dyDescent="0.25">
      <c r="A27">
        <v>25</v>
      </c>
      <c r="B27">
        <v>25</v>
      </c>
      <c r="C27">
        <v>25</v>
      </c>
      <c r="H27" t="s">
        <v>4</v>
      </c>
      <c r="J27" s="13">
        <v>32337</v>
      </c>
      <c r="K27">
        <v>85</v>
      </c>
      <c r="L27">
        <v>45</v>
      </c>
      <c r="M27">
        <v>10</v>
      </c>
      <c r="N27">
        <v>30</v>
      </c>
      <c r="O27" t="s">
        <v>30</v>
      </c>
      <c r="P27">
        <v>0</v>
      </c>
      <c r="Q27" t="s">
        <v>60</v>
      </c>
      <c r="S27" t="s">
        <v>3421</v>
      </c>
      <c r="U27">
        <v>1</v>
      </c>
      <c r="V27" t="s">
        <v>170</v>
      </c>
      <c r="X27" t="s">
        <v>43</v>
      </c>
      <c r="Z27" t="s">
        <v>54</v>
      </c>
      <c r="AB27">
        <v>4</v>
      </c>
      <c r="AC27" t="s">
        <v>171</v>
      </c>
      <c r="AD27" t="s">
        <v>46</v>
      </c>
      <c r="AI27" t="s">
        <v>10</v>
      </c>
      <c r="AO27" t="s">
        <v>47</v>
      </c>
      <c r="AR27">
        <v>12</v>
      </c>
      <c r="AT27">
        <v>5</v>
      </c>
      <c r="AU27">
        <v>8</v>
      </c>
      <c r="AV27" t="s">
        <v>172</v>
      </c>
      <c r="AW27" t="s">
        <v>27</v>
      </c>
      <c r="AY27">
        <v>8</v>
      </c>
      <c r="AZ27" t="s">
        <v>173</v>
      </c>
      <c r="BA27" t="s">
        <v>174</v>
      </c>
      <c r="BB27" t="s">
        <v>175</v>
      </c>
    </row>
    <row r="28" spans="1:54" x14ac:dyDescent="0.25">
      <c r="A28">
        <v>26</v>
      </c>
      <c r="B28">
        <v>26</v>
      </c>
      <c r="C28">
        <v>26</v>
      </c>
      <c r="H28" t="s">
        <v>4</v>
      </c>
      <c r="J28" s="13">
        <v>29821</v>
      </c>
      <c r="K28">
        <v>8</v>
      </c>
      <c r="L28">
        <v>30</v>
      </c>
      <c r="M28">
        <v>14</v>
      </c>
      <c r="N28">
        <v>20</v>
      </c>
      <c r="O28" t="s">
        <v>93</v>
      </c>
      <c r="P28">
        <v>0</v>
      </c>
      <c r="Q28" t="s">
        <v>41</v>
      </c>
      <c r="S28" t="s">
        <v>3420</v>
      </c>
      <c r="U28">
        <v>1</v>
      </c>
      <c r="W28" t="s">
        <v>176</v>
      </c>
      <c r="X28" t="s">
        <v>71</v>
      </c>
      <c r="Z28" t="s">
        <v>177</v>
      </c>
      <c r="AB28">
        <v>15</v>
      </c>
      <c r="AC28" t="s">
        <v>178</v>
      </c>
      <c r="AD28" t="s">
        <v>24</v>
      </c>
      <c r="AM28" t="s">
        <v>14</v>
      </c>
      <c r="AW28" t="s">
        <v>27</v>
      </c>
      <c r="AY28">
        <v>8</v>
      </c>
      <c r="AZ28" t="s">
        <v>179</v>
      </c>
      <c r="BA28" t="s">
        <v>180</v>
      </c>
      <c r="BB28" t="s">
        <v>181</v>
      </c>
    </row>
    <row r="29" spans="1:54" x14ac:dyDescent="0.25">
      <c r="A29">
        <v>27</v>
      </c>
      <c r="B29">
        <v>27</v>
      </c>
      <c r="C29">
        <v>27</v>
      </c>
      <c r="D29" t="s">
        <v>0</v>
      </c>
      <c r="J29" s="13">
        <v>31486</v>
      </c>
      <c r="K29">
        <v>7</v>
      </c>
      <c r="L29">
        <v>30</v>
      </c>
      <c r="M29">
        <v>10</v>
      </c>
      <c r="N29">
        <v>2</v>
      </c>
      <c r="O29" t="s">
        <v>182</v>
      </c>
      <c r="P29">
        <v>1</v>
      </c>
      <c r="Q29" t="s">
        <v>31</v>
      </c>
      <c r="S29" t="s">
        <v>3416</v>
      </c>
      <c r="U29">
        <v>1</v>
      </c>
      <c r="V29" t="s">
        <v>105</v>
      </c>
      <c r="X29" t="s">
        <v>43</v>
      </c>
      <c r="Z29" t="s">
        <v>113</v>
      </c>
      <c r="AB29">
        <v>8</v>
      </c>
      <c r="AC29" t="s">
        <v>183</v>
      </c>
      <c r="AD29" t="s">
        <v>46</v>
      </c>
      <c r="AH29" t="s">
        <v>9</v>
      </c>
      <c r="AO29" t="s">
        <v>35</v>
      </c>
      <c r="AQ29">
        <v>6</v>
      </c>
      <c r="AS29">
        <v>5</v>
      </c>
      <c r="AU29">
        <v>500</v>
      </c>
      <c r="AV29" t="s">
        <v>184</v>
      </c>
      <c r="AW29" t="s">
        <v>37</v>
      </c>
      <c r="AY29">
        <v>7</v>
      </c>
      <c r="AZ29" t="s">
        <v>185</v>
      </c>
      <c r="BA29" t="s">
        <v>186</v>
      </c>
      <c r="BB29" t="s">
        <v>187</v>
      </c>
    </row>
    <row r="30" spans="1:54" x14ac:dyDescent="0.25">
      <c r="A30">
        <v>28</v>
      </c>
      <c r="B30">
        <v>28</v>
      </c>
      <c r="C30">
        <v>28</v>
      </c>
      <c r="D30" t="s">
        <v>0</v>
      </c>
      <c r="E30" t="s">
        <v>1</v>
      </c>
      <c r="J30" s="13">
        <v>29106</v>
      </c>
      <c r="K30">
        <v>6</v>
      </c>
      <c r="L30">
        <v>40</v>
      </c>
      <c r="M30">
        <v>9</v>
      </c>
      <c r="N30">
        <v>6</v>
      </c>
      <c r="O30" t="s">
        <v>64</v>
      </c>
      <c r="P30">
        <v>0</v>
      </c>
      <c r="Q30" t="s">
        <v>41</v>
      </c>
      <c r="S30" t="s">
        <v>3420</v>
      </c>
      <c r="U30">
        <v>1</v>
      </c>
      <c r="V30" t="s">
        <v>170</v>
      </c>
      <c r="X30" t="s">
        <v>43</v>
      </c>
      <c r="Z30" t="s">
        <v>188</v>
      </c>
      <c r="AB30">
        <v>11</v>
      </c>
      <c r="AC30" t="s">
        <v>189</v>
      </c>
      <c r="AD30" t="s">
        <v>46</v>
      </c>
      <c r="AJ30" t="s">
        <v>11</v>
      </c>
      <c r="AO30" t="s">
        <v>25</v>
      </c>
      <c r="AQ30">
        <v>4</v>
      </c>
      <c r="AS30">
        <v>2</v>
      </c>
      <c r="AU30">
        <v>2</v>
      </c>
      <c r="AV30" t="s">
        <v>190</v>
      </c>
      <c r="AW30" t="s">
        <v>37</v>
      </c>
      <c r="AY30">
        <v>10</v>
      </c>
      <c r="AZ30" t="s">
        <v>191</v>
      </c>
      <c r="BA30" t="s">
        <v>192</v>
      </c>
    </row>
    <row r="31" spans="1:54" x14ac:dyDescent="0.25">
      <c r="A31">
        <v>29</v>
      </c>
      <c r="B31">
        <v>29</v>
      </c>
      <c r="C31">
        <v>29</v>
      </c>
      <c r="D31" t="s">
        <v>0</v>
      </c>
      <c r="G31" t="s">
        <v>3</v>
      </c>
      <c r="H31" t="s">
        <v>4</v>
      </c>
      <c r="J31" s="13">
        <v>33490</v>
      </c>
      <c r="K31">
        <v>6</v>
      </c>
      <c r="L31">
        <v>0</v>
      </c>
      <c r="M31">
        <v>9</v>
      </c>
      <c r="N31">
        <v>3</v>
      </c>
      <c r="O31" t="s">
        <v>18</v>
      </c>
      <c r="P31">
        <v>1</v>
      </c>
      <c r="Q31" t="s">
        <v>82</v>
      </c>
      <c r="S31" t="s">
        <v>3416</v>
      </c>
      <c r="U31">
        <v>1</v>
      </c>
      <c r="V31" t="s">
        <v>170</v>
      </c>
      <c r="X31" t="s">
        <v>43</v>
      </c>
      <c r="Z31" t="s">
        <v>54</v>
      </c>
      <c r="AB31">
        <v>4</v>
      </c>
      <c r="AC31" t="s">
        <v>193</v>
      </c>
      <c r="AD31" t="s">
        <v>24</v>
      </c>
      <c r="AJ31" t="s">
        <v>11</v>
      </c>
      <c r="AO31" t="s">
        <v>35</v>
      </c>
      <c r="AQ31">
        <v>4</v>
      </c>
      <c r="AS31">
        <v>4</v>
      </c>
      <c r="AU31">
        <v>6</v>
      </c>
      <c r="AV31" t="s">
        <v>194</v>
      </c>
      <c r="AW31" t="s">
        <v>37</v>
      </c>
      <c r="AY31">
        <v>10</v>
      </c>
      <c r="AZ31" t="s">
        <v>195</v>
      </c>
      <c r="BA31" t="s">
        <v>196</v>
      </c>
    </row>
    <row r="32" spans="1:54" x14ac:dyDescent="0.25">
      <c r="A32">
        <v>30</v>
      </c>
      <c r="B32">
        <v>30</v>
      </c>
      <c r="C32">
        <v>30</v>
      </c>
      <c r="D32" t="s">
        <v>0</v>
      </c>
      <c r="J32" s="13">
        <v>30658</v>
      </c>
      <c r="K32">
        <v>7</v>
      </c>
      <c r="L32">
        <v>150</v>
      </c>
      <c r="M32">
        <v>6</v>
      </c>
      <c r="N32">
        <v>5</v>
      </c>
      <c r="O32" t="s">
        <v>59</v>
      </c>
      <c r="P32">
        <v>0</v>
      </c>
      <c r="Q32" t="s">
        <v>31</v>
      </c>
      <c r="S32" t="s">
        <v>3420</v>
      </c>
      <c r="U32">
        <v>1</v>
      </c>
      <c r="V32" t="s">
        <v>170</v>
      </c>
      <c r="X32" t="s">
        <v>43</v>
      </c>
      <c r="AA32" t="s">
        <v>197</v>
      </c>
      <c r="AB32">
        <v>12</v>
      </c>
      <c r="AD32" t="s">
        <v>46</v>
      </c>
      <c r="AJ32" t="s">
        <v>11</v>
      </c>
      <c r="AO32" t="s">
        <v>47</v>
      </c>
      <c r="AQ32">
        <v>6</v>
      </c>
      <c r="AS32">
        <v>4</v>
      </c>
      <c r="AU32">
        <v>8</v>
      </c>
      <c r="AV32" t="s">
        <v>198</v>
      </c>
      <c r="AW32" t="s">
        <v>37</v>
      </c>
      <c r="AY32">
        <v>7</v>
      </c>
      <c r="AZ32" t="s">
        <v>199</v>
      </c>
    </row>
    <row r="33" spans="1:54" x14ac:dyDescent="0.25">
      <c r="A33">
        <v>31</v>
      </c>
      <c r="B33">
        <v>31</v>
      </c>
      <c r="C33">
        <v>31</v>
      </c>
      <c r="D33" t="s">
        <v>0</v>
      </c>
      <c r="E33" t="s">
        <v>1</v>
      </c>
      <c r="H33" t="s">
        <v>4</v>
      </c>
      <c r="J33" s="13">
        <v>29344</v>
      </c>
      <c r="K33">
        <v>8</v>
      </c>
      <c r="L33">
        <v>0</v>
      </c>
      <c r="M33">
        <v>10</v>
      </c>
      <c r="N33">
        <v>20</v>
      </c>
      <c r="O33" t="s">
        <v>18</v>
      </c>
      <c r="P33">
        <v>1</v>
      </c>
      <c r="Q33" t="s">
        <v>19</v>
      </c>
      <c r="S33" t="s">
        <v>3421</v>
      </c>
      <c r="U33">
        <v>1</v>
      </c>
      <c r="V33" t="s">
        <v>170</v>
      </c>
      <c r="X33" t="s">
        <v>53</v>
      </c>
      <c r="Z33" t="s">
        <v>54</v>
      </c>
      <c r="AB33">
        <v>10</v>
      </c>
      <c r="AC33" t="s">
        <v>200</v>
      </c>
      <c r="AD33" t="s">
        <v>46</v>
      </c>
      <c r="AH33" t="s">
        <v>9</v>
      </c>
      <c r="AI33" t="s">
        <v>10</v>
      </c>
      <c r="AO33" t="s">
        <v>25</v>
      </c>
      <c r="AR33" s="14">
        <v>43393</v>
      </c>
      <c r="AT33" s="14">
        <v>43393</v>
      </c>
      <c r="AU33">
        <v>20</v>
      </c>
      <c r="AV33" t="s">
        <v>201</v>
      </c>
      <c r="AW33" t="s">
        <v>37</v>
      </c>
      <c r="AY33">
        <v>8</v>
      </c>
      <c r="AZ33" t="s">
        <v>202</v>
      </c>
      <c r="BA33" t="s">
        <v>203</v>
      </c>
    </row>
    <row r="34" spans="1:54" x14ac:dyDescent="0.25">
      <c r="A34">
        <v>32</v>
      </c>
      <c r="B34">
        <v>32</v>
      </c>
      <c r="C34">
        <v>32</v>
      </c>
      <c r="D34" t="s">
        <v>0</v>
      </c>
      <c r="G34" t="s">
        <v>3</v>
      </c>
      <c r="H34" t="s">
        <v>4</v>
      </c>
      <c r="J34" s="13">
        <v>30891</v>
      </c>
      <c r="K34">
        <v>7</v>
      </c>
      <c r="L34">
        <v>100</v>
      </c>
      <c r="M34">
        <v>10</v>
      </c>
      <c r="N34">
        <v>1</v>
      </c>
      <c r="O34" t="s">
        <v>30</v>
      </c>
      <c r="P34">
        <v>1</v>
      </c>
      <c r="Q34" t="s">
        <v>19</v>
      </c>
      <c r="T34" t="s">
        <v>204</v>
      </c>
      <c r="U34">
        <v>1</v>
      </c>
      <c r="V34" t="s">
        <v>170</v>
      </c>
      <c r="X34" t="s">
        <v>71</v>
      </c>
      <c r="Z34" t="s">
        <v>84</v>
      </c>
      <c r="AB34">
        <v>7</v>
      </c>
      <c r="AD34" t="s">
        <v>46</v>
      </c>
      <c r="AI34" t="s">
        <v>10</v>
      </c>
      <c r="AO34" t="s">
        <v>35</v>
      </c>
      <c r="AQ34">
        <v>4</v>
      </c>
      <c r="AT34">
        <v>15</v>
      </c>
      <c r="AU34">
        <v>20</v>
      </c>
      <c r="AV34" t="s">
        <v>205</v>
      </c>
      <c r="AW34" t="s">
        <v>37</v>
      </c>
      <c r="AY34">
        <v>10</v>
      </c>
      <c r="AZ34" t="s">
        <v>206</v>
      </c>
      <c r="BA34" t="s">
        <v>207</v>
      </c>
      <c r="BB34" t="s">
        <v>76</v>
      </c>
    </row>
    <row r="35" spans="1:54" x14ac:dyDescent="0.25">
      <c r="A35">
        <v>33</v>
      </c>
      <c r="B35">
        <v>33</v>
      </c>
      <c r="C35">
        <v>33</v>
      </c>
      <c r="E35" t="s">
        <v>1</v>
      </c>
      <c r="F35" t="s">
        <v>2</v>
      </c>
      <c r="H35" t="s">
        <v>4</v>
      </c>
      <c r="J35" s="13">
        <v>35136</v>
      </c>
      <c r="K35">
        <v>6</v>
      </c>
      <c r="L35">
        <v>120</v>
      </c>
      <c r="M35">
        <v>16</v>
      </c>
      <c r="N35">
        <v>2</v>
      </c>
      <c r="O35" t="s">
        <v>59</v>
      </c>
      <c r="P35">
        <v>0</v>
      </c>
      <c r="Q35" t="s">
        <v>19</v>
      </c>
      <c r="S35" t="s">
        <v>3416</v>
      </c>
      <c r="U35">
        <v>0</v>
      </c>
      <c r="AD35" t="s">
        <v>118</v>
      </c>
      <c r="AH35" t="s">
        <v>9</v>
      </c>
      <c r="AO35" t="s">
        <v>35</v>
      </c>
      <c r="AQ35">
        <v>6</v>
      </c>
      <c r="AS35">
        <v>6</v>
      </c>
      <c r="AU35">
        <v>60</v>
      </c>
      <c r="AV35" t="s">
        <v>208</v>
      </c>
      <c r="AW35" t="s">
        <v>27</v>
      </c>
      <c r="AY35">
        <v>9</v>
      </c>
      <c r="AZ35" t="s">
        <v>209</v>
      </c>
      <c r="BA35" t="s">
        <v>210</v>
      </c>
    </row>
    <row r="36" spans="1:54" x14ac:dyDescent="0.25">
      <c r="A36">
        <v>34</v>
      </c>
      <c r="B36">
        <v>34</v>
      </c>
      <c r="C36">
        <v>34</v>
      </c>
      <c r="D36" t="s">
        <v>0</v>
      </c>
      <c r="H36" t="s">
        <v>4</v>
      </c>
      <c r="J36" s="13">
        <v>33067</v>
      </c>
      <c r="K36">
        <v>7</v>
      </c>
      <c r="L36">
        <v>70</v>
      </c>
      <c r="M36">
        <v>5</v>
      </c>
      <c r="N36">
        <v>5</v>
      </c>
      <c r="O36" t="s">
        <v>59</v>
      </c>
      <c r="P36">
        <v>0</v>
      </c>
      <c r="Q36" t="s">
        <v>41</v>
      </c>
      <c r="S36" t="s">
        <v>3421</v>
      </c>
      <c r="U36">
        <v>1</v>
      </c>
      <c r="V36" t="s">
        <v>5</v>
      </c>
      <c r="X36" t="s">
        <v>21</v>
      </c>
      <c r="AA36" t="s">
        <v>211</v>
      </c>
      <c r="AB36">
        <v>1</v>
      </c>
      <c r="AC36" t="s">
        <v>212</v>
      </c>
      <c r="AD36" t="s">
        <v>46</v>
      </c>
      <c r="AG36" t="s">
        <v>8</v>
      </c>
      <c r="AH36" t="s">
        <v>9</v>
      </c>
      <c r="AO36" t="s">
        <v>35</v>
      </c>
      <c r="AQ36">
        <v>3</v>
      </c>
      <c r="AS36">
        <v>2</v>
      </c>
      <c r="AU36">
        <v>15</v>
      </c>
      <c r="AV36" t="s">
        <v>213</v>
      </c>
      <c r="AW36" t="s">
        <v>37</v>
      </c>
      <c r="AY36">
        <v>8</v>
      </c>
      <c r="AZ36" t="s">
        <v>214</v>
      </c>
      <c r="BA36" t="s">
        <v>215</v>
      </c>
    </row>
    <row r="37" spans="1:54" x14ac:dyDescent="0.25">
      <c r="A37">
        <v>35</v>
      </c>
      <c r="B37">
        <v>35</v>
      </c>
      <c r="C37">
        <v>35</v>
      </c>
      <c r="E37" t="s">
        <v>1</v>
      </c>
      <c r="J37" s="13">
        <v>28598</v>
      </c>
      <c r="K37">
        <v>6</v>
      </c>
      <c r="L37">
        <v>90</v>
      </c>
      <c r="M37">
        <v>6</v>
      </c>
      <c r="N37">
        <v>2</v>
      </c>
      <c r="O37" t="s">
        <v>51</v>
      </c>
      <c r="P37">
        <v>0</v>
      </c>
      <c r="Q37" t="s">
        <v>60</v>
      </c>
      <c r="S37" t="s">
        <v>3416</v>
      </c>
      <c r="U37">
        <v>1</v>
      </c>
      <c r="V37" t="s">
        <v>112</v>
      </c>
      <c r="Y37" t="s">
        <v>216</v>
      </c>
      <c r="Z37" t="s">
        <v>54</v>
      </c>
      <c r="AB37">
        <v>6</v>
      </c>
      <c r="AC37" t="s">
        <v>217</v>
      </c>
      <c r="AD37" t="s">
        <v>46</v>
      </c>
      <c r="AI37" t="s">
        <v>10</v>
      </c>
      <c r="AO37" t="s">
        <v>35</v>
      </c>
      <c r="AQ37">
        <v>5</v>
      </c>
      <c r="AS37">
        <v>5</v>
      </c>
      <c r="AU37">
        <v>5</v>
      </c>
      <c r="AV37" t="s">
        <v>218</v>
      </c>
      <c r="AW37" t="s">
        <v>37</v>
      </c>
      <c r="AY37">
        <v>8</v>
      </c>
      <c r="AZ37" t="s">
        <v>219</v>
      </c>
      <c r="BA37" t="s">
        <v>220</v>
      </c>
      <c r="BB37" t="s">
        <v>221</v>
      </c>
    </row>
    <row r="38" spans="1:54" x14ac:dyDescent="0.25">
      <c r="A38">
        <v>36</v>
      </c>
      <c r="B38">
        <v>36</v>
      </c>
      <c r="C38">
        <v>36</v>
      </c>
      <c r="H38" t="s">
        <v>4</v>
      </c>
      <c r="J38" s="13">
        <v>27959</v>
      </c>
      <c r="K38">
        <v>7</v>
      </c>
      <c r="L38">
        <v>50</v>
      </c>
      <c r="M38">
        <v>8</v>
      </c>
      <c r="N38">
        <v>1</v>
      </c>
      <c r="O38" t="s">
        <v>64</v>
      </c>
      <c r="P38">
        <v>0</v>
      </c>
      <c r="Q38" t="s">
        <v>60</v>
      </c>
      <c r="S38" t="s">
        <v>3416</v>
      </c>
      <c r="U38">
        <v>1</v>
      </c>
      <c r="V38" t="s">
        <v>170</v>
      </c>
      <c r="X38" t="s">
        <v>43</v>
      </c>
      <c r="Z38" t="s">
        <v>54</v>
      </c>
      <c r="AB38">
        <v>22</v>
      </c>
      <c r="AC38" t="s">
        <v>222</v>
      </c>
      <c r="AD38" t="s">
        <v>24</v>
      </c>
      <c r="AH38" t="s">
        <v>9</v>
      </c>
      <c r="AO38" t="s">
        <v>47</v>
      </c>
      <c r="AQ38">
        <v>4</v>
      </c>
      <c r="AS38">
        <v>6</v>
      </c>
      <c r="AU38">
        <v>12</v>
      </c>
      <c r="AV38" t="s">
        <v>223</v>
      </c>
      <c r="AW38" t="s">
        <v>27</v>
      </c>
      <c r="AY38">
        <v>10</v>
      </c>
      <c r="AZ38" t="s">
        <v>224</v>
      </c>
      <c r="BA38" t="s">
        <v>225</v>
      </c>
    </row>
    <row r="39" spans="1:54" x14ac:dyDescent="0.25">
      <c r="A39">
        <v>37</v>
      </c>
      <c r="B39">
        <v>37</v>
      </c>
      <c r="C39">
        <v>37</v>
      </c>
      <c r="D39" t="s">
        <v>0</v>
      </c>
      <c r="E39" t="s">
        <v>1</v>
      </c>
      <c r="G39" t="s">
        <v>3</v>
      </c>
      <c r="H39" t="s">
        <v>4</v>
      </c>
      <c r="J39" s="13">
        <v>33295</v>
      </c>
      <c r="K39">
        <v>6</v>
      </c>
      <c r="L39">
        <v>60</v>
      </c>
      <c r="M39">
        <v>8</v>
      </c>
      <c r="N39">
        <v>5</v>
      </c>
      <c r="O39" t="s">
        <v>182</v>
      </c>
      <c r="P39">
        <v>1</v>
      </c>
      <c r="Q39" t="s">
        <v>99</v>
      </c>
      <c r="S39" t="s">
        <v>3419</v>
      </c>
      <c r="U39">
        <v>1</v>
      </c>
      <c r="V39" t="s">
        <v>112</v>
      </c>
      <c r="X39" t="s">
        <v>71</v>
      </c>
      <c r="Z39" t="s">
        <v>54</v>
      </c>
      <c r="AB39">
        <v>3</v>
      </c>
      <c r="AC39" t="s">
        <v>156</v>
      </c>
      <c r="AD39" t="s">
        <v>46</v>
      </c>
      <c r="AH39" t="s">
        <v>9</v>
      </c>
      <c r="AO39" t="s">
        <v>25</v>
      </c>
      <c r="AQ39">
        <v>6</v>
      </c>
      <c r="AS39">
        <v>6</v>
      </c>
      <c r="AU39">
        <v>6</v>
      </c>
      <c r="AV39" t="s">
        <v>226</v>
      </c>
      <c r="AW39" t="s">
        <v>37</v>
      </c>
      <c r="AY39">
        <v>10</v>
      </c>
      <c r="AZ39" t="s">
        <v>227</v>
      </c>
      <c r="BB39" t="s">
        <v>228</v>
      </c>
    </row>
    <row r="40" spans="1:54" x14ac:dyDescent="0.25">
      <c r="A40">
        <v>38</v>
      </c>
      <c r="B40">
        <v>38</v>
      </c>
      <c r="C40">
        <v>38</v>
      </c>
      <c r="E40" t="s">
        <v>1</v>
      </c>
      <c r="H40" t="s">
        <v>4</v>
      </c>
      <c r="J40" s="13">
        <v>29326</v>
      </c>
      <c r="K40">
        <v>6</v>
      </c>
      <c r="L40">
        <v>50</v>
      </c>
      <c r="M40">
        <v>7</v>
      </c>
      <c r="N40">
        <v>2</v>
      </c>
      <c r="O40" t="s">
        <v>182</v>
      </c>
      <c r="P40">
        <v>0</v>
      </c>
      <c r="Q40" t="s">
        <v>60</v>
      </c>
      <c r="S40" t="s">
        <v>3419</v>
      </c>
      <c r="U40">
        <v>1</v>
      </c>
      <c r="V40" t="s">
        <v>20</v>
      </c>
      <c r="X40" t="s">
        <v>21</v>
      </c>
      <c r="Z40" t="s">
        <v>229</v>
      </c>
      <c r="AB40">
        <v>3</v>
      </c>
      <c r="AC40" t="s">
        <v>230</v>
      </c>
      <c r="AD40" t="s">
        <v>46</v>
      </c>
      <c r="AF40" t="s">
        <v>7</v>
      </c>
      <c r="AO40" t="s">
        <v>25</v>
      </c>
      <c r="AQ40">
        <v>6</v>
      </c>
      <c r="AS40">
        <v>3</v>
      </c>
      <c r="AU40">
        <v>5</v>
      </c>
      <c r="AV40" t="s">
        <v>231</v>
      </c>
      <c r="AW40" t="s">
        <v>37</v>
      </c>
      <c r="AY40">
        <v>10</v>
      </c>
      <c r="AZ40" t="s">
        <v>232</v>
      </c>
      <c r="BA40" t="s">
        <v>14</v>
      </c>
      <c r="BB40" t="s">
        <v>233</v>
      </c>
    </row>
    <row r="41" spans="1:54" x14ac:dyDescent="0.25">
      <c r="A41">
        <v>39</v>
      </c>
      <c r="B41">
        <v>39</v>
      </c>
      <c r="C41">
        <v>39</v>
      </c>
      <c r="F41" t="s">
        <v>2</v>
      </c>
      <c r="J41" s="13">
        <v>35093</v>
      </c>
      <c r="K41">
        <v>8</v>
      </c>
      <c r="L41">
        <v>60</v>
      </c>
      <c r="M41">
        <v>9</v>
      </c>
      <c r="N41">
        <v>6</v>
      </c>
      <c r="O41" t="s">
        <v>182</v>
      </c>
      <c r="P41">
        <v>0</v>
      </c>
      <c r="Q41" t="s">
        <v>60</v>
      </c>
      <c r="S41" t="s">
        <v>3421</v>
      </c>
      <c r="U41">
        <v>0</v>
      </c>
      <c r="AD41" t="s">
        <v>118</v>
      </c>
      <c r="AH41" t="s">
        <v>9</v>
      </c>
      <c r="AO41" t="s">
        <v>35</v>
      </c>
      <c r="AQ41">
        <v>5</v>
      </c>
      <c r="AS41">
        <v>5</v>
      </c>
      <c r="AU41">
        <v>24</v>
      </c>
      <c r="AV41" t="s">
        <v>234</v>
      </c>
      <c r="AW41" t="s">
        <v>27</v>
      </c>
      <c r="AY41">
        <v>9</v>
      </c>
      <c r="AZ41" t="s">
        <v>235</v>
      </c>
      <c r="BA41" t="s">
        <v>236</v>
      </c>
      <c r="BB41" t="s">
        <v>237</v>
      </c>
    </row>
    <row r="42" spans="1:54" x14ac:dyDescent="0.25">
      <c r="A42">
        <v>40</v>
      </c>
      <c r="B42">
        <v>40</v>
      </c>
      <c r="C42">
        <v>40</v>
      </c>
      <c r="D42" t="s">
        <v>0</v>
      </c>
      <c r="J42" s="13">
        <v>31833</v>
      </c>
      <c r="K42">
        <v>8</v>
      </c>
      <c r="L42">
        <v>150</v>
      </c>
      <c r="M42">
        <v>8</v>
      </c>
      <c r="N42">
        <v>6</v>
      </c>
      <c r="O42" t="s">
        <v>182</v>
      </c>
      <c r="P42">
        <v>1</v>
      </c>
      <c r="Q42" t="s">
        <v>19</v>
      </c>
      <c r="S42" t="s">
        <v>3419</v>
      </c>
      <c r="U42">
        <v>1</v>
      </c>
      <c r="V42" t="s">
        <v>5</v>
      </c>
      <c r="X42" t="s">
        <v>43</v>
      </c>
      <c r="Z42" t="s">
        <v>113</v>
      </c>
      <c r="AB42">
        <v>7</v>
      </c>
      <c r="AC42" t="s">
        <v>238</v>
      </c>
      <c r="AD42" t="s">
        <v>24</v>
      </c>
      <c r="AE42" t="s">
        <v>6</v>
      </c>
      <c r="AJ42" t="s">
        <v>11</v>
      </c>
      <c r="AO42" t="s">
        <v>35</v>
      </c>
      <c r="AQ42">
        <v>6</v>
      </c>
      <c r="AS42">
        <v>6</v>
      </c>
      <c r="AU42">
        <v>12</v>
      </c>
      <c r="AV42" t="s">
        <v>239</v>
      </c>
      <c r="AW42" t="s">
        <v>37</v>
      </c>
      <c r="AY42">
        <v>10</v>
      </c>
      <c r="AZ42" t="s">
        <v>240</v>
      </c>
    </row>
    <row r="43" spans="1:54" x14ac:dyDescent="0.25">
      <c r="A43">
        <v>41</v>
      </c>
      <c r="B43">
        <v>41</v>
      </c>
      <c r="C43">
        <v>41</v>
      </c>
      <c r="H43" t="s">
        <v>4</v>
      </c>
      <c r="J43" s="13">
        <v>29562</v>
      </c>
      <c r="K43">
        <v>6</v>
      </c>
      <c r="L43">
        <v>50</v>
      </c>
      <c r="M43">
        <v>18</v>
      </c>
      <c r="N43">
        <v>10</v>
      </c>
      <c r="O43" t="s">
        <v>51</v>
      </c>
      <c r="P43">
        <v>0</v>
      </c>
      <c r="Q43" t="s">
        <v>19</v>
      </c>
      <c r="T43" t="s">
        <v>241</v>
      </c>
      <c r="U43">
        <v>1</v>
      </c>
      <c r="V43" t="s">
        <v>170</v>
      </c>
      <c r="X43" t="s">
        <v>21</v>
      </c>
      <c r="AA43" t="s">
        <v>242</v>
      </c>
      <c r="AB43">
        <v>15</v>
      </c>
      <c r="AC43" t="s">
        <v>243</v>
      </c>
      <c r="AD43" t="s">
        <v>24</v>
      </c>
      <c r="AG43" t="s">
        <v>8</v>
      </c>
      <c r="AH43" t="s">
        <v>9</v>
      </c>
      <c r="AJ43" t="s">
        <v>11</v>
      </c>
      <c r="AO43" t="s">
        <v>35</v>
      </c>
      <c r="AQ43">
        <v>5</v>
      </c>
      <c r="AS43">
        <v>2</v>
      </c>
      <c r="AU43">
        <v>4</v>
      </c>
      <c r="AV43" t="s">
        <v>244</v>
      </c>
      <c r="AW43" t="s">
        <v>37</v>
      </c>
      <c r="AY43">
        <v>10</v>
      </c>
      <c r="AZ43" t="s">
        <v>245</v>
      </c>
      <c r="BA43" t="s">
        <v>246</v>
      </c>
      <c r="BB43" t="s">
        <v>247</v>
      </c>
    </row>
    <row r="44" spans="1:54" x14ac:dyDescent="0.25">
      <c r="A44">
        <v>42</v>
      </c>
      <c r="B44">
        <v>42</v>
      </c>
      <c r="C44">
        <v>42</v>
      </c>
      <c r="D44" t="s">
        <v>0</v>
      </c>
      <c r="K44">
        <v>6</v>
      </c>
      <c r="L44">
        <v>30</v>
      </c>
      <c r="M44">
        <v>10</v>
      </c>
      <c r="N44">
        <v>5</v>
      </c>
      <c r="O44" t="s">
        <v>81</v>
      </c>
      <c r="P44">
        <v>0</v>
      </c>
      <c r="Q44" t="s">
        <v>60</v>
      </c>
      <c r="S44" t="s">
        <v>3419</v>
      </c>
      <c r="U44">
        <v>1</v>
      </c>
      <c r="V44" t="s">
        <v>5</v>
      </c>
      <c r="Y44" t="s">
        <v>248</v>
      </c>
      <c r="AA44" t="s">
        <v>249</v>
      </c>
      <c r="AB44">
        <v>6</v>
      </c>
      <c r="AD44" t="s">
        <v>46</v>
      </c>
      <c r="AH44" t="s">
        <v>9</v>
      </c>
      <c r="AI44" t="s">
        <v>10</v>
      </c>
      <c r="AO44" t="s">
        <v>25</v>
      </c>
      <c r="AQ44">
        <v>4</v>
      </c>
      <c r="AS44">
        <v>4</v>
      </c>
      <c r="AU44">
        <v>8</v>
      </c>
      <c r="AV44" t="s">
        <v>250</v>
      </c>
      <c r="AW44" t="s">
        <v>37</v>
      </c>
      <c r="AY44">
        <v>7</v>
      </c>
      <c r="AZ44" t="s">
        <v>251</v>
      </c>
      <c r="BA44" t="s">
        <v>252</v>
      </c>
      <c r="BB44" t="s">
        <v>253</v>
      </c>
    </row>
    <row r="45" spans="1:54" ht="240" x14ac:dyDescent="0.25">
      <c r="A45">
        <v>43</v>
      </c>
      <c r="B45">
        <v>43</v>
      </c>
      <c r="C45">
        <v>43</v>
      </c>
      <c r="D45" t="s">
        <v>0</v>
      </c>
      <c r="E45" t="s">
        <v>1</v>
      </c>
      <c r="J45" s="13">
        <v>30578</v>
      </c>
      <c r="K45">
        <v>7</v>
      </c>
      <c r="L45">
        <v>50</v>
      </c>
      <c r="M45">
        <v>8</v>
      </c>
      <c r="N45">
        <v>4</v>
      </c>
      <c r="O45" t="s">
        <v>182</v>
      </c>
      <c r="P45">
        <v>1</v>
      </c>
      <c r="Q45" t="s">
        <v>19</v>
      </c>
      <c r="S45" t="s">
        <v>3421</v>
      </c>
      <c r="U45">
        <v>1</v>
      </c>
      <c r="V45" t="s">
        <v>8</v>
      </c>
      <c r="X45" t="s">
        <v>21</v>
      </c>
      <c r="Z45" t="s">
        <v>254</v>
      </c>
      <c r="AB45">
        <v>11</v>
      </c>
      <c r="AC45" t="s">
        <v>255</v>
      </c>
      <c r="AD45" t="s">
        <v>24</v>
      </c>
      <c r="AF45" t="s">
        <v>7</v>
      </c>
      <c r="AO45" t="s">
        <v>35</v>
      </c>
      <c r="AQ45">
        <v>5</v>
      </c>
      <c r="AS45">
        <v>6</v>
      </c>
      <c r="AU45">
        <v>40</v>
      </c>
      <c r="AV45" s="1" t="s">
        <v>256</v>
      </c>
      <c r="AW45" t="s">
        <v>37</v>
      </c>
      <c r="AY45">
        <v>9</v>
      </c>
      <c r="AZ45" t="s">
        <v>257</v>
      </c>
      <c r="BA45" t="s">
        <v>258</v>
      </c>
      <c r="BB45" t="s">
        <v>259</v>
      </c>
    </row>
    <row r="46" spans="1:54" x14ac:dyDescent="0.25">
      <c r="A46">
        <v>44</v>
      </c>
      <c r="B46">
        <v>44</v>
      </c>
      <c r="C46">
        <v>44</v>
      </c>
      <c r="E46" t="s">
        <v>1</v>
      </c>
      <c r="F46" t="s">
        <v>2</v>
      </c>
      <c r="J46" s="13">
        <v>33712</v>
      </c>
      <c r="K46">
        <v>8</v>
      </c>
      <c r="L46">
        <v>120</v>
      </c>
      <c r="M46">
        <v>12</v>
      </c>
      <c r="N46">
        <v>10</v>
      </c>
      <c r="O46" t="s">
        <v>260</v>
      </c>
      <c r="P46">
        <v>1</v>
      </c>
      <c r="R46" t="s">
        <v>261</v>
      </c>
      <c r="S46" t="s">
        <v>3416</v>
      </c>
      <c r="U46">
        <v>1</v>
      </c>
      <c r="V46" t="s">
        <v>8</v>
      </c>
      <c r="X46" t="s">
        <v>43</v>
      </c>
      <c r="Z46" t="s">
        <v>262</v>
      </c>
      <c r="AB46">
        <v>3</v>
      </c>
      <c r="AC46" t="s">
        <v>263</v>
      </c>
      <c r="AD46" t="s">
        <v>24</v>
      </c>
      <c r="AG46" t="s">
        <v>8</v>
      </c>
      <c r="AO46" t="s">
        <v>35</v>
      </c>
      <c r="AQ46">
        <v>6</v>
      </c>
      <c r="AS46">
        <v>6</v>
      </c>
      <c r="AU46">
        <v>20</v>
      </c>
      <c r="AV46" t="s">
        <v>264</v>
      </c>
      <c r="AW46" t="s">
        <v>37</v>
      </c>
      <c r="AY46">
        <v>10</v>
      </c>
      <c r="AZ46" t="s">
        <v>265</v>
      </c>
      <c r="BB46" t="s">
        <v>266</v>
      </c>
    </row>
    <row r="47" spans="1:54" x14ac:dyDescent="0.25">
      <c r="A47">
        <v>45</v>
      </c>
      <c r="B47">
        <v>45</v>
      </c>
      <c r="C47">
        <v>45</v>
      </c>
      <c r="D47" t="s">
        <v>0</v>
      </c>
      <c r="G47" t="s">
        <v>3</v>
      </c>
      <c r="J47" s="13">
        <v>29560</v>
      </c>
      <c r="K47">
        <v>8</v>
      </c>
      <c r="L47">
        <v>0</v>
      </c>
      <c r="M47">
        <v>12</v>
      </c>
      <c r="N47">
        <v>30</v>
      </c>
      <c r="O47" t="s">
        <v>64</v>
      </c>
      <c r="P47">
        <v>1</v>
      </c>
      <c r="Q47" t="s">
        <v>19</v>
      </c>
      <c r="S47" t="s">
        <v>3419</v>
      </c>
      <c r="U47">
        <v>1</v>
      </c>
      <c r="V47" t="s">
        <v>9</v>
      </c>
      <c r="X47" t="s">
        <v>43</v>
      </c>
      <c r="Z47" t="s">
        <v>267</v>
      </c>
      <c r="AB47">
        <v>1</v>
      </c>
      <c r="AC47" t="s">
        <v>268</v>
      </c>
      <c r="AD47" t="s">
        <v>24</v>
      </c>
      <c r="AG47" t="s">
        <v>8</v>
      </c>
      <c r="AO47" t="s">
        <v>35</v>
      </c>
      <c r="AR47">
        <v>10</v>
      </c>
      <c r="AS47">
        <v>5</v>
      </c>
      <c r="AU47">
        <v>20</v>
      </c>
      <c r="AV47" t="s">
        <v>269</v>
      </c>
      <c r="AW47" t="s">
        <v>27</v>
      </c>
      <c r="AY47">
        <v>6</v>
      </c>
      <c r="AZ47" t="s">
        <v>270</v>
      </c>
      <c r="BA47" t="s">
        <v>271</v>
      </c>
    </row>
    <row r="48" spans="1:54" x14ac:dyDescent="0.25">
      <c r="A48">
        <v>46</v>
      </c>
      <c r="B48">
        <v>46</v>
      </c>
      <c r="C48">
        <v>46</v>
      </c>
      <c r="D48" t="s">
        <v>0</v>
      </c>
      <c r="K48">
        <v>9</v>
      </c>
      <c r="L48">
        <v>20</v>
      </c>
      <c r="M48">
        <v>13</v>
      </c>
      <c r="N48">
        <v>26</v>
      </c>
      <c r="O48" t="s">
        <v>146</v>
      </c>
      <c r="P48">
        <v>0</v>
      </c>
      <c r="Q48" t="s">
        <v>31</v>
      </c>
      <c r="S48" t="s">
        <v>3419</v>
      </c>
      <c r="U48">
        <v>0</v>
      </c>
      <c r="AD48" t="s">
        <v>46</v>
      </c>
      <c r="AH48" t="s">
        <v>9</v>
      </c>
      <c r="AO48" t="s">
        <v>47</v>
      </c>
      <c r="AQ48">
        <v>6</v>
      </c>
      <c r="AS48">
        <v>6</v>
      </c>
      <c r="AU48">
        <v>80</v>
      </c>
      <c r="AV48" t="s">
        <v>272</v>
      </c>
      <c r="AW48" t="s">
        <v>27</v>
      </c>
      <c r="AY48">
        <v>7</v>
      </c>
      <c r="AZ48" t="s">
        <v>273</v>
      </c>
      <c r="BA48" t="s">
        <v>274</v>
      </c>
      <c r="BB48" t="s">
        <v>275</v>
      </c>
    </row>
    <row r="49" spans="1:54" ht="409.5" x14ac:dyDescent="0.25">
      <c r="A49">
        <v>47</v>
      </c>
      <c r="B49">
        <v>47</v>
      </c>
      <c r="C49">
        <v>47</v>
      </c>
      <c r="H49" t="s">
        <v>4</v>
      </c>
      <c r="J49" s="13">
        <v>28327</v>
      </c>
      <c r="K49">
        <v>6</v>
      </c>
      <c r="L49">
        <v>20</v>
      </c>
      <c r="M49">
        <v>16</v>
      </c>
      <c r="N49">
        <v>10</v>
      </c>
      <c r="O49" t="s">
        <v>93</v>
      </c>
      <c r="P49">
        <v>1</v>
      </c>
      <c r="Q49" t="s">
        <v>31</v>
      </c>
      <c r="S49" t="s">
        <v>3420</v>
      </c>
      <c r="U49">
        <v>1</v>
      </c>
      <c r="V49" t="s">
        <v>5</v>
      </c>
      <c r="X49" t="s">
        <v>43</v>
      </c>
      <c r="Z49" t="s">
        <v>22</v>
      </c>
      <c r="AB49">
        <v>12</v>
      </c>
      <c r="AC49" t="s">
        <v>276</v>
      </c>
      <c r="AD49" t="s">
        <v>34</v>
      </c>
      <c r="AJ49" t="s">
        <v>11</v>
      </c>
      <c r="AO49" t="s">
        <v>25</v>
      </c>
      <c r="AR49">
        <v>12</v>
      </c>
      <c r="AS49">
        <v>6</v>
      </c>
      <c r="AU49">
        <v>140</v>
      </c>
      <c r="AV49" t="s">
        <v>277</v>
      </c>
      <c r="AW49" t="s">
        <v>37</v>
      </c>
      <c r="AY49">
        <v>7</v>
      </c>
      <c r="AZ49" s="1" t="s">
        <v>278</v>
      </c>
      <c r="BA49" t="s">
        <v>279</v>
      </c>
      <c r="BB49" t="s">
        <v>280</v>
      </c>
    </row>
    <row r="50" spans="1:54" x14ac:dyDescent="0.25">
      <c r="A50">
        <v>48</v>
      </c>
      <c r="B50">
        <v>48</v>
      </c>
      <c r="C50">
        <v>48</v>
      </c>
      <c r="E50" t="s">
        <v>1</v>
      </c>
      <c r="H50" t="s">
        <v>4</v>
      </c>
      <c r="J50" s="13">
        <v>33178</v>
      </c>
      <c r="K50">
        <v>7</v>
      </c>
      <c r="L50">
        <v>40</v>
      </c>
      <c r="M50">
        <v>15</v>
      </c>
      <c r="N50">
        <v>12</v>
      </c>
      <c r="O50" t="s">
        <v>260</v>
      </c>
      <c r="P50">
        <v>0</v>
      </c>
      <c r="Q50" t="s">
        <v>31</v>
      </c>
      <c r="S50" t="s">
        <v>3420</v>
      </c>
      <c r="U50">
        <v>1</v>
      </c>
      <c r="V50" t="s">
        <v>5</v>
      </c>
      <c r="X50" t="s">
        <v>43</v>
      </c>
      <c r="AA50" t="s">
        <v>281</v>
      </c>
      <c r="AB50">
        <v>4</v>
      </c>
      <c r="AC50" t="s">
        <v>282</v>
      </c>
      <c r="AD50" t="s">
        <v>46</v>
      </c>
      <c r="AH50" t="s">
        <v>9</v>
      </c>
      <c r="AO50" t="s">
        <v>35</v>
      </c>
      <c r="AQ50">
        <v>4</v>
      </c>
      <c r="AS50">
        <v>2</v>
      </c>
      <c r="AU50">
        <v>10</v>
      </c>
      <c r="AV50" t="s">
        <v>201</v>
      </c>
      <c r="AW50" t="s">
        <v>37</v>
      </c>
      <c r="AY50">
        <v>8</v>
      </c>
      <c r="AZ50" t="s">
        <v>283</v>
      </c>
    </row>
    <row r="51" spans="1:54" x14ac:dyDescent="0.25">
      <c r="A51">
        <v>49</v>
      </c>
      <c r="B51">
        <v>49</v>
      </c>
      <c r="C51">
        <v>49</v>
      </c>
      <c r="D51" t="s">
        <v>0</v>
      </c>
      <c r="E51" t="s">
        <v>1</v>
      </c>
      <c r="H51" t="s">
        <v>4</v>
      </c>
      <c r="J51" s="13">
        <v>28834</v>
      </c>
      <c r="K51">
        <v>8</v>
      </c>
      <c r="L51">
        <v>0</v>
      </c>
      <c r="M51">
        <v>14</v>
      </c>
      <c r="N51">
        <v>10</v>
      </c>
      <c r="O51" t="s">
        <v>64</v>
      </c>
      <c r="P51">
        <v>1</v>
      </c>
      <c r="Q51" t="s">
        <v>60</v>
      </c>
      <c r="S51" t="s">
        <v>3421</v>
      </c>
      <c r="U51">
        <v>1</v>
      </c>
      <c r="V51" t="s">
        <v>170</v>
      </c>
      <c r="X51" t="s">
        <v>43</v>
      </c>
      <c r="Z51" t="s">
        <v>22</v>
      </c>
      <c r="AB51">
        <v>15</v>
      </c>
      <c r="AC51" t="s">
        <v>23</v>
      </c>
      <c r="AD51" t="s">
        <v>46</v>
      </c>
      <c r="AJ51" t="s">
        <v>11</v>
      </c>
      <c r="AN51" t="s">
        <v>284</v>
      </c>
      <c r="AO51" t="s">
        <v>25</v>
      </c>
      <c r="AQ51">
        <v>6</v>
      </c>
      <c r="AS51">
        <v>6</v>
      </c>
      <c r="AU51">
        <v>15</v>
      </c>
      <c r="AV51" t="s">
        <v>285</v>
      </c>
      <c r="AW51" t="s">
        <v>37</v>
      </c>
      <c r="AY51">
        <v>10</v>
      </c>
      <c r="AZ51" t="s">
        <v>69</v>
      </c>
      <c r="BA51" t="s">
        <v>286</v>
      </c>
      <c r="BB51" t="s">
        <v>287</v>
      </c>
    </row>
    <row r="52" spans="1:54" x14ac:dyDescent="0.25">
      <c r="A52">
        <v>50</v>
      </c>
      <c r="B52">
        <v>50</v>
      </c>
      <c r="C52">
        <v>50</v>
      </c>
      <c r="E52" t="s">
        <v>1</v>
      </c>
      <c r="J52" s="13">
        <v>26830</v>
      </c>
      <c r="K52">
        <v>7</v>
      </c>
      <c r="L52">
        <v>120</v>
      </c>
      <c r="M52">
        <v>60</v>
      </c>
      <c r="N52">
        <v>20</v>
      </c>
      <c r="O52" t="s">
        <v>81</v>
      </c>
      <c r="P52">
        <v>0</v>
      </c>
      <c r="Q52" t="s">
        <v>60</v>
      </c>
      <c r="S52" t="s">
        <v>3421</v>
      </c>
      <c r="U52">
        <v>1</v>
      </c>
      <c r="V52" t="s">
        <v>42</v>
      </c>
      <c r="X52" t="s">
        <v>53</v>
      </c>
      <c r="Z52" t="s">
        <v>113</v>
      </c>
      <c r="AB52">
        <v>20</v>
      </c>
      <c r="AC52" t="s">
        <v>288</v>
      </c>
      <c r="AD52" t="s">
        <v>46</v>
      </c>
      <c r="AJ52" t="s">
        <v>11</v>
      </c>
      <c r="AO52" t="s">
        <v>35</v>
      </c>
      <c r="AQ52">
        <v>4</v>
      </c>
      <c r="AS52">
        <v>4</v>
      </c>
      <c r="AU52">
        <v>10</v>
      </c>
      <c r="AV52" t="s">
        <v>289</v>
      </c>
      <c r="AW52" t="s">
        <v>37</v>
      </c>
      <c r="AY52">
        <v>10</v>
      </c>
      <c r="AZ52" t="s">
        <v>290</v>
      </c>
      <c r="BA52" t="s">
        <v>291</v>
      </c>
      <c r="BB52" t="s">
        <v>76</v>
      </c>
    </row>
    <row r="53" spans="1:54" x14ac:dyDescent="0.25">
      <c r="A53">
        <v>51</v>
      </c>
      <c r="B53">
        <v>51</v>
      </c>
      <c r="C53">
        <v>51</v>
      </c>
      <c r="D53" t="s">
        <v>0</v>
      </c>
      <c r="J53" s="13">
        <v>31588</v>
      </c>
      <c r="K53">
        <v>7</v>
      </c>
      <c r="L53">
        <v>30</v>
      </c>
      <c r="M53">
        <v>12</v>
      </c>
      <c r="N53">
        <v>15</v>
      </c>
      <c r="O53" t="s">
        <v>292</v>
      </c>
      <c r="P53">
        <v>0</v>
      </c>
      <c r="Q53" t="s">
        <v>19</v>
      </c>
      <c r="S53" t="s">
        <v>3420</v>
      </c>
      <c r="U53">
        <v>1</v>
      </c>
      <c r="V53" t="s">
        <v>9</v>
      </c>
      <c r="Y53" t="s">
        <v>293</v>
      </c>
      <c r="Z53" t="s">
        <v>54</v>
      </c>
      <c r="AB53">
        <v>4</v>
      </c>
      <c r="AC53" t="s">
        <v>294</v>
      </c>
      <c r="AD53" t="s">
        <v>46</v>
      </c>
      <c r="AH53" t="s">
        <v>9</v>
      </c>
      <c r="AP53" t="s">
        <v>295</v>
      </c>
      <c r="AQ53">
        <v>4</v>
      </c>
      <c r="AS53">
        <v>6</v>
      </c>
      <c r="AU53">
        <v>4</v>
      </c>
      <c r="AV53" t="s">
        <v>296</v>
      </c>
      <c r="AW53" t="s">
        <v>27</v>
      </c>
      <c r="AY53">
        <v>10</v>
      </c>
      <c r="AZ53" t="s">
        <v>297</v>
      </c>
      <c r="BA53" t="s">
        <v>298</v>
      </c>
      <c r="BB53" t="s">
        <v>299</v>
      </c>
    </row>
    <row r="54" spans="1:54" x14ac:dyDescent="0.25">
      <c r="A54">
        <v>52</v>
      </c>
      <c r="B54">
        <v>52</v>
      </c>
      <c r="C54">
        <v>52</v>
      </c>
      <c r="D54" t="s">
        <v>0</v>
      </c>
      <c r="E54" t="s">
        <v>1</v>
      </c>
      <c r="F54" t="s">
        <v>2</v>
      </c>
      <c r="J54" s="13">
        <v>34907</v>
      </c>
      <c r="K54">
        <v>6</v>
      </c>
      <c r="L54">
        <v>180</v>
      </c>
      <c r="M54">
        <v>9</v>
      </c>
      <c r="N54">
        <v>10</v>
      </c>
      <c r="O54" t="s">
        <v>260</v>
      </c>
      <c r="P54">
        <v>1</v>
      </c>
      <c r="Q54" t="s">
        <v>31</v>
      </c>
      <c r="S54" t="s">
        <v>3420</v>
      </c>
      <c r="U54">
        <v>1</v>
      </c>
      <c r="V54" t="s">
        <v>170</v>
      </c>
      <c r="X54" t="s">
        <v>43</v>
      </c>
      <c r="Z54" t="s">
        <v>22</v>
      </c>
      <c r="AB54">
        <v>0</v>
      </c>
      <c r="AC54" t="s">
        <v>300</v>
      </c>
      <c r="AD54" t="s">
        <v>24</v>
      </c>
      <c r="AJ54" t="s">
        <v>11</v>
      </c>
      <c r="AO54" t="s">
        <v>47</v>
      </c>
      <c r="AQ54">
        <v>5</v>
      </c>
      <c r="AS54">
        <v>4</v>
      </c>
      <c r="AU54">
        <v>10</v>
      </c>
      <c r="AV54" t="s">
        <v>301</v>
      </c>
      <c r="AW54" t="s">
        <v>302</v>
      </c>
      <c r="AY54">
        <v>10</v>
      </c>
      <c r="AZ54" t="s">
        <v>303</v>
      </c>
      <c r="BA54" t="s">
        <v>304</v>
      </c>
      <c r="BB54" t="s">
        <v>305</v>
      </c>
    </row>
    <row r="55" spans="1:54" x14ac:dyDescent="0.25">
      <c r="A55">
        <v>53</v>
      </c>
      <c r="B55">
        <v>53</v>
      </c>
      <c r="C55">
        <v>53</v>
      </c>
      <c r="D55" t="s">
        <v>0</v>
      </c>
      <c r="F55" t="s">
        <v>2</v>
      </c>
      <c r="G55" t="s">
        <v>3</v>
      </c>
      <c r="H55" t="s">
        <v>4</v>
      </c>
      <c r="J55" s="13">
        <v>35240</v>
      </c>
      <c r="K55">
        <v>7</v>
      </c>
      <c r="L55">
        <v>120</v>
      </c>
      <c r="M55">
        <v>8</v>
      </c>
      <c r="N55">
        <v>2</v>
      </c>
      <c r="O55" t="s">
        <v>182</v>
      </c>
      <c r="P55">
        <v>1</v>
      </c>
      <c r="Q55" t="s">
        <v>41</v>
      </c>
      <c r="T55" t="s">
        <v>306</v>
      </c>
      <c r="U55">
        <v>1</v>
      </c>
      <c r="V55" t="s">
        <v>9</v>
      </c>
      <c r="X55" t="s">
        <v>307</v>
      </c>
      <c r="Z55" t="s">
        <v>44</v>
      </c>
      <c r="AB55">
        <v>1</v>
      </c>
      <c r="AC55" t="s">
        <v>308</v>
      </c>
      <c r="AD55" t="s">
        <v>24</v>
      </c>
      <c r="AH55" t="s">
        <v>9</v>
      </c>
      <c r="AI55" t="s">
        <v>10</v>
      </c>
      <c r="AO55" t="s">
        <v>25</v>
      </c>
      <c r="AQ55">
        <v>4</v>
      </c>
      <c r="AS55">
        <v>4</v>
      </c>
      <c r="AU55">
        <v>17</v>
      </c>
      <c r="AV55" t="s">
        <v>309</v>
      </c>
      <c r="AW55" t="s">
        <v>27</v>
      </c>
      <c r="AY55">
        <v>10</v>
      </c>
      <c r="AZ55" t="s">
        <v>310</v>
      </c>
      <c r="BA55" t="s">
        <v>311</v>
      </c>
      <c r="BB55" t="s">
        <v>312</v>
      </c>
    </row>
    <row r="56" spans="1:54" x14ac:dyDescent="0.25">
      <c r="A56">
        <v>54</v>
      </c>
      <c r="B56">
        <v>54</v>
      </c>
      <c r="C56">
        <v>54</v>
      </c>
      <c r="E56" t="s">
        <v>1</v>
      </c>
      <c r="G56" t="s">
        <v>3</v>
      </c>
      <c r="H56" t="s">
        <v>4</v>
      </c>
      <c r="J56" s="13">
        <v>31102</v>
      </c>
      <c r="K56">
        <v>6</v>
      </c>
      <c r="L56">
        <v>45</v>
      </c>
      <c r="M56">
        <v>10</v>
      </c>
      <c r="N56">
        <v>10</v>
      </c>
      <c r="O56" t="s">
        <v>64</v>
      </c>
      <c r="P56">
        <v>1</v>
      </c>
      <c r="Q56" t="s">
        <v>60</v>
      </c>
      <c r="S56" t="s">
        <v>3420</v>
      </c>
      <c r="U56">
        <v>1</v>
      </c>
      <c r="V56" t="s">
        <v>112</v>
      </c>
      <c r="X56" t="s">
        <v>43</v>
      </c>
      <c r="Z56" t="s">
        <v>313</v>
      </c>
      <c r="AB56">
        <v>6</v>
      </c>
      <c r="AC56" t="s">
        <v>314</v>
      </c>
      <c r="AD56" t="s">
        <v>46</v>
      </c>
      <c r="AJ56" t="s">
        <v>11</v>
      </c>
      <c r="AO56" t="s">
        <v>35</v>
      </c>
      <c r="AQ56">
        <v>3</v>
      </c>
      <c r="AS56">
        <v>4</v>
      </c>
      <c r="AU56">
        <v>10</v>
      </c>
      <c r="AV56" t="s">
        <v>315</v>
      </c>
      <c r="AW56" t="s">
        <v>37</v>
      </c>
      <c r="AY56">
        <v>10</v>
      </c>
      <c r="AZ56" t="s">
        <v>316</v>
      </c>
      <c r="BA56" t="s">
        <v>317</v>
      </c>
      <c r="BB56" t="s">
        <v>318</v>
      </c>
    </row>
    <row r="57" spans="1:54" x14ac:dyDescent="0.25">
      <c r="A57">
        <v>55</v>
      </c>
      <c r="B57">
        <v>55</v>
      </c>
      <c r="C57">
        <v>55</v>
      </c>
      <c r="E57" t="s">
        <v>1</v>
      </c>
      <c r="J57" s="13">
        <v>31568</v>
      </c>
      <c r="K57">
        <v>7</v>
      </c>
      <c r="L57">
        <v>30</v>
      </c>
      <c r="M57">
        <v>7</v>
      </c>
      <c r="N57">
        <v>1</v>
      </c>
      <c r="O57" t="s">
        <v>59</v>
      </c>
      <c r="P57">
        <v>0</v>
      </c>
      <c r="Q57" t="s">
        <v>19</v>
      </c>
      <c r="S57" t="s">
        <v>3416</v>
      </c>
      <c r="U57">
        <v>1</v>
      </c>
      <c r="V57" t="s">
        <v>112</v>
      </c>
      <c r="X57" t="s">
        <v>21</v>
      </c>
      <c r="Z57" t="s">
        <v>54</v>
      </c>
      <c r="AB57">
        <v>4</v>
      </c>
      <c r="AC57" t="s">
        <v>319</v>
      </c>
      <c r="AD57" t="s">
        <v>320</v>
      </c>
      <c r="AH57" t="s">
        <v>9</v>
      </c>
      <c r="AO57" t="s">
        <v>47</v>
      </c>
      <c r="AQ57">
        <v>4</v>
      </c>
      <c r="AS57">
        <v>2</v>
      </c>
      <c r="AU57">
        <v>3</v>
      </c>
      <c r="AV57" t="s">
        <v>321</v>
      </c>
      <c r="AW57" t="s">
        <v>37</v>
      </c>
      <c r="AY57">
        <v>10</v>
      </c>
      <c r="AZ57" t="s">
        <v>322</v>
      </c>
      <c r="BA57" t="s">
        <v>323</v>
      </c>
      <c r="BB57" t="s">
        <v>324</v>
      </c>
    </row>
    <row r="58" spans="1:54" x14ac:dyDescent="0.25">
      <c r="A58">
        <v>56</v>
      </c>
      <c r="B58">
        <v>56</v>
      </c>
      <c r="C58">
        <v>56</v>
      </c>
      <c r="E58" t="s">
        <v>1</v>
      </c>
      <c r="J58" s="13">
        <v>29644</v>
      </c>
      <c r="K58">
        <v>7</v>
      </c>
      <c r="L58">
        <v>40</v>
      </c>
      <c r="M58">
        <v>9</v>
      </c>
      <c r="N58">
        <v>5</v>
      </c>
      <c r="O58" t="s">
        <v>260</v>
      </c>
      <c r="P58">
        <v>0</v>
      </c>
      <c r="Q58" t="s">
        <v>31</v>
      </c>
      <c r="S58" t="s">
        <v>3419</v>
      </c>
      <c r="U58">
        <v>1</v>
      </c>
      <c r="V58" t="s">
        <v>170</v>
      </c>
      <c r="X58" t="s">
        <v>71</v>
      </c>
      <c r="Z58" t="s">
        <v>325</v>
      </c>
      <c r="AB58">
        <v>15</v>
      </c>
      <c r="AC58" t="s">
        <v>326</v>
      </c>
      <c r="AD58" t="s">
        <v>46</v>
      </c>
      <c r="AM58" t="s">
        <v>14</v>
      </c>
      <c r="AW58" t="s">
        <v>27</v>
      </c>
      <c r="AY58">
        <v>10</v>
      </c>
      <c r="AZ58" t="s">
        <v>327</v>
      </c>
      <c r="BA58" t="s">
        <v>328</v>
      </c>
      <c r="BB58" t="s">
        <v>329</v>
      </c>
    </row>
    <row r="59" spans="1:54" ht="30" x14ac:dyDescent="0.25">
      <c r="A59">
        <v>57</v>
      </c>
      <c r="B59">
        <v>57</v>
      </c>
      <c r="C59">
        <v>57</v>
      </c>
      <c r="E59" t="s">
        <v>1</v>
      </c>
      <c r="F59" t="s">
        <v>2</v>
      </c>
      <c r="G59" t="s">
        <v>3</v>
      </c>
      <c r="H59" t="s">
        <v>4</v>
      </c>
      <c r="J59" s="13">
        <v>31104</v>
      </c>
      <c r="K59">
        <v>8</v>
      </c>
      <c r="L59">
        <v>0</v>
      </c>
      <c r="M59">
        <v>8</v>
      </c>
      <c r="N59">
        <v>15</v>
      </c>
      <c r="O59" t="s">
        <v>81</v>
      </c>
      <c r="P59">
        <v>1</v>
      </c>
      <c r="Q59" t="s">
        <v>19</v>
      </c>
      <c r="S59" t="s">
        <v>3421</v>
      </c>
      <c r="U59">
        <v>1</v>
      </c>
      <c r="V59" t="s">
        <v>8</v>
      </c>
      <c r="X59" t="s">
        <v>43</v>
      </c>
      <c r="Z59" t="s">
        <v>54</v>
      </c>
      <c r="AB59">
        <v>1</v>
      </c>
      <c r="AD59" t="s">
        <v>46</v>
      </c>
      <c r="AJ59" t="s">
        <v>11</v>
      </c>
      <c r="AO59" t="s">
        <v>25</v>
      </c>
      <c r="AR59">
        <v>30</v>
      </c>
      <c r="AT59">
        <v>30</v>
      </c>
      <c r="AU59">
        <v>24</v>
      </c>
      <c r="AV59" t="s">
        <v>330</v>
      </c>
      <c r="AW59" t="s">
        <v>37</v>
      </c>
      <c r="AY59">
        <v>10</v>
      </c>
      <c r="AZ59" s="1" t="s">
        <v>161</v>
      </c>
      <c r="BA59" s="1" t="s">
        <v>161</v>
      </c>
      <c r="BB59" t="s">
        <v>331</v>
      </c>
    </row>
    <row r="60" spans="1:54" x14ac:dyDescent="0.25">
      <c r="A60">
        <v>58</v>
      </c>
      <c r="B60">
        <v>58</v>
      </c>
      <c r="C60">
        <v>58</v>
      </c>
      <c r="D60" t="s">
        <v>0</v>
      </c>
      <c r="E60" t="s">
        <v>1</v>
      </c>
      <c r="J60" s="13">
        <v>33049</v>
      </c>
      <c r="K60">
        <v>7</v>
      </c>
      <c r="L60">
        <v>90</v>
      </c>
      <c r="M60">
        <v>14</v>
      </c>
      <c r="N60">
        <v>5</v>
      </c>
      <c r="O60" t="s">
        <v>81</v>
      </c>
      <c r="P60">
        <v>1</v>
      </c>
      <c r="Q60" t="s">
        <v>31</v>
      </c>
      <c r="S60" t="s">
        <v>3420</v>
      </c>
      <c r="U60">
        <v>1</v>
      </c>
      <c r="V60" t="s">
        <v>170</v>
      </c>
      <c r="X60" t="s">
        <v>43</v>
      </c>
      <c r="Z60" t="s">
        <v>54</v>
      </c>
      <c r="AB60">
        <v>4</v>
      </c>
      <c r="AC60" t="s">
        <v>332</v>
      </c>
      <c r="AD60" t="s">
        <v>24</v>
      </c>
      <c r="AJ60" t="s">
        <v>11</v>
      </c>
      <c r="AO60" t="s">
        <v>35</v>
      </c>
      <c r="AQ60">
        <v>6</v>
      </c>
      <c r="AS60">
        <v>5</v>
      </c>
      <c r="AU60">
        <v>15</v>
      </c>
      <c r="AV60" t="s">
        <v>333</v>
      </c>
      <c r="AW60" t="s">
        <v>334</v>
      </c>
      <c r="AY60">
        <v>9</v>
      </c>
      <c r="AZ60" t="s">
        <v>335</v>
      </c>
      <c r="BA60" t="s">
        <v>336</v>
      </c>
    </row>
    <row r="61" spans="1:54" x14ac:dyDescent="0.25">
      <c r="A61">
        <v>59</v>
      </c>
      <c r="B61">
        <v>59</v>
      </c>
      <c r="C61">
        <v>59</v>
      </c>
      <c r="D61" t="s">
        <v>0</v>
      </c>
      <c r="J61" s="13">
        <v>28389</v>
      </c>
      <c r="K61">
        <v>7</v>
      </c>
      <c r="L61">
        <v>45</v>
      </c>
      <c r="M61">
        <v>10</v>
      </c>
      <c r="N61">
        <v>2</v>
      </c>
      <c r="O61" t="s">
        <v>146</v>
      </c>
      <c r="P61">
        <v>0</v>
      </c>
      <c r="Q61" t="s">
        <v>82</v>
      </c>
      <c r="S61" t="s">
        <v>3421</v>
      </c>
      <c r="U61">
        <v>1</v>
      </c>
      <c r="V61" t="s">
        <v>112</v>
      </c>
      <c r="X61" t="s">
        <v>307</v>
      </c>
      <c r="Z61" t="s">
        <v>44</v>
      </c>
      <c r="AB61">
        <v>1</v>
      </c>
      <c r="AC61" t="s">
        <v>337</v>
      </c>
      <c r="AD61" t="s">
        <v>46</v>
      </c>
      <c r="AH61" t="s">
        <v>9</v>
      </c>
      <c r="AO61" t="s">
        <v>47</v>
      </c>
      <c r="AR61">
        <v>10</v>
      </c>
      <c r="AT61">
        <v>12</v>
      </c>
      <c r="AU61">
        <v>80</v>
      </c>
      <c r="AV61" t="s">
        <v>338</v>
      </c>
      <c r="AW61" t="s">
        <v>27</v>
      </c>
      <c r="AY61">
        <v>10</v>
      </c>
      <c r="AZ61" t="s">
        <v>339</v>
      </c>
      <c r="BA61" t="s">
        <v>165</v>
      </c>
    </row>
    <row r="62" spans="1:54" x14ac:dyDescent="0.25">
      <c r="A62">
        <v>60</v>
      </c>
      <c r="B62">
        <v>60</v>
      </c>
      <c r="C62">
        <v>60</v>
      </c>
      <c r="H62" t="s">
        <v>4</v>
      </c>
      <c r="J62" s="13">
        <v>24534</v>
      </c>
      <c r="K62">
        <v>6</v>
      </c>
      <c r="L62">
        <v>30</v>
      </c>
      <c r="M62">
        <v>8</v>
      </c>
      <c r="N62">
        <v>104</v>
      </c>
      <c r="O62" t="s">
        <v>59</v>
      </c>
      <c r="P62">
        <v>0</v>
      </c>
      <c r="Q62" t="s">
        <v>19</v>
      </c>
      <c r="S62" t="s">
        <v>3419</v>
      </c>
      <c r="U62">
        <v>1</v>
      </c>
      <c r="V62" t="s">
        <v>170</v>
      </c>
      <c r="X62" t="s">
        <v>340</v>
      </c>
      <c r="Z62" t="s">
        <v>54</v>
      </c>
      <c r="AB62">
        <v>27</v>
      </c>
      <c r="AC62" t="s">
        <v>341</v>
      </c>
      <c r="AD62" t="s">
        <v>24</v>
      </c>
      <c r="AH62" t="s">
        <v>9</v>
      </c>
      <c r="AO62" t="s">
        <v>35</v>
      </c>
      <c r="AQ62">
        <v>6</v>
      </c>
      <c r="AS62">
        <v>6</v>
      </c>
      <c r="AU62">
        <v>4</v>
      </c>
      <c r="AV62" t="s">
        <v>342</v>
      </c>
      <c r="AW62" t="s">
        <v>27</v>
      </c>
      <c r="AY62">
        <v>10</v>
      </c>
      <c r="AZ62" t="s">
        <v>343</v>
      </c>
      <c r="BA62" t="s">
        <v>344</v>
      </c>
      <c r="BB62" t="s">
        <v>345</v>
      </c>
    </row>
    <row r="63" spans="1:54" x14ac:dyDescent="0.25">
      <c r="A63">
        <v>61</v>
      </c>
      <c r="B63">
        <v>61</v>
      </c>
      <c r="C63">
        <v>61</v>
      </c>
      <c r="D63" t="s">
        <v>0</v>
      </c>
      <c r="J63" s="13">
        <v>31598</v>
      </c>
      <c r="K63">
        <v>7</v>
      </c>
      <c r="L63">
        <v>30</v>
      </c>
      <c r="M63">
        <v>12</v>
      </c>
      <c r="N63">
        <v>12</v>
      </c>
      <c r="O63" t="s">
        <v>93</v>
      </c>
      <c r="P63">
        <v>0</v>
      </c>
      <c r="Q63" t="s">
        <v>346</v>
      </c>
      <c r="S63" t="s">
        <v>3416</v>
      </c>
      <c r="U63">
        <v>1</v>
      </c>
      <c r="V63" t="s">
        <v>8</v>
      </c>
      <c r="X63" t="s">
        <v>43</v>
      </c>
      <c r="Z63" t="s">
        <v>84</v>
      </c>
      <c r="AB63">
        <v>1</v>
      </c>
      <c r="AC63" t="s">
        <v>347</v>
      </c>
      <c r="AD63" t="s">
        <v>46</v>
      </c>
      <c r="AG63" t="s">
        <v>8</v>
      </c>
      <c r="AO63" t="s">
        <v>47</v>
      </c>
      <c r="AR63">
        <v>12</v>
      </c>
      <c r="AT63">
        <v>12</v>
      </c>
      <c r="AU63">
        <v>8</v>
      </c>
      <c r="AV63" t="s">
        <v>348</v>
      </c>
      <c r="AW63" t="s">
        <v>37</v>
      </c>
      <c r="AY63">
        <v>8</v>
      </c>
      <c r="AZ63" t="s">
        <v>349</v>
      </c>
      <c r="BA63" t="s">
        <v>350</v>
      </c>
      <c r="BB63" t="s">
        <v>98</v>
      </c>
    </row>
    <row r="64" spans="1:54" x14ac:dyDescent="0.25">
      <c r="A64">
        <v>62</v>
      </c>
      <c r="B64">
        <v>62</v>
      </c>
      <c r="C64">
        <v>62</v>
      </c>
      <c r="D64" t="s">
        <v>0</v>
      </c>
      <c r="H64" t="s">
        <v>4</v>
      </c>
      <c r="J64" s="13">
        <v>27179</v>
      </c>
      <c r="K64">
        <v>7</v>
      </c>
      <c r="L64">
        <v>40</v>
      </c>
      <c r="M64">
        <v>12</v>
      </c>
      <c r="N64">
        <v>10</v>
      </c>
      <c r="O64" t="s">
        <v>51</v>
      </c>
      <c r="P64">
        <v>0</v>
      </c>
      <c r="Q64" t="s">
        <v>19</v>
      </c>
      <c r="S64" t="s">
        <v>3419</v>
      </c>
      <c r="U64">
        <v>1</v>
      </c>
      <c r="V64" t="s">
        <v>5</v>
      </c>
      <c r="Y64" t="s">
        <v>351</v>
      </c>
      <c r="Z64" t="s">
        <v>313</v>
      </c>
      <c r="AB64">
        <v>15</v>
      </c>
      <c r="AD64" t="s">
        <v>46</v>
      </c>
      <c r="AM64" t="s">
        <v>14</v>
      </c>
      <c r="AX64" t="s">
        <v>352</v>
      </c>
      <c r="AY64">
        <v>8</v>
      </c>
      <c r="AZ64" t="s">
        <v>353</v>
      </c>
      <c r="BA64" t="s">
        <v>354</v>
      </c>
    </row>
    <row r="65" spans="1:54" x14ac:dyDescent="0.25">
      <c r="A65">
        <v>63</v>
      </c>
      <c r="B65">
        <v>63</v>
      </c>
      <c r="C65">
        <v>63</v>
      </c>
      <c r="F65" t="s">
        <v>2</v>
      </c>
      <c r="H65" t="s">
        <v>4</v>
      </c>
      <c r="J65" s="13">
        <v>43086</v>
      </c>
      <c r="K65">
        <v>8</v>
      </c>
      <c r="L65">
        <v>30</v>
      </c>
      <c r="M65">
        <v>5</v>
      </c>
      <c r="N65">
        <v>5</v>
      </c>
      <c r="O65" t="s">
        <v>59</v>
      </c>
      <c r="P65">
        <v>1</v>
      </c>
      <c r="Q65" t="s">
        <v>31</v>
      </c>
      <c r="S65" t="s">
        <v>3420</v>
      </c>
      <c r="U65">
        <v>1</v>
      </c>
      <c r="V65" t="s">
        <v>32</v>
      </c>
      <c r="Y65" t="s">
        <v>355</v>
      </c>
      <c r="Z65" t="s">
        <v>22</v>
      </c>
      <c r="AB65">
        <v>8</v>
      </c>
      <c r="AC65" t="s">
        <v>356</v>
      </c>
      <c r="AD65" t="s">
        <v>34</v>
      </c>
      <c r="AJ65" t="s">
        <v>11</v>
      </c>
      <c r="AO65" t="s">
        <v>35</v>
      </c>
      <c r="AR65">
        <v>10</v>
      </c>
      <c r="AS65">
        <v>6</v>
      </c>
      <c r="AU65">
        <v>20</v>
      </c>
      <c r="AV65" t="s">
        <v>357</v>
      </c>
      <c r="AW65" t="s">
        <v>37</v>
      </c>
      <c r="AY65">
        <v>10</v>
      </c>
      <c r="AZ65" t="s">
        <v>358</v>
      </c>
      <c r="BA65" t="s">
        <v>359</v>
      </c>
      <c r="BB65" t="s">
        <v>76</v>
      </c>
    </row>
    <row r="66" spans="1:54" x14ac:dyDescent="0.25">
      <c r="A66">
        <v>64</v>
      </c>
      <c r="B66">
        <v>64</v>
      </c>
      <c r="C66">
        <v>64</v>
      </c>
      <c r="D66" t="s">
        <v>0</v>
      </c>
      <c r="J66" s="13">
        <v>34393</v>
      </c>
      <c r="K66">
        <v>8</v>
      </c>
      <c r="L66">
        <v>20</v>
      </c>
      <c r="M66">
        <v>11</v>
      </c>
      <c r="N66">
        <v>11</v>
      </c>
      <c r="O66" t="s">
        <v>59</v>
      </c>
      <c r="P66">
        <v>1</v>
      </c>
      <c r="Q66" t="s">
        <v>19</v>
      </c>
      <c r="S66" t="s">
        <v>3419</v>
      </c>
      <c r="U66">
        <v>1</v>
      </c>
      <c r="V66" t="s">
        <v>8</v>
      </c>
      <c r="X66" t="s">
        <v>43</v>
      </c>
      <c r="Z66" t="s">
        <v>54</v>
      </c>
      <c r="AB66">
        <v>1</v>
      </c>
      <c r="AC66" t="s">
        <v>360</v>
      </c>
      <c r="AD66" t="s">
        <v>320</v>
      </c>
      <c r="AH66" t="s">
        <v>9</v>
      </c>
      <c r="AO66" t="s">
        <v>25</v>
      </c>
      <c r="AQ66">
        <v>5</v>
      </c>
      <c r="AS66">
        <v>5</v>
      </c>
      <c r="AU66">
        <v>100</v>
      </c>
      <c r="AV66" t="s">
        <v>361</v>
      </c>
      <c r="AW66" t="s">
        <v>37</v>
      </c>
      <c r="AY66">
        <v>10</v>
      </c>
      <c r="AZ66" t="s">
        <v>362</v>
      </c>
      <c r="BA66" t="s">
        <v>363</v>
      </c>
      <c r="BB66" t="s">
        <v>98</v>
      </c>
    </row>
    <row r="67" spans="1:54" x14ac:dyDescent="0.25">
      <c r="A67">
        <v>65</v>
      </c>
      <c r="B67">
        <v>65</v>
      </c>
      <c r="C67">
        <v>65</v>
      </c>
      <c r="D67" t="s">
        <v>0</v>
      </c>
      <c r="G67" t="s">
        <v>3</v>
      </c>
      <c r="H67" t="s">
        <v>4</v>
      </c>
      <c r="J67" s="13">
        <v>30275</v>
      </c>
      <c r="K67">
        <v>7</v>
      </c>
      <c r="L67">
        <v>45</v>
      </c>
      <c r="M67">
        <v>12</v>
      </c>
      <c r="N67">
        <v>30</v>
      </c>
      <c r="O67" t="s">
        <v>59</v>
      </c>
      <c r="P67">
        <v>1</v>
      </c>
      <c r="Q67" t="s">
        <v>31</v>
      </c>
      <c r="S67" t="s">
        <v>3421</v>
      </c>
      <c r="U67">
        <v>1</v>
      </c>
      <c r="V67" t="s">
        <v>364</v>
      </c>
      <c r="X67" t="s">
        <v>43</v>
      </c>
      <c r="Z67" t="s">
        <v>54</v>
      </c>
      <c r="AB67">
        <v>10</v>
      </c>
      <c r="AC67" t="s">
        <v>365</v>
      </c>
      <c r="AD67" t="s">
        <v>34</v>
      </c>
      <c r="AJ67" t="s">
        <v>11</v>
      </c>
      <c r="AO67" t="s">
        <v>35</v>
      </c>
      <c r="AQ67">
        <v>6</v>
      </c>
      <c r="AS67">
        <v>2</v>
      </c>
      <c r="AU67">
        <v>2</v>
      </c>
      <c r="AV67" t="s">
        <v>366</v>
      </c>
      <c r="AW67" t="s">
        <v>37</v>
      </c>
      <c r="AY67">
        <v>10</v>
      </c>
      <c r="AZ67" t="s">
        <v>367</v>
      </c>
      <c r="BA67" t="s">
        <v>368</v>
      </c>
    </row>
    <row r="68" spans="1:54" x14ac:dyDescent="0.25">
      <c r="A68">
        <v>66</v>
      </c>
      <c r="B68">
        <v>66</v>
      </c>
      <c r="C68">
        <v>66</v>
      </c>
      <c r="D68" t="s">
        <v>0</v>
      </c>
      <c r="H68" t="s">
        <v>4</v>
      </c>
      <c r="J68" s="13">
        <v>31012</v>
      </c>
      <c r="K68">
        <v>8</v>
      </c>
      <c r="L68">
        <v>0</v>
      </c>
      <c r="M68">
        <v>9</v>
      </c>
      <c r="N68">
        <v>12</v>
      </c>
      <c r="O68" t="s">
        <v>51</v>
      </c>
      <c r="P68">
        <v>1</v>
      </c>
      <c r="Q68" t="s">
        <v>60</v>
      </c>
      <c r="S68" t="s">
        <v>3421</v>
      </c>
      <c r="U68">
        <v>1</v>
      </c>
      <c r="V68" t="s">
        <v>369</v>
      </c>
      <c r="Y68" t="s">
        <v>370</v>
      </c>
      <c r="Z68" t="s">
        <v>54</v>
      </c>
      <c r="AB68">
        <v>10</v>
      </c>
      <c r="AC68" t="s">
        <v>371</v>
      </c>
      <c r="AD68" t="s">
        <v>24</v>
      </c>
      <c r="AG68" t="s">
        <v>8</v>
      </c>
      <c r="AO68" t="s">
        <v>35</v>
      </c>
      <c r="AR68">
        <v>20</v>
      </c>
      <c r="AS68">
        <v>2</v>
      </c>
      <c r="AU68">
        <v>48</v>
      </c>
      <c r="AV68" t="s">
        <v>372</v>
      </c>
      <c r="AX68" t="s">
        <v>373</v>
      </c>
      <c r="AY68">
        <v>10</v>
      </c>
      <c r="AZ68" t="s">
        <v>374</v>
      </c>
      <c r="BA68" t="s">
        <v>375</v>
      </c>
    </row>
    <row r="69" spans="1:54" x14ac:dyDescent="0.25">
      <c r="A69">
        <v>67</v>
      </c>
      <c r="B69">
        <v>67</v>
      </c>
      <c r="C69">
        <v>67</v>
      </c>
      <c r="D69" t="s">
        <v>0</v>
      </c>
      <c r="E69" t="s">
        <v>1</v>
      </c>
      <c r="H69" t="s">
        <v>4</v>
      </c>
      <c r="J69" s="13">
        <v>31954</v>
      </c>
      <c r="K69">
        <v>8</v>
      </c>
      <c r="L69">
        <v>40</v>
      </c>
      <c r="M69">
        <v>12</v>
      </c>
      <c r="N69">
        <v>6</v>
      </c>
      <c r="O69" t="s">
        <v>81</v>
      </c>
      <c r="P69">
        <v>0</v>
      </c>
      <c r="Q69" t="s">
        <v>31</v>
      </c>
      <c r="S69" t="s">
        <v>3416</v>
      </c>
      <c r="U69">
        <v>1</v>
      </c>
      <c r="V69" t="s">
        <v>8</v>
      </c>
      <c r="X69" t="s">
        <v>43</v>
      </c>
      <c r="Z69" t="s">
        <v>376</v>
      </c>
      <c r="AB69">
        <v>2</v>
      </c>
      <c r="AC69" t="s">
        <v>377</v>
      </c>
      <c r="AD69" t="s">
        <v>46</v>
      </c>
      <c r="AH69" t="s">
        <v>9</v>
      </c>
      <c r="AO69" t="s">
        <v>35</v>
      </c>
      <c r="AQ69">
        <v>6</v>
      </c>
      <c r="AT69">
        <v>10</v>
      </c>
      <c r="AU69">
        <v>240</v>
      </c>
      <c r="AV69" t="s">
        <v>378</v>
      </c>
      <c r="AW69" t="s">
        <v>27</v>
      </c>
      <c r="AY69">
        <v>7</v>
      </c>
      <c r="AZ69" t="s">
        <v>379</v>
      </c>
      <c r="BA69" t="s">
        <v>380</v>
      </c>
      <c r="BB69" t="s">
        <v>381</v>
      </c>
    </row>
    <row r="70" spans="1:54" ht="409.5" x14ac:dyDescent="0.25">
      <c r="A70">
        <v>68</v>
      </c>
      <c r="B70">
        <v>68</v>
      </c>
      <c r="C70">
        <v>68</v>
      </c>
      <c r="E70" t="s">
        <v>1</v>
      </c>
      <c r="J70" s="13">
        <v>30413</v>
      </c>
      <c r="K70">
        <v>8</v>
      </c>
      <c r="L70">
        <v>50</v>
      </c>
      <c r="M70">
        <v>2</v>
      </c>
      <c r="N70">
        <v>3</v>
      </c>
      <c r="O70" t="s">
        <v>182</v>
      </c>
      <c r="P70">
        <v>1</v>
      </c>
      <c r="Q70" t="s">
        <v>60</v>
      </c>
      <c r="S70" t="s">
        <v>3421</v>
      </c>
      <c r="U70">
        <v>1</v>
      </c>
      <c r="V70" t="s">
        <v>20</v>
      </c>
      <c r="X70" t="s">
        <v>53</v>
      </c>
      <c r="Z70" t="s">
        <v>113</v>
      </c>
      <c r="AB70">
        <v>11</v>
      </c>
      <c r="AC70" t="s">
        <v>382</v>
      </c>
      <c r="AD70" t="s">
        <v>46</v>
      </c>
      <c r="AJ70" t="s">
        <v>11</v>
      </c>
      <c r="AO70" t="s">
        <v>25</v>
      </c>
      <c r="AR70">
        <v>8</v>
      </c>
      <c r="AS70">
        <v>2</v>
      </c>
      <c r="AU70">
        <v>2</v>
      </c>
      <c r="AV70" t="s">
        <v>383</v>
      </c>
      <c r="AW70" t="s">
        <v>37</v>
      </c>
      <c r="AY70">
        <v>9</v>
      </c>
      <c r="AZ70" t="s">
        <v>384</v>
      </c>
      <c r="BA70" t="s">
        <v>385</v>
      </c>
      <c r="BB70" s="1" t="s">
        <v>386</v>
      </c>
    </row>
    <row r="71" spans="1:54" x14ac:dyDescent="0.25">
      <c r="A71">
        <v>69</v>
      </c>
      <c r="B71">
        <v>69</v>
      </c>
      <c r="C71">
        <v>69</v>
      </c>
      <c r="E71" t="s">
        <v>1</v>
      </c>
      <c r="H71" t="s">
        <v>4</v>
      </c>
      <c r="J71" s="13">
        <v>42956</v>
      </c>
      <c r="K71">
        <v>7</v>
      </c>
      <c r="L71">
        <v>0</v>
      </c>
      <c r="M71">
        <v>5</v>
      </c>
      <c r="N71">
        <v>5</v>
      </c>
      <c r="O71" t="s">
        <v>81</v>
      </c>
      <c r="P71">
        <v>1</v>
      </c>
      <c r="Q71" t="s">
        <v>31</v>
      </c>
      <c r="S71" t="s">
        <v>3420</v>
      </c>
      <c r="U71">
        <v>0</v>
      </c>
      <c r="AD71" t="s">
        <v>24</v>
      </c>
      <c r="AH71" t="s">
        <v>9</v>
      </c>
      <c r="AO71" t="s">
        <v>47</v>
      </c>
      <c r="AQ71">
        <v>6</v>
      </c>
      <c r="AS71">
        <v>6</v>
      </c>
      <c r="AU71">
        <v>5</v>
      </c>
      <c r="AV71" t="s">
        <v>387</v>
      </c>
      <c r="AX71" t="s">
        <v>388</v>
      </c>
      <c r="AY71">
        <v>9</v>
      </c>
      <c r="AZ71" t="s">
        <v>389</v>
      </c>
      <c r="BA71" t="s">
        <v>390</v>
      </c>
      <c r="BB71" t="s">
        <v>391</v>
      </c>
    </row>
    <row r="72" spans="1:54" x14ac:dyDescent="0.25">
      <c r="A72">
        <v>70</v>
      </c>
      <c r="B72">
        <v>70</v>
      </c>
      <c r="C72">
        <v>70</v>
      </c>
      <c r="D72" t="s">
        <v>0</v>
      </c>
      <c r="E72" t="s">
        <v>1</v>
      </c>
      <c r="F72" t="s">
        <v>2</v>
      </c>
      <c r="G72" t="s">
        <v>3</v>
      </c>
      <c r="H72" t="s">
        <v>4</v>
      </c>
      <c r="J72" s="13">
        <v>34861</v>
      </c>
      <c r="K72">
        <v>7</v>
      </c>
      <c r="L72">
        <v>40</v>
      </c>
      <c r="M72">
        <v>56</v>
      </c>
      <c r="N72">
        <v>3</v>
      </c>
      <c r="O72" t="s">
        <v>182</v>
      </c>
      <c r="P72">
        <v>0</v>
      </c>
      <c r="Q72" t="s">
        <v>41</v>
      </c>
      <c r="S72" t="s">
        <v>3421</v>
      </c>
      <c r="U72">
        <v>1</v>
      </c>
      <c r="V72" t="s">
        <v>5</v>
      </c>
      <c r="X72" t="s">
        <v>71</v>
      </c>
      <c r="Z72" t="s">
        <v>54</v>
      </c>
      <c r="AB72">
        <v>3</v>
      </c>
      <c r="AC72" t="s">
        <v>392</v>
      </c>
      <c r="AD72" t="s">
        <v>320</v>
      </c>
      <c r="AE72" t="s">
        <v>6</v>
      </c>
      <c r="AJ72" t="s">
        <v>11</v>
      </c>
      <c r="AN72" t="s">
        <v>393</v>
      </c>
      <c r="AO72" t="s">
        <v>119</v>
      </c>
      <c r="AQ72">
        <v>6</v>
      </c>
      <c r="AT72">
        <v>10</v>
      </c>
      <c r="AU72">
        <v>40</v>
      </c>
      <c r="AV72" t="s">
        <v>394</v>
      </c>
      <c r="AW72" t="s">
        <v>37</v>
      </c>
      <c r="AY72">
        <v>10</v>
      </c>
      <c r="AZ72" t="s">
        <v>395</v>
      </c>
      <c r="BA72" t="s">
        <v>396</v>
      </c>
    </row>
    <row r="73" spans="1:54" x14ac:dyDescent="0.25">
      <c r="A73">
        <v>71</v>
      </c>
      <c r="B73">
        <v>71</v>
      </c>
      <c r="C73">
        <v>71</v>
      </c>
      <c r="H73" t="s">
        <v>4</v>
      </c>
      <c r="J73" s="13">
        <v>31700</v>
      </c>
      <c r="K73">
        <v>8</v>
      </c>
      <c r="L73">
        <v>30</v>
      </c>
      <c r="M73">
        <v>8</v>
      </c>
      <c r="N73">
        <v>5</v>
      </c>
      <c r="O73" t="s">
        <v>260</v>
      </c>
      <c r="P73">
        <v>0</v>
      </c>
      <c r="Q73" t="s">
        <v>19</v>
      </c>
      <c r="S73" t="s">
        <v>3419</v>
      </c>
      <c r="U73">
        <v>1</v>
      </c>
      <c r="V73" t="s">
        <v>20</v>
      </c>
      <c r="X73" t="s">
        <v>21</v>
      </c>
      <c r="Z73" t="s">
        <v>177</v>
      </c>
      <c r="AB73">
        <v>7</v>
      </c>
      <c r="AD73" t="s">
        <v>46</v>
      </c>
      <c r="AJ73" t="s">
        <v>11</v>
      </c>
      <c r="AO73" t="s">
        <v>35</v>
      </c>
      <c r="AQ73">
        <v>6</v>
      </c>
      <c r="AS73">
        <v>3</v>
      </c>
      <c r="AU73">
        <v>10</v>
      </c>
      <c r="AV73" t="s">
        <v>397</v>
      </c>
      <c r="AX73" t="s">
        <v>398</v>
      </c>
      <c r="AY73">
        <v>10</v>
      </c>
      <c r="AZ73" t="s">
        <v>399</v>
      </c>
      <c r="BA73" t="s">
        <v>400</v>
      </c>
      <c r="BB73" t="s">
        <v>76</v>
      </c>
    </row>
    <row r="74" spans="1:54" x14ac:dyDescent="0.25">
      <c r="A74">
        <v>72</v>
      </c>
      <c r="B74">
        <v>72</v>
      </c>
      <c r="C74">
        <v>72</v>
      </c>
      <c r="D74" t="s">
        <v>0</v>
      </c>
      <c r="J74" s="13">
        <v>28495</v>
      </c>
      <c r="K74">
        <v>7</v>
      </c>
      <c r="L74">
        <v>65</v>
      </c>
      <c r="M74">
        <v>12</v>
      </c>
      <c r="N74">
        <v>6</v>
      </c>
      <c r="O74" t="s">
        <v>93</v>
      </c>
      <c r="P74">
        <v>0</v>
      </c>
      <c r="Q74" t="s">
        <v>31</v>
      </c>
      <c r="S74" t="s">
        <v>3420</v>
      </c>
      <c r="U74">
        <v>1</v>
      </c>
      <c r="V74" t="s">
        <v>170</v>
      </c>
      <c r="Y74" t="s">
        <v>401</v>
      </c>
      <c r="Z74" t="s">
        <v>54</v>
      </c>
      <c r="AB74">
        <v>16</v>
      </c>
      <c r="AC74" t="s">
        <v>402</v>
      </c>
      <c r="AD74" t="s">
        <v>46</v>
      </c>
      <c r="AI74" t="s">
        <v>10</v>
      </c>
      <c r="AO74" t="s">
        <v>25</v>
      </c>
      <c r="AQ74">
        <v>4</v>
      </c>
      <c r="AS74">
        <v>1</v>
      </c>
      <c r="AU74">
        <v>4</v>
      </c>
      <c r="AV74" t="s">
        <v>403</v>
      </c>
      <c r="AW74" t="s">
        <v>37</v>
      </c>
      <c r="AY74">
        <v>8</v>
      </c>
      <c r="AZ74" t="s">
        <v>404</v>
      </c>
      <c r="BA74" t="s">
        <v>405</v>
      </c>
      <c r="BB74" t="s">
        <v>406</v>
      </c>
    </row>
    <row r="75" spans="1:54" x14ac:dyDescent="0.25">
      <c r="A75">
        <v>73</v>
      </c>
      <c r="B75">
        <v>73</v>
      </c>
      <c r="C75">
        <v>73</v>
      </c>
      <c r="D75" t="s">
        <v>0</v>
      </c>
      <c r="E75" t="s">
        <v>1</v>
      </c>
      <c r="G75" t="s">
        <v>3</v>
      </c>
      <c r="H75" t="s">
        <v>4</v>
      </c>
      <c r="J75" s="13">
        <v>34298</v>
      </c>
      <c r="K75">
        <v>7</v>
      </c>
      <c r="L75">
        <v>60</v>
      </c>
      <c r="M75">
        <v>10</v>
      </c>
      <c r="N75">
        <v>5</v>
      </c>
      <c r="O75" t="s">
        <v>292</v>
      </c>
      <c r="P75">
        <v>1</v>
      </c>
      <c r="Q75" t="s">
        <v>31</v>
      </c>
      <c r="S75" t="s">
        <v>3419</v>
      </c>
      <c r="U75">
        <v>1</v>
      </c>
      <c r="V75" t="s">
        <v>100</v>
      </c>
      <c r="X75" t="s">
        <v>43</v>
      </c>
      <c r="Z75" t="s">
        <v>267</v>
      </c>
      <c r="AB75">
        <v>1</v>
      </c>
      <c r="AC75" t="s">
        <v>407</v>
      </c>
      <c r="AD75" t="s">
        <v>24</v>
      </c>
      <c r="AI75" t="s">
        <v>10</v>
      </c>
      <c r="AO75" t="s">
        <v>119</v>
      </c>
      <c r="AQ75">
        <v>2</v>
      </c>
      <c r="AS75">
        <v>4</v>
      </c>
      <c r="AU75">
        <v>72</v>
      </c>
      <c r="AV75" t="s">
        <v>408</v>
      </c>
      <c r="AW75" t="s">
        <v>302</v>
      </c>
      <c r="AY75">
        <v>10</v>
      </c>
      <c r="AZ75" t="s">
        <v>409</v>
      </c>
      <c r="BA75" t="s">
        <v>410</v>
      </c>
      <c r="BB75" t="s">
        <v>411</v>
      </c>
    </row>
    <row r="76" spans="1:54" x14ac:dyDescent="0.25">
      <c r="A76">
        <v>74</v>
      </c>
      <c r="B76">
        <v>74</v>
      </c>
      <c r="C76">
        <v>74</v>
      </c>
      <c r="D76" t="s">
        <v>0</v>
      </c>
      <c r="G76" t="s">
        <v>3</v>
      </c>
      <c r="H76" t="s">
        <v>4</v>
      </c>
      <c r="J76" s="13">
        <v>33311</v>
      </c>
      <c r="K76">
        <v>6</v>
      </c>
      <c r="L76">
        <v>0</v>
      </c>
      <c r="M76">
        <v>6</v>
      </c>
      <c r="N76">
        <v>5</v>
      </c>
      <c r="O76" t="s">
        <v>30</v>
      </c>
      <c r="P76">
        <v>0</v>
      </c>
      <c r="Q76" t="s">
        <v>19</v>
      </c>
      <c r="S76" t="s">
        <v>3421</v>
      </c>
      <c r="U76">
        <v>1</v>
      </c>
      <c r="V76" t="s">
        <v>170</v>
      </c>
      <c r="X76" t="s">
        <v>43</v>
      </c>
      <c r="Z76" t="s">
        <v>54</v>
      </c>
      <c r="AB76">
        <v>3</v>
      </c>
      <c r="AC76" t="s">
        <v>412</v>
      </c>
      <c r="AD76" t="s">
        <v>24</v>
      </c>
      <c r="AH76" t="s">
        <v>9</v>
      </c>
      <c r="AO76" t="s">
        <v>35</v>
      </c>
      <c r="AQ76">
        <v>3</v>
      </c>
      <c r="AS76">
        <v>3</v>
      </c>
      <c r="AU76">
        <v>30</v>
      </c>
      <c r="AV76" t="s">
        <v>413</v>
      </c>
      <c r="AW76" t="s">
        <v>37</v>
      </c>
      <c r="AY76">
        <v>8</v>
      </c>
      <c r="AZ76" t="s">
        <v>414</v>
      </c>
      <c r="BA76" t="s">
        <v>415</v>
      </c>
    </row>
    <row r="77" spans="1:54" x14ac:dyDescent="0.25">
      <c r="A77">
        <v>75</v>
      </c>
      <c r="B77">
        <v>75</v>
      </c>
      <c r="C77">
        <v>75</v>
      </c>
      <c r="E77" t="s">
        <v>1</v>
      </c>
      <c r="J77" s="13">
        <v>25492</v>
      </c>
      <c r="K77">
        <v>6</v>
      </c>
      <c r="L77">
        <v>10</v>
      </c>
      <c r="M77">
        <v>8</v>
      </c>
      <c r="N77">
        <v>100</v>
      </c>
      <c r="O77" t="s">
        <v>182</v>
      </c>
      <c r="P77">
        <v>0</v>
      </c>
      <c r="Q77" t="s">
        <v>41</v>
      </c>
      <c r="S77" t="s">
        <v>3421</v>
      </c>
      <c r="U77">
        <v>1</v>
      </c>
      <c r="V77" t="s">
        <v>42</v>
      </c>
      <c r="X77" t="s">
        <v>83</v>
      </c>
      <c r="Z77" t="s">
        <v>72</v>
      </c>
      <c r="AB77">
        <v>15</v>
      </c>
      <c r="AC77" t="s">
        <v>416</v>
      </c>
      <c r="AD77" t="s">
        <v>46</v>
      </c>
      <c r="AF77" t="s">
        <v>7</v>
      </c>
      <c r="AO77" t="s">
        <v>35</v>
      </c>
      <c r="AR77">
        <v>15</v>
      </c>
      <c r="AT77">
        <v>15</v>
      </c>
      <c r="AU77">
        <v>15</v>
      </c>
      <c r="AV77" t="s">
        <v>417</v>
      </c>
      <c r="AW77" t="s">
        <v>37</v>
      </c>
      <c r="AY77">
        <v>9</v>
      </c>
      <c r="AZ77" t="s">
        <v>418</v>
      </c>
      <c r="BA77" t="s">
        <v>419</v>
      </c>
      <c r="BB77" t="s">
        <v>420</v>
      </c>
    </row>
    <row r="78" spans="1:54" x14ac:dyDescent="0.25">
      <c r="A78">
        <v>76</v>
      </c>
      <c r="B78">
        <v>76</v>
      </c>
      <c r="C78">
        <v>76</v>
      </c>
      <c r="D78" t="s">
        <v>0</v>
      </c>
      <c r="E78" t="s">
        <v>1</v>
      </c>
      <c r="H78" t="s">
        <v>4</v>
      </c>
      <c r="K78">
        <v>7</v>
      </c>
      <c r="L78">
        <v>120</v>
      </c>
      <c r="M78">
        <v>8</v>
      </c>
      <c r="N78">
        <v>10</v>
      </c>
      <c r="O78" t="s">
        <v>59</v>
      </c>
      <c r="P78">
        <v>0</v>
      </c>
      <c r="R78" t="s">
        <v>421</v>
      </c>
      <c r="S78" t="s">
        <v>3420</v>
      </c>
      <c r="U78">
        <v>1</v>
      </c>
      <c r="V78" t="s">
        <v>422</v>
      </c>
      <c r="X78" t="s">
        <v>101</v>
      </c>
      <c r="AA78" t="s">
        <v>423</v>
      </c>
      <c r="AB78">
        <v>15</v>
      </c>
      <c r="AD78" t="s">
        <v>46</v>
      </c>
      <c r="AH78" t="s">
        <v>9</v>
      </c>
      <c r="AI78" t="s">
        <v>10</v>
      </c>
      <c r="AO78" t="s">
        <v>47</v>
      </c>
      <c r="AR78">
        <v>10</v>
      </c>
      <c r="AS78">
        <v>5</v>
      </c>
      <c r="AU78">
        <v>10</v>
      </c>
      <c r="AV78" t="s">
        <v>424</v>
      </c>
      <c r="AW78" t="s">
        <v>37</v>
      </c>
      <c r="AY78">
        <v>10</v>
      </c>
      <c r="AZ78" t="s">
        <v>425</v>
      </c>
      <c r="BA78" t="s">
        <v>426</v>
      </c>
      <c r="BB78" t="s">
        <v>427</v>
      </c>
    </row>
    <row r="79" spans="1:54" x14ac:dyDescent="0.25">
      <c r="A79">
        <v>77</v>
      </c>
      <c r="B79">
        <v>77</v>
      </c>
      <c r="C79">
        <v>77</v>
      </c>
      <c r="D79" t="s">
        <v>0</v>
      </c>
      <c r="F79" t="s">
        <v>2</v>
      </c>
      <c r="G79" t="s">
        <v>3</v>
      </c>
      <c r="H79" t="s">
        <v>4</v>
      </c>
      <c r="J79" s="13">
        <v>35250</v>
      </c>
      <c r="K79">
        <v>7</v>
      </c>
      <c r="L79">
        <v>60</v>
      </c>
      <c r="M79">
        <v>12</v>
      </c>
      <c r="N79">
        <v>24</v>
      </c>
      <c r="O79" t="s">
        <v>93</v>
      </c>
      <c r="P79">
        <v>1</v>
      </c>
      <c r="Q79" t="s">
        <v>19</v>
      </c>
      <c r="S79" t="s">
        <v>3419</v>
      </c>
      <c r="U79">
        <v>1</v>
      </c>
      <c r="V79" t="s">
        <v>127</v>
      </c>
      <c r="X79" t="s">
        <v>307</v>
      </c>
      <c r="Z79" t="s">
        <v>54</v>
      </c>
      <c r="AB79">
        <v>2</v>
      </c>
      <c r="AC79" t="s">
        <v>428</v>
      </c>
      <c r="AD79" t="s">
        <v>118</v>
      </c>
      <c r="AH79" t="s">
        <v>9</v>
      </c>
      <c r="AO79" t="s">
        <v>47</v>
      </c>
      <c r="AQ79">
        <v>3</v>
      </c>
      <c r="AS79">
        <v>5</v>
      </c>
      <c r="AU79">
        <v>25</v>
      </c>
      <c r="AV79" t="s">
        <v>429</v>
      </c>
      <c r="AW79" t="s">
        <v>37</v>
      </c>
      <c r="AY79">
        <v>8</v>
      </c>
      <c r="AZ79" t="s">
        <v>430</v>
      </c>
      <c r="BA79" t="s">
        <v>431</v>
      </c>
      <c r="BB79" t="s">
        <v>432</v>
      </c>
    </row>
    <row r="80" spans="1:54" x14ac:dyDescent="0.25">
      <c r="A80">
        <v>78</v>
      </c>
      <c r="B80">
        <v>78</v>
      </c>
      <c r="C80">
        <v>78</v>
      </c>
      <c r="D80" t="s">
        <v>0</v>
      </c>
      <c r="J80" s="13">
        <v>32369</v>
      </c>
      <c r="K80">
        <v>9</v>
      </c>
      <c r="L80">
        <v>35</v>
      </c>
      <c r="M80">
        <v>16</v>
      </c>
      <c r="N80">
        <v>6</v>
      </c>
      <c r="O80" t="s">
        <v>30</v>
      </c>
      <c r="P80">
        <v>1</v>
      </c>
      <c r="Q80" t="s">
        <v>60</v>
      </c>
      <c r="S80" t="s">
        <v>3416</v>
      </c>
      <c r="U80">
        <v>1</v>
      </c>
      <c r="V80" t="s">
        <v>369</v>
      </c>
      <c r="X80" t="s">
        <v>43</v>
      </c>
      <c r="Z80" t="s">
        <v>54</v>
      </c>
      <c r="AB80">
        <v>2</v>
      </c>
      <c r="AC80" t="s">
        <v>433</v>
      </c>
      <c r="AD80" t="s">
        <v>24</v>
      </c>
      <c r="AG80" t="s">
        <v>8</v>
      </c>
      <c r="AL80" t="s">
        <v>13</v>
      </c>
      <c r="AO80" t="s">
        <v>35</v>
      </c>
      <c r="AR80">
        <v>20</v>
      </c>
      <c r="AT80">
        <v>20</v>
      </c>
      <c r="AU80">
        <v>20</v>
      </c>
      <c r="AV80" t="s">
        <v>434</v>
      </c>
      <c r="AW80" t="s">
        <v>37</v>
      </c>
      <c r="AY80">
        <v>9</v>
      </c>
      <c r="AZ80" t="s">
        <v>435</v>
      </c>
      <c r="BA80" t="s">
        <v>436</v>
      </c>
      <c r="BB80" t="s">
        <v>437</v>
      </c>
    </row>
    <row r="81" spans="1:54" x14ac:dyDescent="0.25">
      <c r="A81">
        <v>79</v>
      </c>
      <c r="B81">
        <v>79</v>
      </c>
      <c r="C81">
        <v>79</v>
      </c>
      <c r="D81" t="s">
        <v>0</v>
      </c>
      <c r="H81" t="s">
        <v>4</v>
      </c>
      <c r="J81" s="13">
        <v>28335</v>
      </c>
      <c r="K81">
        <v>8</v>
      </c>
      <c r="L81">
        <v>0</v>
      </c>
      <c r="M81">
        <v>8</v>
      </c>
      <c r="N81">
        <v>2</v>
      </c>
      <c r="O81" t="s">
        <v>30</v>
      </c>
      <c r="P81">
        <v>1</v>
      </c>
      <c r="Q81" t="s">
        <v>60</v>
      </c>
      <c r="T81" t="s">
        <v>438</v>
      </c>
      <c r="U81">
        <v>1</v>
      </c>
      <c r="V81" t="s">
        <v>5</v>
      </c>
      <c r="X81" t="s">
        <v>43</v>
      </c>
      <c r="Z81" t="s">
        <v>22</v>
      </c>
      <c r="AB81">
        <v>2</v>
      </c>
      <c r="AC81" t="s">
        <v>23</v>
      </c>
      <c r="AD81" t="s">
        <v>46</v>
      </c>
      <c r="AG81" t="s">
        <v>8</v>
      </c>
      <c r="AH81" t="s">
        <v>9</v>
      </c>
      <c r="AJ81" t="s">
        <v>11</v>
      </c>
      <c r="AO81" t="s">
        <v>35</v>
      </c>
      <c r="AQ81">
        <v>3</v>
      </c>
      <c r="AS81">
        <v>3</v>
      </c>
      <c r="AU81">
        <v>10</v>
      </c>
      <c r="AV81" t="s">
        <v>439</v>
      </c>
      <c r="AW81" t="s">
        <v>37</v>
      </c>
      <c r="AY81">
        <v>10</v>
      </c>
      <c r="AZ81" t="s">
        <v>440</v>
      </c>
      <c r="BA81" t="s">
        <v>441</v>
      </c>
      <c r="BB81" t="s">
        <v>442</v>
      </c>
    </row>
    <row r="82" spans="1:54" x14ac:dyDescent="0.25">
      <c r="A82">
        <v>80</v>
      </c>
      <c r="B82">
        <v>80</v>
      </c>
      <c r="C82">
        <v>80</v>
      </c>
      <c r="E82" t="s">
        <v>1</v>
      </c>
      <c r="F82" t="s">
        <v>2</v>
      </c>
      <c r="H82" t="s">
        <v>4</v>
      </c>
      <c r="J82" s="13">
        <v>33587</v>
      </c>
      <c r="K82">
        <v>7</v>
      </c>
      <c r="L82">
        <v>10</v>
      </c>
      <c r="M82">
        <v>8</v>
      </c>
      <c r="N82">
        <v>20</v>
      </c>
      <c r="O82" t="s">
        <v>18</v>
      </c>
      <c r="P82">
        <v>1</v>
      </c>
      <c r="Q82" t="s">
        <v>60</v>
      </c>
      <c r="S82" t="s">
        <v>3420</v>
      </c>
      <c r="U82">
        <v>0</v>
      </c>
      <c r="AD82" t="s">
        <v>46</v>
      </c>
      <c r="AH82" t="s">
        <v>9</v>
      </c>
      <c r="AO82" t="s">
        <v>35</v>
      </c>
      <c r="AQ82">
        <v>4</v>
      </c>
      <c r="AS82">
        <v>6</v>
      </c>
      <c r="AU82">
        <v>4</v>
      </c>
      <c r="AV82" t="s">
        <v>443</v>
      </c>
      <c r="AW82" t="s">
        <v>37</v>
      </c>
      <c r="AY82">
        <v>10</v>
      </c>
      <c r="AZ82" t="s">
        <v>444</v>
      </c>
      <c r="BA82" t="s">
        <v>445</v>
      </c>
      <c r="BB82" t="s">
        <v>98</v>
      </c>
    </row>
    <row r="83" spans="1:54" x14ac:dyDescent="0.25">
      <c r="A83">
        <v>81</v>
      </c>
      <c r="B83">
        <v>81</v>
      </c>
      <c r="C83">
        <v>81</v>
      </c>
      <c r="D83" t="s">
        <v>0</v>
      </c>
      <c r="H83" t="s">
        <v>4</v>
      </c>
      <c r="J83" s="13">
        <v>33128</v>
      </c>
      <c r="K83">
        <v>8</v>
      </c>
      <c r="L83">
        <v>0</v>
      </c>
      <c r="M83">
        <v>10</v>
      </c>
      <c r="N83">
        <v>6</v>
      </c>
      <c r="O83" t="s">
        <v>30</v>
      </c>
      <c r="P83">
        <v>1</v>
      </c>
      <c r="Q83" t="s">
        <v>19</v>
      </c>
      <c r="S83" t="s">
        <v>3421</v>
      </c>
      <c r="U83">
        <v>1</v>
      </c>
      <c r="V83" t="s">
        <v>105</v>
      </c>
      <c r="X83" t="s">
        <v>43</v>
      </c>
      <c r="Z83" t="s">
        <v>72</v>
      </c>
      <c r="AB83">
        <v>8</v>
      </c>
      <c r="AC83" t="s">
        <v>446</v>
      </c>
      <c r="AD83" t="s">
        <v>24</v>
      </c>
      <c r="AF83" t="s">
        <v>7</v>
      </c>
      <c r="AO83" t="s">
        <v>35</v>
      </c>
      <c r="AR83">
        <v>20</v>
      </c>
      <c r="AS83">
        <v>5</v>
      </c>
      <c r="AU83">
        <v>48</v>
      </c>
      <c r="AV83" t="s">
        <v>447</v>
      </c>
      <c r="AW83" t="s">
        <v>37</v>
      </c>
      <c r="AY83">
        <v>10</v>
      </c>
      <c r="AZ83" t="s">
        <v>448</v>
      </c>
      <c r="BA83" t="s">
        <v>449</v>
      </c>
      <c r="BB83" t="s">
        <v>76</v>
      </c>
    </row>
    <row r="84" spans="1:54" x14ac:dyDescent="0.25">
      <c r="A84">
        <v>82</v>
      </c>
      <c r="B84">
        <v>82</v>
      </c>
      <c r="C84">
        <v>82</v>
      </c>
      <c r="E84" t="s">
        <v>1</v>
      </c>
      <c r="F84" t="s">
        <v>2</v>
      </c>
      <c r="J84" s="13">
        <v>32220</v>
      </c>
      <c r="K84">
        <v>7</v>
      </c>
      <c r="L84">
        <v>30</v>
      </c>
      <c r="M84">
        <v>10</v>
      </c>
      <c r="N84">
        <v>5</v>
      </c>
      <c r="O84" t="s">
        <v>30</v>
      </c>
      <c r="P84">
        <v>0</v>
      </c>
      <c r="Q84" t="s">
        <v>31</v>
      </c>
      <c r="S84" t="s">
        <v>3421</v>
      </c>
      <c r="U84">
        <v>1</v>
      </c>
      <c r="V84" t="s">
        <v>364</v>
      </c>
      <c r="X84" t="s">
        <v>71</v>
      </c>
      <c r="Z84" t="s">
        <v>450</v>
      </c>
      <c r="AB84">
        <v>3</v>
      </c>
      <c r="AC84" t="s">
        <v>451</v>
      </c>
      <c r="AD84" t="s">
        <v>34</v>
      </c>
      <c r="AI84" t="s">
        <v>10</v>
      </c>
      <c r="AO84" t="s">
        <v>35</v>
      </c>
      <c r="AR84">
        <v>10</v>
      </c>
      <c r="AS84">
        <v>6</v>
      </c>
      <c r="AU84">
        <v>10</v>
      </c>
      <c r="AV84" t="s">
        <v>452</v>
      </c>
      <c r="AW84" t="s">
        <v>37</v>
      </c>
      <c r="AY84">
        <v>10</v>
      </c>
      <c r="AZ84" t="s">
        <v>453</v>
      </c>
      <c r="BA84" t="s">
        <v>454</v>
      </c>
      <c r="BB84" t="s">
        <v>455</v>
      </c>
    </row>
    <row r="85" spans="1:54" x14ac:dyDescent="0.25">
      <c r="A85">
        <v>83</v>
      </c>
      <c r="B85">
        <v>83</v>
      </c>
      <c r="C85">
        <v>83</v>
      </c>
      <c r="D85" t="s">
        <v>0</v>
      </c>
      <c r="F85" t="s">
        <v>2</v>
      </c>
      <c r="H85" t="s">
        <v>4</v>
      </c>
      <c r="J85" s="13">
        <v>32248</v>
      </c>
      <c r="K85">
        <v>7</v>
      </c>
      <c r="L85">
        <v>150</v>
      </c>
      <c r="M85">
        <v>12</v>
      </c>
      <c r="N85">
        <v>24</v>
      </c>
      <c r="O85" t="s">
        <v>146</v>
      </c>
      <c r="P85">
        <v>1</v>
      </c>
      <c r="Q85" t="s">
        <v>346</v>
      </c>
      <c r="S85" t="s">
        <v>3420</v>
      </c>
      <c r="U85">
        <v>1</v>
      </c>
      <c r="V85" t="s">
        <v>364</v>
      </c>
      <c r="X85" t="s">
        <v>71</v>
      </c>
      <c r="AA85" t="s">
        <v>456</v>
      </c>
      <c r="AB85">
        <v>3</v>
      </c>
      <c r="AC85" t="s">
        <v>457</v>
      </c>
      <c r="AD85" t="s">
        <v>34</v>
      </c>
      <c r="AI85" t="s">
        <v>10</v>
      </c>
      <c r="AO85" t="s">
        <v>35</v>
      </c>
      <c r="AQ85">
        <v>6</v>
      </c>
      <c r="AS85">
        <v>6</v>
      </c>
      <c r="AU85">
        <v>12</v>
      </c>
      <c r="AV85" t="s">
        <v>458</v>
      </c>
      <c r="AW85" t="s">
        <v>37</v>
      </c>
      <c r="AY85">
        <v>10</v>
      </c>
      <c r="AZ85" t="s">
        <v>459</v>
      </c>
      <c r="BA85" t="s">
        <v>460</v>
      </c>
      <c r="BB85" t="s">
        <v>461</v>
      </c>
    </row>
    <row r="86" spans="1:54" x14ac:dyDescent="0.25">
      <c r="A86">
        <v>84</v>
      </c>
      <c r="B86">
        <v>84</v>
      </c>
      <c r="C86">
        <v>84</v>
      </c>
      <c r="D86" t="s">
        <v>0</v>
      </c>
      <c r="E86" t="s">
        <v>1</v>
      </c>
      <c r="G86" t="s">
        <v>3</v>
      </c>
      <c r="H86" t="s">
        <v>4</v>
      </c>
      <c r="J86" s="13">
        <v>34186</v>
      </c>
      <c r="K86">
        <v>7</v>
      </c>
      <c r="L86">
        <v>150</v>
      </c>
      <c r="M86">
        <v>3</v>
      </c>
      <c r="N86">
        <v>4</v>
      </c>
      <c r="O86" t="s">
        <v>260</v>
      </c>
      <c r="P86">
        <v>1</v>
      </c>
      <c r="Q86" t="s">
        <v>19</v>
      </c>
      <c r="T86" t="s">
        <v>462</v>
      </c>
      <c r="U86">
        <v>1</v>
      </c>
      <c r="V86" t="s">
        <v>20</v>
      </c>
      <c r="X86" t="s">
        <v>43</v>
      </c>
      <c r="Z86" t="s">
        <v>54</v>
      </c>
      <c r="AB86">
        <v>2</v>
      </c>
      <c r="AC86" t="s">
        <v>463</v>
      </c>
      <c r="AD86" t="s">
        <v>24</v>
      </c>
      <c r="AI86" t="s">
        <v>10</v>
      </c>
      <c r="AO86" t="s">
        <v>35</v>
      </c>
      <c r="AQ86">
        <v>3</v>
      </c>
      <c r="AS86">
        <v>4</v>
      </c>
      <c r="AU86">
        <v>15</v>
      </c>
      <c r="AV86" t="s">
        <v>464</v>
      </c>
      <c r="AX86" t="s">
        <v>465</v>
      </c>
      <c r="AY86">
        <v>8</v>
      </c>
      <c r="AZ86" t="s">
        <v>3425</v>
      </c>
      <c r="BA86" t="s">
        <v>466</v>
      </c>
      <c r="BB86" t="s">
        <v>3426</v>
      </c>
    </row>
    <row r="87" spans="1:54" x14ac:dyDescent="0.25">
      <c r="A87">
        <v>85</v>
      </c>
      <c r="B87">
        <v>85</v>
      </c>
      <c r="C87">
        <v>85</v>
      </c>
      <c r="D87" t="s">
        <v>0</v>
      </c>
      <c r="J87" s="13">
        <v>32762</v>
      </c>
      <c r="K87">
        <v>7</v>
      </c>
      <c r="L87">
        <v>90</v>
      </c>
      <c r="M87">
        <v>8</v>
      </c>
      <c r="N87">
        <v>0</v>
      </c>
      <c r="O87" t="s">
        <v>260</v>
      </c>
      <c r="P87">
        <v>0</v>
      </c>
      <c r="R87" t="s">
        <v>467</v>
      </c>
      <c r="S87" t="s">
        <v>3416</v>
      </c>
      <c r="U87">
        <v>1</v>
      </c>
      <c r="W87" t="s">
        <v>468</v>
      </c>
      <c r="X87" t="s">
        <v>43</v>
      </c>
      <c r="AA87" t="s">
        <v>469</v>
      </c>
      <c r="AB87">
        <v>4</v>
      </c>
      <c r="AC87" t="s">
        <v>470</v>
      </c>
      <c r="AD87" t="s">
        <v>46</v>
      </c>
      <c r="AM87" t="s">
        <v>14</v>
      </c>
      <c r="AW87" t="s">
        <v>37</v>
      </c>
      <c r="AY87">
        <v>9</v>
      </c>
      <c r="AZ87" t="s">
        <v>471</v>
      </c>
      <c r="BA87" t="s">
        <v>472</v>
      </c>
      <c r="BB87" t="s">
        <v>473</v>
      </c>
    </row>
    <row r="88" spans="1:54" x14ac:dyDescent="0.25">
      <c r="A88">
        <v>86</v>
      </c>
      <c r="B88">
        <v>86</v>
      </c>
      <c r="C88">
        <v>86</v>
      </c>
      <c r="D88" t="s">
        <v>0</v>
      </c>
      <c r="J88" s="13">
        <v>27126</v>
      </c>
      <c r="K88">
        <v>8</v>
      </c>
      <c r="L88">
        <v>45</v>
      </c>
      <c r="M88">
        <v>5</v>
      </c>
      <c r="N88">
        <v>5</v>
      </c>
      <c r="O88" t="s">
        <v>182</v>
      </c>
      <c r="P88">
        <v>1</v>
      </c>
      <c r="Q88" t="s">
        <v>31</v>
      </c>
      <c r="S88" t="s">
        <v>3416</v>
      </c>
      <c r="U88">
        <v>1</v>
      </c>
      <c r="V88" t="s">
        <v>474</v>
      </c>
      <c r="X88" t="s">
        <v>21</v>
      </c>
      <c r="Z88" t="s">
        <v>229</v>
      </c>
      <c r="AB88">
        <v>15</v>
      </c>
      <c r="AC88" t="s">
        <v>475</v>
      </c>
      <c r="AD88" t="s">
        <v>46</v>
      </c>
      <c r="AJ88" t="s">
        <v>11</v>
      </c>
      <c r="AO88" t="s">
        <v>25</v>
      </c>
      <c r="AR88">
        <v>25</v>
      </c>
      <c r="AT88">
        <v>10</v>
      </c>
      <c r="AU88">
        <v>25</v>
      </c>
      <c r="AV88" t="s">
        <v>132</v>
      </c>
      <c r="AX88" t="s">
        <v>476</v>
      </c>
      <c r="AY88">
        <v>10</v>
      </c>
      <c r="AZ88" t="s">
        <v>132</v>
      </c>
      <c r="BA88" t="s">
        <v>477</v>
      </c>
    </row>
    <row r="89" spans="1:54" x14ac:dyDescent="0.25">
      <c r="A89">
        <v>87</v>
      </c>
      <c r="B89">
        <v>87</v>
      </c>
      <c r="C89">
        <v>87</v>
      </c>
      <c r="G89" t="s">
        <v>3</v>
      </c>
      <c r="J89" s="13">
        <v>30111</v>
      </c>
      <c r="K89">
        <v>7</v>
      </c>
      <c r="L89">
        <v>120</v>
      </c>
      <c r="M89">
        <v>12</v>
      </c>
      <c r="N89">
        <v>15</v>
      </c>
      <c r="O89" t="s">
        <v>81</v>
      </c>
      <c r="P89">
        <v>1</v>
      </c>
      <c r="Q89" t="s">
        <v>60</v>
      </c>
      <c r="S89" t="s">
        <v>3421</v>
      </c>
      <c r="U89">
        <v>1</v>
      </c>
      <c r="V89" t="s">
        <v>5</v>
      </c>
      <c r="X89" t="s">
        <v>53</v>
      </c>
      <c r="Z89" t="s">
        <v>450</v>
      </c>
      <c r="AB89">
        <v>10</v>
      </c>
      <c r="AC89" t="s">
        <v>478</v>
      </c>
      <c r="AD89" t="s">
        <v>24</v>
      </c>
      <c r="AJ89" t="s">
        <v>11</v>
      </c>
      <c r="AO89" t="s">
        <v>25</v>
      </c>
      <c r="AQ89">
        <v>4</v>
      </c>
      <c r="AS89">
        <v>6</v>
      </c>
      <c r="AU89">
        <v>7</v>
      </c>
      <c r="AV89" t="s">
        <v>479</v>
      </c>
      <c r="AX89" t="s">
        <v>480</v>
      </c>
      <c r="AY89">
        <v>6</v>
      </c>
      <c r="AZ89" t="s">
        <v>481</v>
      </c>
      <c r="BA89" t="s">
        <v>482</v>
      </c>
    </row>
    <row r="90" spans="1:54" x14ac:dyDescent="0.25">
      <c r="A90">
        <v>88</v>
      </c>
      <c r="B90">
        <v>88</v>
      </c>
      <c r="C90">
        <v>88</v>
      </c>
      <c r="D90" t="s">
        <v>0</v>
      </c>
      <c r="H90" t="s">
        <v>4</v>
      </c>
      <c r="J90" s="13">
        <v>29928</v>
      </c>
      <c r="K90">
        <v>8</v>
      </c>
      <c r="L90">
        <v>120</v>
      </c>
      <c r="M90">
        <v>10</v>
      </c>
      <c r="N90">
        <v>6</v>
      </c>
      <c r="O90" t="s">
        <v>93</v>
      </c>
      <c r="P90">
        <v>1</v>
      </c>
      <c r="Q90" t="s">
        <v>19</v>
      </c>
      <c r="S90" t="s">
        <v>3420</v>
      </c>
      <c r="U90">
        <v>0</v>
      </c>
      <c r="AD90" t="s">
        <v>46</v>
      </c>
      <c r="AG90" t="s">
        <v>8</v>
      </c>
      <c r="AO90" t="s">
        <v>35</v>
      </c>
      <c r="AQ90">
        <v>3</v>
      </c>
      <c r="AS90">
        <v>5</v>
      </c>
      <c r="AU90">
        <v>80</v>
      </c>
      <c r="AV90" t="s">
        <v>483</v>
      </c>
      <c r="AW90" t="s">
        <v>37</v>
      </c>
      <c r="AY90">
        <v>9</v>
      </c>
      <c r="AZ90" t="s">
        <v>484</v>
      </c>
      <c r="BA90" t="s">
        <v>70</v>
      </c>
      <c r="BB90" t="s">
        <v>485</v>
      </c>
    </row>
    <row r="91" spans="1:54" x14ac:dyDescent="0.25">
      <c r="A91">
        <v>89</v>
      </c>
      <c r="B91">
        <v>89</v>
      </c>
      <c r="C91">
        <v>89</v>
      </c>
      <c r="D91" t="s">
        <v>0</v>
      </c>
      <c r="E91" t="s">
        <v>1</v>
      </c>
      <c r="J91" s="13">
        <v>33888</v>
      </c>
      <c r="K91">
        <v>7</v>
      </c>
      <c r="L91">
        <v>150</v>
      </c>
      <c r="M91">
        <v>9</v>
      </c>
      <c r="N91">
        <v>15</v>
      </c>
      <c r="O91" t="s">
        <v>64</v>
      </c>
      <c r="P91">
        <v>1</v>
      </c>
      <c r="Q91" t="s">
        <v>19</v>
      </c>
      <c r="S91" t="s">
        <v>3420</v>
      </c>
      <c r="U91">
        <v>1</v>
      </c>
      <c r="V91" t="s">
        <v>170</v>
      </c>
      <c r="X91" t="s">
        <v>43</v>
      </c>
      <c r="Z91" t="s">
        <v>177</v>
      </c>
      <c r="AB91">
        <v>3</v>
      </c>
      <c r="AC91" t="s">
        <v>486</v>
      </c>
      <c r="AD91" t="s">
        <v>24</v>
      </c>
      <c r="AJ91" t="s">
        <v>11</v>
      </c>
      <c r="AO91" t="s">
        <v>35</v>
      </c>
      <c r="AR91">
        <v>8</v>
      </c>
      <c r="AS91">
        <v>6</v>
      </c>
      <c r="AU91">
        <v>10</v>
      </c>
      <c r="AV91" t="s">
        <v>487</v>
      </c>
      <c r="AW91" t="s">
        <v>37</v>
      </c>
      <c r="AY91">
        <v>9</v>
      </c>
      <c r="AZ91" t="s">
        <v>488</v>
      </c>
      <c r="BA91" t="s">
        <v>489</v>
      </c>
      <c r="BB91" t="s">
        <v>490</v>
      </c>
    </row>
    <row r="92" spans="1:54" x14ac:dyDescent="0.25">
      <c r="A92">
        <v>90</v>
      </c>
      <c r="B92">
        <v>90</v>
      </c>
      <c r="C92">
        <v>90</v>
      </c>
      <c r="E92" t="s">
        <v>1</v>
      </c>
      <c r="H92" t="s">
        <v>4</v>
      </c>
      <c r="J92" s="13">
        <v>35137</v>
      </c>
      <c r="K92">
        <v>8</v>
      </c>
      <c r="L92">
        <v>60</v>
      </c>
      <c r="M92">
        <v>50</v>
      </c>
      <c r="N92">
        <v>13</v>
      </c>
      <c r="O92" t="s">
        <v>260</v>
      </c>
      <c r="P92">
        <v>0</v>
      </c>
      <c r="Q92" t="s">
        <v>60</v>
      </c>
      <c r="S92" t="s">
        <v>3420</v>
      </c>
      <c r="U92">
        <v>0</v>
      </c>
      <c r="AD92" t="s">
        <v>24</v>
      </c>
      <c r="AH92" t="s">
        <v>9</v>
      </c>
      <c r="AO92" t="s">
        <v>35</v>
      </c>
      <c r="AQ92">
        <v>6</v>
      </c>
      <c r="AS92">
        <v>5</v>
      </c>
      <c r="AU92">
        <v>7</v>
      </c>
      <c r="AV92" t="s">
        <v>491</v>
      </c>
      <c r="AW92" t="s">
        <v>37</v>
      </c>
      <c r="AY92">
        <v>9</v>
      </c>
      <c r="AZ92" t="s">
        <v>492</v>
      </c>
      <c r="BA92" t="s">
        <v>493</v>
      </c>
      <c r="BB92" t="s">
        <v>494</v>
      </c>
    </row>
    <row r="93" spans="1:54" x14ac:dyDescent="0.25">
      <c r="A93">
        <v>91</v>
      </c>
      <c r="B93">
        <v>91</v>
      </c>
      <c r="C93">
        <v>91</v>
      </c>
      <c r="E93" t="s">
        <v>1</v>
      </c>
      <c r="H93" t="s">
        <v>4</v>
      </c>
      <c r="J93" s="13">
        <v>32811</v>
      </c>
      <c r="K93">
        <v>1</v>
      </c>
      <c r="L93">
        <v>20</v>
      </c>
      <c r="M93">
        <v>8</v>
      </c>
      <c r="N93">
        <v>6</v>
      </c>
      <c r="O93" t="s">
        <v>64</v>
      </c>
      <c r="P93">
        <v>1</v>
      </c>
      <c r="Q93" t="s">
        <v>19</v>
      </c>
      <c r="T93" t="s">
        <v>495</v>
      </c>
      <c r="U93">
        <v>0</v>
      </c>
      <c r="AD93" t="s">
        <v>24</v>
      </c>
      <c r="AF93" t="s">
        <v>7</v>
      </c>
      <c r="AO93" t="s">
        <v>35</v>
      </c>
      <c r="AQ93">
        <v>4</v>
      </c>
      <c r="AS93">
        <v>2</v>
      </c>
      <c r="AU93">
        <v>2</v>
      </c>
      <c r="AV93" t="s">
        <v>496</v>
      </c>
      <c r="AW93" t="s">
        <v>334</v>
      </c>
      <c r="AY93">
        <v>10</v>
      </c>
      <c r="AZ93" t="s">
        <v>497</v>
      </c>
      <c r="BA93" t="s">
        <v>498</v>
      </c>
    </row>
    <row r="94" spans="1:54" x14ac:dyDescent="0.25">
      <c r="A94">
        <v>92</v>
      </c>
      <c r="B94">
        <v>92</v>
      </c>
      <c r="C94">
        <v>92</v>
      </c>
      <c r="D94" t="s">
        <v>0</v>
      </c>
      <c r="J94" s="13">
        <v>31433</v>
      </c>
      <c r="K94">
        <v>8</v>
      </c>
      <c r="L94">
        <v>30</v>
      </c>
      <c r="M94">
        <v>10</v>
      </c>
      <c r="N94">
        <v>2</v>
      </c>
      <c r="O94" t="s">
        <v>30</v>
      </c>
      <c r="P94">
        <v>0</v>
      </c>
      <c r="Q94" t="s">
        <v>41</v>
      </c>
      <c r="S94" t="s">
        <v>3420</v>
      </c>
      <c r="U94">
        <v>1</v>
      </c>
      <c r="V94" t="s">
        <v>112</v>
      </c>
      <c r="X94" t="s">
        <v>43</v>
      </c>
      <c r="Z94" t="s">
        <v>54</v>
      </c>
      <c r="AB94">
        <v>5</v>
      </c>
      <c r="AC94" t="s">
        <v>499</v>
      </c>
      <c r="AD94" t="s">
        <v>46</v>
      </c>
      <c r="AH94" t="s">
        <v>9</v>
      </c>
      <c r="AO94" t="s">
        <v>119</v>
      </c>
      <c r="AQ94">
        <v>6</v>
      </c>
      <c r="AS94">
        <v>6</v>
      </c>
      <c r="AU94">
        <v>10</v>
      </c>
      <c r="AV94" t="s">
        <v>500</v>
      </c>
      <c r="AW94" t="s">
        <v>37</v>
      </c>
      <c r="AY94">
        <v>10</v>
      </c>
      <c r="AZ94" t="s">
        <v>500</v>
      </c>
      <c r="BA94" t="s">
        <v>500</v>
      </c>
      <c r="BB94" t="s">
        <v>500</v>
      </c>
    </row>
    <row r="95" spans="1:54" x14ac:dyDescent="0.25">
      <c r="A95">
        <v>93</v>
      </c>
      <c r="B95">
        <v>93</v>
      </c>
      <c r="C95">
        <v>93</v>
      </c>
      <c r="E95" t="s">
        <v>1</v>
      </c>
      <c r="H95" t="s">
        <v>4</v>
      </c>
      <c r="J95" s="13">
        <v>32892</v>
      </c>
      <c r="K95">
        <v>7</v>
      </c>
      <c r="L95">
        <v>60</v>
      </c>
      <c r="M95">
        <v>11</v>
      </c>
      <c r="N95">
        <v>3</v>
      </c>
      <c r="O95" t="s">
        <v>260</v>
      </c>
      <c r="P95">
        <v>0</v>
      </c>
      <c r="Q95" t="s">
        <v>19</v>
      </c>
      <c r="S95" t="s">
        <v>3416</v>
      </c>
      <c r="U95">
        <v>1</v>
      </c>
      <c r="V95" t="s">
        <v>170</v>
      </c>
      <c r="X95" t="s">
        <v>43</v>
      </c>
      <c r="Z95" t="s">
        <v>54</v>
      </c>
      <c r="AB95">
        <v>1</v>
      </c>
      <c r="AC95" t="s">
        <v>501</v>
      </c>
      <c r="AD95" t="s">
        <v>46</v>
      </c>
      <c r="AM95" t="s">
        <v>14</v>
      </c>
      <c r="AW95" t="s">
        <v>37</v>
      </c>
      <c r="AY95">
        <v>10</v>
      </c>
      <c r="AZ95" t="s">
        <v>38</v>
      </c>
    </row>
    <row r="96" spans="1:54" x14ac:dyDescent="0.25">
      <c r="A96">
        <v>94</v>
      </c>
      <c r="B96">
        <v>94</v>
      </c>
      <c r="C96">
        <v>94</v>
      </c>
      <c r="E96" t="s">
        <v>1</v>
      </c>
      <c r="H96" t="s">
        <v>4</v>
      </c>
      <c r="J96" s="13">
        <v>42904</v>
      </c>
      <c r="K96">
        <v>6</v>
      </c>
      <c r="L96">
        <v>40</v>
      </c>
      <c r="M96">
        <v>10</v>
      </c>
      <c r="N96">
        <v>5</v>
      </c>
      <c r="O96" t="s">
        <v>18</v>
      </c>
      <c r="P96">
        <v>1</v>
      </c>
      <c r="Q96" t="s">
        <v>19</v>
      </c>
      <c r="S96" t="s">
        <v>3420</v>
      </c>
      <c r="U96">
        <v>1</v>
      </c>
      <c r="V96" t="s">
        <v>422</v>
      </c>
      <c r="X96" t="s">
        <v>53</v>
      </c>
      <c r="Z96" t="s">
        <v>113</v>
      </c>
      <c r="AB96">
        <v>5</v>
      </c>
      <c r="AC96" t="s">
        <v>502</v>
      </c>
      <c r="AD96" t="s">
        <v>46</v>
      </c>
      <c r="AH96" t="s">
        <v>9</v>
      </c>
      <c r="AJ96" t="s">
        <v>11</v>
      </c>
      <c r="AO96" t="s">
        <v>25</v>
      </c>
      <c r="AQ96">
        <v>4</v>
      </c>
      <c r="AS96">
        <v>3</v>
      </c>
      <c r="AU96">
        <v>3</v>
      </c>
      <c r="AV96" t="s">
        <v>503</v>
      </c>
      <c r="AW96" t="s">
        <v>302</v>
      </c>
      <c r="AY96">
        <v>7</v>
      </c>
      <c r="AZ96" t="s">
        <v>504</v>
      </c>
      <c r="BA96" t="s">
        <v>505</v>
      </c>
      <c r="BB96" t="s">
        <v>506</v>
      </c>
    </row>
    <row r="97" spans="1:54" x14ac:dyDescent="0.25">
      <c r="A97">
        <v>95</v>
      </c>
      <c r="B97">
        <v>95</v>
      </c>
      <c r="C97">
        <v>95</v>
      </c>
      <c r="D97" t="s">
        <v>0</v>
      </c>
      <c r="J97" s="13">
        <v>32049</v>
      </c>
      <c r="K97">
        <v>8</v>
      </c>
      <c r="L97">
        <v>90</v>
      </c>
      <c r="M97">
        <v>7</v>
      </c>
      <c r="N97">
        <v>50</v>
      </c>
      <c r="O97" t="s">
        <v>51</v>
      </c>
      <c r="P97">
        <v>0</v>
      </c>
      <c r="Q97" t="s">
        <v>346</v>
      </c>
      <c r="S97" t="s">
        <v>3416</v>
      </c>
      <c r="U97">
        <v>1</v>
      </c>
      <c r="V97" t="s">
        <v>112</v>
      </c>
      <c r="X97" t="s">
        <v>43</v>
      </c>
      <c r="Z97" t="s">
        <v>267</v>
      </c>
      <c r="AB97">
        <v>6</v>
      </c>
      <c r="AC97" t="s">
        <v>507</v>
      </c>
      <c r="AD97" t="s">
        <v>34</v>
      </c>
      <c r="AH97" t="s">
        <v>9</v>
      </c>
      <c r="AI97" t="s">
        <v>10</v>
      </c>
      <c r="AO97" t="s">
        <v>508</v>
      </c>
      <c r="AR97">
        <v>15</v>
      </c>
      <c r="AS97">
        <v>6</v>
      </c>
      <c r="AU97">
        <v>40</v>
      </c>
      <c r="AV97" t="s">
        <v>289</v>
      </c>
      <c r="AW97" t="s">
        <v>37</v>
      </c>
      <c r="AY97">
        <v>10</v>
      </c>
      <c r="AZ97" t="s">
        <v>38</v>
      </c>
    </row>
    <row r="98" spans="1:54" x14ac:dyDescent="0.25">
      <c r="A98">
        <v>96</v>
      </c>
      <c r="B98">
        <v>96</v>
      </c>
      <c r="C98">
        <v>96</v>
      </c>
      <c r="H98" t="s">
        <v>4</v>
      </c>
      <c r="J98" s="13">
        <v>35247</v>
      </c>
      <c r="K98">
        <v>6</v>
      </c>
      <c r="L98">
        <v>200</v>
      </c>
      <c r="M98">
        <v>4</v>
      </c>
      <c r="N98">
        <v>15</v>
      </c>
      <c r="O98" t="s">
        <v>51</v>
      </c>
      <c r="P98">
        <v>1</v>
      </c>
      <c r="Q98" t="s">
        <v>60</v>
      </c>
      <c r="S98" t="s">
        <v>3420</v>
      </c>
      <c r="U98">
        <v>1</v>
      </c>
      <c r="V98" t="s">
        <v>70</v>
      </c>
      <c r="X98" t="s">
        <v>43</v>
      </c>
      <c r="Z98" t="s">
        <v>22</v>
      </c>
      <c r="AB98">
        <v>1</v>
      </c>
      <c r="AC98" t="s">
        <v>23</v>
      </c>
      <c r="AD98" t="s">
        <v>24</v>
      </c>
      <c r="AH98" t="s">
        <v>9</v>
      </c>
      <c r="AJ98" t="s">
        <v>11</v>
      </c>
      <c r="AO98" t="s">
        <v>47</v>
      </c>
      <c r="AR98">
        <v>80</v>
      </c>
      <c r="AT98">
        <v>15</v>
      </c>
      <c r="AU98">
        <v>4</v>
      </c>
      <c r="AV98" t="s">
        <v>509</v>
      </c>
      <c r="AW98" t="s">
        <v>27</v>
      </c>
      <c r="AY98">
        <v>10</v>
      </c>
      <c r="AZ98" t="s">
        <v>510</v>
      </c>
      <c r="BA98" t="s">
        <v>511</v>
      </c>
      <c r="BB98" t="s">
        <v>512</v>
      </c>
    </row>
    <row r="99" spans="1:54" x14ac:dyDescent="0.25">
      <c r="A99">
        <v>97</v>
      </c>
      <c r="B99">
        <v>97</v>
      </c>
      <c r="C99">
        <v>97</v>
      </c>
      <c r="E99" t="s">
        <v>1</v>
      </c>
      <c r="J99" s="13">
        <v>24438</v>
      </c>
      <c r="K99">
        <v>7</v>
      </c>
      <c r="L99">
        <v>90</v>
      </c>
      <c r="M99">
        <v>10</v>
      </c>
      <c r="N99">
        <v>10</v>
      </c>
      <c r="O99" t="s">
        <v>30</v>
      </c>
      <c r="P99">
        <v>1</v>
      </c>
      <c r="Q99" t="s">
        <v>41</v>
      </c>
      <c r="S99" t="s">
        <v>3421</v>
      </c>
      <c r="U99">
        <v>1</v>
      </c>
      <c r="V99" t="s">
        <v>170</v>
      </c>
      <c r="X99" t="s">
        <v>21</v>
      </c>
      <c r="Z99" t="s">
        <v>254</v>
      </c>
      <c r="AB99">
        <v>25</v>
      </c>
      <c r="AC99" t="s">
        <v>513</v>
      </c>
      <c r="AD99" t="s">
        <v>46</v>
      </c>
      <c r="AI99" t="s">
        <v>10</v>
      </c>
      <c r="AO99" t="s">
        <v>25</v>
      </c>
      <c r="AQ99">
        <v>4</v>
      </c>
      <c r="AS99">
        <v>6</v>
      </c>
      <c r="AU99">
        <v>30</v>
      </c>
      <c r="AV99" t="s">
        <v>514</v>
      </c>
      <c r="AW99" t="s">
        <v>37</v>
      </c>
      <c r="AY99">
        <v>10</v>
      </c>
      <c r="AZ99" t="s">
        <v>515</v>
      </c>
      <c r="BA99" t="s">
        <v>385</v>
      </c>
      <c r="BB99" t="s">
        <v>516</v>
      </c>
    </row>
    <row r="100" spans="1:54" x14ac:dyDescent="0.25">
      <c r="A100">
        <v>98</v>
      </c>
      <c r="B100">
        <v>98</v>
      </c>
      <c r="C100">
        <v>98</v>
      </c>
      <c r="D100" t="s">
        <v>0</v>
      </c>
      <c r="J100" s="13">
        <v>29094</v>
      </c>
      <c r="K100">
        <v>8</v>
      </c>
      <c r="L100">
        <v>0</v>
      </c>
      <c r="M100">
        <v>8</v>
      </c>
      <c r="N100">
        <v>24</v>
      </c>
      <c r="O100" t="s">
        <v>146</v>
      </c>
      <c r="P100">
        <v>0</v>
      </c>
      <c r="Q100" t="s">
        <v>82</v>
      </c>
      <c r="S100" t="s">
        <v>3419</v>
      </c>
      <c r="U100">
        <v>1</v>
      </c>
      <c r="V100" t="s">
        <v>170</v>
      </c>
      <c r="X100" t="s">
        <v>43</v>
      </c>
      <c r="Z100" t="s">
        <v>54</v>
      </c>
      <c r="AB100">
        <v>20</v>
      </c>
      <c r="AC100" t="s">
        <v>517</v>
      </c>
      <c r="AD100" t="s">
        <v>24</v>
      </c>
      <c r="AG100" t="s">
        <v>8</v>
      </c>
      <c r="AI100" t="s">
        <v>10</v>
      </c>
      <c r="AO100" t="s">
        <v>25</v>
      </c>
      <c r="AQ100">
        <v>6</v>
      </c>
      <c r="AS100">
        <v>6</v>
      </c>
      <c r="AU100">
        <v>12</v>
      </c>
      <c r="AV100" t="s">
        <v>518</v>
      </c>
      <c r="AW100" t="s">
        <v>37</v>
      </c>
      <c r="AY100">
        <v>10</v>
      </c>
      <c r="AZ100" t="s">
        <v>519</v>
      </c>
      <c r="BA100" t="s">
        <v>520</v>
      </c>
      <c r="BB100" t="s">
        <v>521</v>
      </c>
    </row>
    <row r="101" spans="1:54" x14ac:dyDescent="0.25">
      <c r="A101">
        <v>99</v>
      </c>
      <c r="B101">
        <v>99</v>
      </c>
      <c r="C101">
        <v>99</v>
      </c>
      <c r="F101" t="s">
        <v>2</v>
      </c>
      <c r="G101" t="s">
        <v>3</v>
      </c>
      <c r="J101" s="13">
        <v>32967</v>
      </c>
      <c r="K101">
        <v>8</v>
      </c>
      <c r="L101">
        <v>0</v>
      </c>
      <c r="M101">
        <v>12</v>
      </c>
      <c r="N101">
        <v>3</v>
      </c>
      <c r="O101" t="s">
        <v>81</v>
      </c>
      <c r="P101">
        <v>1</v>
      </c>
      <c r="Q101" t="s">
        <v>19</v>
      </c>
      <c r="S101" t="s">
        <v>3420</v>
      </c>
      <c r="U101">
        <v>1</v>
      </c>
      <c r="V101" t="s">
        <v>474</v>
      </c>
      <c r="X101" t="s">
        <v>43</v>
      </c>
      <c r="Z101" t="s">
        <v>22</v>
      </c>
      <c r="AB101">
        <v>4</v>
      </c>
      <c r="AC101" t="s">
        <v>23</v>
      </c>
      <c r="AD101" t="s">
        <v>24</v>
      </c>
      <c r="AJ101" t="s">
        <v>11</v>
      </c>
      <c r="AN101" t="s">
        <v>522</v>
      </c>
      <c r="AO101" t="s">
        <v>35</v>
      </c>
      <c r="AQ101">
        <v>6</v>
      </c>
      <c r="AS101">
        <v>2</v>
      </c>
      <c r="AU101">
        <v>5</v>
      </c>
      <c r="AV101" t="s">
        <v>523</v>
      </c>
      <c r="AW101" t="s">
        <v>37</v>
      </c>
      <c r="AY101">
        <v>10</v>
      </c>
      <c r="AZ101" t="s">
        <v>524</v>
      </c>
      <c r="BA101" t="s">
        <v>525</v>
      </c>
      <c r="BB101" t="s">
        <v>526</v>
      </c>
    </row>
    <row r="102" spans="1:54" x14ac:dyDescent="0.25">
      <c r="A102">
        <v>100</v>
      </c>
      <c r="B102">
        <v>100</v>
      </c>
      <c r="C102">
        <v>100</v>
      </c>
      <c r="D102" t="s">
        <v>0</v>
      </c>
      <c r="E102" t="s">
        <v>1</v>
      </c>
      <c r="H102" t="s">
        <v>4</v>
      </c>
      <c r="J102" s="13">
        <v>27169</v>
      </c>
      <c r="K102">
        <v>7</v>
      </c>
      <c r="L102">
        <v>50</v>
      </c>
      <c r="M102">
        <v>10</v>
      </c>
      <c r="N102">
        <v>5</v>
      </c>
      <c r="O102" t="s">
        <v>81</v>
      </c>
      <c r="P102">
        <v>0</v>
      </c>
      <c r="Q102" t="s">
        <v>82</v>
      </c>
      <c r="S102" t="s">
        <v>3420</v>
      </c>
      <c r="U102">
        <v>1</v>
      </c>
      <c r="V102" t="s">
        <v>170</v>
      </c>
      <c r="X102" t="s">
        <v>307</v>
      </c>
      <c r="Z102" t="s">
        <v>527</v>
      </c>
      <c r="AB102">
        <v>16</v>
      </c>
      <c r="AC102" t="s">
        <v>528</v>
      </c>
      <c r="AD102" t="s">
        <v>46</v>
      </c>
      <c r="AI102" t="s">
        <v>10</v>
      </c>
      <c r="AO102" t="s">
        <v>35</v>
      </c>
      <c r="AQ102">
        <v>6</v>
      </c>
      <c r="AS102">
        <v>6</v>
      </c>
      <c r="AU102">
        <v>60</v>
      </c>
      <c r="AV102" t="s">
        <v>529</v>
      </c>
      <c r="AW102" t="s">
        <v>37</v>
      </c>
      <c r="AY102">
        <v>6</v>
      </c>
      <c r="AZ102" t="s">
        <v>530</v>
      </c>
    </row>
    <row r="103" spans="1:54" x14ac:dyDescent="0.25">
      <c r="A103">
        <v>101</v>
      </c>
      <c r="B103">
        <v>101</v>
      </c>
      <c r="C103">
        <v>101</v>
      </c>
      <c r="H103" t="s">
        <v>4</v>
      </c>
      <c r="J103" s="13">
        <v>31622</v>
      </c>
      <c r="K103">
        <v>6</v>
      </c>
      <c r="L103">
        <v>2</v>
      </c>
      <c r="M103">
        <v>12</v>
      </c>
      <c r="N103">
        <v>3</v>
      </c>
      <c r="O103" t="s">
        <v>40</v>
      </c>
      <c r="P103">
        <v>0</v>
      </c>
      <c r="Q103" t="s">
        <v>31</v>
      </c>
      <c r="S103" t="s">
        <v>3420</v>
      </c>
      <c r="U103">
        <v>1</v>
      </c>
      <c r="V103" t="s">
        <v>364</v>
      </c>
      <c r="X103" t="s">
        <v>71</v>
      </c>
      <c r="Z103" t="s">
        <v>22</v>
      </c>
      <c r="AB103">
        <v>10</v>
      </c>
      <c r="AC103" t="s">
        <v>531</v>
      </c>
      <c r="AD103" t="s">
        <v>46</v>
      </c>
      <c r="AI103" t="s">
        <v>10</v>
      </c>
      <c r="AO103" t="s">
        <v>47</v>
      </c>
      <c r="AR103">
        <v>10</v>
      </c>
      <c r="AS103">
        <v>5</v>
      </c>
      <c r="AU103">
        <v>20</v>
      </c>
      <c r="AV103" t="s">
        <v>532</v>
      </c>
      <c r="AW103" t="s">
        <v>37</v>
      </c>
      <c r="AY103">
        <v>8</v>
      </c>
      <c r="AZ103" t="s">
        <v>533</v>
      </c>
      <c r="BA103" t="s">
        <v>534</v>
      </c>
      <c r="BB103" t="s">
        <v>535</v>
      </c>
    </row>
    <row r="104" spans="1:54" ht="409.5" x14ac:dyDescent="0.25">
      <c r="A104">
        <v>102</v>
      </c>
      <c r="B104">
        <v>102</v>
      </c>
      <c r="C104">
        <v>102</v>
      </c>
      <c r="D104" t="s">
        <v>0</v>
      </c>
      <c r="E104" t="s">
        <v>1</v>
      </c>
      <c r="H104" t="s">
        <v>4</v>
      </c>
      <c r="J104" s="13">
        <v>32721</v>
      </c>
      <c r="K104">
        <v>6</v>
      </c>
      <c r="L104">
        <v>0</v>
      </c>
      <c r="M104">
        <v>14</v>
      </c>
      <c r="N104">
        <v>25</v>
      </c>
      <c r="O104" t="s">
        <v>93</v>
      </c>
      <c r="P104">
        <v>1</v>
      </c>
      <c r="Q104" t="s">
        <v>41</v>
      </c>
      <c r="T104" t="s">
        <v>536</v>
      </c>
      <c r="U104">
        <v>1</v>
      </c>
      <c r="V104" t="s">
        <v>422</v>
      </c>
      <c r="X104" t="s">
        <v>53</v>
      </c>
      <c r="AA104" t="s">
        <v>537</v>
      </c>
      <c r="AB104">
        <v>6</v>
      </c>
      <c r="AC104" t="s">
        <v>538</v>
      </c>
      <c r="AD104" t="s">
        <v>24</v>
      </c>
      <c r="AG104" t="s">
        <v>8</v>
      </c>
      <c r="AN104" t="s">
        <v>539</v>
      </c>
      <c r="AO104" t="s">
        <v>35</v>
      </c>
      <c r="AR104">
        <v>20</v>
      </c>
      <c r="AS104">
        <v>4</v>
      </c>
      <c r="AU104">
        <v>80</v>
      </c>
      <c r="AV104" t="s">
        <v>540</v>
      </c>
      <c r="AX104" t="s">
        <v>541</v>
      </c>
      <c r="AY104">
        <v>9</v>
      </c>
      <c r="AZ104" s="1" t="s">
        <v>3427</v>
      </c>
      <c r="BA104" s="1" t="s">
        <v>542</v>
      </c>
      <c r="BB104" t="s">
        <v>543</v>
      </c>
    </row>
    <row r="105" spans="1:54" x14ac:dyDescent="0.25">
      <c r="A105">
        <v>103</v>
      </c>
      <c r="B105">
        <v>103</v>
      </c>
      <c r="C105">
        <v>103</v>
      </c>
      <c r="D105" t="s">
        <v>0</v>
      </c>
      <c r="J105" s="13">
        <v>23231</v>
      </c>
      <c r="K105">
        <v>7</v>
      </c>
      <c r="L105">
        <v>0</v>
      </c>
      <c r="M105">
        <v>10</v>
      </c>
      <c r="N105">
        <v>20</v>
      </c>
      <c r="O105" t="s">
        <v>260</v>
      </c>
      <c r="P105">
        <v>1</v>
      </c>
      <c r="Q105" t="s">
        <v>31</v>
      </c>
      <c r="S105" t="s">
        <v>3420</v>
      </c>
      <c r="U105">
        <v>1</v>
      </c>
      <c r="V105" t="s">
        <v>70</v>
      </c>
      <c r="X105" t="s">
        <v>83</v>
      </c>
      <c r="Z105" t="s">
        <v>113</v>
      </c>
      <c r="AB105">
        <v>27</v>
      </c>
      <c r="AC105" t="s">
        <v>544</v>
      </c>
      <c r="AD105" t="s">
        <v>46</v>
      </c>
      <c r="AH105" t="s">
        <v>9</v>
      </c>
      <c r="AP105" t="s">
        <v>545</v>
      </c>
      <c r="AR105">
        <v>10</v>
      </c>
      <c r="AS105">
        <v>4</v>
      </c>
      <c r="AU105">
        <v>10</v>
      </c>
      <c r="AV105" t="s">
        <v>546</v>
      </c>
      <c r="AW105" t="s">
        <v>302</v>
      </c>
      <c r="AY105">
        <v>2</v>
      </c>
      <c r="AZ105" t="s">
        <v>3428</v>
      </c>
      <c r="BA105" t="s">
        <v>547</v>
      </c>
      <c r="BB105" t="s">
        <v>548</v>
      </c>
    </row>
    <row r="106" spans="1:54" x14ac:dyDescent="0.25">
      <c r="A106">
        <v>104</v>
      </c>
      <c r="B106">
        <v>104</v>
      </c>
      <c r="C106">
        <v>104</v>
      </c>
      <c r="D106" t="s">
        <v>0</v>
      </c>
      <c r="H106" t="s">
        <v>4</v>
      </c>
      <c r="J106" s="13">
        <v>32437</v>
      </c>
      <c r="K106">
        <v>8</v>
      </c>
      <c r="L106">
        <v>0</v>
      </c>
      <c r="M106">
        <v>10</v>
      </c>
      <c r="N106">
        <v>10</v>
      </c>
      <c r="O106" t="s">
        <v>64</v>
      </c>
      <c r="P106">
        <v>0</v>
      </c>
      <c r="Q106" t="s">
        <v>31</v>
      </c>
      <c r="T106" t="s">
        <v>549</v>
      </c>
      <c r="U106">
        <v>0</v>
      </c>
      <c r="AD106" t="s">
        <v>46</v>
      </c>
      <c r="AH106" t="s">
        <v>9</v>
      </c>
      <c r="AJ106" t="s">
        <v>11</v>
      </c>
      <c r="AO106" t="s">
        <v>47</v>
      </c>
      <c r="AR106">
        <v>15</v>
      </c>
      <c r="AT106">
        <v>15</v>
      </c>
      <c r="AU106">
        <v>16</v>
      </c>
      <c r="AV106" t="s">
        <v>550</v>
      </c>
      <c r="AX106" t="s">
        <v>551</v>
      </c>
      <c r="AY106">
        <v>4</v>
      </c>
      <c r="AZ106" t="s">
        <v>552</v>
      </c>
      <c r="BA106" t="s">
        <v>553</v>
      </c>
      <c r="BB106" t="s">
        <v>554</v>
      </c>
    </row>
    <row r="107" spans="1:54" x14ac:dyDescent="0.25">
      <c r="A107">
        <v>105</v>
      </c>
      <c r="B107">
        <v>105</v>
      </c>
      <c r="C107">
        <v>105</v>
      </c>
      <c r="E107" t="s">
        <v>1</v>
      </c>
      <c r="F107" t="s">
        <v>2</v>
      </c>
      <c r="J107" s="13">
        <v>31109</v>
      </c>
      <c r="K107">
        <v>6</v>
      </c>
      <c r="L107">
        <v>45</v>
      </c>
      <c r="M107">
        <v>9</v>
      </c>
      <c r="N107">
        <v>2</v>
      </c>
      <c r="O107" t="s">
        <v>18</v>
      </c>
      <c r="P107">
        <v>1</v>
      </c>
      <c r="Q107" t="s">
        <v>19</v>
      </c>
      <c r="S107" t="s">
        <v>3420</v>
      </c>
      <c r="U107">
        <v>1</v>
      </c>
      <c r="V107" t="s">
        <v>9</v>
      </c>
      <c r="Y107" t="s">
        <v>555</v>
      </c>
      <c r="Z107" t="s">
        <v>22</v>
      </c>
      <c r="AB107">
        <v>3</v>
      </c>
      <c r="AC107" t="s">
        <v>556</v>
      </c>
      <c r="AD107" t="s">
        <v>34</v>
      </c>
      <c r="AH107" t="s">
        <v>9</v>
      </c>
      <c r="AO107" t="s">
        <v>47</v>
      </c>
      <c r="AQ107">
        <v>4</v>
      </c>
      <c r="AS107">
        <v>5</v>
      </c>
      <c r="AU107">
        <v>30</v>
      </c>
      <c r="AV107" t="s">
        <v>557</v>
      </c>
      <c r="AW107" t="s">
        <v>27</v>
      </c>
      <c r="AY107">
        <v>9</v>
      </c>
      <c r="AZ107" t="s">
        <v>558</v>
      </c>
      <c r="BA107" t="s">
        <v>559</v>
      </c>
    </row>
    <row r="108" spans="1:54" x14ac:dyDescent="0.25">
      <c r="A108">
        <v>106</v>
      </c>
      <c r="B108">
        <v>106</v>
      </c>
      <c r="C108">
        <v>106</v>
      </c>
      <c r="D108" t="s">
        <v>0</v>
      </c>
      <c r="H108" t="s">
        <v>4</v>
      </c>
      <c r="J108" s="13">
        <v>29887</v>
      </c>
      <c r="K108">
        <v>7</v>
      </c>
      <c r="L108">
        <v>30</v>
      </c>
      <c r="M108">
        <v>9</v>
      </c>
      <c r="N108">
        <v>10</v>
      </c>
      <c r="O108" t="s">
        <v>18</v>
      </c>
      <c r="P108">
        <v>0</v>
      </c>
      <c r="Q108" t="s">
        <v>31</v>
      </c>
      <c r="S108" t="s">
        <v>3421</v>
      </c>
      <c r="U108">
        <v>1</v>
      </c>
      <c r="V108" t="s">
        <v>170</v>
      </c>
      <c r="X108" t="s">
        <v>71</v>
      </c>
      <c r="Z108" t="s">
        <v>54</v>
      </c>
      <c r="AB108">
        <v>11</v>
      </c>
      <c r="AC108" t="s">
        <v>560</v>
      </c>
      <c r="AD108" t="s">
        <v>24</v>
      </c>
      <c r="AJ108" t="s">
        <v>11</v>
      </c>
      <c r="AO108" t="s">
        <v>35</v>
      </c>
      <c r="AQ108">
        <v>6</v>
      </c>
      <c r="AS108">
        <v>4</v>
      </c>
      <c r="AU108">
        <v>3</v>
      </c>
      <c r="AV108" t="s">
        <v>561</v>
      </c>
      <c r="AW108" t="s">
        <v>37</v>
      </c>
      <c r="AY108">
        <v>9</v>
      </c>
      <c r="AZ108" t="s">
        <v>562</v>
      </c>
      <c r="BA108" t="s">
        <v>563</v>
      </c>
    </row>
    <row r="109" spans="1:54" x14ac:dyDescent="0.25">
      <c r="A109">
        <v>107</v>
      </c>
      <c r="B109">
        <v>107</v>
      </c>
      <c r="C109">
        <v>107</v>
      </c>
      <c r="E109" t="s">
        <v>1</v>
      </c>
      <c r="J109" s="13">
        <v>30505</v>
      </c>
      <c r="K109">
        <v>7</v>
      </c>
      <c r="L109">
        <v>80</v>
      </c>
      <c r="M109">
        <v>5</v>
      </c>
      <c r="N109">
        <v>10</v>
      </c>
      <c r="O109" t="s">
        <v>260</v>
      </c>
      <c r="P109">
        <v>1</v>
      </c>
      <c r="Q109" t="s">
        <v>31</v>
      </c>
      <c r="S109" t="s">
        <v>3420</v>
      </c>
      <c r="U109">
        <v>1</v>
      </c>
      <c r="V109" t="s">
        <v>170</v>
      </c>
      <c r="X109" t="s">
        <v>43</v>
      </c>
      <c r="Z109" t="s">
        <v>54</v>
      </c>
      <c r="AB109">
        <v>10</v>
      </c>
      <c r="AC109" t="s">
        <v>564</v>
      </c>
      <c r="AD109" t="s">
        <v>46</v>
      </c>
      <c r="AH109" t="s">
        <v>9</v>
      </c>
      <c r="AO109" t="s">
        <v>35</v>
      </c>
      <c r="AQ109">
        <v>6</v>
      </c>
      <c r="AS109">
        <v>4</v>
      </c>
      <c r="AU109">
        <v>12</v>
      </c>
      <c r="AV109" t="s">
        <v>565</v>
      </c>
      <c r="AW109" t="s">
        <v>37</v>
      </c>
      <c r="AY109">
        <v>7</v>
      </c>
      <c r="AZ109" t="s">
        <v>566</v>
      </c>
      <c r="BA109" t="s">
        <v>567</v>
      </c>
    </row>
    <row r="110" spans="1:54" x14ac:dyDescent="0.25">
      <c r="A110">
        <v>108</v>
      </c>
      <c r="B110">
        <v>108</v>
      </c>
      <c r="C110">
        <v>108</v>
      </c>
      <c r="D110" t="s">
        <v>0</v>
      </c>
      <c r="H110" t="s">
        <v>4</v>
      </c>
      <c r="J110" s="13">
        <v>30306</v>
      </c>
      <c r="K110">
        <v>7</v>
      </c>
      <c r="L110">
        <v>120</v>
      </c>
      <c r="M110">
        <v>15</v>
      </c>
      <c r="N110">
        <v>12</v>
      </c>
      <c r="O110" t="s">
        <v>146</v>
      </c>
      <c r="P110">
        <v>0</v>
      </c>
      <c r="Q110" t="s">
        <v>31</v>
      </c>
      <c r="S110" t="s">
        <v>3419</v>
      </c>
      <c r="U110">
        <v>1</v>
      </c>
      <c r="V110" t="s">
        <v>369</v>
      </c>
      <c r="X110" t="s">
        <v>21</v>
      </c>
      <c r="Z110" t="s">
        <v>54</v>
      </c>
      <c r="AB110">
        <v>7</v>
      </c>
      <c r="AC110" t="s">
        <v>568</v>
      </c>
      <c r="AD110" t="s">
        <v>46</v>
      </c>
      <c r="AE110" t="s">
        <v>6</v>
      </c>
      <c r="AH110" t="s">
        <v>9</v>
      </c>
      <c r="AO110" t="s">
        <v>35</v>
      </c>
      <c r="AR110" t="s">
        <v>3429</v>
      </c>
      <c r="AT110" t="s">
        <v>3429</v>
      </c>
      <c r="AU110">
        <v>8</v>
      </c>
      <c r="AV110" t="s">
        <v>569</v>
      </c>
      <c r="AW110" t="s">
        <v>27</v>
      </c>
      <c r="AY110">
        <v>8</v>
      </c>
      <c r="AZ110" t="s">
        <v>570</v>
      </c>
      <c r="BA110" t="s">
        <v>571</v>
      </c>
      <c r="BB110" t="s">
        <v>572</v>
      </c>
    </row>
    <row r="111" spans="1:54" x14ac:dyDescent="0.25">
      <c r="A111">
        <v>109</v>
      </c>
      <c r="B111">
        <v>109</v>
      </c>
      <c r="C111">
        <v>109</v>
      </c>
      <c r="E111" t="s">
        <v>1</v>
      </c>
      <c r="H111" t="s">
        <v>4</v>
      </c>
      <c r="J111" s="13">
        <v>30747</v>
      </c>
      <c r="K111">
        <v>6</v>
      </c>
      <c r="L111">
        <v>20</v>
      </c>
      <c r="M111">
        <v>16</v>
      </c>
      <c r="N111">
        <v>30</v>
      </c>
      <c r="O111" t="s">
        <v>146</v>
      </c>
      <c r="P111">
        <v>0</v>
      </c>
      <c r="Q111" t="s">
        <v>31</v>
      </c>
      <c r="S111" t="s">
        <v>3421</v>
      </c>
      <c r="U111">
        <v>1</v>
      </c>
      <c r="V111" t="s">
        <v>100</v>
      </c>
      <c r="X111" t="s">
        <v>71</v>
      </c>
      <c r="Z111" t="s">
        <v>527</v>
      </c>
      <c r="AB111">
        <v>4</v>
      </c>
      <c r="AC111" t="s">
        <v>573</v>
      </c>
      <c r="AD111" t="s">
        <v>34</v>
      </c>
      <c r="AM111" t="s">
        <v>14</v>
      </c>
      <c r="AW111" t="s">
        <v>37</v>
      </c>
      <c r="AY111">
        <v>8</v>
      </c>
      <c r="AZ111" t="s">
        <v>574</v>
      </c>
      <c r="BA111" t="s">
        <v>575</v>
      </c>
      <c r="BB111" t="s">
        <v>576</v>
      </c>
    </row>
    <row r="112" spans="1:54" x14ac:dyDescent="0.25">
      <c r="A112">
        <v>110</v>
      </c>
      <c r="B112">
        <v>110</v>
      </c>
      <c r="C112">
        <v>110</v>
      </c>
      <c r="H112" t="s">
        <v>4</v>
      </c>
      <c r="J112" s="13">
        <v>35313</v>
      </c>
      <c r="K112">
        <v>8</v>
      </c>
      <c r="L112">
        <v>60</v>
      </c>
      <c r="M112">
        <v>10</v>
      </c>
      <c r="N112">
        <v>6</v>
      </c>
      <c r="O112" t="s">
        <v>18</v>
      </c>
      <c r="P112">
        <v>1</v>
      </c>
      <c r="Q112" t="s">
        <v>31</v>
      </c>
      <c r="S112" t="s">
        <v>3420</v>
      </c>
      <c r="U112">
        <v>1</v>
      </c>
      <c r="V112" t="s">
        <v>9</v>
      </c>
      <c r="X112" t="s">
        <v>43</v>
      </c>
      <c r="Z112" t="s">
        <v>84</v>
      </c>
      <c r="AB112">
        <v>0</v>
      </c>
      <c r="AC112" t="s">
        <v>577</v>
      </c>
      <c r="AD112" t="s">
        <v>320</v>
      </c>
      <c r="AH112" t="s">
        <v>9</v>
      </c>
      <c r="AO112" t="s">
        <v>47</v>
      </c>
      <c r="AQ112">
        <v>6</v>
      </c>
      <c r="AS112">
        <v>3</v>
      </c>
      <c r="AU112">
        <v>5</v>
      </c>
      <c r="AV112" t="s">
        <v>578</v>
      </c>
      <c r="AW112" t="s">
        <v>37</v>
      </c>
      <c r="AY112">
        <v>10</v>
      </c>
      <c r="AZ112" t="s">
        <v>579</v>
      </c>
      <c r="BA112" t="s">
        <v>580</v>
      </c>
    </row>
    <row r="113" spans="1:54" x14ac:dyDescent="0.25">
      <c r="A113">
        <v>111</v>
      </c>
      <c r="B113">
        <v>111</v>
      </c>
      <c r="C113">
        <v>111</v>
      </c>
      <c r="D113" t="s">
        <v>0</v>
      </c>
      <c r="J113" s="13">
        <v>30983</v>
      </c>
      <c r="K113">
        <v>7</v>
      </c>
      <c r="L113">
        <v>20</v>
      </c>
      <c r="M113">
        <v>9</v>
      </c>
      <c r="N113">
        <v>2</v>
      </c>
      <c r="O113" t="s">
        <v>182</v>
      </c>
      <c r="P113">
        <v>1</v>
      </c>
      <c r="Q113" t="s">
        <v>346</v>
      </c>
      <c r="S113" t="s">
        <v>3421</v>
      </c>
      <c r="U113">
        <v>1</v>
      </c>
      <c r="V113" t="s">
        <v>5</v>
      </c>
      <c r="X113" t="s">
        <v>43</v>
      </c>
      <c r="Z113" t="s">
        <v>44</v>
      </c>
      <c r="AB113">
        <v>3</v>
      </c>
      <c r="AC113" t="s">
        <v>581</v>
      </c>
      <c r="AD113" t="s">
        <v>46</v>
      </c>
      <c r="AH113" t="s">
        <v>9</v>
      </c>
      <c r="AO113" t="s">
        <v>47</v>
      </c>
      <c r="AR113">
        <v>10</v>
      </c>
      <c r="AS113">
        <v>6</v>
      </c>
      <c r="AU113">
        <v>15</v>
      </c>
      <c r="AV113" t="s">
        <v>582</v>
      </c>
      <c r="AW113" t="s">
        <v>37</v>
      </c>
      <c r="AY113">
        <v>7</v>
      </c>
      <c r="AZ113" t="s">
        <v>583</v>
      </c>
      <c r="BA113" t="s">
        <v>584</v>
      </c>
      <c r="BB113" t="s">
        <v>585</v>
      </c>
    </row>
    <row r="114" spans="1:54" ht="210" x14ac:dyDescent="0.25">
      <c r="A114">
        <v>112</v>
      </c>
      <c r="B114">
        <v>112</v>
      </c>
      <c r="C114">
        <v>112</v>
      </c>
      <c r="D114" t="s">
        <v>0</v>
      </c>
      <c r="F114" t="s">
        <v>2</v>
      </c>
      <c r="H114" t="s">
        <v>4</v>
      </c>
      <c r="J114" s="13">
        <v>42797</v>
      </c>
      <c r="K114">
        <v>7</v>
      </c>
      <c r="L114">
        <v>1</v>
      </c>
      <c r="M114">
        <v>10</v>
      </c>
      <c r="N114">
        <v>5</v>
      </c>
      <c r="O114" t="s">
        <v>292</v>
      </c>
      <c r="P114">
        <v>1</v>
      </c>
      <c r="Q114" t="s">
        <v>60</v>
      </c>
      <c r="S114" t="s">
        <v>3419</v>
      </c>
      <c r="U114">
        <v>0</v>
      </c>
      <c r="AD114" t="s">
        <v>46</v>
      </c>
      <c r="AF114" t="s">
        <v>7</v>
      </c>
      <c r="AO114" t="s">
        <v>47</v>
      </c>
      <c r="AR114">
        <v>15</v>
      </c>
      <c r="AT114">
        <v>15</v>
      </c>
      <c r="AU114">
        <v>8</v>
      </c>
      <c r="AV114" s="1" t="s">
        <v>586</v>
      </c>
      <c r="AW114" t="s">
        <v>27</v>
      </c>
      <c r="AY114">
        <v>10</v>
      </c>
      <c r="AZ114" s="1" t="s">
        <v>587</v>
      </c>
      <c r="BA114" t="s">
        <v>588</v>
      </c>
      <c r="BB114" s="1" t="s">
        <v>589</v>
      </c>
    </row>
    <row r="115" spans="1:54" ht="409.5" x14ac:dyDescent="0.25">
      <c r="A115">
        <v>113</v>
      </c>
      <c r="B115">
        <v>113</v>
      </c>
      <c r="C115">
        <v>113</v>
      </c>
      <c r="E115" t="s">
        <v>1</v>
      </c>
      <c r="J115" s="13">
        <v>33577</v>
      </c>
      <c r="K115">
        <v>7</v>
      </c>
      <c r="L115">
        <v>150</v>
      </c>
      <c r="M115">
        <v>7</v>
      </c>
      <c r="N115">
        <v>8</v>
      </c>
      <c r="O115" t="s">
        <v>40</v>
      </c>
      <c r="P115">
        <v>1</v>
      </c>
      <c r="Q115" t="s">
        <v>41</v>
      </c>
      <c r="S115" t="s">
        <v>3416</v>
      </c>
      <c r="U115">
        <v>1</v>
      </c>
      <c r="V115" t="s">
        <v>9</v>
      </c>
      <c r="Y115" t="s">
        <v>590</v>
      </c>
      <c r="Z115" t="s">
        <v>188</v>
      </c>
      <c r="AB115">
        <v>3</v>
      </c>
      <c r="AC115" t="s">
        <v>591</v>
      </c>
      <c r="AD115" t="s">
        <v>46</v>
      </c>
      <c r="AJ115" t="s">
        <v>11</v>
      </c>
      <c r="AO115" t="s">
        <v>25</v>
      </c>
      <c r="AQ115">
        <v>4</v>
      </c>
      <c r="AS115">
        <v>3</v>
      </c>
      <c r="AU115">
        <v>30</v>
      </c>
      <c r="AV115" s="1" t="s">
        <v>592</v>
      </c>
      <c r="AW115" t="s">
        <v>37</v>
      </c>
      <c r="AY115">
        <v>8</v>
      </c>
      <c r="AZ115" t="s">
        <v>593</v>
      </c>
      <c r="BA115" t="s">
        <v>594</v>
      </c>
      <c r="BB115" s="1" t="s">
        <v>595</v>
      </c>
    </row>
    <row r="116" spans="1:54" x14ac:dyDescent="0.25">
      <c r="A116">
        <v>114</v>
      </c>
      <c r="B116">
        <v>114</v>
      </c>
      <c r="C116">
        <v>114</v>
      </c>
      <c r="D116" t="s">
        <v>0</v>
      </c>
      <c r="J116" s="13">
        <v>34088</v>
      </c>
      <c r="K116">
        <v>6</v>
      </c>
      <c r="L116">
        <v>50</v>
      </c>
      <c r="M116">
        <v>10</v>
      </c>
      <c r="N116">
        <v>20</v>
      </c>
      <c r="O116" t="s">
        <v>64</v>
      </c>
      <c r="P116">
        <v>1</v>
      </c>
      <c r="Q116" t="s">
        <v>346</v>
      </c>
      <c r="T116" t="s">
        <v>596</v>
      </c>
      <c r="U116">
        <v>1</v>
      </c>
      <c r="V116" t="s">
        <v>9</v>
      </c>
      <c r="X116" t="s">
        <v>43</v>
      </c>
      <c r="Z116" t="s">
        <v>229</v>
      </c>
      <c r="AB116">
        <v>2</v>
      </c>
      <c r="AC116" t="s">
        <v>597</v>
      </c>
      <c r="AD116" t="s">
        <v>46</v>
      </c>
      <c r="AH116" t="s">
        <v>9</v>
      </c>
      <c r="AO116" t="s">
        <v>35</v>
      </c>
      <c r="AQ116">
        <v>3</v>
      </c>
      <c r="AS116">
        <v>3</v>
      </c>
      <c r="AU116">
        <v>45</v>
      </c>
      <c r="AV116" t="s">
        <v>598</v>
      </c>
      <c r="AW116" t="s">
        <v>37</v>
      </c>
      <c r="AY116">
        <v>9</v>
      </c>
      <c r="AZ116" t="s">
        <v>599</v>
      </c>
    </row>
    <row r="117" spans="1:54" x14ac:dyDescent="0.25">
      <c r="A117">
        <v>115</v>
      </c>
      <c r="B117">
        <v>115</v>
      </c>
      <c r="C117">
        <v>115</v>
      </c>
      <c r="D117" t="s">
        <v>0</v>
      </c>
      <c r="E117" t="s">
        <v>1</v>
      </c>
      <c r="H117" t="s">
        <v>4</v>
      </c>
      <c r="J117" s="13">
        <v>30028</v>
      </c>
      <c r="K117">
        <v>6</v>
      </c>
      <c r="L117">
        <v>120</v>
      </c>
      <c r="M117">
        <v>10</v>
      </c>
      <c r="N117">
        <v>0</v>
      </c>
      <c r="O117" t="s">
        <v>40</v>
      </c>
      <c r="P117">
        <v>0</v>
      </c>
      <c r="Q117" t="s">
        <v>60</v>
      </c>
      <c r="S117" t="s">
        <v>3421</v>
      </c>
      <c r="U117">
        <v>1</v>
      </c>
      <c r="V117" t="s">
        <v>20</v>
      </c>
      <c r="X117" t="s">
        <v>21</v>
      </c>
      <c r="Z117" t="s">
        <v>600</v>
      </c>
      <c r="AB117">
        <v>14</v>
      </c>
      <c r="AC117" t="s">
        <v>601</v>
      </c>
      <c r="AD117" t="s">
        <v>46</v>
      </c>
      <c r="AJ117" t="s">
        <v>11</v>
      </c>
      <c r="AK117" t="s">
        <v>12</v>
      </c>
      <c r="AO117" t="s">
        <v>47</v>
      </c>
      <c r="AQ117">
        <v>6</v>
      </c>
      <c r="AS117">
        <v>6</v>
      </c>
      <c r="AU117">
        <v>15</v>
      </c>
      <c r="AV117" t="s">
        <v>602</v>
      </c>
      <c r="AW117" t="s">
        <v>149</v>
      </c>
      <c r="AY117">
        <v>8</v>
      </c>
      <c r="AZ117" t="s">
        <v>603</v>
      </c>
      <c r="BA117" t="s">
        <v>604</v>
      </c>
      <c r="BB117" t="s">
        <v>605</v>
      </c>
    </row>
    <row r="118" spans="1:54" x14ac:dyDescent="0.25">
      <c r="A118">
        <v>116</v>
      </c>
      <c r="B118">
        <v>116</v>
      </c>
      <c r="C118">
        <v>116</v>
      </c>
      <c r="H118" t="s">
        <v>4</v>
      </c>
      <c r="J118" s="13">
        <v>42929</v>
      </c>
      <c r="K118">
        <v>7</v>
      </c>
      <c r="L118">
        <v>20</v>
      </c>
      <c r="M118">
        <v>3</v>
      </c>
      <c r="N118">
        <v>12</v>
      </c>
      <c r="O118" t="s">
        <v>182</v>
      </c>
      <c r="P118">
        <v>0</v>
      </c>
      <c r="Q118" t="s">
        <v>60</v>
      </c>
      <c r="S118" t="s">
        <v>3416</v>
      </c>
      <c r="U118">
        <v>1</v>
      </c>
      <c r="V118" t="s">
        <v>155</v>
      </c>
      <c r="X118" t="s">
        <v>43</v>
      </c>
      <c r="Z118" t="s">
        <v>267</v>
      </c>
      <c r="AB118">
        <v>5</v>
      </c>
      <c r="AC118" t="s">
        <v>606</v>
      </c>
      <c r="AD118" t="s">
        <v>46</v>
      </c>
      <c r="AE118" t="s">
        <v>6</v>
      </c>
      <c r="AJ118" t="s">
        <v>11</v>
      </c>
      <c r="AO118" t="s">
        <v>119</v>
      </c>
      <c r="AR118">
        <v>12</v>
      </c>
      <c r="AS118">
        <v>2</v>
      </c>
      <c r="AU118">
        <v>10</v>
      </c>
      <c r="AV118" t="s">
        <v>607</v>
      </c>
      <c r="AW118" t="s">
        <v>37</v>
      </c>
      <c r="AY118">
        <v>6</v>
      </c>
      <c r="AZ118" t="s">
        <v>608</v>
      </c>
      <c r="BA118" t="s">
        <v>14</v>
      </c>
      <c r="BB118" t="s">
        <v>14</v>
      </c>
    </row>
    <row r="119" spans="1:54" x14ac:dyDescent="0.25">
      <c r="A119">
        <v>117</v>
      </c>
      <c r="B119">
        <v>117</v>
      </c>
      <c r="C119">
        <v>117</v>
      </c>
      <c r="D119" t="s">
        <v>0</v>
      </c>
      <c r="E119" t="s">
        <v>1</v>
      </c>
      <c r="H119" t="s">
        <v>4</v>
      </c>
      <c r="J119" s="13">
        <v>35668</v>
      </c>
      <c r="K119">
        <v>6</v>
      </c>
      <c r="L119">
        <v>0</v>
      </c>
      <c r="M119">
        <v>8</v>
      </c>
      <c r="N119">
        <v>60</v>
      </c>
      <c r="O119" t="s">
        <v>64</v>
      </c>
      <c r="P119">
        <v>0</v>
      </c>
      <c r="Q119" t="s">
        <v>19</v>
      </c>
      <c r="T119" t="s">
        <v>609</v>
      </c>
      <c r="U119">
        <v>1</v>
      </c>
      <c r="V119" t="s">
        <v>170</v>
      </c>
      <c r="X119" t="s">
        <v>53</v>
      </c>
      <c r="Z119" t="s">
        <v>177</v>
      </c>
      <c r="AB119">
        <v>1</v>
      </c>
      <c r="AC119" t="s">
        <v>610</v>
      </c>
      <c r="AD119" t="s">
        <v>118</v>
      </c>
      <c r="AM119" t="s">
        <v>14</v>
      </c>
      <c r="AW119" t="s">
        <v>37</v>
      </c>
      <c r="AY119">
        <v>10</v>
      </c>
      <c r="AZ119" t="s">
        <v>611</v>
      </c>
      <c r="BA119" t="s">
        <v>612</v>
      </c>
      <c r="BB119" t="s">
        <v>613</v>
      </c>
    </row>
    <row r="120" spans="1:54" x14ac:dyDescent="0.25">
      <c r="A120">
        <v>118</v>
      </c>
      <c r="B120">
        <v>118</v>
      </c>
      <c r="C120">
        <v>118</v>
      </c>
      <c r="D120" t="s">
        <v>0</v>
      </c>
      <c r="E120" t="s">
        <v>1</v>
      </c>
      <c r="G120" t="s">
        <v>3</v>
      </c>
      <c r="H120" t="s">
        <v>4</v>
      </c>
      <c r="J120" s="13">
        <v>33156</v>
      </c>
      <c r="K120">
        <v>7</v>
      </c>
      <c r="L120">
        <v>80</v>
      </c>
      <c r="M120">
        <v>12</v>
      </c>
      <c r="N120">
        <v>12</v>
      </c>
      <c r="O120" t="s">
        <v>292</v>
      </c>
      <c r="P120">
        <v>1</v>
      </c>
      <c r="Q120" t="s">
        <v>346</v>
      </c>
      <c r="S120" t="s">
        <v>3419</v>
      </c>
      <c r="U120">
        <v>1</v>
      </c>
      <c r="V120" t="s">
        <v>170</v>
      </c>
      <c r="X120" t="s">
        <v>21</v>
      </c>
      <c r="Z120" t="s">
        <v>527</v>
      </c>
      <c r="AB120">
        <v>3</v>
      </c>
      <c r="AC120" t="s">
        <v>614</v>
      </c>
      <c r="AD120" t="s">
        <v>24</v>
      </c>
      <c r="AH120" t="s">
        <v>9</v>
      </c>
      <c r="AO120" t="s">
        <v>47</v>
      </c>
      <c r="AQ120">
        <v>6</v>
      </c>
      <c r="AS120">
        <v>2</v>
      </c>
      <c r="AU120">
        <v>12</v>
      </c>
      <c r="AV120" t="s">
        <v>615</v>
      </c>
      <c r="AW120" t="s">
        <v>37</v>
      </c>
      <c r="AY120">
        <v>10</v>
      </c>
      <c r="AZ120" t="s">
        <v>616</v>
      </c>
      <c r="BA120" t="s">
        <v>617</v>
      </c>
      <c r="BB120" t="s">
        <v>618</v>
      </c>
    </row>
    <row r="121" spans="1:54" x14ac:dyDescent="0.25">
      <c r="A121">
        <v>119</v>
      </c>
      <c r="B121">
        <v>119</v>
      </c>
      <c r="C121">
        <v>119</v>
      </c>
      <c r="D121" t="s">
        <v>0</v>
      </c>
      <c r="E121" t="s">
        <v>1</v>
      </c>
      <c r="J121" s="13">
        <v>33117</v>
      </c>
      <c r="K121">
        <v>7</v>
      </c>
      <c r="L121">
        <v>30</v>
      </c>
      <c r="M121">
        <v>1</v>
      </c>
      <c r="N121">
        <v>5</v>
      </c>
      <c r="O121" t="s">
        <v>18</v>
      </c>
      <c r="P121">
        <v>0</v>
      </c>
      <c r="Q121" t="s">
        <v>19</v>
      </c>
      <c r="S121" t="s">
        <v>3416</v>
      </c>
      <c r="U121">
        <v>1</v>
      </c>
      <c r="V121" t="s">
        <v>5</v>
      </c>
      <c r="X121" t="s">
        <v>21</v>
      </c>
      <c r="Z121" t="s">
        <v>376</v>
      </c>
      <c r="AB121">
        <v>4</v>
      </c>
      <c r="AC121" t="s">
        <v>619</v>
      </c>
      <c r="AD121" t="s">
        <v>46</v>
      </c>
      <c r="AJ121" t="s">
        <v>11</v>
      </c>
      <c r="AO121" t="s">
        <v>35</v>
      </c>
      <c r="AQ121">
        <v>6</v>
      </c>
      <c r="AT121">
        <v>10</v>
      </c>
      <c r="AU121">
        <v>20</v>
      </c>
      <c r="AV121" t="s">
        <v>620</v>
      </c>
      <c r="AW121" t="s">
        <v>37</v>
      </c>
      <c r="AY121">
        <v>8</v>
      </c>
      <c r="AZ121" t="s">
        <v>621</v>
      </c>
      <c r="BA121" t="s">
        <v>622</v>
      </c>
      <c r="BB121" t="s">
        <v>623</v>
      </c>
    </row>
    <row r="122" spans="1:54" x14ac:dyDescent="0.25">
      <c r="A122">
        <v>120</v>
      </c>
      <c r="B122">
        <v>120</v>
      </c>
      <c r="C122">
        <v>120</v>
      </c>
      <c r="E122" t="s">
        <v>1</v>
      </c>
      <c r="H122" t="s">
        <v>4</v>
      </c>
      <c r="J122" s="13">
        <v>27127</v>
      </c>
      <c r="K122">
        <v>7</v>
      </c>
      <c r="L122">
        <v>50</v>
      </c>
      <c r="M122">
        <v>3</v>
      </c>
      <c r="N122">
        <v>20</v>
      </c>
      <c r="O122" t="s">
        <v>40</v>
      </c>
      <c r="P122">
        <v>1</v>
      </c>
      <c r="Q122" t="s">
        <v>19</v>
      </c>
      <c r="S122" t="s">
        <v>3419</v>
      </c>
      <c r="U122">
        <v>1</v>
      </c>
      <c r="V122" t="s">
        <v>170</v>
      </c>
      <c r="X122" t="s">
        <v>21</v>
      </c>
      <c r="Z122" t="s">
        <v>376</v>
      </c>
      <c r="AB122">
        <v>22</v>
      </c>
      <c r="AC122" t="s">
        <v>624</v>
      </c>
      <c r="AD122" t="s">
        <v>46</v>
      </c>
      <c r="AG122" t="s">
        <v>8</v>
      </c>
      <c r="AO122" t="s">
        <v>35</v>
      </c>
      <c r="AR122">
        <v>15</v>
      </c>
      <c r="AT122">
        <v>20</v>
      </c>
      <c r="AU122">
        <v>35</v>
      </c>
      <c r="AV122" t="s">
        <v>625</v>
      </c>
      <c r="AW122" t="s">
        <v>37</v>
      </c>
      <c r="AY122">
        <v>9</v>
      </c>
      <c r="AZ122" t="s">
        <v>626</v>
      </c>
      <c r="BA122" t="s">
        <v>627</v>
      </c>
    </row>
    <row r="123" spans="1:54" x14ac:dyDescent="0.25">
      <c r="A123">
        <v>121</v>
      </c>
      <c r="B123">
        <v>121</v>
      </c>
      <c r="C123">
        <v>121</v>
      </c>
      <c r="E123" t="s">
        <v>1</v>
      </c>
      <c r="H123" t="s">
        <v>4</v>
      </c>
      <c r="J123" s="13">
        <v>34237</v>
      </c>
      <c r="K123">
        <v>7</v>
      </c>
      <c r="L123">
        <v>0</v>
      </c>
      <c r="M123">
        <v>12</v>
      </c>
      <c r="N123">
        <v>20</v>
      </c>
      <c r="O123" t="s">
        <v>146</v>
      </c>
      <c r="P123">
        <v>1</v>
      </c>
      <c r="Q123" t="s">
        <v>19</v>
      </c>
      <c r="S123" t="s">
        <v>3416</v>
      </c>
      <c r="U123">
        <v>1</v>
      </c>
      <c r="V123" t="s">
        <v>474</v>
      </c>
      <c r="X123" t="s">
        <v>101</v>
      </c>
      <c r="Z123" t="s">
        <v>54</v>
      </c>
      <c r="AB123">
        <v>5</v>
      </c>
      <c r="AC123" t="s">
        <v>628</v>
      </c>
      <c r="AD123" t="s">
        <v>24</v>
      </c>
      <c r="AH123" t="s">
        <v>9</v>
      </c>
      <c r="AO123" t="s">
        <v>47</v>
      </c>
      <c r="AQ123">
        <v>5</v>
      </c>
      <c r="AS123">
        <v>5</v>
      </c>
      <c r="AU123">
        <v>10</v>
      </c>
      <c r="AV123" t="s">
        <v>629</v>
      </c>
      <c r="AW123" t="s">
        <v>27</v>
      </c>
      <c r="AY123">
        <v>10</v>
      </c>
      <c r="AZ123" t="s">
        <v>630</v>
      </c>
      <c r="BA123" t="s">
        <v>631</v>
      </c>
      <c r="BB123" t="s">
        <v>632</v>
      </c>
    </row>
    <row r="124" spans="1:54" x14ac:dyDescent="0.25">
      <c r="A124">
        <v>122</v>
      </c>
      <c r="B124">
        <v>122</v>
      </c>
      <c r="C124">
        <v>122</v>
      </c>
      <c r="D124" t="s">
        <v>0</v>
      </c>
      <c r="J124" s="13">
        <v>34688</v>
      </c>
      <c r="K124">
        <v>9</v>
      </c>
      <c r="L124">
        <v>10</v>
      </c>
      <c r="M124">
        <v>9</v>
      </c>
      <c r="N124">
        <v>20</v>
      </c>
      <c r="O124" t="s">
        <v>64</v>
      </c>
      <c r="P124">
        <v>0</v>
      </c>
      <c r="Q124" t="s">
        <v>60</v>
      </c>
      <c r="T124" t="s">
        <v>633</v>
      </c>
      <c r="U124">
        <v>1</v>
      </c>
      <c r="V124" t="s">
        <v>100</v>
      </c>
      <c r="X124" t="s">
        <v>43</v>
      </c>
      <c r="Z124" t="s">
        <v>22</v>
      </c>
      <c r="AB124">
        <v>0</v>
      </c>
      <c r="AC124" t="s">
        <v>634</v>
      </c>
      <c r="AD124" t="s">
        <v>24</v>
      </c>
      <c r="AH124" t="s">
        <v>9</v>
      </c>
      <c r="AO124" t="s">
        <v>35</v>
      </c>
      <c r="AR124">
        <v>30</v>
      </c>
      <c r="AS124">
        <v>5</v>
      </c>
      <c r="AU124">
        <v>200</v>
      </c>
      <c r="AV124" t="s">
        <v>635</v>
      </c>
      <c r="AW124" t="s">
        <v>37</v>
      </c>
      <c r="AY124">
        <v>9</v>
      </c>
      <c r="AZ124" t="s">
        <v>636</v>
      </c>
      <c r="BA124" t="s">
        <v>637</v>
      </c>
      <c r="BB124" t="s">
        <v>638</v>
      </c>
    </row>
    <row r="125" spans="1:54" x14ac:dyDescent="0.25">
      <c r="A125">
        <v>123</v>
      </c>
      <c r="B125">
        <v>123</v>
      </c>
      <c r="C125">
        <v>123</v>
      </c>
      <c r="D125" t="s">
        <v>0</v>
      </c>
      <c r="E125" t="s">
        <v>1</v>
      </c>
      <c r="J125" s="13">
        <v>29094</v>
      </c>
      <c r="K125">
        <v>8</v>
      </c>
      <c r="L125">
        <v>0</v>
      </c>
      <c r="M125">
        <v>8</v>
      </c>
      <c r="N125">
        <v>24</v>
      </c>
      <c r="O125" t="s">
        <v>59</v>
      </c>
      <c r="P125">
        <v>0</v>
      </c>
      <c r="Q125" t="s">
        <v>99</v>
      </c>
      <c r="S125" t="s">
        <v>3419</v>
      </c>
      <c r="U125">
        <v>1</v>
      </c>
      <c r="V125" t="s">
        <v>170</v>
      </c>
      <c r="X125" t="s">
        <v>43</v>
      </c>
      <c r="Z125" t="s">
        <v>54</v>
      </c>
      <c r="AB125">
        <v>20</v>
      </c>
      <c r="AC125" t="s">
        <v>517</v>
      </c>
      <c r="AD125" t="s">
        <v>24</v>
      </c>
      <c r="AG125" t="s">
        <v>8</v>
      </c>
      <c r="AI125" t="s">
        <v>10</v>
      </c>
      <c r="AO125" t="s">
        <v>508</v>
      </c>
      <c r="AQ125">
        <v>6</v>
      </c>
      <c r="AS125">
        <v>6</v>
      </c>
      <c r="AU125">
        <v>15</v>
      </c>
      <c r="AV125" t="s">
        <v>639</v>
      </c>
      <c r="AW125" t="s">
        <v>37</v>
      </c>
      <c r="AY125">
        <v>10</v>
      </c>
      <c r="AZ125" t="s">
        <v>640</v>
      </c>
      <c r="BA125" t="s">
        <v>641</v>
      </c>
      <c r="BB125" t="s">
        <v>642</v>
      </c>
    </row>
    <row r="126" spans="1:54" x14ac:dyDescent="0.25">
      <c r="A126">
        <v>124</v>
      </c>
      <c r="B126">
        <v>124</v>
      </c>
      <c r="C126">
        <v>124</v>
      </c>
      <c r="D126" t="s">
        <v>0</v>
      </c>
      <c r="H126" t="s">
        <v>4</v>
      </c>
      <c r="J126" s="13">
        <v>29489</v>
      </c>
      <c r="K126">
        <v>8</v>
      </c>
      <c r="L126">
        <v>30</v>
      </c>
      <c r="M126">
        <v>10</v>
      </c>
      <c r="N126">
        <v>3</v>
      </c>
      <c r="O126" t="s">
        <v>260</v>
      </c>
      <c r="P126">
        <v>0</v>
      </c>
      <c r="Q126" t="s">
        <v>60</v>
      </c>
      <c r="S126" t="s">
        <v>3421</v>
      </c>
      <c r="U126">
        <v>1</v>
      </c>
      <c r="V126" t="s">
        <v>643</v>
      </c>
      <c r="X126" t="s">
        <v>21</v>
      </c>
      <c r="Z126" t="s">
        <v>313</v>
      </c>
      <c r="AB126">
        <v>10</v>
      </c>
      <c r="AC126" t="s">
        <v>644</v>
      </c>
      <c r="AD126" t="s">
        <v>46</v>
      </c>
      <c r="AF126" t="s">
        <v>7</v>
      </c>
      <c r="AO126" t="s">
        <v>119</v>
      </c>
      <c r="AQ126">
        <v>6</v>
      </c>
      <c r="AS126">
        <v>4</v>
      </c>
      <c r="AU126">
        <v>150</v>
      </c>
      <c r="AV126" t="s">
        <v>645</v>
      </c>
      <c r="AW126" t="s">
        <v>27</v>
      </c>
      <c r="AY126">
        <v>10</v>
      </c>
      <c r="AZ126" t="s">
        <v>646</v>
      </c>
      <c r="BA126" t="s">
        <v>385</v>
      </c>
      <c r="BB126" t="s">
        <v>647</v>
      </c>
    </row>
    <row r="127" spans="1:54" x14ac:dyDescent="0.25">
      <c r="A127">
        <v>125</v>
      </c>
      <c r="B127">
        <v>125</v>
      </c>
      <c r="C127">
        <v>125</v>
      </c>
      <c r="D127" t="s">
        <v>0</v>
      </c>
      <c r="G127" t="s">
        <v>3</v>
      </c>
      <c r="J127" s="13">
        <v>33476</v>
      </c>
      <c r="K127">
        <v>8</v>
      </c>
      <c r="L127">
        <v>60</v>
      </c>
      <c r="M127">
        <v>10</v>
      </c>
      <c r="N127">
        <v>10</v>
      </c>
      <c r="O127" t="s">
        <v>18</v>
      </c>
      <c r="P127">
        <v>0</v>
      </c>
      <c r="Q127" t="s">
        <v>3422</v>
      </c>
      <c r="S127" t="s">
        <v>3416</v>
      </c>
      <c r="U127">
        <v>1</v>
      </c>
      <c r="V127" t="s">
        <v>170</v>
      </c>
      <c r="X127" t="s">
        <v>21</v>
      </c>
      <c r="Z127" t="s">
        <v>54</v>
      </c>
      <c r="AB127">
        <v>5</v>
      </c>
      <c r="AC127" t="s">
        <v>37</v>
      </c>
      <c r="AD127" t="s">
        <v>46</v>
      </c>
      <c r="AJ127" t="s">
        <v>11</v>
      </c>
      <c r="AO127" t="s">
        <v>25</v>
      </c>
      <c r="AR127">
        <v>10</v>
      </c>
      <c r="AS127">
        <v>6</v>
      </c>
      <c r="AU127">
        <v>8</v>
      </c>
      <c r="AV127" t="s">
        <v>648</v>
      </c>
      <c r="AW127" t="s">
        <v>37</v>
      </c>
      <c r="AY127">
        <v>9</v>
      </c>
      <c r="AZ127" t="s">
        <v>649</v>
      </c>
    </row>
    <row r="128" spans="1:54" x14ac:dyDescent="0.25">
      <c r="A128">
        <v>126</v>
      </c>
      <c r="B128">
        <v>126</v>
      </c>
      <c r="C128">
        <v>126</v>
      </c>
      <c r="H128" t="s">
        <v>4</v>
      </c>
      <c r="J128" s="13">
        <v>32011</v>
      </c>
      <c r="K128">
        <v>7</v>
      </c>
      <c r="L128">
        <v>0</v>
      </c>
      <c r="M128">
        <v>12</v>
      </c>
      <c r="N128">
        <v>0</v>
      </c>
      <c r="O128" t="s">
        <v>81</v>
      </c>
      <c r="P128">
        <v>1</v>
      </c>
      <c r="Q128" t="s">
        <v>3422</v>
      </c>
      <c r="S128" t="s">
        <v>3420</v>
      </c>
      <c r="U128">
        <v>1</v>
      </c>
      <c r="V128" t="s">
        <v>170</v>
      </c>
      <c r="X128" t="s">
        <v>71</v>
      </c>
      <c r="Z128" t="s">
        <v>54</v>
      </c>
      <c r="AB128">
        <v>7</v>
      </c>
      <c r="AC128" t="s">
        <v>560</v>
      </c>
      <c r="AD128" t="s">
        <v>46</v>
      </c>
      <c r="AH128" t="s">
        <v>9</v>
      </c>
      <c r="AO128" t="s">
        <v>35</v>
      </c>
      <c r="AR128">
        <v>15</v>
      </c>
      <c r="AT128">
        <v>10</v>
      </c>
      <c r="AU128">
        <v>20</v>
      </c>
      <c r="AV128" t="s">
        <v>560</v>
      </c>
      <c r="AW128" t="s">
        <v>27</v>
      </c>
      <c r="AY128">
        <v>9</v>
      </c>
      <c r="AZ128" t="s">
        <v>560</v>
      </c>
      <c r="BA128" t="s">
        <v>560</v>
      </c>
      <c r="BB128" t="s">
        <v>560</v>
      </c>
    </row>
    <row r="129" spans="1:54" x14ac:dyDescent="0.25">
      <c r="A129">
        <v>127</v>
      </c>
      <c r="B129">
        <v>127</v>
      </c>
      <c r="C129">
        <v>127</v>
      </c>
      <c r="D129" t="s">
        <v>0</v>
      </c>
      <c r="J129" s="13">
        <v>34037</v>
      </c>
      <c r="K129">
        <v>7</v>
      </c>
      <c r="L129">
        <v>60</v>
      </c>
      <c r="M129">
        <v>11</v>
      </c>
      <c r="N129">
        <v>6</v>
      </c>
      <c r="O129" t="s">
        <v>81</v>
      </c>
      <c r="P129">
        <v>0</v>
      </c>
      <c r="Q129" t="s">
        <v>19</v>
      </c>
      <c r="S129" t="s">
        <v>3420</v>
      </c>
      <c r="U129">
        <v>1</v>
      </c>
      <c r="V129" t="s">
        <v>170</v>
      </c>
      <c r="X129" t="s">
        <v>43</v>
      </c>
      <c r="Z129" t="s">
        <v>54</v>
      </c>
      <c r="AB129">
        <v>3</v>
      </c>
      <c r="AC129" t="s">
        <v>650</v>
      </c>
      <c r="AD129" t="s">
        <v>46</v>
      </c>
      <c r="AH129" t="s">
        <v>9</v>
      </c>
      <c r="AO129" t="s">
        <v>35</v>
      </c>
      <c r="AQ129">
        <v>5</v>
      </c>
      <c r="AS129">
        <v>1</v>
      </c>
      <c r="AU129">
        <v>10</v>
      </c>
      <c r="AV129" t="s">
        <v>651</v>
      </c>
      <c r="AW129" t="s">
        <v>27</v>
      </c>
      <c r="AY129">
        <v>10</v>
      </c>
      <c r="AZ129" t="s">
        <v>652</v>
      </c>
      <c r="BA129" t="s">
        <v>653</v>
      </c>
    </row>
    <row r="130" spans="1:54" x14ac:dyDescent="0.25">
      <c r="A130">
        <v>128</v>
      </c>
      <c r="B130">
        <v>128</v>
      </c>
      <c r="C130">
        <v>128</v>
      </c>
      <c r="D130" t="s">
        <v>0</v>
      </c>
      <c r="E130" t="s">
        <v>1</v>
      </c>
      <c r="H130" t="s">
        <v>4</v>
      </c>
      <c r="J130" s="13">
        <v>28828</v>
      </c>
      <c r="K130">
        <v>5</v>
      </c>
      <c r="L130">
        <v>30</v>
      </c>
      <c r="M130">
        <v>16</v>
      </c>
      <c r="N130">
        <v>50</v>
      </c>
      <c r="O130" t="s">
        <v>59</v>
      </c>
      <c r="P130">
        <v>1</v>
      </c>
      <c r="Q130" t="s">
        <v>31</v>
      </c>
      <c r="S130" t="s">
        <v>3419</v>
      </c>
      <c r="U130">
        <v>1</v>
      </c>
      <c r="V130" t="s">
        <v>422</v>
      </c>
      <c r="X130" t="s">
        <v>21</v>
      </c>
      <c r="AA130" t="s">
        <v>654</v>
      </c>
      <c r="AB130">
        <v>13</v>
      </c>
      <c r="AC130" t="s">
        <v>655</v>
      </c>
      <c r="AD130" t="s">
        <v>46</v>
      </c>
      <c r="AH130" t="s">
        <v>9</v>
      </c>
      <c r="AO130" t="s">
        <v>35</v>
      </c>
      <c r="AQ130">
        <v>6</v>
      </c>
      <c r="AT130">
        <v>10</v>
      </c>
      <c r="AU130">
        <v>20</v>
      </c>
      <c r="AV130" t="s">
        <v>656</v>
      </c>
      <c r="AW130" t="s">
        <v>149</v>
      </c>
      <c r="AY130">
        <v>10</v>
      </c>
      <c r="AZ130" t="s">
        <v>657</v>
      </c>
      <c r="BA130" t="s">
        <v>658</v>
      </c>
      <c r="BB130" t="s">
        <v>659</v>
      </c>
    </row>
    <row r="131" spans="1:54" x14ac:dyDescent="0.25">
      <c r="A131">
        <v>129</v>
      </c>
      <c r="B131">
        <v>129</v>
      </c>
      <c r="C131">
        <v>129</v>
      </c>
      <c r="D131" t="s">
        <v>0</v>
      </c>
      <c r="K131">
        <v>8</v>
      </c>
      <c r="L131">
        <v>90</v>
      </c>
      <c r="M131">
        <v>6</v>
      </c>
      <c r="N131">
        <v>4</v>
      </c>
      <c r="O131" t="s">
        <v>59</v>
      </c>
      <c r="P131">
        <v>0</v>
      </c>
      <c r="Q131" t="s">
        <v>41</v>
      </c>
      <c r="S131" t="s">
        <v>3419</v>
      </c>
      <c r="U131">
        <v>1</v>
      </c>
      <c r="V131" t="s">
        <v>170</v>
      </c>
      <c r="X131" t="s">
        <v>43</v>
      </c>
      <c r="Z131" t="s">
        <v>54</v>
      </c>
      <c r="AB131">
        <v>10</v>
      </c>
      <c r="AC131" t="s">
        <v>660</v>
      </c>
      <c r="AD131" t="s">
        <v>46</v>
      </c>
      <c r="AH131" t="s">
        <v>9</v>
      </c>
      <c r="AO131" t="s">
        <v>47</v>
      </c>
      <c r="AQ131">
        <v>6</v>
      </c>
      <c r="AS131">
        <v>4</v>
      </c>
      <c r="AU131">
        <v>30</v>
      </c>
      <c r="AV131" t="s">
        <v>661</v>
      </c>
      <c r="AW131" t="s">
        <v>27</v>
      </c>
      <c r="AY131">
        <v>9</v>
      </c>
      <c r="AZ131" t="s">
        <v>662</v>
      </c>
    </row>
    <row r="132" spans="1:54" x14ac:dyDescent="0.25">
      <c r="A132">
        <v>130</v>
      </c>
      <c r="B132">
        <v>130</v>
      </c>
      <c r="C132">
        <v>130</v>
      </c>
      <c r="D132" t="s">
        <v>0</v>
      </c>
      <c r="H132" t="s">
        <v>4</v>
      </c>
      <c r="J132" s="13">
        <v>31656</v>
      </c>
      <c r="K132">
        <v>7</v>
      </c>
      <c r="L132">
        <v>0</v>
      </c>
      <c r="M132">
        <v>14</v>
      </c>
      <c r="N132">
        <v>12</v>
      </c>
      <c r="O132" t="s">
        <v>292</v>
      </c>
      <c r="P132">
        <v>0</v>
      </c>
      <c r="Q132" t="s">
        <v>41</v>
      </c>
      <c r="S132" t="s">
        <v>3420</v>
      </c>
      <c r="U132">
        <v>0</v>
      </c>
      <c r="AD132" t="s">
        <v>46</v>
      </c>
      <c r="AG132" t="s">
        <v>8</v>
      </c>
      <c r="AO132" t="s">
        <v>35</v>
      </c>
      <c r="AQ132">
        <v>6</v>
      </c>
      <c r="AS132">
        <v>6</v>
      </c>
      <c r="AU132">
        <v>12</v>
      </c>
      <c r="AV132" t="s">
        <v>663</v>
      </c>
      <c r="AX132" t="s">
        <v>664</v>
      </c>
      <c r="AY132">
        <v>7</v>
      </c>
      <c r="AZ132" t="s">
        <v>665</v>
      </c>
    </row>
    <row r="133" spans="1:54" x14ac:dyDescent="0.25">
      <c r="A133">
        <v>131</v>
      </c>
      <c r="B133">
        <v>131</v>
      </c>
      <c r="C133">
        <v>131</v>
      </c>
      <c r="E133" t="s">
        <v>1</v>
      </c>
      <c r="J133" s="13">
        <v>24061</v>
      </c>
      <c r="K133">
        <v>8</v>
      </c>
      <c r="L133">
        <v>0</v>
      </c>
      <c r="M133">
        <v>7</v>
      </c>
      <c r="N133">
        <v>0</v>
      </c>
      <c r="O133" t="s">
        <v>51</v>
      </c>
      <c r="P133">
        <v>1</v>
      </c>
      <c r="Q133" t="s">
        <v>31</v>
      </c>
      <c r="S133" t="s">
        <v>3419</v>
      </c>
      <c r="U133">
        <v>1</v>
      </c>
      <c r="V133" t="s">
        <v>9</v>
      </c>
      <c r="X133" t="s">
        <v>43</v>
      </c>
      <c r="Z133" t="s">
        <v>527</v>
      </c>
      <c r="AB133">
        <v>20</v>
      </c>
      <c r="AC133" t="s">
        <v>666</v>
      </c>
      <c r="AD133" t="s">
        <v>34</v>
      </c>
      <c r="AI133" t="s">
        <v>10</v>
      </c>
      <c r="AO133" t="s">
        <v>25</v>
      </c>
      <c r="AQ133">
        <v>6</v>
      </c>
      <c r="AT133">
        <v>10</v>
      </c>
      <c r="AU133">
        <v>12</v>
      </c>
      <c r="AV133" t="s">
        <v>667</v>
      </c>
      <c r="AW133" t="s">
        <v>37</v>
      </c>
      <c r="AY133">
        <v>9</v>
      </c>
      <c r="AZ133" t="s">
        <v>668</v>
      </c>
      <c r="BA133" t="s">
        <v>669</v>
      </c>
      <c r="BB133" t="s">
        <v>670</v>
      </c>
    </row>
    <row r="134" spans="1:54" x14ac:dyDescent="0.25">
      <c r="A134">
        <v>132</v>
      </c>
      <c r="B134">
        <v>132</v>
      </c>
      <c r="C134">
        <v>132</v>
      </c>
      <c r="D134" t="s">
        <v>0</v>
      </c>
      <c r="H134" t="s">
        <v>4</v>
      </c>
      <c r="J134" s="13">
        <v>29906</v>
      </c>
      <c r="K134">
        <v>6</v>
      </c>
      <c r="L134">
        <v>0</v>
      </c>
      <c r="M134">
        <v>10</v>
      </c>
      <c r="N134">
        <v>12</v>
      </c>
      <c r="O134" t="s">
        <v>93</v>
      </c>
      <c r="P134">
        <v>1</v>
      </c>
      <c r="Q134" t="s">
        <v>82</v>
      </c>
      <c r="S134" t="s">
        <v>3419</v>
      </c>
      <c r="U134">
        <v>1</v>
      </c>
      <c r="V134" t="s">
        <v>170</v>
      </c>
      <c r="X134" t="s">
        <v>101</v>
      </c>
      <c r="Z134" t="s">
        <v>113</v>
      </c>
      <c r="AB134">
        <v>1</v>
      </c>
      <c r="AC134" t="s">
        <v>671</v>
      </c>
      <c r="AD134" t="s">
        <v>320</v>
      </c>
      <c r="AN134" t="s">
        <v>672</v>
      </c>
      <c r="AO134" t="s">
        <v>35</v>
      </c>
      <c r="AQ134">
        <v>6</v>
      </c>
      <c r="AS134">
        <v>6</v>
      </c>
      <c r="AU134">
        <v>25</v>
      </c>
      <c r="AV134" t="s">
        <v>673</v>
      </c>
      <c r="AW134" t="s">
        <v>302</v>
      </c>
      <c r="AY134">
        <v>10</v>
      </c>
      <c r="AZ134" t="s">
        <v>674</v>
      </c>
      <c r="BA134" t="s">
        <v>675</v>
      </c>
      <c r="BB134" t="s">
        <v>676</v>
      </c>
    </row>
    <row r="135" spans="1:54" x14ac:dyDescent="0.25">
      <c r="A135">
        <v>133</v>
      </c>
      <c r="B135">
        <v>133</v>
      </c>
      <c r="C135">
        <v>133</v>
      </c>
      <c r="E135" t="s">
        <v>1</v>
      </c>
      <c r="J135" s="13">
        <v>31994</v>
      </c>
      <c r="K135">
        <v>8</v>
      </c>
      <c r="L135">
        <v>120</v>
      </c>
      <c r="M135">
        <v>14</v>
      </c>
      <c r="N135">
        <v>10</v>
      </c>
      <c r="O135" t="s">
        <v>260</v>
      </c>
      <c r="P135">
        <v>0</v>
      </c>
      <c r="Q135" t="s">
        <v>346</v>
      </c>
      <c r="S135" t="s">
        <v>3416</v>
      </c>
      <c r="U135">
        <v>1</v>
      </c>
      <c r="V135" t="s">
        <v>112</v>
      </c>
      <c r="X135" t="s">
        <v>43</v>
      </c>
      <c r="Z135" t="s">
        <v>54</v>
      </c>
      <c r="AB135">
        <v>7</v>
      </c>
      <c r="AC135" t="s">
        <v>677</v>
      </c>
      <c r="AD135" t="s">
        <v>24</v>
      </c>
      <c r="AJ135" t="s">
        <v>11</v>
      </c>
      <c r="AO135" t="s">
        <v>25</v>
      </c>
      <c r="AQ135">
        <v>5</v>
      </c>
      <c r="AS135">
        <v>4</v>
      </c>
      <c r="AU135">
        <v>10</v>
      </c>
      <c r="AV135" t="s">
        <v>678</v>
      </c>
      <c r="AW135" t="s">
        <v>37</v>
      </c>
      <c r="AY135">
        <v>9</v>
      </c>
      <c r="AZ135" t="s">
        <v>679</v>
      </c>
      <c r="BA135" t="s">
        <v>680</v>
      </c>
    </row>
    <row r="136" spans="1:54" x14ac:dyDescent="0.25">
      <c r="A136">
        <v>134</v>
      </c>
      <c r="B136">
        <v>134</v>
      </c>
      <c r="C136">
        <v>134</v>
      </c>
      <c r="E136" t="s">
        <v>1</v>
      </c>
      <c r="H136" t="s">
        <v>4</v>
      </c>
      <c r="J136" s="13">
        <v>34615</v>
      </c>
      <c r="K136">
        <v>6</v>
      </c>
      <c r="L136">
        <v>240</v>
      </c>
      <c r="M136">
        <v>10</v>
      </c>
      <c r="N136">
        <v>20</v>
      </c>
      <c r="O136" t="s">
        <v>182</v>
      </c>
      <c r="P136">
        <v>1</v>
      </c>
      <c r="Q136" t="s">
        <v>41</v>
      </c>
      <c r="S136" t="s">
        <v>3420</v>
      </c>
      <c r="U136">
        <v>1</v>
      </c>
      <c r="V136" t="s">
        <v>112</v>
      </c>
      <c r="Y136" t="s">
        <v>681</v>
      </c>
      <c r="Z136" t="s">
        <v>54</v>
      </c>
      <c r="AB136">
        <v>2</v>
      </c>
      <c r="AC136" t="s">
        <v>682</v>
      </c>
      <c r="AD136" t="s">
        <v>24</v>
      </c>
      <c r="AH136" t="s">
        <v>9</v>
      </c>
      <c r="AO136" t="s">
        <v>35</v>
      </c>
      <c r="AQ136">
        <v>5</v>
      </c>
      <c r="AS136">
        <v>6</v>
      </c>
      <c r="AU136">
        <v>300</v>
      </c>
      <c r="AV136" t="s">
        <v>683</v>
      </c>
      <c r="AW136" t="s">
        <v>37</v>
      </c>
      <c r="AY136">
        <v>10</v>
      </c>
      <c r="AZ136" t="s">
        <v>684</v>
      </c>
      <c r="BA136" t="s">
        <v>685</v>
      </c>
    </row>
    <row r="137" spans="1:54" x14ac:dyDescent="0.25">
      <c r="A137">
        <v>135</v>
      </c>
      <c r="B137">
        <v>135</v>
      </c>
      <c r="C137">
        <v>135</v>
      </c>
      <c r="D137" t="s">
        <v>0</v>
      </c>
      <c r="E137" t="s">
        <v>1</v>
      </c>
      <c r="F137" t="s">
        <v>2</v>
      </c>
      <c r="H137" t="s">
        <v>4</v>
      </c>
      <c r="J137" s="13">
        <v>33885</v>
      </c>
      <c r="K137">
        <v>6</v>
      </c>
      <c r="L137">
        <v>60</v>
      </c>
      <c r="M137">
        <v>8</v>
      </c>
      <c r="N137">
        <v>3</v>
      </c>
      <c r="O137" t="s">
        <v>40</v>
      </c>
      <c r="P137">
        <v>1</v>
      </c>
      <c r="Q137" t="s">
        <v>60</v>
      </c>
      <c r="S137" t="s">
        <v>3420</v>
      </c>
      <c r="U137">
        <v>1</v>
      </c>
      <c r="V137" t="s">
        <v>170</v>
      </c>
      <c r="Y137" t="s">
        <v>681</v>
      </c>
      <c r="AA137" t="s">
        <v>686</v>
      </c>
      <c r="AB137">
        <v>2</v>
      </c>
      <c r="AC137" t="s">
        <v>687</v>
      </c>
      <c r="AD137" t="s">
        <v>24</v>
      </c>
      <c r="AJ137" t="s">
        <v>11</v>
      </c>
      <c r="AO137" t="s">
        <v>25</v>
      </c>
      <c r="AQ137">
        <v>3</v>
      </c>
      <c r="AS137">
        <v>4</v>
      </c>
      <c r="AU137">
        <v>3</v>
      </c>
      <c r="AV137" t="s">
        <v>688</v>
      </c>
      <c r="AW137" t="s">
        <v>27</v>
      </c>
      <c r="AY137">
        <v>10</v>
      </c>
      <c r="AZ137" t="s">
        <v>689</v>
      </c>
    </row>
    <row r="138" spans="1:54" x14ac:dyDescent="0.25">
      <c r="A138">
        <v>136</v>
      </c>
      <c r="B138">
        <v>136</v>
      </c>
      <c r="C138">
        <v>136</v>
      </c>
      <c r="D138" t="s">
        <v>0</v>
      </c>
      <c r="J138" s="13">
        <v>33877</v>
      </c>
      <c r="K138">
        <v>10</v>
      </c>
      <c r="L138">
        <v>30</v>
      </c>
      <c r="M138">
        <v>20</v>
      </c>
      <c r="N138">
        <v>3</v>
      </c>
      <c r="O138" t="s">
        <v>40</v>
      </c>
      <c r="P138">
        <v>1</v>
      </c>
      <c r="Q138" t="s">
        <v>19</v>
      </c>
      <c r="S138" t="s">
        <v>3420</v>
      </c>
      <c r="U138">
        <v>0</v>
      </c>
      <c r="AD138" t="s">
        <v>46</v>
      </c>
      <c r="AG138" t="s">
        <v>8</v>
      </c>
      <c r="AO138" t="s">
        <v>35</v>
      </c>
      <c r="AR138">
        <v>10</v>
      </c>
      <c r="AT138">
        <v>10</v>
      </c>
      <c r="AU138">
        <v>10</v>
      </c>
      <c r="AV138" t="s">
        <v>690</v>
      </c>
      <c r="AW138" t="s">
        <v>302</v>
      </c>
      <c r="AY138">
        <v>9</v>
      </c>
      <c r="AZ138" t="s">
        <v>691</v>
      </c>
      <c r="BB138" t="s">
        <v>692</v>
      </c>
    </row>
    <row r="139" spans="1:54" x14ac:dyDescent="0.25">
      <c r="A139">
        <v>137</v>
      </c>
      <c r="B139">
        <v>137</v>
      </c>
      <c r="C139">
        <v>137</v>
      </c>
      <c r="H139" t="s">
        <v>4</v>
      </c>
      <c r="J139" s="13">
        <v>29845</v>
      </c>
      <c r="K139">
        <v>8</v>
      </c>
      <c r="L139">
        <v>65</v>
      </c>
      <c r="M139">
        <v>14</v>
      </c>
      <c r="N139">
        <v>20</v>
      </c>
      <c r="O139" t="s">
        <v>64</v>
      </c>
      <c r="P139">
        <v>1</v>
      </c>
      <c r="Q139" t="s">
        <v>19</v>
      </c>
      <c r="S139" t="s">
        <v>3416</v>
      </c>
      <c r="U139">
        <v>1</v>
      </c>
      <c r="V139" t="s">
        <v>9</v>
      </c>
      <c r="X139" t="s">
        <v>53</v>
      </c>
      <c r="Z139" t="s">
        <v>188</v>
      </c>
      <c r="AB139">
        <v>15</v>
      </c>
      <c r="AC139" t="s">
        <v>693</v>
      </c>
      <c r="AD139" t="s">
        <v>118</v>
      </c>
      <c r="AH139" t="s">
        <v>9</v>
      </c>
      <c r="AO139" t="s">
        <v>47</v>
      </c>
      <c r="AQ139">
        <v>4</v>
      </c>
      <c r="AS139">
        <v>6</v>
      </c>
      <c r="AU139">
        <v>16</v>
      </c>
      <c r="AV139" t="s">
        <v>694</v>
      </c>
      <c r="AX139" t="s">
        <v>695</v>
      </c>
      <c r="AY139">
        <v>10</v>
      </c>
      <c r="AZ139" t="s">
        <v>696</v>
      </c>
      <c r="BA139" t="s">
        <v>697</v>
      </c>
      <c r="BB139" t="s">
        <v>698</v>
      </c>
    </row>
    <row r="140" spans="1:54" x14ac:dyDescent="0.25">
      <c r="A140">
        <v>138</v>
      </c>
      <c r="B140">
        <v>138</v>
      </c>
      <c r="C140">
        <v>138</v>
      </c>
      <c r="D140" t="s">
        <v>0</v>
      </c>
      <c r="J140" s="13">
        <v>33885</v>
      </c>
      <c r="K140">
        <v>8</v>
      </c>
      <c r="L140">
        <v>60</v>
      </c>
      <c r="M140">
        <v>8</v>
      </c>
      <c r="N140">
        <v>10</v>
      </c>
      <c r="O140" t="s">
        <v>146</v>
      </c>
      <c r="P140">
        <v>1</v>
      </c>
      <c r="Q140" t="s">
        <v>31</v>
      </c>
      <c r="S140" t="s">
        <v>3420</v>
      </c>
      <c r="U140">
        <v>1</v>
      </c>
      <c r="V140" t="s">
        <v>9</v>
      </c>
      <c r="X140" t="s">
        <v>43</v>
      </c>
      <c r="Z140" t="s">
        <v>113</v>
      </c>
      <c r="AB140">
        <v>1</v>
      </c>
      <c r="AC140" t="s">
        <v>699</v>
      </c>
      <c r="AD140" t="s">
        <v>24</v>
      </c>
      <c r="AH140" t="s">
        <v>9</v>
      </c>
      <c r="AO140" t="s">
        <v>47</v>
      </c>
      <c r="AQ140">
        <v>6</v>
      </c>
      <c r="AS140">
        <v>6</v>
      </c>
      <c r="AU140">
        <v>10</v>
      </c>
      <c r="AV140" t="s">
        <v>700</v>
      </c>
      <c r="AX140" t="s">
        <v>701</v>
      </c>
      <c r="AY140">
        <v>9</v>
      </c>
      <c r="AZ140" t="s">
        <v>702</v>
      </c>
      <c r="BA140" t="s">
        <v>703</v>
      </c>
      <c r="BB140" t="s">
        <v>704</v>
      </c>
    </row>
    <row r="141" spans="1:54" x14ac:dyDescent="0.25">
      <c r="A141">
        <v>139</v>
      </c>
      <c r="B141">
        <v>139</v>
      </c>
      <c r="C141">
        <v>139</v>
      </c>
      <c r="D141" t="s">
        <v>0</v>
      </c>
      <c r="J141" s="13">
        <v>29414</v>
      </c>
      <c r="K141">
        <v>6</v>
      </c>
      <c r="L141">
        <v>140</v>
      </c>
      <c r="M141">
        <v>12</v>
      </c>
      <c r="N141">
        <v>1</v>
      </c>
      <c r="O141" t="s">
        <v>40</v>
      </c>
      <c r="P141">
        <v>0</v>
      </c>
      <c r="Q141" t="s">
        <v>19</v>
      </c>
      <c r="S141" t="s">
        <v>3419</v>
      </c>
      <c r="U141">
        <v>1</v>
      </c>
      <c r="V141" t="s">
        <v>112</v>
      </c>
      <c r="X141" t="s">
        <v>43</v>
      </c>
      <c r="Z141" t="s">
        <v>54</v>
      </c>
      <c r="AB141">
        <v>1</v>
      </c>
      <c r="AC141" t="s">
        <v>705</v>
      </c>
      <c r="AD141" t="s">
        <v>46</v>
      </c>
      <c r="AH141" t="s">
        <v>9</v>
      </c>
      <c r="AO141" t="s">
        <v>35</v>
      </c>
      <c r="AR141">
        <v>10</v>
      </c>
      <c r="AS141">
        <v>6</v>
      </c>
      <c r="AU141">
        <v>20</v>
      </c>
      <c r="AV141" t="s">
        <v>706</v>
      </c>
      <c r="AW141" t="s">
        <v>27</v>
      </c>
      <c r="AY141">
        <v>6</v>
      </c>
      <c r="AZ141" t="s">
        <v>707</v>
      </c>
      <c r="BA141" t="s">
        <v>279</v>
      </c>
      <c r="BB141" t="s">
        <v>708</v>
      </c>
    </row>
    <row r="142" spans="1:54" x14ac:dyDescent="0.25">
      <c r="A142">
        <v>140</v>
      </c>
      <c r="B142">
        <v>140</v>
      </c>
      <c r="C142">
        <v>140</v>
      </c>
      <c r="D142" t="s">
        <v>0</v>
      </c>
      <c r="G142" t="s">
        <v>3</v>
      </c>
      <c r="H142" t="s">
        <v>4</v>
      </c>
      <c r="J142" s="13">
        <v>33876</v>
      </c>
      <c r="K142">
        <v>6</v>
      </c>
      <c r="L142">
        <v>90</v>
      </c>
      <c r="M142">
        <v>10</v>
      </c>
      <c r="N142">
        <v>12</v>
      </c>
      <c r="O142" t="s">
        <v>182</v>
      </c>
      <c r="P142">
        <v>0</v>
      </c>
      <c r="Q142" t="s">
        <v>31</v>
      </c>
      <c r="S142" t="s">
        <v>3419</v>
      </c>
      <c r="U142">
        <v>1</v>
      </c>
      <c r="V142" t="s">
        <v>364</v>
      </c>
      <c r="X142" t="s">
        <v>71</v>
      </c>
      <c r="AA142" t="s">
        <v>709</v>
      </c>
      <c r="AB142">
        <v>2</v>
      </c>
      <c r="AC142" t="s">
        <v>710</v>
      </c>
      <c r="AD142" t="s">
        <v>24</v>
      </c>
      <c r="AG142" t="s">
        <v>8</v>
      </c>
      <c r="AO142" t="s">
        <v>35</v>
      </c>
      <c r="AQ142">
        <v>6</v>
      </c>
      <c r="AT142">
        <v>10</v>
      </c>
      <c r="AU142">
        <v>50</v>
      </c>
      <c r="AV142" t="s">
        <v>711</v>
      </c>
      <c r="AW142" t="s">
        <v>37</v>
      </c>
      <c r="AY142">
        <v>10</v>
      </c>
      <c r="AZ142" t="s">
        <v>712</v>
      </c>
      <c r="BA142" t="s">
        <v>713</v>
      </c>
      <c r="BB142" t="s">
        <v>714</v>
      </c>
    </row>
    <row r="143" spans="1:54" x14ac:dyDescent="0.25">
      <c r="A143">
        <v>141</v>
      </c>
      <c r="B143">
        <v>141</v>
      </c>
      <c r="C143">
        <v>141</v>
      </c>
      <c r="D143" t="s">
        <v>0</v>
      </c>
      <c r="J143" s="13">
        <v>34017</v>
      </c>
      <c r="K143">
        <v>4</v>
      </c>
      <c r="L143">
        <v>2</v>
      </c>
      <c r="M143">
        <v>10</v>
      </c>
      <c r="N143">
        <v>15</v>
      </c>
      <c r="O143" t="s">
        <v>18</v>
      </c>
      <c r="P143">
        <v>1</v>
      </c>
      <c r="Q143" t="s">
        <v>19</v>
      </c>
      <c r="S143" t="s">
        <v>3419</v>
      </c>
      <c r="U143">
        <v>0</v>
      </c>
      <c r="AD143" t="s">
        <v>24</v>
      </c>
      <c r="AF143" t="s">
        <v>7</v>
      </c>
      <c r="AO143" t="s">
        <v>35</v>
      </c>
      <c r="AQ143">
        <v>6</v>
      </c>
      <c r="AS143">
        <v>6</v>
      </c>
      <c r="AU143">
        <v>3</v>
      </c>
      <c r="AV143" t="s">
        <v>715</v>
      </c>
      <c r="AW143" t="s">
        <v>27</v>
      </c>
      <c r="AY143">
        <v>10</v>
      </c>
      <c r="AZ143" t="s">
        <v>716</v>
      </c>
      <c r="BA143" t="s">
        <v>709</v>
      </c>
      <c r="BB143" t="s">
        <v>717</v>
      </c>
    </row>
    <row r="144" spans="1:54" x14ac:dyDescent="0.25">
      <c r="A144">
        <v>142</v>
      </c>
      <c r="B144">
        <v>142</v>
      </c>
      <c r="C144">
        <v>142</v>
      </c>
      <c r="E144" t="s">
        <v>1</v>
      </c>
      <c r="J144" s="13">
        <v>33015</v>
      </c>
      <c r="K144">
        <v>7</v>
      </c>
      <c r="L144">
        <v>150</v>
      </c>
      <c r="M144">
        <v>9</v>
      </c>
      <c r="N144">
        <v>10</v>
      </c>
      <c r="O144" t="s">
        <v>51</v>
      </c>
      <c r="P144">
        <v>0</v>
      </c>
      <c r="Q144" t="s">
        <v>31</v>
      </c>
      <c r="S144" t="s">
        <v>3416</v>
      </c>
      <c r="U144">
        <v>1</v>
      </c>
      <c r="V144" t="s">
        <v>105</v>
      </c>
      <c r="X144" t="s">
        <v>43</v>
      </c>
      <c r="Z144" t="s">
        <v>84</v>
      </c>
      <c r="AB144">
        <v>3</v>
      </c>
      <c r="AC144" t="s">
        <v>718</v>
      </c>
      <c r="AD144" t="s">
        <v>24</v>
      </c>
      <c r="AF144" t="s">
        <v>7</v>
      </c>
      <c r="AO144" t="s">
        <v>35</v>
      </c>
      <c r="AR144">
        <v>10</v>
      </c>
      <c r="AT144">
        <v>10</v>
      </c>
      <c r="AU144">
        <v>20</v>
      </c>
      <c r="AV144" t="s">
        <v>114</v>
      </c>
      <c r="AW144" t="s">
        <v>27</v>
      </c>
      <c r="AY144">
        <v>10</v>
      </c>
      <c r="AZ144" t="s">
        <v>719</v>
      </c>
      <c r="BA144" t="s">
        <v>720</v>
      </c>
      <c r="BB144" t="s">
        <v>721</v>
      </c>
    </row>
    <row r="145" spans="1:54" x14ac:dyDescent="0.25">
      <c r="A145">
        <v>143</v>
      </c>
      <c r="B145">
        <v>143</v>
      </c>
      <c r="C145">
        <v>143</v>
      </c>
      <c r="E145" t="s">
        <v>1</v>
      </c>
      <c r="J145" s="13">
        <v>32885</v>
      </c>
      <c r="K145">
        <v>7</v>
      </c>
      <c r="L145">
        <v>28</v>
      </c>
      <c r="M145">
        <v>12</v>
      </c>
      <c r="N145">
        <v>6</v>
      </c>
      <c r="O145" t="s">
        <v>292</v>
      </c>
      <c r="P145">
        <v>0</v>
      </c>
      <c r="Q145" t="s">
        <v>3422</v>
      </c>
      <c r="S145" t="s">
        <v>3419</v>
      </c>
      <c r="U145">
        <v>1</v>
      </c>
      <c r="V145" t="s">
        <v>52</v>
      </c>
      <c r="X145" t="s">
        <v>43</v>
      </c>
      <c r="Z145" t="s">
        <v>177</v>
      </c>
      <c r="AB145">
        <v>5</v>
      </c>
      <c r="AC145" t="s">
        <v>722</v>
      </c>
      <c r="AD145" t="s">
        <v>46</v>
      </c>
      <c r="AG145" t="s">
        <v>8</v>
      </c>
      <c r="AJ145" t="s">
        <v>11</v>
      </c>
      <c r="AO145" t="s">
        <v>25</v>
      </c>
      <c r="AQ145">
        <v>4</v>
      </c>
      <c r="AS145">
        <v>4</v>
      </c>
      <c r="AU145">
        <v>100</v>
      </c>
      <c r="AV145" t="s">
        <v>723</v>
      </c>
      <c r="AW145" t="s">
        <v>27</v>
      </c>
      <c r="AY145">
        <v>9</v>
      </c>
      <c r="AZ145" t="s">
        <v>724</v>
      </c>
      <c r="BA145" t="s">
        <v>725</v>
      </c>
    </row>
    <row r="146" spans="1:54" x14ac:dyDescent="0.25">
      <c r="A146">
        <v>144</v>
      </c>
      <c r="B146">
        <v>144</v>
      </c>
      <c r="C146">
        <v>144</v>
      </c>
      <c r="H146" t="s">
        <v>4</v>
      </c>
      <c r="J146" s="13">
        <v>32154</v>
      </c>
      <c r="K146">
        <v>8</v>
      </c>
      <c r="L146">
        <v>0</v>
      </c>
      <c r="M146">
        <v>12</v>
      </c>
      <c r="N146">
        <v>1</v>
      </c>
      <c r="O146" t="s">
        <v>51</v>
      </c>
      <c r="P146">
        <v>0</v>
      </c>
      <c r="Q146" t="s">
        <v>19</v>
      </c>
      <c r="S146" t="s">
        <v>3416</v>
      </c>
      <c r="U146">
        <v>1</v>
      </c>
      <c r="V146" t="s">
        <v>170</v>
      </c>
      <c r="Y146" t="s">
        <v>170</v>
      </c>
      <c r="Z146" t="s">
        <v>54</v>
      </c>
      <c r="AB146">
        <v>5</v>
      </c>
      <c r="AC146" t="s">
        <v>726</v>
      </c>
      <c r="AD146" t="s">
        <v>24</v>
      </c>
      <c r="AH146" t="s">
        <v>9</v>
      </c>
      <c r="AO146" t="s">
        <v>47</v>
      </c>
      <c r="AQ146">
        <v>3</v>
      </c>
      <c r="AS146">
        <v>1</v>
      </c>
      <c r="AU146">
        <v>160</v>
      </c>
      <c r="AV146" t="s">
        <v>14</v>
      </c>
      <c r="AW146" t="s">
        <v>27</v>
      </c>
      <c r="AY146">
        <v>10</v>
      </c>
      <c r="AZ146" t="s">
        <v>727</v>
      </c>
      <c r="BA146" t="s">
        <v>375</v>
      </c>
      <c r="BB146" t="s">
        <v>247</v>
      </c>
    </row>
    <row r="147" spans="1:54" x14ac:dyDescent="0.25">
      <c r="A147">
        <v>145</v>
      </c>
      <c r="B147">
        <v>145</v>
      </c>
      <c r="C147">
        <v>145</v>
      </c>
      <c r="E147" t="s">
        <v>1</v>
      </c>
      <c r="G147" t="s">
        <v>3</v>
      </c>
      <c r="H147" t="s">
        <v>4</v>
      </c>
      <c r="J147" s="13">
        <v>34064</v>
      </c>
      <c r="K147">
        <v>6</v>
      </c>
      <c r="L147">
        <v>120</v>
      </c>
      <c r="M147">
        <v>13</v>
      </c>
      <c r="N147">
        <v>4</v>
      </c>
      <c r="O147" t="s">
        <v>182</v>
      </c>
      <c r="P147">
        <v>1</v>
      </c>
      <c r="Q147" t="s">
        <v>41</v>
      </c>
      <c r="T147" t="s">
        <v>728</v>
      </c>
      <c r="U147">
        <v>1</v>
      </c>
      <c r="V147" t="s">
        <v>112</v>
      </c>
      <c r="X147" t="s">
        <v>43</v>
      </c>
      <c r="Z147" t="s">
        <v>188</v>
      </c>
      <c r="AB147">
        <v>2</v>
      </c>
      <c r="AC147" t="s">
        <v>729</v>
      </c>
      <c r="AD147" t="s">
        <v>24</v>
      </c>
      <c r="AM147" t="s">
        <v>14</v>
      </c>
      <c r="AW147" t="s">
        <v>37</v>
      </c>
      <c r="AY147">
        <v>8</v>
      </c>
      <c r="AZ147" t="s">
        <v>730</v>
      </c>
      <c r="BB147" t="s">
        <v>731</v>
      </c>
    </row>
    <row r="148" spans="1:54" x14ac:dyDescent="0.25">
      <c r="A148">
        <v>146</v>
      </c>
      <c r="B148">
        <v>146</v>
      </c>
      <c r="C148">
        <v>146</v>
      </c>
      <c r="D148" t="s">
        <v>0</v>
      </c>
      <c r="F148" t="s">
        <v>2</v>
      </c>
      <c r="J148" s="13">
        <v>32540</v>
      </c>
      <c r="K148">
        <v>8</v>
      </c>
      <c r="L148">
        <v>7</v>
      </c>
      <c r="M148">
        <v>12</v>
      </c>
      <c r="N148">
        <v>0</v>
      </c>
      <c r="O148" t="s">
        <v>64</v>
      </c>
      <c r="P148">
        <v>1</v>
      </c>
      <c r="Q148" t="s">
        <v>31</v>
      </c>
      <c r="S148" t="s">
        <v>3421</v>
      </c>
      <c r="U148">
        <v>1</v>
      </c>
      <c r="V148" t="s">
        <v>364</v>
      </c>
      <c r="X148" t="s">
        <v>43</v>
      </c>
      <c r="Z148" t="s">
        <v>113</v>
      </c>
      <c r="AB148">
        <v>3</v>
      </c>
      <c r="AC148" t="s">
        <v>732</v>
      </c>
      <c r="AD148" t="s">
        <v>46</v>
      </c>
      <c r="AG148" t="s">
        <v>8</v>
      </c>
      <c r="AO148" t="s">
        <v>35</v>
      </c>
      <c r="AQ148">
        <v>4</v>
      </c>
      <c r="AS148">
        <v>6</v>
      </c>
      <c r="AU148">
        <v>20</v>
      </c>
      <c r="AV148" t="s">
        <v>733</v>
      </c>
      <c r="AW148" t="s">
        <v>37</v>
      </c>
      <c r="AY148">
        <v>10</v>
      </c>
      <c r="AZ148" t="s">
        <v>734</v>
      </c>
      <c r="BA148" t="s">
        <v>735</v>
      </c>
      <c r="BB148" t="s">
        <v>736</v>
      </c>
    </row>
    <row r="149" spans="1:54" x14ac:dyDescent="0.25">
      <c r="A149">
        <v>147</v>
      </c>
      <c r="B149">
        <v>147</v>
      </c>
      <c r="C149">
        <v>147</v>
      </c>
      <c r="D149" t="s">
        <v>0</v>
      </c>
      <c r="J149" s="13">
        <v>32950</v>
      </c>
      <c r="K149">
        <v>7</v>
      </c>
      <c r="L149">
        <v>60</v>
      </c>
      <c r="M149">
        <v>14</v>
      </c>
      <c r="N149">
        <v>5</v>
      </c>
      <c r="O149" t="s">
        <v>18</v>
      </c>
      <c r="P149">
        <v>0</v>
      </c>
      <c r="Q149" t="s">
        <v>19</v>
      </c>
      <c r="S149" t="s">
        <v>3419</v>
      </c>
      <c r="U149">
        <v>1</v>
      </c>
      <c r="V149" t="s">
        <v>105</v>
      </c>
      <c r="X149" t="s">
        <v>43</v>
      </c>
      <c r="Z149" t="s">
        <v>72</v>
      </c>
      <c r="AB149">
        <v>5</v>
      </c>
      <c r="AC149" t="s">
        <v>737</v>
      </c>
      <c r="AD149" t="s">
        <v>24</v>
      </c>
      <c r="AG149" t="s">
        <v>8</v>
      </c>
      <c r="AO149" t="s">
        <v>47</v>
      </c>
      <c r="AQ149">
        <v>6</v>
      </c>
      <c r="AS149">
        <v>5</v>
      </c>
      <c r="AU149">
        <v>25</v>
      </c>
      <c r="AV149" t="s">
        <v>738</v>
      </c>
      <c r="AW149" t="s">
        <v>302</v>
      </c>
      <c r="AY149">
        <v>9</v>
      </c>
      <c r="AZ149" t="s">
        <v>739</v>
      </c>
      <c r="BA149" t="s">
        <v>740</v>
      </c>
      <c r="BB149" t="s">
        <v>741</v>
      </c>
    </row>
    <row r="150" spans="1:54" x14ac:dyDescent="0.25">
      <c r="A150">
        <v>148</v>
      </c>
      <c r="B150">
        <v>148</v>
      </c>
      <c r="C150">
        <v>148</v>
      </c>
      <c r="G150" t="s">
        <v>3</v>
      </c>
      <c r="H150" t="s">
        <v>4</v>
      </c>
      <c r="J150" s="13">
        <v>34861</v>
      </c>
      <c r="K150">
        <v>7</v>
      </c>
      <c r="L150">
        <v>0</v>
      </c>
      <c r="M150">
        <v>12</v>
      </c>
      <c r="N150">
        <v>15</v>
      </c>
      <c r="O150" t="s">
        <v>146</v>
      </c>
      <c r="P150">
        <v>1</v>
      </c>
      <c r="Q150" t="s">
        <v>19</v>
      </c>
      <c r="S150" t="s">
        <v>3420</v>
      </c>
      <c r="U150">
        <v>1</v>
      </c>
      <c r="V150" t="s">
        <v>127</v>
      </c>
      <c r="X150" t="s">
        <v>71</v>
      </c>
      <c r="Z150" t="s">
        <v>22</v>
      </c>
      <c r="AB150">
        <v>1</v>
      </c>
      <c r="AC150" t="s">
        <v>23</v>
      </c>
      <c r="AD150" t="s">
        <v>24</v>
      </c>
      <c r="AI150" t="s">
        <v>10</v>
      </c>
      <c r="AJ150" t="s">
        <v>11</v>
      </c>
      <c r="AK150" t="s">
        <v>12</v>
      </c>
      <c r="AL150" t="s">
        <v>13</v>
      </c>
      <c r="AO150" t="s">
        <v>25</v>
      </c>
      <c r="AR150">
        <v>15</v>
      </c>
      <c r="AS150">
        <v>6</v>
      </c>
      <c r="AU150">
        <v>90</v>
      </c>
      <c r="AV150" t="s">
        <v>742</v>
      </c>
      <c r="AW150" t="s">
        <v>37</v>
      </c>
      <c r="AY150">
        <v>10</v>
      </c>
      <c r="AZ150" t="s">
        <v>743</v>
      </c>
      <c r="BA150" t="s">
        <v>744</v>
      </c>
    </row>
    <row r="151" spans="1:54" x14ac:dyDescent="0.25">
      <c r="A151">
        <v>149</v>
      </c>
      <c r="B151">
        <v>149</v>
      </c>
      <c r="C151">
        <v>149</v>
      </c>
      <c r="D151" t="s">
        <v>0</v>
      </c>
      <c r="E151" t="s">
        <v>1</v>
      </c>
      <c r="H151" t="s">
        <v>4</v>
      </c>
      <c r="J151" s="13">
        <v>30465</v>
      </c>
      <c r="K151">
        <v>7</v>
      </c>
      <c r="L151">
        <v>55</v>
      </c>
      <c r="M151">
        <v>9</v>
      </c>
      <c r="N151">
        <v>2</v>
      </c>
      <c r="O151" t="s">
        <v>51</v>
      </c>
      <c r="P151">
        <v>0</v>
      </c>
      <c r="Q151" t="s">
        <v>60</v>
      </c>
      <c r="S151" t="s">
        <v>3420</v>
      </c>
      <c r="U151">
        <v>1</v>
      </c>
      <c r="V151" t="s">
        <v>112</v>
      </c>
      <c r="X151" t="s">
        <v>43</v>
      </c>
      <c r="Z151" t="s">
        <v>66</v>
      </c>
      <c r="AB151">
        <v>6</v>
      </c>
      <c r="AC151" t="s">
        <v>745</v>
      </c>
      <c r="AD151" t="s">
        <v>320</v>
      </c>
      <c r="AH151" t="s">
        <v>9</v>
      </c>
      <c r="AI151" t="s">
        <v>10</v>
      </c>
      <c r="AJ151" t="s">
        <v>11</v>
      </c>
      <c r="AO151" t="s">
        <v>35</v>
      </c>
      <c r="AQ151">
        <v>4</v>
      </c>
      <c r="AS151">
        <v>4</v>
      </c>
      <c r="AU151">
        <v>6</v>
      </c>
      <c r="AV151" t="s">
        <v>746</v>
      </c>
      <c r="AX151" t="s">
        <v>747</v>
      </c>
      <c r="AY151">
        <v>10</v>
      </c>
      <c r="AZ151" t="s">
        <v>748</v>
      </c>
      <c r="BA151" t="s">
        <v>749</v>
      </c>
      <c r="BB151" t="s">
        <v>750</v>
      </c>
    </row>
    <row r="152" spans="1:54" x14ac:dyDescent="0.25">
      <c r="A152">
        <v>150</v>
      </c>
      <c r="B152">
        <v>150</v>
      </c>
      <c r="C152">
        <v>150</v>
      </c>
      <c r="E152" t="s">
        <v>1</v>
      </c>
      <c r="J152" s="13">
        <v>33864</v>
      </c>
      <c r="K152">
        <v>7</v>
      </c>
      <c r="L152">
        <v>25</v>
      </c>
      <c r="M152">
        <v>9</v>
      </c>
      <c r="N152">
        <v>5</v>
      </c>
      <c r="O152" t="s">
        <v>40</v>
      </c>
      <c r="P152">
        <v>0</v>
      </c>
      <c r="Q152" t="s">
        <v>19</v>
      </c>
      <c r="S152" t="s">
        <v>3420</v>
      </c>
      <c r="U152">
        <v>1</v>
      </c>
      <c r="V152" t="s">
        <v>8</v>
      </c>
      <c r="X152" t="s">
        <v>71</v>
      </c>
      <c r="AA152" t="s">
        <v>751</v>
      </c>
      <c r="AB152">
        <v>2</v>
      </c>
      <c r="AC152" t="s">
        <v>721</v>
      </c>
      <c r="AD152" t="s">
        <v>46</v>
      </c>
      <c r="AG152" t="s">
        <v>8</v>
      </c>
      <c r="AO152" t="s">
        <v>35</v>
      </c>
      <c r="AQ152">
        <v>2</v>
      </c>
      <c r="AS152">
        <v>1</v>
      </c>
      <c r="AU152">
        <v>10</v>
      </c>
      <c r="AV152" t="s">
        <v>721</v>
      </c>
      <c r="AW152" t="s">
        <v>149</v>
      </c>
      <c r="AY152">
        <v>8</v>
      </c>
      <c r="AZ152" t="s">
        <v>721</v>
      </c>
      <c r="BA152" t="s">
        <v>752</v>
      </c>
      <c r="BB152" t="s">
        <v>721</v>
      </c>
    </row>
    <row r="153" spans="1:54" x14ac:dyDescent="0.25">
      <c r="A153">
        <v>151</v>
      </c>
      <c r="B153">
        <v>151</v>
      </c>
      <c r="C153">
        <v>151</v>
      </c>
      <c r="D153" t="s">
        <v>0</v>
      </c>
      <c r="E153" t="s">
        <v>1</v>
      </c>
      <c r="G153" t="s">
        <v>3</v>
      </c>
      <c r="J153" s="13">
        <v>31252</v>
      </c>
      <c r="K153">
        <v>6</v>
      </c>
      <c r="L153">
        <v>0</v>
      </c>
      <c r="M153">
        <v>10</v>
      </c>
      <c r="N153">
        <v>6</v>
      </c>
      <c r="O153" t="s">
        <v>93</v>
      </c>
      <c r="P153">
        <v>0</v>
      </c>
      <c r="Q153" t="s">
        <v>31</v>
      </c>
      <c r="S153" t="s">
        <v>3416</v>
      </c>
      <c r="U153">
        <v>1</v>
      </c>
      <c r="V153" t="s">
        <v>369</v>
      </c>
      <c r="X153" t="s">
        <v>21</v>
      </c>
      <c r="Z153" t="s">
        <v>54</v>
      </c>
      <c r="AB153">
        <v>10</v>
      </c>
      <c r="AC153" t="s">
        <v>753</v>
      </c>
      <c r="AD153" t="s">
        <v>24</v>
      </c>
      <c r="AH153" t="s">
        <v>9</v>
      </c>
      <c r="AN153" t="s">
        <v>754</v>
      </c>
      <c r="AO153" t="s">
        <v>35</v>
      </c>
      <c r="AQ153">
        <v>6</v>
      </c>
      <c r="AS153">
        <v>6</v>
      </c>
      <c r="AU153">
        <v>16</v>
      </c>
      <c r="AV153" t="s">
        <v>755</v>
      </c>
      <c r="AW153" t="s">
        <v>37</v>
      </c>
      <c r="AY153">
        <v>10</v>
      </c>
      <c r="AZ153" t="s">
        <v>756</v>
      </c>
      <c r="BA153" t="s">
        <v>757</v>
      </c>
      <c r="BB153" t="s">
        <v>758</v>
      </c>
    </row>
    <row r="154" spans="1:54" x14ac:dyDescent="0.25">
      <c r="A154">
        <v>152</v>
      </c>
      <c r="B154">
        <v>152</v>
      </c>
      <c r="C154">
        <v>152</v>
      </c>
      <c r="E154" t="s">
        <v>1</v>
      </c>
      <c r="J154" s="13">
        <v>29519</v>
      </c>
      <c r="K154">
        <v>7</v>
      </c>
      <c r="L154">
        <v>60</v>
      </c>
      <c r="M154">
        <v>10</v>
      </c>
      <c r="N154">
        <v>12</v>
      </c>
      <c r="O154" t="s">
        <v>146</v>
      </c>
      <c r="P154">
        <v>1</v>
      </c>
      <c r="Q154" t="s">
        <v>31</v>
      </c>
      <c r="S154" t="s">
        <v>3419</v>
      </c>
      <c r="U154">
        <v>1</v>
      </c>
      <c r="V154" t="s">
        <v>105</v>
      </c>
      <c r="X154" t="s">
        <v>21</v>
      </c>
      <c r="Z154" t="s">
        <v>66</v>
      </c>
      <c r="AB154">
        <v>10</v>
      </c>
      <c r="AC154" t="s">
        <v>759</v>
      </c>
      <c r="AD154" t="s">
        <v>34</v>
      </c>
      <c r="AJ154" t="s">
        <v>11</v>
      </c>
      <c r="AO154" t="s">
        <v>47</v>
      </c>
      <c r="AR154">
        <v>10</v>
      </c>
      <c r="AS154">
        <v>3</v>
      </c>
      <c r="AU154">
        <v>4</v>
      </c>
      <c r="AV154" t="s">
        <v>760</v>
      </c>
      <c r="AW154" t="s">
        <v>27</v>
      </c>
      <c r="AY154">
        <v>7</v>
      </c>
      <c r="AZ154" t="s">
        <v>761</v>
      </c>
      <c r="BA154" t="s">
        <v>762</v>
      </c>
      <c r="BB154" t="s">
        <v>763</v>
      </c>
    </row>
    <row r="155" spans="1:54" x14ac:dyDescent="0.25">
      <c r="A155">
        <v>153</v>
      </c>
      <c r="B155">
        <v>153</v>
      </c>
      <c r="C155">
        <v>153</v>
      </c>
      <c r="D155" t="s">
        <v>0</v>
      </c>
      <c r="F155" t="s">
        <v>2</v>
      </c>
      <c r="H155" t="s">
        <v>4</v>
      </c>
      <c r="J155" s="13">
        <v>24021</v>
      </c>
      <c r="K155">
        <v>7</v>
      </c>
      <c r="L155">
        <v>0</v>
      </c>
      <c r="M155">
        <v>9</v>
      </c>
      <c r="N155">
        <v>30</v>
      </c>
      <c r="O155" t="s">
        <v>59</v>
      </c>
      <c r="P155">
        <v>1</v>
      </c>
      <c r="Q155" t="s">
        <v>19</v>
      </c>
      <c r="T155" t="s">
        <v>764</v>
      </c>
      <c r="U155">
        <v>1</v>
      </c>
      <c r="V155" t="s">
        <v>369</v>
      </c>
      <c r="X155" t="s">
        <v>43</v>
      </c>
      <c r="Z155" t="s">
        <v>22</v>
      </c>
      <c r="AB155">
        <v>28</v>
      </c>
      <c r="AC155" t="s">
        <v>765</v>
      </c>
      <c r="AD155" t="s">
        <v>46</v>
      </c>
      <c r="AI155" t="s">
        <v>10</v>
      </c>
      <c r="AO155" t="s">
        <v>35</v>
      </c>
      <c r="AR155">
        <v>10</v>
      </c>
      <c r="AS155">
        <v>4</v>
      </c>
      <c r="AU155">
        <v>6</v>
      </c>
      <c r="AV155" t="s">
        <v>766</v>
      </c>
      <c r="AX155" t="s">
        <v>767</v>
      </c>
      <c r="AY155">
        <v>10</v>
      </c>
      <c r="AZ155" t="s">
        <v>3430</v>
      </c>
      <c r="BA155" t="s">
        <v>3431</v>
      </c>
      <c r="BB155" t="s">
        <v>768</v>
      </c>
    </row>
    <row r="156" spans="1:54" x14ac:dyDescent="0.25">
      <c r="A156">
        <v>154</v>
      </c>
      <c r="B156">
        <v>154</v>
      </c>
      <c r="C156">
        <v>154</v>
      </c>
      <c r="E156" t="s">
        <v>1</v>
      </c>
      <c r="F156" t="s">
        <v>2</v>
      </c>
      <c r="G156" t="s">
        <v>3</v>
      </c>
      <c r="J156" s="13">
        <v>31912</v>
      </c>
      <c r="K156">
        <v>8</v>
      </c>
      <c r="L156">
        <v>60</v>
      </c>
      <c r="M156">
        <v>8</v>
      </c>
      <c r="N156">
        <v>2</v>
      </c>
      <c r="O156" t="s">
        <v>40</v>
      </c>
      <c r="P156">
        <v>0</v>
      </c>
      <c r="Q156" t="s">
        <v>60</v>
      </c>
      <c r="S156" t="s">
        <v>3420</v>
      </c>
      <c r="U156">
        <v>1</v>
      </c>
      <c r="V156" t="s">
        <v>364</v>
      </c>
      <c r="X156" t="s">
        <v>71</v>
      </c>
      <c r="Z156" t="s">
        <v>22</v>
      </c>
      <c r="AB156">
        <v>3</v>
      </c>
      <c r="AC156" t="s">
        <v>769</v>
      </c>
      <c r="AD156" t="s">
        <v>46</v>
      </c>
      <c r="AG156" t="s">
        <v>8</v>
      </c>
      <c r="AJ156" t="s">
        <v>11</v>
      </c>
      <c r="AO156" t="s">
        <v>35</v>
      </c>
      <c r="AQ156">
        <v>6</v>
      </c>
      <c r="AS156">
        <v>6</v>
      </c>
      <c r="AU156">
        <v>50</v>
      </c>
      <c r="AV156" t="s">
        <v>770</v>
      </c>
      <c r="AW156" t="s">
        <v>37</v>
      </c>
      <c r="AY156">
        <v>10</v>
      </c>
      <c r="AZ156" t="s">
        <v>771</v>
      </c>
      <c r="BA156" t="s">
        <v>772</v>
      </c>
      <c r="BB156" t="s">
        <v>76</v>
      </c>
    </row>
    <row r="157" spans="1:54" x14ac:dyDescent="0.25">
      <c r="A157">
        <v>155</v>
      </c>
      <c r="B157">
        <v>155</v>
      </c>
      <c r="C157">
        <v>155</v>
      </c>
      <c r="E157" t="s">
        <v>1</v>
      </c>
      <c r="G157" t="s">
        <v>3</v>
      </c>
      <c r="K157">
        <v>7</v>
      </c>
      <c r="L157">
        <v>60</v>
      </c>
      <c r="M157">
        <v>10</v>
      </c>
      <c r="N157">
        <v>1</v>
      </c>
      <c r="O157" t="s">
        <v>292</v>
      </c>
      <c r="P157">
        <v>1</v>
      </c>
      <c r="Q157" t="s">
        <v>41</v>
      </c>
      <c r="S157" t="s">
        <v>3421</v>
      </c>
      <c r="U157">
        <v>1</v>
      </c>
      <c r="V157" t="s">
        <v>112</v>
      </c>
      <c r="X157" t="s">
        <v>307</v>
      </c>
      <c r="Z157" t="s">
        <v>72</v>
      </c>
      <c r="AB157">
        <v>0</v>
      </c>
      <c r="AC157" t="s">
        <v>773</v>
      </c>
      <c r="AD157" t="s">
        <v>46</v>
      </c>
      <c r="AG157" t="s">
        <v>8</v>
      </c>
      <c r="AO157" t="s">
        <v>35</v>
      </c>
      <c r="AQ157">
        <v>4</v>
      </c>
      <c r="AS157">
        <v>4</v>
      </c>
      <c r="AU157">
        <v>25</v>
      </c>
      <c r="AV157" t="s">
        <v>774</v>
      </c>
      <c r="AW157" t="s">
        <v>27</v>
      </c>
      <c r="AY157">
        <v>9</v>
      </c>
      <c r="AZ157" t="s">
        <v>775</v>
      </c>
      <c r="BA157" t="s">
        <v>776</v>
      </c>
    </row>
    <row r="158" spans="1:54" x14ac:dyDescent="0.25">
      <c r="A158">
        <v>156</v>
      </c>
      <c r="B158">
        <v>156</v>
      </c>
      <c r="C158">
        <v>156</v>
      </c>
      <c r="D158" t="s">
        <v>0</v>
      </c>
      <c r="J158" s="13">
        <v>30194</v>
      </c>
      <c r="K158">
        <v>7</v>
      </c>
      <c r="L158">
        <v>45</v>
      </c>
      <c r="M158">
        <v>12</v>
      </c>
      <c r="N158">
        <v>40</v>
      </c>
      <c r="O158" t="s">
        <v>292</v>
      </c>
      <c r="P158">
        <v>1</v>
      </c>
      <c r="Q158" t="s">
        <v>82</v>
      </c>
      <c r="S158" t="s">
        <v>3421</v>
      </c>
      <c r="U158">
        <v>1</v>
      </c>
      <c r="V158" t="s">
        <v>105</v>
      </c>
      <c r="X158" t="s">
        <v>43</v>
      </c>
      <c r="Z158" t="s">
        <v>188</v>
      </c>
      <c r="AB158">
        <v>1</v>
      </c>
      <c r="AC158" t="s">
        <v>777</v>
      </c>
      <c r="AD158" t="s">
        <v>34</v>
      </c>
      <c r="AJ158" t="s">
        <v>11</v>
      </c>
      <c r="AO158" t="s">
        <v>35</v>
      </c>
      <c r="AR158">
        <v>10</v>
      </c>
      <c r="AT158">
        <v>10</v>
      </c>
      <c r="AU158">
        <v>120</v>
      </c>
      <c r="AV158" t="s">
        <v>187</v>
      </c>
      <c r="AW158" t="s">
        <v>37</v>
      </c>
      <c r="AY158">
        <v>10</v>
      </c>
      <c r="AZ158" t="s">
        <v>187</v>
      </c>
    </row>
    <row r="159" spans="1:54" x14ac:dyDescent="0.25">
      <c r="A159">
        <v>157</v>
      </c>
      <c r="B159">
        <v>157</v>
      </c>
      <c r="C159">
        <v>157</v>
      </c>
      <c r="H159" t="s">
        <v>4</v>
      </c>
      <c r="J159" s="13">
        <v>36223</v>
      </c>
      <c r="K159">
        <v>9</v>
      </c>
      <c r="L159">
        <v>120</v>
      </c>
      <c r="M159">
        <v>10</v>
      </c>
      <c r="N159">
        <v>10</v>
      </c>
      <c r="O159" t="s">
        <v>18</v>
      </c>
      <c r="P159">
        <v>0</v>
      </c>
      <c r="Q159" t="s">
        <v>31</v>
      </c>
      <c r="S159" t="s">
        <v>3416</v>
      </c>
      <c r="U159">
        <v>0</v>
      </c>
      <c r="AD159" t="s">
        <v>24</v>
      </c>
      <c r="AH159" t="s">
        <v>9</v>
      </c>
      <c r="AO159" t="s">
        <v>25</v>
      </c>
      <c r="AR159">
        <v>15</v>
      </c>
      <c r="AS159">
        <v>6</v>
      </c>
      <c r="AU159">
        <v>10</v>
      </c>
      <c r="AV159" t="s">
        <v>778</v>
      </c>
      <c r="AX159" t="s">
        <v>779</v>
      </c>
      <c r="AY159">
        <v>10</v>
      </c>
      <c r="AZ159" t="s">
        <v>780</v>
      </c>
      <c r="BA159" t="s">
        <v>781</v>
      </c>
    </row>
    <row r="160" spans="1:54" x14ac:dyDescent="0.25">
      <c r="A160">
        <v>158</v>
      </c>
      <c r="B160">
        <v>158</v>
      </c>
      <c r="C160">
        <v>158</v>
      </c>
      <c r="D160" t="s">
        <v>0</v>
      </c>
      <c r="J160" s="13">
        <v>31803</v>
      </c>
      <c r="K160">
        <v>8</v>
      </c>
      <c r="L160">
        <v>15</v>
      </c>
      <c r="M160">
        <v>14</v>
      </c>
      <c r="N160">
        <v>12</v>
      </c>
      <c r="O160" t="s">
        <v>30</v>
      </c>
      <c r="P160">
        <v>0</v>
      </c>
      <c r="Q160" t="s">
        <v>60</v>
      </c>
      <c r="T160" t="s">
        <v>782</v>
      </c>
      <c r="U160">
        <v>1</v>
      </c>
      <c r="V160" t="s">
        <v>170</v>
      </c>
      <c r="X160" t="s">
        <v>43</v>
      </c>
      <c r="Z160" t="s">
        <v>54</v>
      </c>
      <c r="AB160">
        <v>8</v>
      </c>
      <c r="AC160" t="s">
        <v>156</v>
      </c>
      <c r="AD160" t="s">
        <v>34</v>
      </c>
      <c r="AI160" t="s">
        <v>10</v>
      </c>
      <c r="AO160" t="s">
        <v>25</v>
      </c>
      <c r="AQ160">
        <v>6</v>
      </c>
      <c r="AS160">
        <v>6</v>
      </c>
      <c r="AU160">
        <v>40</v>
      </c>
      <c r="AV160" t="s">
        <v>783</v>
      </c>
      <c r="AW160" t="s">
        <v>334</v>
      </c>
      <c r="AY160">
        <v>7</v>
      </c>
      <c r="AZ160" t="s">
        <v>784</v>
      </c>
      <c r="BA160" t="s">
        <v>112</v>
      </c>
      <c r="BB160" t="s">
        <v>785</v>
      </c>
    </row>
    <row r="161" spans="1:54" x14ac:dyDescent="0.25">
      <c r="A161">
        <v>159</v>
      </c>
      <c r="B161">
        <v>159</v>
      </c>
      <c r="C161">
        <v>159</v>
      </c>
      <c r="H161" t="s">
        <v>4</v>
      </c>
      <c r="J161" s="13">
        <v>25703</v>
      </c>
      <c r="K161">
        <v>5</v>
      </c>
      <c r="L161">
        <v>120</v>
      </c>
      <c r="M161">
        <v>8</v>
      </c>
      <c r="N161">
        <v>3</v>
      </c>
      <c r="O161" t="s">
        <v>260</v>
      </c>
      <c r="P161">
        <v>0</v>
      </c>
      <c r="Q161" t="s">
        <v>60</v>
      </c>
      <c r="S161" t="s">
        <v>3421</v>
      </c>
      <c r="U161">
        <v>1</v>
      </c>
      <c r="V161" t="s">
        <v>170</v>
      </c>
      <c r="X161" t="s">
        <v>43</v>
      </c>
      <c r="Z161" t="s">
        <v>376</v>
      </c>
      <c r="AB161">
        <v>20</v>
      </c>
      <c r="AC161" t="s">
        <v>786</v>
      </c>
      <c r="AD161" t="s">
        <v>24</v>
      </c>
      <c r="AG161" t="s">
        <v>8</v>
      </c>
      <c r="AO161" t="s">
        <v>47</v>
      </c>
      <c r="AQ161">
        <v>5</v>
      </c>
      <c r="AS161">
        <v>2</v>
      </c>
      <c r="AU161">
        <v>12</v>
      </c>
      <c r="AV161" t="s">
        <v>787</v>
      </c>
      <c r="AW161" t="s">
        <v>27</v>
      </c>
      <c r="AY161">
        <v>10</v>
      </c>
      <c r="AZ161" t="s">
        <v>788</v>
      </c>
      <c r="BA161" t="s">
        <v>789</v>
      </c>
      <c r="BB161" t="s">
        <v>790</v>
      </c>
    </row>
    <row r="162" spans="1:54" x14ac:dyDescent="0.25">
      <c r="A162">
        <v>160</v>
      </c>
      <c r="B162">
        <v>160</v>
      </c>
      <c r="C162">
        <v>160</v>
      </c>
      <c r="H162" t="s">
        <v>4</v>
      </c>
      <c r="J162" s="13">
        <v>34518</v>
      </c>
      <c r="K162">
        <v>7</v>
      </c>
      <c r="L162">
        <v>160</v>
      </c>
      <c r="M162">
        <v>8</v>
      </c>
      <c r="N162">
        <v>5</v>
      </c>
      <c r="O162" t="s">
        <v>30</v>
      </c>
      <c r="P162">
        <v>0</v>
      </c>
      <c r="Q162" t="s">
        <v>31</v>
      </c>
      <c r="S162" t="s">
        <v>3421</v>
      </c>
      <c r="U162">
        <v>0</v>
      </c>
      <c r="AD162" t="s">
        <v>24</v>
      </c>
      <c r="AI162" t="s">
        <v>10</v>
      </c>
      <c r="AJ162" t="s">
        <v>11</v>
      </c>
      <c r="AL162" t="s">
        <v>13</v>
      </c>
      <c r="AO162" t="s">
        <v>47</v>
      </c>
      <c r="AQ162">
        <v>6</v>
      </c>
      <c r="AS162">
        <v>4</v>
      </c>
      <c r="AU162">
        <v>10</v>
      </c>
      <c r="AV162" t="s">
        <v>791</v>
      </c>
      <c r="AW162" t="s">
        <v>37</v>
      </c>
      <c r="AY162">
        <v>10</v>
      </c>
      <c r="AZ162" t="s">
        <v>792</v>
      </c>
      <c r="BA162" t="s">
        <v>793</v>
      </c>
      <c r="BB162" t="s">
        <v>794</v>
      </c>
    </row>
    <row r="163" spans="1:54" x14ac:dyDescent="0.25">
      <c r="A163">
        <v>161</v>
      </c>
      <c r="B163">
        <v>161</v>
      </c>
      <c r="C163">
        <v>161</v>
      </c>
      <c r="F163" t="s">
        <v>2</v>
      </c>
      <c r="G163" t="s">
        <v>3</v>
      </c>
      <c r="H163" t="s">
        <v>4</v>
      </c>
      <c r="J163" s="13">
        <v>35326</v>
      </c>
      <c r="K163">
        <v>7</v>
      </c>
      <c r="L163">
        <v>5</v>
      </c>
      <c r="M163">
        <v>12</v>
      </c>
      <c r="N163">
        <v>8</v>
      </c>
      <c r="O163" t="s">
        <v>59</v>
      </c>
      <c r="P163">
        <v>1</v>
      </c>
      <c r="Q163" t="s">
        <v>60</v>
      </c>
      <c r="S163" t="s">
        <v>3420</v>
      </c>
      <c r="U163">
        <v>0</v>
      </c>
      <c r="AD163" t="s">
        <v>24</v>
      </c>
      <c r="AJ163" t="s">
        <v>11</v>
      </c>
      <c r="AO163" t="s">
        <v>47</v>
      </c>
      <c r="AQ163">
        <v>6</v>
      </c>
      <c r="AT163">
        <v>40</v>
      </c>
      <c r="AU163">
        <v>150</v>
      </c>
      <c r="AV163" t="s">
        <v>795</v>
      </c>
      <c r="AW163" t="s">
        <v>37</v>
      </c>
      <c r="AY163">
        <v>10</v>
      </c>
      <c r="AZ163" t="s">
        <v>796</v>
      </c>
      <c r="BA163" t="s">
        <v>797</v>
      </c>
      <c r="BB163" t="s">
        <v>798</v>
      </c>
    </row>
    <row r="164" spans="1:54" x14ac:dyDescent="0.25">
      <c r="A164">
        <v>162</v>
      </c>
      <c r="B164">
        <v>162</v>
      </c>
      <c r="C164">
        <v>162</v>
      </c>
      <c r="D164" t="s">
        <v>0</v>
      </c>
      <c r="J164" s="13">
        <v>34622</v>
      </c>
      <c r="K164">
        <v>8</v>
      </c>
      <c r="L164">
        <v>120</v>
      </c>
      <c r="M164">
        <v>9</v>
      </c>
      <c r="N164">
        <v>5</v>
      </c>
      <c r="O164" t="s">
        <v>260</v>
      </c>
      <c r="P164">
        <v>0</v>
      </c>
      <c r="Q164" t="s">
        <v>346</v>
      </c>
      <c r="S164" t="s">
        <v>3421</v>
      </c>
      <c r="U164">
        <v>0</v>
      </c>
      <c r="AD164" t="s">
        <v>320</v>
      </c>
      <c r="AG164" t="s">
        <v>8</v>
      </c>
      <c r="AO164" t="s">
        <v>35</v>
      </c>
      <c r="AQ164">
        <v>4</v>
      </c>
      <c r="AT164">
        <v>28</v>
      </c>
      <c r="AU164">
        <v>70</v>
      </c>
      <c r="AV164" t="s">
        <v>799</v>
      </c>
      <c r="AW164" t="s">
        <v>37</v>
      </c>
      <c r="AY164">
        <v>10</v>
      </c>
      <c r="AZ164" t="s">
        <v>800</v>
      </c>
      <c r="BA164" t="s">
        <v>801</v>
      </c>
      <c r="BB164" t="s">
        <v>802</v>
      </c>
    </row>
    <row r="165" spans="1:54" ht="409.5" x14ac:dyDescent="0.25">
      <c r="A165">
        <v>163</v>
      </c>
      <c r="B165">
        <v>163</v>
      </c>
      <c r="C165">
        <v>163</v>
      </c>
      <c r="D165" t="s">
        <v>0</v>
      </c>
      <c r="H165" t="s">
        <v>4</v>
      </c>
      <c r="J165" s="13">
        <v>34999</v>
      </c>
      <c r="K165">
        <v>8</v>
      </c>
      <c r="L165">
        <v>0</v>
      </c>
      <c r="M165">
        <v>9</v>
      </c>
      <c r="N165">
        <v>0</v>
      </c>
      <c r="O165" t="s">
        <v>93</v>
      </c>
      <c r="P165">
        <v>1</v>
      </c>
      <c r="Q165" t="s">
        <v>60</v>
      </c>
      <c r="S165" t="s">
        <v>3420</v>
      </c>
      <c r="U165">
        <v>0</v>
      </c>
      <c r="AD165" t="s">
        <v>320</v>
      </c>
      <c r="AG165" t="s">
        <v>8</v>
      </c>
      <c r="AO165" t="s">
        <v>35</v>
      </c>
      <c r="AR165">
        <v>40</v>
      </c>
      <c r="AT165">
        <v>10</v>
      </c>
      <c r="AU165">
        <v>30</v>
      </c>
      <c r="AV165" s="1" t="s">
        <v>803</v>
      </c>
      <c r="AW165" t="s">
        <v>37</v>
      </c>
      <c r="AY165">
        <v>10</v>
      </c>
      <c r="AZ165" s="1" t="s">
        <v>804</v>
      </c>
      <c r="BA165" s="1" t="s">
        <v>805</v>
      </c>
      <c r="BB165" t="s">
        <v>806</v>
      </c>
    </row>
    <row r="166" spans="1:54" x14ac:dyDescent="0.25">
      <c r="A166">
        <v>164</v>
      </c>
      <c r="B166">
        <v>164</v>
      </c>
      <c r="C166">
        <v>164</v>
      </c>
      <c r="E166" t="s">
        <v>1</v>
      </c>
      <c r="J166" s="13">
        <v>32122</v>
      </c>
      <c r="K166">
        <v>7</v>
      </c>
      <c r="L166">
        <v>0</v>
      </c>
      <c r="M166">
        <v>12</v>
      </c>
      <c r="N166">
        <v>5</v>
      </c>
      <c r="O166" t="s">
        <v>18</v>
      </c>
      <c r="P166">
        <v>0</v>
      </c>
      <c r="Q166" t="s">
        <v>19</v>
      </c>
      <c r="S166" t="s">
        <v>3420</v>
      </c>
      <c r="U166">
        <v>1</v>
      </c>
      <c r="V166" t="s">
        <v>369</v>
      </c>
      <c r="Y166" t="s">
        <v>807</v>
      </c>
      <c r="AA166" t="s">
        <v>808</v>
      </c>
      <c r="AB166">
        <v>3</v>
      </c>
      <c r="AC166" t="s">
        <v>809</v>
      </c>
      <c r="AD166" t="s">
        <v>46</v>
      </c>
      <c r="AH166" t="s">
        <v>9</v>
      </c>
      <c r="AO166" t="s">
        <v>35</v>
      </c>
      <c r="AQ166">
        <v>5</v>
      </c>
      <c r="AS166">
        <v>2</v>
      </c>
      <c r="AU166">
        <v>12</v>
      </c>
      <c r="AV166" t="s">
        <v>810</v>
      </c>
      <c r="AW166" t="s">
        <v>37</v>
      </c>
      <c r="AY166">
        <v>10</v>
      </c>
      <c r="AZ166" t="s">
        <v>811</v>
      </c>
      <c r="BA166" t="s">
        <v>812</v>
      </c>
      <c r="BB166" t="s">
        <v>813</v>
      </c>
    </row>
    <row r="167" spans="1:54" x14ac:dyDescent="0.25">
      <c r="A167">
        <v>165</v>
      </c>
      <c r="B167">
        <v>165</v>
      </c>
      <c r="C167">
        <v>165</v>
      </c>
      <c r="E167" t="s">
        <v>1</v>
      </c>
      <c r="J167" s="13">
        <v>26615</v>
      </c>
      <c r="K167">
        <v>8</v>
      </c>
      <c r="L167">
        <v>180</v>
      </c>
      <c r="M167">
        <v>14</v>
      </c>
      <c r="N167">
        <v>15</v>
      </c>
      <c r="O167" t="s">
        <v>146</v>
      </c>
      <c r="P167">
        <v>1</v>
      </c>
      <c r="Q167" t="s">
        <v>60</v>
      </c>
      <c r="S167" t="s">
        <v>3421</v>
      </c>
      <c r="U167">
        <v>1</v>
      </c>
      <c r="V167" t="s">
        <v>170</v>
      </c>
      <c r="X167" t="s">
        <v>21</v>
      </c>
      <c r="Z167" t="s">
        <v>54</v>
      </c>
      <c r="AB167">
        <v>22</v>
      </c>
      <c r="AC167" t="s">
        <v>37</v>
      </c>
      <c r="AD167" t="s">
        <v>46</v>
      </c>
      <c r="AG167" t="s">
        <v>8</v>
      </c>
      <c r="AO167" t="s">
        <v>35</v>
      </c>
      <c r="AQ167">
        <v>4</v>
      </c>
      <c r="AS167">
        <v>3</v>
      </c>
      <c r="AU167">
        <v>8</v>
      </c>
      <c r="AV167" t="s">
        <v>814</v>
      </c>
      <c r="AW167" t="s">
        <v>37</v>
      </c>
      <c r="AY167">
        <v>10</v>
      </c>
      <c r="AZ167" t="s">
        <v>815</v>
      </c>
      <c r="BA167" t="s">
        <v>816</v>
      </c>
    </row>
    <row r="168" spans="1:54" x14ac:dyDescent="0.25">
      <c r="A168">
        <v>166</v>
      </c>
      <c r="B168">
        <v>166</v>
      </c>
      <c r="C168">
        <v>166</v>
      </c>
      <c r="D168" t="s">
        <v>0</v>
      </c>
      <c r="E168" t="s">
        <v>1</v>
      </c>
      <c r="G168" t="s">
        <v>3</v>
      </c>
      <c r="H168" t="s">
        <v>4</v>
      </c>
      <c r="J168" s="13">
        <v>32663</v>
      </c>
      <c r="K168">
        <v>7</v>
      </c>
      <c r="L168">
        <v>55</v>
      </c>
      <c r="M168">
        <v>12</v>
      </c>
      <c r="N168">
        <v>6</v>
      </c>
      <c r="O168" t="s">
        <v>40</v>
      </c>
      <c r="P168">
        <v>0</v>
      </c>
      <c r="Q168" t="s">
        <v>31</v>
      </c>
      <c r="S168" t="s">
        <v>3420</v>
      </c>
      <c r="U168">
        <v>1</v>
      </c>
      <c r="V168" t="s">
        <v>105</v>
      </c>
      <c r="X168" t="s">
        <v>43</v>
      </c>
      <c r="Z168" t="s">
        <v>54</v>
      </c>
      <c r="AB168">
        <v>7</v>
      </c>
      <c r="AC168" t="s">
        <v>817</v>
      </c>
      <c r="AD168" t="s">
        <v>46</v>
      </c>
      <c r="AG168" t="s">
        <v>8</v>
      </c>
      <c r="AO168" t="s">
        <v>35</v>
      </c>
      <c r="AQ168">
        <v>6</v>
      </c>
      <c r="AS168">
        <v>3</v>
      </c>
      <c r="AU168">
        <v>100</v>
      </c>
      <c r="AV168" t="s">
        <v>818</v>
      </c>
      <c r="AW168" t="s">
        <v>37</v>
      </c>
      <c r="AY168">
        <v>9</v>
      </c>
      <c r="AZ168" t="s">
        <v>819</v>
      </c>
      <c r="BA168" t="s">
        <v>820</v>
      </c>
      <c r="BB168" t="s">
        <v>821</v>
      </c>
    </row>
    <row r="169" spans="1:54" x14ac:dyDescent="0.25">
      <c r="A169">
        <v>167</v>
      </c>
      <c r="B169">
        <v>167</v>
      </c>
      <c r="C169">
        <v>167</v>
      </c>
      <c r="E169" t="s">
        <v>1</v>
      </c>
      <c r="J169" s="13">
        <v>32335</v>
      </c>
      <c r="K169">
        <v>7</v>
      </c>
      <c r="L169">
        <v>40</v>
      </c>
      <c r="M169">
        <v>10</v>
      </c>
      <c r="N169">
        <v>2</v>
      </c>
      <c r="O169" t="s">
        <v>30</v>
      </c>
      <c r="P169">
        <v>0</v>
      </c>
      <c r="Q169" t="s">
        <v>31</v>
      </c>
      <c r="S169" t="s">
        <v>3416</v>
      </c>
      <c r="U169">
        <v>1</v>
      </c>
      <c r="V169" t="s">
        <v>105</v>
      </c>
      <c r="X169" t="s">
        <v>43</v>
      </c>
      <c r="Z169" t="s">
        <v>262</v>
      </c>
      <c r="AB169">
        <v>3</v>
      </c>
      <c r="AD169" t="s">
        <v>24</v>
      </c>
      <c r="AG169" t="s">
        <v>8</v>
      </c>
      <c r="AO169" t="s">
        <v>35</v>
      </c>
      <c r="AR169">
        <v>20</v>
      </c>
      <c r="AS169">
        <v>6</v>
      </c>
      <c r="AU169">
        <v>6</v>
      </c>
      <c r="AV169" t="s">
        <v>822</v>
      </c>
      <c r="AW169" t="s">
        <v>37</v>
      </c>
      <c r="AY169">
        <v>9</v>
      </c>
      <c r="AZ169" t="s">
        <v>822</v>
      </c>
    </row>
    <row r="170" spans="1:54" x14ac:dyDescent="0.25">
      <c r="A170">
        <v>168</v>
      </c>
      <c r="B170">
        <v>168</v>
      </c>
      <c r="C170">
        <v>168</v>
      </c>
      <c r="D170" t="s">
        <v>0</v>
      </c>
      <c r="F170" t="s">
        <v>2</v>
      </c>
      <c r="J170" s="13">
        <v>29706</v>
      </c>
      <c r="K170">
        <v>7</v>
      </c>
      <c r="L170">
        <v>20</v>
      </c>
      <c r="M170">
        <v>15</v>
      </c>
      <c r="N170">
        <v>2</v>
      </c>
      <c r="O170" t="s">
        <v>182</v>
      </c>
      <c r="P170">
        <v>0</v>
      </c>
      <c r="R170" t="s">
        <v>823</v>
      </c>
      <c r="S170" t="s">
        <v>3421</v>
      </c>
      <c r="U170">
        <v>1</v>
      </c>
      <c r="V170" t="s">
        <v>364</v>
      </c>
      <c r="X170" t="s">
        <v>43</v>
      </c>
      <c r="Z170" t="s">
        <v>113</v>
      </c>
      <c r="AB170">
        <v>13</v>
      </c>
      <c r="AC170" t="s">
        <v>824</v>
      </c>
      <c r="AD170" t="s">
        <v>34</v>
      </c>
      <c r="AH170" t="s">
        <v>9</v>
      </c>
      <c r="AI170" t="s">
        <v>10</v>
      </c>
      <c r="AO170" t="s">
        <v>35</v>
      </c>
      <c r="AQ170">
        <v>5</v>
      </c>
      <c r="AS170">
        <v>1</v>
      </c>
      <c r="AU170">
        <v>10</v>
      </c>
      <c r="AV170" t="s">
        <v>825</v>
      </c>
      <c r="AW170" t="s">
        <v>37</v>
      </c>
      <c r="AY170">
        <v>8</v>
      </c>
      <c r="AZ170" t="s">
        <v>826</v>
      </c>
      <c r="BA170" t="s">
        <v>827</v>
      </c>
    </row>
    <row r="171" spans="1:54" x14ac:dyDescent="0.25">
      <c r="A171">
        <v>169</v>
      </c>
      <c r="B171">
        <v>169</v>
      </c>
      <c r="C171">
        <v>169</v>
      </c>
      <c r="E171" t="s">
        <v>1</v>
      </c>
      <c r="J171" s="13">
        <v>31190</v>
      </c>
      <c r="K171">
        <v>6</v>
      </c>
      <c r="L171">
        <v>180</v>
      </c>
      <c r="M171">
        <v>720</v>
      </c>
      <c r="N171">
        <v>2</v>
      </c>
      <c r="O171" t="s">
        <v>93</v>
      </c>
      <c r="P171">
        <v>0</v>
      </c>
      <c r="Q171" t="s">
        <v>19</v>
      </c>
      <c r="S171" t="s">
        <v>3416</v>
      </c>
      <c r="U171">
        <v>1</v>
      </c>
      <c r="V171" t="s">
        <v>105</v>
      </c>
      <c r="X171" t="s">
        <v>43</v>
      </c>
      <c r="Z171" t="s">
        <v>188</v>
      </c>
      <c r="AB171">
        <v>2</v>
      </c>
      <c r="AC171" t="s">
        <v>828</v>
      </c>
      <c r="AD171" t="s">
        <v>24</v>
      </c>
      <c r="AG171" t="s">
        <v>8</v>
      </c>
      <c r="AO171" t="s">
        <v>35</v>
      </c>
      <c r="AQ171">
        <v>6</v>
      </c>
      <c r="AS171">
        <v>4</v>
      </c>
      <c r="AU171">
        <v>80</v>
      </c>
      <c r="AV171" t="s">
        <v>829</v>
      </c>
      <c r="AW171" t="s">
        <v>27</v>
      </c>
      <c r="AY171">
        <v>10</v>
      </c>
      <c r="AZ171" t="s">
        <v>830</v>
      </c>
      <c r="BA171" t="s">
        <v>831</v>
      </c>
      <c r="BB171" t="s">
        <v>832</v>
      </c>
    </row>
    <row r="172" spans="1:54" ht="409.5" x14ac:dyDescent="0.25">
      <c r="A172">
        <v>170</v>
      </c>
      <c r="B172">
        <v>170</v>
      </c>
      <c r="C172">
        <v>170</v>
      </c>
      <c r="D172" t="s">
        <v>0</v>
      </c>
      <c r="E172" t="s">
        <v>1</v>
      </c>
      <c r="F172" t="s">
        <v>2</v>
      </c>
      <c r="H172" t="s">
        <v>4</v>
      </c>
      <c r="J172" s="13">
        <v>34381</v>
      </c>
      <c r="K172">
        <v>8</v>
      </c>
      <c r="L172">
        <v>15</v>
      </c>
      <c r="M172">
        <v>10</v>
      </c>
      <c r="N172">
        <v>2</v>
      </c>
      <c r="O172" t="s">
        <v>51</v>
      </c>
      <c r="P172">
        <v>1</v>
      </c>
      <c r="Q172" t="s">
        <v>31</v>
      </c>
      <c r="S172" t="s">
        <v>3421</v>
      </c>
      <c r="U172">
        <v>1</v>
      </c>
      <c r="V172" t="s">
        <v>5</v>
      </c>
      <c r="X172" t="s">
        <v>71</v>
      </c>
      <c r="Z172" t="s">
        <v>54</v>
      </c>
      <c r="AB172">
        <v>3</v>
      </c>
      <c r="AC172" t="s">
        <v>833</v>
      </c>
      <c r="AD172" t="s">
        <v>320</v>
      </c>
      <c r="AJ172" t="s">
        <v>11</v>
      </c>
      <c r="AN172" t="s">
        <v>834</v>
      </c>
      <c r="AO172" t="s">
        <v>47</v>
      </c>
      <c r="AQ172">
        <v>4</v>
      </c>
      <c r="AS172">
        <v>2</v>
      </c>
      <c r="AU172">
        <v>6</v>
      </c>
      <c r="AV172" t="s">
        <v>835</v>
      </c>
      <c r="AW172" t="s">
        <v>37</v>
      </c>
      <c r="AY172">
        <v>10</v>
      </c>
      <c r="AZ172" s="1" t="s">
        <v>836</v>
      </c>
      <c r="BA172" t="s">
        <v>837</v>
      </c>
    </row>
    <row r="173" spans="1:54" x14ac:dyDescent="0.25">
      <c r="A173">
        <v>171</v>
      </c>
      <c r="B173">
        <v>171</v>
      </c>
      <c r="C173">
        <v>171</v>
      </c>
      <c r="E173" t="s">
        <v>1</v>
      </c>
      <c r="J173" s="13">
        <v>30331</v>
      </c>
      <c r="K173">
        <v>7</v>
      </c>
      <c r="L173">
        <v>8</v>
      </c>
      <c r="M173">
        <v>10</v>
      </c>
      <c r="N173">
        <v>10</v>
      </c>
      <c r="O173" t="s">
        <v>81</v>
      </c>
      <c r="P173">
        <v>1</v>
      </c>
      <c r="Q173" t="s">
        <v>31</v>
      </c>
      <c r="S173" t="s">
        <v>3420</v>
      </c>
      <c r="U173">
        <v>1</v>
      </c>
      <c r="W173" t="s">
        <v>838</v>
      </c>
      <c r="X173" t="s">
        <v>71</v>
      </c>
      <c r="Z173" t="s">
        <v>54</v>
      </c>
      <c r="AB173">
        <v>12</v>
      </c>
      <c r="AC173" t="s">
        <v>839</v>
      </c>
      <c r="AD173" t="s">
        <v>34</v>
      </c>
      <c r="AJ173" t="s">
        <v>11</v>
      </c>
      <c r="AO173" t="s">
        <v>25</v>
      </c>
      <c r="AQ173">
        <v>5</v>
      </c>
      <c r="AS173">
        <v>1</v>
      </c>
      <c r="AU173">
        <v>5</v>
      </c>
      <c r="AV173" t="s">
        <v>840</v>
      </c>
      <c r="AW173" t="s">
        <v>37</v>
      </c>
      <c r="AY173">
        <v>10</v>
      </c>
      <c r="AZ173" t="s">
        <v>841</v>
      </c>
      <c r="BA173" t="s">
        <v>842</v>
      </c>
      <c r="BB173" t="s">
        <v>843</v>
      </c>
    </row>
    <row r="174" spans="1:54" x14ac:dyDescent="0.25">
      <c r="A174">
        <v>172</v>
      </c>
      <c r="B174">
        <v>172</v>
      </c>
      <c r="C174">
        <v>172</v>
      </c>
      <c r="E174" t="s">
        <v>1</v>
      </c>
      <c r="H174" t="s">
        <v>4</v>
      </c>
      <c r="J174" s="13">
        <v>28009</v>
      </c>
      <c r="K174">
        <v>7</v>
      </c>
      <c r="L174">
        <v>120</v>
      </c>
      <c r="M174">
        <v>10</v>
      </c>
      <c r="N174">
        <v>10</v>
      </c>
      <c r="O174" t="s">
        <v>182</v>
      </c>
      <c r="P174">
        <v>1</v>
      </c>
      <c r="Q174" t="s">
        <v>31</v>
      </c>
      <c r="S174" t="s">
        <v>3416</v>
      </c>
      <c r="U174">
        <v>1</v>
      </c>
      <c r="V174" t="s">
        <v>170</v>
      </c>
      <c r="X174" t="s">
        <v>21</v>
      </c>
      <c r="Z174" t="s">
        <v>54</v>
      </c>
      <c r="AB174">
        <v>21</v>
      </c>
      <c r="AC174" t="s">
        <v>844</v>
      </c>
      <c r="AD174" t="s">
        <v>46</v>
      </c>
      <c r="AI174" t="s">
        <v>10</v>
      </c>
      <c r="AO174" t="s">
        <v>35</v>
      </c>
      <c r="AQ174">
        <v>6</v>
      </c>
      <c r="AS174">
        <v>6</v>
      </c>
      <c r="AU174">
        <v>20</v>
      </c>
      <c r="AV174" t="s">
        <v>845</v>
      </c>
      <c r="AW174" t="s">
        <v>37</v>
      </c>
      <c r="AY174">
        <v>10</v>
      </c>
      <c r="AZ174" t="s">
        <v>846</v>
      </c>
      <c r="BA174" t="s">
        <v>76</v>
      </c>
      <c r="BB174" t="s">
        <v>847</v>
      </c>
    </row>
    <row r="175" spans="1:54" x14ac:dyDescent="0.25">
      <c r="A175">
        <v>173</v>
      </c>
      <c r="B175">
        <v>173</v>
      </c>
      <c r="C175">
        <v>173</v>
      </c>
      <c r="D175" t="s">
        <v>0</v>
      </c>
      <c r="J175" s="13">
        <v>22106</v>
      </c>
      <c r="K175">
        <v>6</v>
      </c>
      <c r="L175">
        <v>0</v>
      </c>
      <c r="M175">
        <v>6</v>
      </c>
      <c r="N175">
        <v>50</v>
      </c>
      <c r="O175" t="s">
        <v>81</v>
      </c>
      <c r="P175">
        <v>1</v>
      </c>
      <c r="Q175" t="s">
        <v>31</v>
      </c>
      <c r="S175" t="s">
        <v>3421</v>
      </c>
      <c r="U175">
        <v>1</v>
      </c>
      <c r="V175" t="s">
        <v>422</v>
      </c>
      <c r="X175" t="s">
        <v>83</v>
      </c>
      <c r="AA175" t="s">
        <v>848</v>
      </c>
      <c r="AB175">
        <v>21</v>
      </c>
      <c r="AC175" t="s">
        <v>849</v>
      </c>
      <c r="AD175" t="s">
        <v>34</v>
      </c>
      <c r="AJ175" t="s">
        <v>11</v>
      </c>
      <c r="AO175" t="s">
        <v>25</v>
      </c>
      <c r="AQ175">
        <v>5</v>
      </c>
      <c r="AS175">
        <v>5</v>
      </c>
      <c r="AU175">
        <v>6</v>
      </c>
      <c r="AV175" t="s">
        <v>850</v>
      </c>
      <c r="AW175" t="s">
        <v>27</v>
      </c>
      <c r="AY175">
        <v>9</v>
      </c>
      <c r="AZ175" t="s">
        <v>851</v>
      </c>
      <c r="BA175" t="s">
        <v>852</v>
      </c>
      <c r="BB175" t="s">
        <v>853</v>
      </c>
    </row>
    <row r="176" spans="1:54" x14ac:dyDescent="0.25">
      <c r="A176">
        <v>174</v>
      </c>
      <c r="B176">
        <v>174</v>
      </c>
      <c r="C176">
        <v>174</v>
      </c>
      <c r="D176" t="s">
        <v>0</v>
      </c>
      <c r="E176" t="s">
        <v>1</v>
      </c>
      <c r="H176" t="s">
        <v>4</v>
      </c>
      <c r="J176" s="13">
        <v>31490</v>
      </c>
      <c r="K176">
        <v>6</v>
      </c>
      <c r="L176">
        <v>30</v>
      </c>
      <c r="M176">
        <v>12</v>
      </c>
      <c r="N176">
        <v>120</v>
      </c>
      <c r="O176" t="s">
        <v>18</v>
      </c>
      <c r="P176">
        <v>0</v>
      </c>
      <c r="Q176" t="s">
        <v>31</v>
      </c>
      <c r="S176" t="s">
        <v>3421</v>
      </c>
      <c r="U176">
        <v>1</v>
      </c>
      <c r="V176" t="s">
        <v>5</v>
      </c>
      <c r="X176" t="s">
        <v>43</v>
      </c>
      <c r="Z176" t="s">
        <v>229</v>
      </c>
      <c r="AB176">
        <v>9</v>
      </c>
      <c r="AD176" t="s">
        <v>24</v>
      </c>
      <c r="AJ176" t="s">
        <v>11</v>
      </c>
      <c r="AO176" t="s">
        <v>35</v>
      </c>
      <c r="AQ176">
        <v>3</v>
      </c>
      <c r="AS176">
        <v>3</v>
      </c>
      <c r="AU176">
        <v>16</v>
      </c>
      <c r="AV176" t="s">
        <v>854</v>
      </c>
      <c r="AW176" t="s">
        <v>37</v>
      </c>
      <c r="AY176">
        <v>6</v>
      </c>
      <c r="AZ176" t="s">
        <v>855</v>
      </c>
    </row>
    <row r="177" spans="1:54" x14ac:dyDescent="0.25">
      <c r="A177">
        <v>175</v>
      </c>
      <c r="B177">
        <v>175</v>
      </c>
      <c r="C177">
        <v>175</v>
      </c>
      <c r="E177" t="s">
        <v>1</v>
      </c>
      <c r="J177" s="13">
        <v>34894</v>
      </c>
      <c r="K177">
        <v>8</v>
      </c>
      <c r="L177">
        <v>10</v>
      </c>
      <c r="M177">
        <v>10</v>
      </c>
      <c r="N177">
        <v>8</v>
      </c>
      <c r="O177" t="s">
        <v>182</v>
      </c>
      <c r="P177">
        <v>1</v>
      </c>
      <c r="Q177" t="s">
        <v>82</v>
      </c>
      <c r="S177" t="s">
        <v>3421</v>
      </c>
      <c r="U177">
        <v>1</v>
      </c>
      <c r="V177" t="s">
        <v>170</v>
      </c>
      <c r="X177" t="s">
        <v>43</v>
      </c>
      <c r="AA177" t="s">
        <v>856</v>
      </c>
      <c r="AB177">
        <v>1</v>
      </c>
      <c r="AC177" t="s">
        <v>857</v>
      </c>
      <c r="AD177" t="s">
        <v>46</v>
      </c>
      <c r="AI177" t="s">
        <v>10</v>
      </c>
      <c r="AO177" t="s">
        <v>25</v>
      </c>
      <c r="AQ177">
        <v>2</v>
      </c>
      <c r="AS177">
        <v>5</v>
      </c>
      <c r="AU177">
        <v>15</v>
      </c>
      <c r="AV177" t="s">
        <v>858</v>
      </c>
      <c r="AW177" t="s">
        <v>37</v>
      </c>
      <c r="AY177">
        <v>10</v>
      </c>
      <c r="AZ177" t="s">
        <v>859</v>
      </c>
      <c r="BB177" t="s">
        <v>860</v>
      </c>
    </row>
    <row r="178" spans="1:54" x14ac:dyDescent="0.25">
      <c r="A178">
        <v>176</v>
      </c>
      <c r="B178">
        <v>176</v>
      </c>
      <c r="C178">
        <v>176</v>
      </c>
      <c r="D178" t="s">
        <v>0</v>
      </c>
      <c r="E178" t="s">
        <v>1</v>
      </c>
      <c r="J178" s="13">
        <v>43095</v>
      </c>
      <c r="K178">
        <v>6</v>
      </c>
      <c r="L178">
        <v>75</v>
      </c>
      <c r="M178">
        <v>7</v>
      </c>
      <c r="N178">
        <v>4</v>
      </c>
      <c r="O178" t="s">
        <v>59</v>
      </c>
      <c r="P178">
        <v>1</v>
      </c>
      <c r="Q178" t="s">
        <v>31</v>
      </c>
      <c r="S178" t="s">
        <v>3421</v>
      </c>
      <c r="U178">
        <v>1</v>
      </c>
      <c r="V178" t="s">
        <v>8</v>
      </c>
      <c r="X178" t="s">
        <v>71</v>
      </c>
      <c r="Z178" t="s">
        <v>450</v>
      </c>
      <c r="AB178">
        <v>0</v>
      </c>
      <c r="AD178" t="s">
        <v>24</v>
      </c>
      <c r="AG178" t="s">
        <v>8</v>
      </c>
      <c r="AO178" t="s">
        <v>35</v>
      </c>
      <c r="AR178">
        <v>10</v>
      </c>
      <c r="AS178">
        <v>6</v>
      </c>
      <c r="AU178">
        <v>10</v>
      </c>
      <c r="AV178" t="s">
        <v>861</v>
      </c>
      <c r="AW178" t="s">
        <v>27</v>
      </c>
      <c r="AY178">
        <v>7</v>
      </c>
      <c r="AZ178" t="s">
        <v>862</v>
      </c>
      <c r="BA178" t="s">
        <v>863</v>
      </c>
      <c r="BB178" t="s">
        <v>864</v>
      </c>
    </row>
    <row r="179" spans="1:54" ht="210" x14ac:dyDescent="0.25">
      <c r="A179">
        <v>177</v>
      </c>
      <c r="B179">
        <v>177</v>
      </c>
      <c r="C179">
        <v>177</v>
      </c>
      <c r="H179" t="s">
        <v>4</v>
      </c>
      <c r="J179" s="13">
        <v>29512</v>
      </c>
      <c r="K179">
        <v>6</v>
      </c>
      <c r="L179">
        <v>60</v>
      </c>
      <c r="M179">
        <v>10</v>
      </c>
      <c r="N179">
        <v>12</v>
      </c>
      <c r="O179" t="s">
        <v>18</v>
      </c>
      <c r="P179">
        <v>0</v>
      </c>
      <c r="Q179" t="s">
        <v>82</v>
      </c>
      <c r="S179" t="s">
        <v>3421</v>
      </c>
      <c r="U179">
        <v>1</v>
      </c>
      <c r="V179" t="s">
        <v>112</v>
      </c>
      <c r="X179" t="s">
        <v>101</v>
      </c>
      <c r="Z179" t="s">
        <v>54</v>
      </c>
      <c r="AB179">
        <v>6</v>
      </c>
      <c r="AC179" t="s">
        <v>865</v>
      </c>
      <c r="AD179" t="s">
        <v>34</v>
      </c>
      <c r="AH179" t="s">
        <v>9</v>
      </c>
      <c r="AJ179" t="s">
        <v>11</v>
      </c>
      <c r="AO179" t="s">
        <v>25</v>
      </c>
      <c r="AQ179">
        <v>4</v>
      </c>
      <c r="AS179">
        <v>4</v>
      </c>
      <c r="AU179">
        <v>6</v>
      </c>
      <c r="AV179" t="s">
        <v>866</v>
      </c>
      <c r="AX179" t="s">
        <v>867</v>
      </c>
      <c r="AY179">
        <v>7</v>
      </c>
      <c r="AZ179" t="s">
        <v>868</v>
      </c>
      <c r="BA179" s="1" t="s">
        <v>869</v>
      </c>
      <c r="BB179" t="s">
        <v>870</v>
      </c>
    </row>
    <row r="180" spans="1:54" x14ac:dyDescent="0.25">
      <c r="A180">
        <v>178</v>
      </c>
      <c r="B180">
        <v>178</v>
      </c>
      <c r="C180">
        <v>178</v>
      </c>
      <c r="D180" t="s">
        <v>0</v>
      </c>
      <c r="H180" t="s">
        <v>4</v>
      </c>
      <c r="J180" s="13">
        <v>31506</v>
      </c>
      <c r="K180">
        <v>7</v>
      </c>
      <c r="L180">
        <v>60</v>
      </c>
      <c r="M180">
        <v>10</v>
      </c>
      <c r="N180">
        <v>1</v>
      </c>
      <c r="O180" t="s">
        <v>81</v>
      </c>
      <c r="P180">
        <v>0</v>
      </c>
      <c r="Q180" t="s">
        <v>41</v>
      </c>
      <c r="S180" t="s">
        <v>3416</v>
      </c>
      <c r="U180">
        <v>1</v>
      </c>
      <c r="V180" t="s">
        <v>70</v>
      </c>
      <c r="X180" t="s">
        <v>21</v>
      </c>
      <c r="Z180" t="s">
        <v>376</v>
      </c>
      <c r="AB180">
        <v>13</v>
      </c>
      <c r="AC180" t="s">
        <v>871</v>
      </c>
      <c r="AD180" t="s">
        <v>46</v>
      </c>
      <c r="AJ180" t="s">
        <v>11</v>
      </c>
      <c r="AP180" t="s">
        <v>872</v>
      </c>
      <c r="AQ180">
        <v>6</v>
      </c>
      <c r="AT180">
        <v>16</v>
      </c>
      <c r="AU180">
        <v>12</v>
      </c>
      <c r="AV180" t="s">
        <v>873</v>
      </c>
      <c r="AW180" t="s">
        <v>37</v>
      </c>
      <c r="AY180">
        <v>10</v>
      </c>
      <c r="AZ180" t="s">
        <v>874</v>
      </c>
      <c r="BA180" t="s">
        <v>875</v>
      </c>
      <c r="BB180" t="s">
        <v>876</v>
      </c>
    </row>
    <row r="181" spans="1:54" x14ac:dyDescent="0.25">
      <c r="A181">
        <v>179</v>
      </c>
      <c r="B181">
        <v>179</v>
      </c>
      <c r="C181">
        <v>179</v>
      </c>
      <c r="F181" t="s">
        <v>2</v>
      </c>
      <c r="G181" t="s">
        <v>3</v>
      </c>
      <c r="H181" t="s">
        <v>4</v>
      </c>
      <c r="J181" s="13">
        <v>35302</v>
      </c>
      <c r="K181">
        <v>7</v>
      </c>
      <c r="L181">
        <v>90</v>
      </c>
      <c r="M181">
        <v>200</v>
      </c>
      <c r="N181">
        <v>15</v>
      </c>
      <c r="O181" t="s">
        <v>30</v>
      </c>
      <c r="P181">
        <v>0</v>
      </c>
      <c r="Q181" t="s">
        <v>31</v>
      </c>
      <c r="S181" t="s">
        <v>3419</v>
      </c>
      <c r="U181">
        <v>0</v>
      </c>
      <c r="AD181" t="s">
        <v>24</v>
      </c>
      <c r="AH181" t="s">
        <v>9</v>
      </c>
      <c r="AO181" t="s">
        <v>35</v>
      </c>
      <c r="AR181">
        <v>12</v>
      </c>
      <c r="AS181">
        <v>6</v>
      </c>
      <c r="AU181">
        <v>30</v>
      </c>
      <c r="AV181" t="s">
        <v>877</v>
      </c>
      <c r="AW181" t="s">
        <v>27</v>
      </c>
      <c r="AY181">
        <v>10</v>
      </c>
      <c r="AZ181" t="s">
        <v>878</v>
      </c>
      <c r="BA181" t="s">
        <v>879</v>
      </c>
      <c r="BB181" t="s">
        <v>880</v>
      </c>
    </row>
    <row r="182" spans="1:54" ht="285" x14ac:dyDescent="0.25">
      <c r="A182">
        <v>180</v>
      </c>
      <c r="B182">
        <v>180</v>
      </c>
      <c r="C182">
        <v>180</v>
      </c>
      <c r="D182" t="s">
        <v>0</v>
      </c>
      <c r="H182" t="s">
        <v>4</v>
      </c>
      <c r="J182" s="13">
        <v>32621</v>
      </c>
      <c r="K182">
        <v>6</v>
      </c>
      <c r="L182">
        <v>300</v>
      </c>
      <c r="M182">
        <v>15</v>
      </c>
      <c r="N182">
        <v>20</v>
      </c>
      <c r="O182" t="s">
        <v>30</v>
      </c>
      <c r="P182">
        <v>1</v>
      </c>
      <c r="Q182" t="s">
        <v>19</v>
      </c>
      <c r="S182" t="s">
        <v>3421</v>
      </c>
      <c r="U182">
        <v>1</v>
      </c>
      <c r="V182" t="s">
        <v>52</v>
      </c>
      <c r="X182" t="s">
        <v>21</v>
      </c>
      <c r="AA182" t="s">
        <v>881</v>
      </c>
      <c r="AB182">
        <v>1</v>
      </c>
      <c r="AC182" t="s">
        <v>882</v>
      </c>
      <c r="AD182" t="s">
        <v>46</v>
      </c>
      <c r="AH182" t="s">
        <v>9</v>
      </c>
      <c r="AO182" t="s">
        <v>47</v>
      </c>
      <c r="AR182" t="s">
        <v>3432</v>
      </c>
      <c r="AS182">
        <v>5</v>
      </c>
      <c r="AU182">
        <v>20</v>
      </c>
      <c r="AV182" t="s">
        <v>883</v>
      </c>
      <c r="AX182" t="s">
        <v>884</v>
      </c>
      <c r="AY182">
        <v>10</v>
      </c>
      <c r="AZ182" t="s">
        <v>885</v>
      </c>
      <c r="BA182" s="1" t="s">
        <v>886</v>
      </c>
      <c r="BB182" t="s">
        <v>887</v>
      </c>
    </row>
    <row r="183" spans="1:54" x14ac:dyDescent="0.25">
      <c r="A183">
        <v>181</v>
      </c>
      <c r="B183">
        <v>181</v>
      </c>
      <c r="C183">
        <v>181</v>
      </c>
      <c r="D183" t="s">
        <v>0</v>
      </c>
      <c r="J183" s="13">
        <v>35568</v>
      </c>
      <c r="K183">
        <v>7</v>
      </c>
      <c r="L183">
        <v>0</v>
      </c>
      <c r="M183">
        <v>6</v>
      </c>
      <c r="N183">
        <v>5</v>
      </c>
      <c r="O183" t="s">
        <v>81</v>
      </c>
      <c r="P183">
        <v>1</v>
      </c>
      <c r="Q183" t="s">
        <v>60</v>
      </c>
      <c r="S183" t="s">
        <v>3421</v>
      </c>
      <c r="U183">
        <v>0</v>
      </c>
      <c r="AD183" t="s">
        <v>320</v>
      </c>
      <c r="AH183" t="s">
        <v>9</v>
      </c>
      <c r="AO183" t="s">
        <v>35</v>
      </c>
      <c r="AQ183">
        <v>6</v>
      </c>
      <c r="AT183">
        <v>8</v>
      </c>
      <c r="AU183">
        <v>5</v>
      </c>
      <c r="AV183" t="s">
        <v>888</v>
      </c>
      <c r="AW183" t="s">
        <v>27</v>
      </c>
      <c r="AY183">
        <v>9</v>
      </c>
      <c r="AZ183" t="s">
        <v>889</v>
      </c>
      <c r="BA183" t="s">
        <v>890</v>
      </c>
      <c r="BB183" t="s">
        <v>891</v>
      </c>
    </row>
    <row r="184" spans="1:54" x14ac:dyDescent="0.25">
      <c r="A184">
        <v>182</v>
      </c>
      <c r="B184">
        <v>182</v>
      </c>
      <c r="C184">
        <v>182</v>
      </c>
      <c r="H184" t="s">
        <v>4</v>
      </c>
      <c r="J184" s="13">
        <v>34453</v>
      </c>
      <c r="K184">
        <v>7</v>
      </c>
      <c r="L184">
        <v>30</v>
      </c>
      <c r="M184">
        <v>7</v>
      </c>
      <c r="N184">
        <v>12</v>
      </c>
      <c r="O184" t="s">
        <v>59</v>
      </c>
      <c r="P184">
        <v>1</v>
      </c>
      <c r="Q184" t="s">
        <v>31</v>
      </c>
      <c r="S184" t="s">
        <v>3419</v>
      </c>
      <c r="U184">
        <v>0</v>
      </c>
      <c r="AD184" t="s">
        <v>24</v>
      </c>
      <c r="AH184" t="s">
        <v>9</v>
      </c>
      <c r="AO184" t="s">
        <v>35</v>
      </c>
      <c r="AR184">
        <v>20</v>
      </c>
      <c r="AT184">
        <v>20</v>
      </c>
      <c r="AU184">
        <v>20</v>
      </c>
      <c r="AV184" t="s">
        <v>892</v>
      </c>
      <c r="AW184" t="s">
        <v>37</v>
      </c>
      <c r="AY184">
        <v>10</v>
      </c>
      <c r="AZ184" t="s">
        <v>893</v>
      </c>
      <c r="BA184" t="s">
        <v>894</v>
      </c>
      <c r="BB184" t="s">
        <v>126</v>
      </c>
    </row>
    <row r="185" spans="1:54" x14ac:dyDescent="0.25">
      <c r="A185">
        <v>183</v>
      </c>
      <c r="B185">
        <v>183</v>
      </c>
      <c r="C185">
        <v>183</v>
      </c>
      <c r="H185" t="s">
        <v>4</v>
      </c>
      <c r="J185" s="13">
        <v>29565</v>
      </c>
      <c r="K185">
        <v>6</v>
      </c>
      <c r="L185">
        <v>120</v>
      </c>
      <c r="M185">
        <v>5</v>
      </c>
      <c r="N185">
        <v>3</v>
      </c>
      <c r="O185" t="s">
        <v>40</v>
      </c>
      <c r="P185">
        <v>1</v>
      </c>
      <c r="Q185" t="s">
        <v>31</v>
      </c>
      <c r="S185" t="s">
        <v>3420</v>
      </c>
      <c r="U185">
        <v>1</v>
      </c>
      <c r="V185" t="s">
        <v>170</v>
      </c>
      <c r="X185" t="s">
        <v>43</v>
      </c>
      <c r="Z185" t="s">
        <v>229</v>
      </c>
      <c r="AB185">
        <v>10</v>
      </c>
      <c r="AC185" t="s">
        <v>895</v>
      </c>
      <c r="AD185" t="s">
        <v>46</v>
      </c>
      <c r="AJ185" t="s">
        <v>11</v>
      </c>
      <c r="AO185" t="s">
        <v>35</v>
      </c>
      <c r="AQ185">
        <v>2</v>
      </c>
      <c r="AS185">
        <v>2</v>
      </c>
      <c r="AU185">
        <v>12</v>
      </c>
      <c r="AV185" t="s">
        <v>896</v>
      </c>
      <c r="AW185" t="s">
        <v>37</v>
      </c>
      <c r="AY185">
        <v>10</v>
      </c>
      <c r="AZ185" t="s">
        <v>897</v>
      </c>
      <c r="BA185" t="s">
        <v>898</v>
      </c>
      <c r="BB185" t="s">
        <v>899</v>
      </c>
    </row>
    <row r="186" spans="1:54" x14ac:dyDescent="0.25">
      <c r="A186">
        <v>184</v>
      </c>
      <c r="B186">
        <v>184</v>
      </c>
      <c r="C186">
        <v>184</v>
      </c>
      <c r="D186" t="s">
        <v>0</v>
      </c>
      <c r="J186" s="13">
        <v>42865</v>
      </c>
      <c r="K186">
        <v>8</v>
      </c>
      <c r="L186">
        <v>120</v>
      </c>
      <c r="M186">
        <v>4</v>
      </c>
      <c r="N186">
        <v>10</v>
      </c>
      <c r="O186" t="s">
        <v>59</v>
      </c>
      <c r="P186">
        <v>0</v>
      </c>
      <c r="Q186" t="s">
        <v>60</v>
      </c>
      <c r="S186" t="s">
        <v>3419</v>
      </c>
      <c r="U186">
        <v>1</v>
      </c>
      <c r="W186" t="s">
        <v>900</v>
      </c>
      <c r="X186" t="s">
        <v>53</v>
      </c>
      <c r="Z186" t="s">
        <v>54</v>
      </c>
      <c r="AB186">
        <v>23</v>
      </c>
      <c r="AC186" t="s">
        <v>901</v>
      </c>
      <c r="AD186" t="s">
        <v>46</v>
      </c>
      <c r="AM186" t="s">
        <v>14</v>
      </c>
      <c r="AW186" t="s">
        <v>37</v>
      </c>
      <c r="AY186">
        <v>10</v>
      </c>
      <c r="AZ186" t="s">
        <v>902</v>
      </c>
      <c r="BA186" t="s">
        <v>903</v>
      </c>
      <c r="BB186" t="s">
        <v>247</v>
      </c>
    </row>
    <row r="187" spans="1:54" x14ac:dyDescent="0.25">
      <c r="A187">
        <v>185</v>
      </c>
      <c r="B187">
        <v>185</v>
      </c>
      <c r="C187">
        <v>185</v>
      </c>
      <c r="D187" t="s">
        <v>0</v>
      </c>
      <c r="G187" t="s">
        <v>3</v>
      </c>
      <c r="H187" t="s">
        <v>4</v>
      </c>
      <c r="J187" s="13">
        <v>33755</v>
      </c>
      <c r="K187">
        <v>6</v>
      </c>
      <c r="L187">
        <v>45</v>
      </c>
      <c r="M187">
        <v>12</v>
      </c>
      <c r="N187">
        <v>5</v>
      </c>
      <c r="O187" t="s">
        <v>64</v>
      </c>
      <c r="P187">
        <v>0</v>
      </c>
      <c r="Q187" t="s">
        <v>41</v>
      </c>
      <c r="S187" t="s">
        <v>3421</v>
      </c>
      <c r="U187">
        <v>1</v>
      </c>
      <c r="V187" t="s">
        <v>170</v>
      </c>
      <c r="X187" t="s">
        <v>101</v>
      </c>
      <c r="Z187" t="s">
        <v>177</v>
      </c>
      <c r="AB187">
        <v>2</v>
      </c>
      <c r="AC187" t="s">
        <v>904</v>
      </c>
      <c r="AD187" t="s">
        <v>24</v>
      </c>
      <c r="AJ187" t="s">
        <v>11</v>
      </c>
      <c r="AO187" t="s">
        <v>25</v>
      </c>
      <c r="AQ187">
        <v>4</v>
      </c>
      <c r="AS187">
        <v>6</v>
      </c>
      <c r="AU187">
        <v>8</v>
      </c>
      <c r="AV187" t="s">
        <v>905</v>
      </c>
      <c r="AX187" t="s">
        <v>906</v>
      </c>
      <c r="AY187">
        <v>10</v>
      </c>
      <c r="AZ187" t="s">
        <v>907</v>
      </c>
      <c r="BA187" t="s">
        <v>908</v>
      </c>
      <c r="BB187" t="s">
        <v>909</v>
      </c>
    </row>
    <row r="188" spans="1:54" x14ac:dyDescent="0.25">
      <c r="A188">
        <v>186</v>
      </c>
      <c r="B188">
        <v>186</v>
      </c>
      <c r="C188">
        <v>186</v>
      </c>
      <c r="D188" t="s">
        <v>0</v>
      </c>
      <c r="G188" t="s">
        <v>3</v>
      </c>
      <c r="H188" t="s">
        <v>4</v>
      </c>
      <c r="J188" s="13">
        <v>30802</v>
      </c>
      <c r="K188">
        <v>8</v>
      </c>
      <c r="L188">
        <v>150</v>
      </c>
      <c r="M188">
        <v>4</v>
      </c>
      <c r="N188">
        <v>12</v>
      </c>
      <c r="O188" t="s">
        <v>182</v>
      </c>
      <c r="P188">
        <v>0</v>
      </c>
      <c r="Q188" t="s">
        <v>31</v>
      </c>
      <c r="T188" t="s">
        <v>910</v>
      </c>
      <c r="U188">
        <v>1</v>
      </c>
      <c r="V188" t="s">
        <v>32</v>
      </c>
      <c r="X188" t="s">
        <v>43</v>
      </c>
      <c r="Z188" t="s">
        <v>22</v>
      </c>
      <c r="AB188">
        <v>9</v>
      </c>
      <c r="AC188" t="s">
        <v>911</v>
      </c>
      <c r="AD188" t="s">
        <v>46</v>
      </c>
      <c r="AH188" t="s">
        <v>9</v>
      </c>
      <c r="AO188" t="s">
        <v>35</v>
      </c>
      <c r="AR188">
        <v>20</v>
      </c>
      <c r="AT188">
        <v>20</v>
      </c>
      <c r="AU188">
        <v>20</v>
      </c>
      <c r="AV188" t="s">
        <v>912</v>
      </c>
      <c r="AW188" t="s">
        <v>302</v>
      </c>
      <c r="AY188">
        <v>10</v>
      </c>
      <c r="AZ188" t="s">
        <v>913</v>
      </c>
      <c r="BA188" t="s">
        <v>914</v>
      </c>
      <c r="BB188" t="s">
        <v>915</v>
      </c>
    </row>
    <row r="189" spans="1:54" x14ac:dyDescent="0.25">
      <c r="A189">
        <v>187</v>
      </c>
      <c r="B189">
        <v>187</v>
      </c>
      <c r="C189">
        <v>187</v>
      </c>
      <c r="H189" t="s">
        <v>4</v>
      </c>
      <c r="J189" s="13">
        <v>31003</v>
      </c>
      <c r="K189">
        <v>8</v>
      </c>
      <c r="L189">
        <v>30</v>
      </c>
      <c r="M189">
        <v>10</v>
      </c>
      <c r="N189">
        <v>4</v>
      </c>
      <c r="O189" t="s">
        <v>40</v>
      </c>
      <c r="P189">
        <v>0</v>
      </c>
      <c r="Q189" t="s">
        <v>19</v>
      </c>
      <c r="S189" t="s">
        <v>3421</v>
      </c>
      <c r="U189">
        <v>1</v>
      </c>
      <c r="V189" t="s">
        <v>94</v>
      </c>
      <c r="X189" t="s">
        <v>71</v>
      </c>
      <c r="Z189" t="s">
        <v>54</v>
      </c>
      <c r="AB189">
        <v>11</v>
      </c>
      <c r="AC189" t="s">
        <v>916</v>
      </c>
      <c r="AD189" t="s">
        <v>46</v>
      </c>
      <c r="AH189" t="s">
        <v>9</v>
      </c>
      <c r="AO189" t="s">
        <v>47</v>
      </c>
      <c r="AQ189">
        <v>6</v>
      </c>
      <c r="AS189">
        <v>6</v>
      </c>
      <c r="AU189">
        <v>8</v>
      </c>
      <c r="AV189" t="s">
        <v>917</v>
      </c>
      <c r="AW189" t="s">
        <v>37</v>
      </c>
      <c r="AY189">
        <v>6</v>
      </c>
      <c r="AZ189" t="s">
        <v>918</v>
      </c>
    </row>
    <row r="190" spans="1:54" x14ac:dyDescent="0.25">
      <c r="A190">
        <v>188</v>
      </c>
      <c r="B190">
        <v>188</v>
      </c>
      <c r="C190">
        <v>188</v>
      </c>
      <c r="D190" t="s">
        <v>0</v>
      </c>
      <c r="E190" t="s">
        <v>1</v>
      </c>
      <c r="J190" s="13">
        <v>32910</v>
      </c>
      <c r="K190">
        <v>7</v>
      </c>
      <c r="L190">
        <v>5</v>
      </c>
      <c r="M190">
        <v>10</v>
      </c>
      <c r="N190">
        <v>5</v>
      </c>
      <c r="O190" t="s">
        <v>260</v>
      </c>
      <c r="P190">
        <v>1</v>
      </c>
      <c r="Q190" t="s">
        <v>31</v>
      </c>
      <c r="T190" t="s">
        <v>919</v>
      </c>
      <c r="U190">
        <v>1</v>
      </c>
      <c r="V190" t="s">
        <v>170</v>
      </c>
      <c r="X190" t="s">
        <v>43</v>
      </c>
      <c r="Z190" t="s">
        <v>450</v>
      </c>
      <c r="AB190">
        <v>4</v>
      </c>
      <c r="AC190" t="s">
        <v>920</v>
      </c>
      <c r="AD190" t="s">
        <v>46</v>
      </c>
      <c r="AI190" t="s">
        <v>10</v>
      </c>
      <c r="AO190" t="s">
        <v>119</v>
      </c>
      <c r="AR190">
        <v>7</v>
      </c>
      <c r="AT190">
        <v>7</v>
      </c>
      <c r="AU190">
        <v>15</v>
      </c>
      <c r="AV190" t="s">
        <v>921</v>
      </c>
      <c r="AW190" t="s">
        <v>37</v>
      </c>
      <c r="AY190">
        <v>10</v>
      </c>
      <c r="AZ190" t="s">
        <v>922</v>
      </c>
      <c r="BA190" t="s">
        <v>923</v>
      </c>
    </row>
    <row r="191" spans="1:54" x14ac:dyDescent="0.25">
      <c r="A191">
        <v>189</v>
      </c>
      <c r="B191">
        <v>189</v>
      </c>
      <c r="C191">
        <v>189</v>
      </c>
      <c r="E191" t="s">
        <v>1</v>
      </c>
      <c r="H191" t="s">
        <v>4</v>
      </c>
      <c r="K191">
        <v>7</v>
      </c>
      <c r="L191">
        <v>0</v>
      </c>
      <c r="M191">
        <v>14</v>
      </c>
      <c r="N191">
        <v>7</v>
      </c>
      <c r="O191" t="s">
        <v>146</v>
      </c>
      <c r="P191">
        <v>1</v>
      </c>
      <c r="Q191" t="s">
        <v>31</v>
      </c>
      <c r="S191" t="s">
        <v>3421</v>
      </c>
      <c r="U191">
        <v>1</v>
      </c>
      <c r="V191" t="s">
        <v>170</v>
      </c>
      <c r="X191" t="s">
        <v>21</v>
      </c>
      <c r="Z191" t="s">
        <v>54</v>
      </c>
      <c r="AB191">
        <v>8</v>
      </c>
      <c r="AC191" t="s">
        <v>924</v>
      </c>
      <c r="AD191" t="s">
        <v>46</v>
      </c>
      <c r="AN191" t="s">
        <v>923</v>
      </c>
      <c r="AO191" t="s">
        <v>35</v>
      </c>
      <c r="AR191">
        <v>15</v>
      </c>
      <c r="AT191">
        <v>8</v>
      </c>
      <c r="AU191">
        <v>16</v>
      </c>
      <c r="AV191" t="s">
        <v>925</v>
      </c>
      <c r="AX191" t="s">
        <v>926</v>
      </c>
      <c r="AY191">
        <v>10</v>
      </c>
      <c r="AZ191" t="s">
        <v>927</v>
      </c>
      <c r="BA191" t="s">
        <v>928</v>
      </c>
    </row>
    <row r="192" spans="1:54" x14ac:dyDescent="0.25">
      <c r="A192">
        <v>190</v>
      </c>
      <c r="B192">
        <v>190</v>
      </c>
      <c r="C192">
        <v>190</v>
      </c>
      <c r="D192" t="s">
        <v>0</v>
      </c>
      <c r="J192" s="13">
        <v>30953</v>
      </c>
      <c r="K192">
        <v>7</v>
      </c>
      <c r="L192">
        <v>30</v>
      </c>
      <c r="M192">
        <v>10</v>
      </c>
      <c r="N192">
        <v>3</v>
      </c>
      <c r="O192" t="s">
        <v>260</v>
      </c>
      <c r="P192">
        <v>0</v>
      </c>
      <c r="Q192" t="s">
        <v>60</v>
      </c>
      <c r="S192" t="s">
        <v>3421</v>
      </c>
      <c r="U192">
        <v>1</v>
      </c>
      <c r="V192" t="s">
        <v>32</v>
      </c>
      <c r="X192" t="s">
        <v>43</v>
      </c>
      <c r="Z192" t="s">
        <v>22</v>
      </c>
      <c r="AB192">
        <v>3</v>
      </c>
      <c r="AC192" t="s">
        <v>929</v>
      </c>
      <c r="AD192" t="s">
        <v>46</v>
      </c>
      <c r="AH192" t="s">
        <v>9</v>
      </c>
      <c r="AO192" t="s">
        <v>35</v>
      </c>
      <c r="AQ192">
        <v>4</v>
      </c>
      <c r="AS192">
        <v>2</v>
      </c>
      <c r="AU192">
        <v>8</v>
      </c>
      <c r="AV192" t="s">
        <v>930</v>
      </c>
      <c r="AW192" t="s">
        <v>37</v>
      </c>
      <c r="AY192">
        <v>9</v>
      </c>
      <c r="AZ192" t="s">
        <v>931</v>
      </c>
      <c r="BA192" t="s">
        <v>363</v>
      </c>
    </row>
    <row r="193" spans="1:54" x14ac:dyDescent="0.25">
      <c r="A193">
        <v>191</v>
      </c>
      <c r="B193">
        <v>191</v>
      </c>
      <c r="C193">
        <v>191</v>
      </c>
      <c r="D193" t="s">
        <v>0</v>
      </c>
      <c r="E193" t="s">
        <v>1</v>
      </c>
      <c r="F193" t="s">
        <v>2</v>
      </c>
      <c r="H193" t="s">
        <v>4</v>
      </c>
      <c r="J193" s="13">
        <v>31835</v>
      </c>
      <c r="K193">
        <v>4</v>
      </c>
      <c r="L193">
        <v>20</v>
      </c>
      <c r="M193">
        <v>15</v>
      </c>
      <c r="N193">
        <v>20</v>
      </c>
      <c r="O193" t="s">
        <v>18</v>
      </c>
      <c r="P193">
        <v>1</v>
      </c>
      <c r="Q193" t="s">
        <v>19</v>
      </c>
      <c r="S193" t="s">
        <v>3416</v>
      </c>
      <c r="U193">
        <v>1</v>
      </c>
      <c r="V193" t="s">
        <v>369</v>
      </c>
      <c r="X193" t="s">
        <v>21</v>
      </c>
      <c r="Z193" t="s">
        <v>376</v>
      </c>
      <c r="AB193">
        <v>17</v>
      </c>
      <c r="AC193" t="s">
        <v>932</v>
      </c>
      <c r="AD193" t="s">
        <v>320</v>
      </c>
      <c r="AJ193" t="s">
        <v>11</v>
      </c>
      <c r="AO193" t="s">
        <v>47</v>
      </c>
      <c r="AQ193">
        <v>6</v>
      </c>
      <c r="AS193">
        <v>5</v>
      </c>
      <c r="AU193">
        <v>10</v>
      </c>
      <c r="AV193" t="s">
        <v>933</v>
      </c>
      <c r="AW193" t="s">
        <v>37</v>
      </c>
      <c r="AY193">
        <v>10</v>
      </c>
      <c r="AZ193" t="s">
        <v>934</v>
      </c>
      <c r="BA193" t="s">
        <v>935</v>
      </c>
      <c r="BB193" t="s">
        <v>936</v>
      </c>
    </row>
    <row r="194" spans="1:54" x14ac:dyDescent="0.25">
      <c r="A194">
        <v>192</v>
      </c>
      <c r="B194">
        <v>192</v>
      </c>
      <c r="C194">
        <v>192</v>
      </c>
      <c r="E194" t="s">
        <v>1</v>
      </c>
      <c r="H194" t="s">
        <v>4</v>
      </c>
      <c r="J194" s="13">
        <v>21540</v>
      </c>
      <c r="K194">
        <v>7</v>
      </c>
      <c r="L194">
        <v>0</v>
      </c>
      <c r="M194">
        <v>14</v>
      </c>
      <c r="N194">
        <v>2</v>
      </c>
      <c r="O194" t="s">
        <v>18</v>
      </c>
      <c r="P194">
        <v>0</v>
      </c>
      <c r="Q194" t="s">
        <v>19</v>
      </c>
      <c r="S194" t="s">
        <v>3421</v>
      </c>
      <c r="U194">
        <v>1</v>
      </c>
      <c r="V194" t="s">
        <v>100</v>
      </c>
      <c r="X194" t="s">
        <v>43</v>
      </c>
      <c r="Z194" t="s">
        <v>44</v>
      </c>
      <c r="AB194">
        <v>34</v>
      </c>
      <c r="AC194" t="s">
        <v>937</v>
      </c>
      <c r="AD194" t="s">
        <v>46</v>
      </c>
      <c r="AG194" t="s">
        <v>8</v>
      </c>
      <c r="AI194" t="s">
        <v>10</v>
      </c>
      <c r="AO194" t="s">
        <v>47</v>
      </c>
      <c r="AQ194">
        <v>3</v>
      </c>
      <c r="AT194">
        <v>16</v>
      </c>
      <c r="AU194">
        <v>10</v>
      </c>
      <c r="AV194" t="s">
        <v>938</v>
      </c>
      <c r="AX194" t="s">
        <v>939</v>
      </c>
      <c r="AY194">
        <v>9</v>
      </c>
      <c r="AZ194" t="s">
        <v>940</v>
      </c>
      <c r="BA194" t="s">
        <v>941</v>
      </c>
      <c r="BB194" t="s">
        <v>942</v>
      </c>
    </row>
    <row r="195" spans="1:54" x14ac:dyDescent="0.25">
      <c r="A195">
        <v>193</v>
      </c>
      <c r="B195">
        <v>193</v>
      </c>
      <c r="C195">
        <v>193</v>
      </c>
      <c r="D195" t="s">
        <v>0</v>
      </c>
      <c r="J195" s="13">
        <v>14611</v>
      </c>
      <c r="K195">
        <v>7</v>
      </c>
      <c r="L195">
        <v>75</v>
      </c>
      <c r="M195">
        <v>9</v>
      </c>
      <c r="N195">
        <v>5</v>
      </c>
      <c r="O195" t="s">
        <v>59</v>
      </c>
      <c r="P195">
        <v>0</v>
      </c>
      <c r="Q195" t="s">
        <v>60</v>
      </c>
      <c r="S195" t="s">
        <v>3419</v>
      </c>
      <c r="U195">
        <v>1</v>
      </c>
      <c r="V195" t="s">
        <v>20</v>
      </c>
      <c r="X195" t="s">
        <v>43</v>
      </c>
      <c r="Z195" t="s">
        <v>229</v>
      </c>
      <c r="AB195">
        <v>10</v>
      </c>
      <c r="AC195" t="s">
        <v>943</v>
      </c>
      <c r="AD195" t="s">
        <v>46</v>
      </c>
      <c r="AG195" t="s">
        <v>8</v>
      </c>
      <c r="AO195" t="s">
        <v>35</v>
      </c>
      <c r="AR195">
        <v>25</v>
      </c>
      <c r="AS195">
        <v>5</v>
      </c>
      <c r="AU195">
        <v>40</v>
      </c>
      <c r="AV195" t="s">
        <v>944</v>
      </c>
      <c r="AW195" t="s">
        <v>37</v>
      </c>
      <c r="AY195">
        <v>10</v>
      </c>
      <c r="AZ195" t="s">
        <v>945</v>
      </c>
      <c r="BA195" t="s">
        <v>946</v>
      </c>
      <c r="BB195" t="s">
        <v>947</v>
      </c>
    </row>
    <row r="196" spans="1:54" x14ac:dyDescent="0.25">
      <c r="A196">
        <v>194</v>
      </c>
      <c r="B196">
        <v>194</v>
      </c>
      <c r="C196">
        <v>194</v>
      </c>
      <c r="D196" t="s">
        <v>0</v>
      </c>
      <c r="E196" t="s">
        <v>1</v>
      </c>
      <c r="H196" t="s">
        <v>4</v>
      </c>
      <c r="J196" s="13">
        <v>29476</v>
      </c>
      <c r="K196">
        <v>6</v>
      </c>
      <c r="L196">
        <v>25</v>
      </c>
      <c r="M196">
        <v>10</v>
      </c>
      <c r="N196">
        <v>4</v>
      </c>
      <c r="O196" t="s">
        <v>260</v>
      </c>
      <c r="P196">
        <v>0</v>
      </c>
      <c r="Q196" t="s">
        <v>31</v>
      </c>
      <c r="S196" t="s">
        <v>3421</v>
      </c>
      <c r="U196">
        <v>1</v>
      </c>
      <c r="V196" t="s">
        <v>9</v>
      </c>
      <c r="X196" t="s">
        <v>43</v>
      </c>
      <c r="Z196" t="s">
        <v>54</v>
      </c>
      <c r="AB196">
        <v>5</v>
      </c>
      <c r="AD196" t="s">
        <v>24</v>
      </c>
      <c r="AG196" t="s">
        <v>8</v>
      </c>
      <c r="AO196" t="s">
        <v>35</v>
      </c>
      <c r="AQ196">
        <v>6</v>
      </c>
      <c r="AS196">
        <v>6</v>
      </c>
      <c r="AU196">
        <v>120</v>
      </c>
      <c r="AV196" t="s">
        <v>948</v>
      </c>
      <c r="AW196" t="s">
        <v>37</v>
      </c>
      <c r="AY196">
        <v>9</v>
      </c>
      <c r="AZ196" t="s">
        <v>949</v>
      </c>
      <c r="BA196" t="s">
        <v>950</v>
      </c>
      <c r="BB196" t="s">
        <v>951</v>
      </c>
    </row>
    <row r="197" spans="1:54" x14ac:dyDescent="0.25">
      <c r="A197">
        <v>195</v>
      </c>
      <c r="B197">
        <v>195</v>
      </c>
      <c r="C197">
        <v>195</v>
      </c>
      <c r="D197" t="s">
        <v>0</v>
      </c>
      <c r="E197" t="s">
        <v>1</v>
      </c>
      <c r="H197" t="s">
        <v>4</v>
      </c>
      <c r="J197" s="13">
        <v>27246</v>
      </c>
      <c r="K197">
        <v>6</v>
      </c>
      <c r="L197">
        <v>0</v>
      </c>
      <c r="M197">
        <v>14</v>
      </c>
      <c r="N197">
        <v>20</v>
      </c>
      <c r="O197" t="s">
        <v>30</v>
      </c>
      <c r="P197">
        <v>1</v>
      </c>
      <c r="Q197" t="s">
        <v>19</v>
      </c>
      <c r="S197" t="s">
        <v>3420</v>
      </c>
      <c r="U197">
        <v>1</v>
      </c>
      <c r="V197" t="s">
        <v>70</v>
      </c>
      <c r="X197" t="s">
        <v>71</v>
      </c>
      <c r="Z197" t="s">
        <v>54</v>
      </c>
      <c r="AB197">
        <v>17</v>
      </c>
      <c r="AD197" t="s">
        <v>46</v>
      </c>
      <c r="AI197" t="s">
        <v>10</v>
      </c>
      <c r="AJ197" t="s">
        <v>11</v>
      </c>
      <c r="AO197" t="s">
        <v>508</v>
      </c>
      <c r="AQ197">
        <v>6</v>
      </c>
      <c r="AT197">
        <v>14</v>
      </c>
      <c r="AU197">
        <v>8</v>
      </c>
      <c r="AV197" t="s">
        <v>952</v>
      </c>
      <c r="AW197" t="s">
        <v>37</v>
      </c>
      <c r="AY197">
        <v>8</v>
      </c>
      <c r="AZ197" t="s">
        <v>953</v>
      </c>
      <c r="BA197" t="s">
        <v>954</v>
      </c>
      <c r="BB197" t="s">
        <v>955</v>
      </c>
    </row>
    <row r="198" spans="1:54" x14ac:dyDescent="0.25">
      <c r="A198">
        <v>196</v>
      </c>
      <c r="B198">
        <v>196</v>
      </c>
      <c r="C198">
        <v>196</v>
      </c>
      <c r="H198" t="s">
        <v>4</v>
      </c>
      <c r="J198" s="13">
        <v>29633</v>
      </c>
      <c r="K198">
        <v>8</v>
      </c>
      <c r="L198">
        <v>20</v>
      </c>
      <c r="M198">
        <v>5</v>
      </c>
      <c r="N198">
        <v>10</v>
      </c>
      <c r="O198" t="s">
        <v>292</v>
      </c>
      <c r="P198">
        <v>0</v>
      </c>
      <c r="Q198" t="s">
        <v>31</v>
      </c>
      <c r="S198" t="s">
        <v>3416</v>
      </c>
      <c r="U198">
        <v>1</v>
      </c>
      <c r="V198" t="s">
        <v>20</v>
      </c>
      <c r="X198" t="s">
        <v>307</v>
      </c>
      <c r="AA198" t="s">
        <v>956</v>
      </c>
      <c r="AB198">
        <v>12</v>
      </c>
      <c r="AC198" t="s">
        <v>560</v>
      </c>
      <c r="AD198" t="s">
        <v>34</v>
      </c>
      <c r="AH198" t="s">
        <v>9</v>
      </c>
      <c r="AO198" t="s">
        <v>35</v>
      </c>
      <c r="AQ198">
        <v>6</v>
      </c>
      <c r="AS198">
        <v>6</v>
      </c>
      <c r="AU198">
        <v>5</v>
      </c>
      <c r="AV198" t="s">
        <v>957</v>
      </c>
      <c r="AW198" t="s">
        <v>37</v>
      </c>
      <c r="AY198">
        <v>8</v>
      </c>
      <c r="AZ198" t="s">
        <v>560</v>
      </c>
      <c r="BA198" t="s">
        <v>958</v>
      </c>
      <c r="BB198" t="s">
        <v>947</v>
      </c>
    </row>
    <row r="199" spans="1:54" x14ac:dyDescent="0.25">
      <c r="A199">
        <v>197</v>
      </c>
      <c r="B199">
        <v>197</v>
      </c>
      <c r="C199">
        <v>197</v>
      </c>
      <c r="G199" t="s">
        <v>3</v>
      </c>
      <c r="J199" s="13">
        <v>34650</v>
      </c>
      <c r="K199">
        <v>8</v>
      </c>
      <c r="L199">
        <v>2</v>
      </c>
      <c r="M199">
        <v>8</v>
      </c>
      <c r="N199">
        <v>2</v>
      </c>
      <c r="O199" t="s">
        <v>81</v>
      </c>
      <c r="P199">
        <v>0</v>
      </c>
      <c r="Q199" t="s">
        <v>41</v>
      </c>
      <c r="S199" t="s">
        <v>3419</v>
      </c>
      <c r="U199">
        <v>0</v>
      </c>
      <c r="AD199" t="s">
        <v>24</v>
      </c>
      <c r="AH199" t="s">
        <v>9</v>
      </c>
      <c r="AO199" t="s">
        <v>35</v>
      </c>
      <c r="AQ199">
        <v>6</v>
      </c>
      <c r="AS199">
        <v>4</v>
      </c>
      <c r="AU199">
        <v>4</v>
      </c>
      <c r="AV199" t="s">
        <v>959</v>
      </c>
      <c r="AW199" t="s">
        <v>37</v>
      </c>
      <c r="AY199">
        <v>10</v>
      </c>
      <c r="AZ199" t="s">
        <v>960</v>
      </c>
      <c r="BA199" t="s">
        <v>744</v>
      </c>
    </row>
    <row r="200" spans="1:54" x14ac:dyDescent="0.25">
      <c r="A200">
        <v>198</v>
      </c>
      <c r="B200">
        <v>198</v>
      </c>
      <c r="C200">
        <v>198</v>
      </c>
      <c r="E200" t="s">
        <v>1</v>
      </c>
      <c r="J200" s="13">
        <v>31399</v>
      </c>
      <c r="K200">
        <v>7</v>
      </c>
      <c r="L200">
        <v>40</v>
      </c>
      <c r="M200">
        <v>10</v>
      </c>
      <c r="N200">
        <v>30</v>
      </c>
      <c r="O200" t="s">
        <v>81</v>
      </c>
      <c r="P200">
        <v>1</v>
      </c>
      <c r="R200" t="s">
        <v>961</v>
      </c>
      <c r="S200" t="s">
        <v>3416</v>
      </c>
      <c r="U200">
        <v>1</v>
      </c>
      <c r="V200" t="s">
        <v>105</v>
      </c>
      <c r="X200" t="s">
        <v>43</v>
      </c>
      <c r="Z200" t="s">
        <v>84</v>
      </c>
      <c r="AB200">
        <v>7</v>
      </c>
      <c r="AC200" t="s">
        <v>962</v>
      </c>
      <c r="AD200" t="s">
        <v>24</v>
      </c>
      <c r="AG200" t="s">
        <v>8</v>
      </c>
      <c r="AO200" t="s">
        <v>119</v>
      </c>
      <c r="AR200">
        <v>10</v>
      </c>
      <c r="AS200">
        <v>5</v>
      </c>
      <c r="AU200">
        <v>20</v>
      </c>
      <c r="AV200" t="s">
        <v>963</v>
      </c>
      <c r="AW200" t="s">
        <v>27</v>
      </c>
      <c r="AY200">
        <v>10</v>
      </c>
      <c r="AZ200" t="s">
        <v>964</v>
      </c>
      <c r="BA200" t="s">
        <v>965</v>
      </c>
      <c r="BB200" t="s">
        <v>966</v>
      </c>
    </row>
    <row r="201" spans="1:54" x14ac:dyDescent="0.25">
      <c r="A201">
        <v>199</v>
      </c>
      <c r="B201">
        <v>199</v>
      </c>
      <c r="C201">
        <v>199</v>
      </c>
      <c r="E201" t="s">
        <v>1</v>
      </c>
      <c r="J201" s="13">
        <v>28804</v>
      </c>
      <c r="K201">
        <v>6</v>
      </c>
      <c r="L201">
        <v>120</v>
      </c>
      <c r="M201">
        <v>10</v>
      </c>
      <c r="N201">
        <v>12</v>
      </c>
      <c r="O201" t="s">
        <v>51</v>
      </c>
      <c r="P201">
        <v>1</v>
      </c>
      <c r="Q201" t="s">
        <v>31</v>
      </c>
      <c r="S201" t="s">
        <v>3421</v>
      </c>
      <c r="U201">
        <v>1</v>
      </c>
      <c r="V201" t="s">
        <v>364</v>
      </c>
      <c r="X201" t="s">
        <v>71</v>
      </c>
      <c r="Z201" t="s">
        <v>527</v>
      </c>
      <c r="AB201">
        <v>12</v>
      </c>
      <c r="AC201" t="s">
        <v>967</v>
      </c>
      <c r="AD201" t="s">
        <v>34</v>
      </c>
      <c r="AG201" t="s">
        <v>8</v>
      </c>
      <c r="AI201" t="s">
        <v>10</v>
      </c>
      <c r="AJ201" t="s">
        <v>11</v>
      </c>
      <c r="AO201" t="s">
        <v>25</v>
      </c>
      <c r="AQ201">
        <v>6</v>
      </c>
      <c r="AS201">
        <v>4</v>
      </c>
      <c r="AU201">
        <v>8</v>
      </c>
      <c r="AV201" t="s">
        <v>968</v>
      </c>
      <c r="AW201" t="s">
        <v>37</v>
      </c>
      <c r="AY201">
        <v>8</v>
      </c>
      <c r="AZ201" t="s">
        <v>969</v>
      </c>
      <c r="BA201" t="s">
        <v>970</v>
      </c>
      <c r="BB201" t="s">
        <v>971</v>
      </c>
    </row>
    <row r="202" spans="1:54" x14ac:dyDescent="0.25">
      <c r="A202">
        <v>200</v>
      </c>
      <c r="B202">
        <v>200</v>
      </c>
      <c r="C202">
        <v>200</v>
      </c>
      <c r="H202" t="s">
        <v>4</v>
      </c>
      <c r="J202" s="13">
        <v>31882</v>
      </c>
      <c r="K202">
        <v>7</v>
      </c>
      <c r="L202">
        <v>1</v>
      </c>
      <c r="M202">
        <v>14</v>
      </c>
      <c r="N202">
        <v>20</v>
      </c>
      <c r="O202" t="s">
        <v>40</v>
      </c>
      <c r="P202">
        <v>1</v>
      </c>
      <c r="Q202" t="s">
        <v>31</v>
      </c>
      <c r="S202" t="s">
        <v>3416</v>
      </c>
      <c r="U202">
        <v>1</v>
      </c>
      <c r="V202" t="s">
        <v>5</v>
      </c>
      <c r="X202" t="s">
        <v>43</v>
      </c>
      <c r="Z202" t="s">
        <v>254</v>
      </c>
      <c r="AB202">
        <v>8</v>
      </c>
      <c r="AC202" t="s">
        <v>972</v>
      </c>
      <c r="AD202" t="s">
        <v>24</v>
      </c>
      <c r="AH202" t="s">
        <v>9</v>
      </c>
      <c r="AI202" t="s">
        <v>10</v>
      </c>
      <c r="AJ202" t="s">
        <v>11</v>
      </c>
      <c r="AO202" t="s">
        <v>47</v>
      </c>
      <c r="AQ202">
        <v>6</v>
      </c>
      <c r="AS202">
        <v>4</v>
      </c>
      <c r="AU202">
        <v>6</v>
      </c>
      <c r="AV202" t="s">
        <v>973</v>
      </c>
      <c r="AW202" t="s">
        <v>37</v>
      </c>
      <c r="AY202">
        <v>10</v>
      </c>
      <c r="AZ202" t="s">
        <v>974</v>
      </c>
      <c r="BA202" t="s">
        <v>975</v>
      </c>
      <c r="BB202" t="s">
        <v>76</v>
      </c>
    </row>
    <row r="203" spans="1:54" x14ac:dyDescent="0.25">
      <c r="A203">
        <v>201</v>
      </c>
      <c r="B203">
        <v>201</v>
      </c>
      <c r="C203">
        <v>201</v>
      </c>
      <c r="D203" t="s">
        <v>0</v>
      </c>
      <c r="F203" t="s">
        <v>2</v>
      </c>
      <c r="H203" t="s">
        <v>4</v>
      </c>
      <c r="J203" s="13">
        <v>33421</v>
      </c>
      <c r="K203">
        <v>7</v>
      </c>
      <c r="L203">
        <v>40</v>
      </c>
      <c r="M203">
        <v>6</v>
      </c>
      <c r="N203">
        <v>12</v>
      </c>
      <c r="O203" t="s">
        <v>146</v>
      </c>
      <c r="P203">
        <v>1</v>
      </c>
      <c r="Q203" t="s">
        <v>60</v>
      </c>
      <c r="S203" t="s">
        <v>3420</v>
      </c>
      <c r="U203">
        <v>1</v>
      </c>
      <c r="V203" t="s">
        <v>5</v>
      </c>
      <c r="X203" t="s">
        <v>71</v>
      </c>
      <c r="Z203" t="s">
        <v>254</v>
      </c>
      <c r="AB203">
        <v>0</v>
      </c>
      <c r="AC203" t="s">
        <v>976</v>
      </c>
      <c r="AD203" t="s">
        <v>34</v>
      </c>
      <c r="AH203" t="s">
        <v>9</v>
      </c>
      <c r="AP203" t="s">
        <v>977</v>
      </c>
      <c r="AQ203">
        <v>3</v>
      </c>
      <c r="AS203">
        <v>1</v>
      </c>
      <c r="AU203">
        <v>2</v>
      </c>
      <c r="AV203" t="s">
        <v>978</v>
      </c>
      <c r="AW203" t="s">
        <v>37</v>
      </c>
      <c r="AY203">
        <v>8</v>
      </c>
      <c r="AZ203" t="s">
        <v>979</v>
      </c>
    </row>
    <row r="204" spans="1:54" x14ac:dyDescent="0.25">
      <c r="A204">
        <v>202</v>
      </c>
      <c r="B204">
        <v>202</v>
      </c>
      <c r="C204">
        <v>202</v>
      </c>
      <c r="E204" t="s">
        <v>1</v>
      </c>
      <c r="H204" t="s">
        <v>4</v>
      </c>
      <c r="J204" s="13">
        <v>31693</v>
      </c>
      <c r="K204">
        <v>7</v>
      </c>
      <c r="L204">
        <v>25</v>
      </c>
      <c r="M204">
        <v>12</v>
      </c>
      <c r="N204">
        <v>6</v>
      </c>
      <c r="O204" t="s">
        <v>30</v>
      </c>
      <c r="P204">
        <v>0</v>
      </c>
      <c r="Q204" t="s">
        <v>31</v>
      </c>
      <c r="S204" t="s">
        <v>3416</v>
      </c>
      <c r="U204">
        <v>1</v>
      </c>
      <c r="V204" t="s">
        <v>112</v>
      </c>
      <c r="X204" t="s">
        <v>21</v>
      </c>
      <c r="Z204" t="s">
        <v>267</v>
      </c>
      <c r="AB204">
        <v>3</v>
      </c>
      <c r="AC204" t="s">
        <v>980</v>
      </c>
      <c r="AD204" t="s">
        <v>46</v>
      </c>
      <c r="AG204" t="s">
        <v>8</v>
      </c>
      <c r="AO204" t="s">
        <v>47</v>
      </c>
      <c r="AQ204">
        <v>4</v>
      </c>
      <c r="AS204">
        <v>2</v>
      </c>
      <c r="AU204">
        <v>20</v>
      </c>
      <c r="AV204" t="s">
        <v>981</v>
      </c>
      <c r="AX204" t="s">
        <v>982</v>
      </c>
      <c r="AY204">
        <v>9</v>
      </c>
      <c r="AZ204" t="s">
        <v>983</v>
      </c>
      <c r="BA204" t="s">
        <v>165</v>
      </c>
      <c r="BB204" t="s">
        <v>98</v>
      </c>
    </row>
    <row r="205" spans="1:54" x14ac:dyDescent="0.25">
      <c r="A205">
        <v>203</v>
      </c>
      <c r="B205">
        <v>203</v>
      </c>
      <c r="C205">
        <v>203</v>
      </c>
      <c r="H205" t="s">
        <v>4</v>
      </c>
      <c r="J205" s="13">
        <v>31498</v>
      </c>
      <c r="K205">
        <v>8</v>
      </c>
      <c r="L205">
        <v>0</v>
      </c>
      <c r="M205">
        <v>5</v>
      </c>
      <c r="N205">
        <v>12</v>
      </c>
      <c r="O205" t="s">
        <v>18</v>
      </c>
      <c r="P205">
        <v>1</v>
      </c>
      <c r="Q205" t="s">
        <v>60</v>
      </c>
      <c r="S205" t="s">
        <v>3420</v>
      </c>
      <c r="U205">
        <v>1</v>
      </c>
      <c r="V205" t="s">
        <v>170</v>
      </c>
      <c r="Y205" t="s">
        <v>216</v>
      </c>
      <c r="Z205" t="s">
        <v>54</v>
      </c>
      <c r="AB205">
        <v>5</v>
      </c>
      <c r="AC205" t="s">
        <v>984</v>
      </c>
      <c r="AD205" t="s">
        <v>46</v>
      </c>
      <c r="AJ205" t="s">
        <v>11</v>
      </c>
      <c r="AO205" t="s">
        <v>25</v>
      </c>
      <c r="AQ205">
        <v>5</v>
      </c>
      <c r="AS205">
        <v>6</v>
      </c>
      <c r="AU205">
        <v>12</v>
      </c>
      <c r="AV205" t="s">
        <v>985</v>
      </c>
      <c r="AW205" t="s">
        <v>27</v>
      </c>
      <c r="AY205">
        <v>10</v>
      </c>
      <c r="AZ205" t="s">
        <v>986</v>
      </c>
      <c r="BA205" t="s">
        <v>987</v>
      </c>
      <c r="BB205" t="s">
        <v>3433</v>
      </c>
    </row>
    <row r="206" spans="1:54" x14ac:dyDescent="0.25">
      <c r="A206">
        <v>204</v>
      </c>
      <c r="B206">
        <v>204</v>
      </c>
      <c r="C206">
        <v>204</v>
      </c>
      <c r="E206" t="s">
        <v>1</v>
      </c>
      <c r="H206" t="s">
        <v>4</v>
      </c>
      <c r="J206" s="13">
        <v>31738</v>
      </c>
      <c r="K206">
        <v>8</v>
      </c>
      <c r="L206">
        <v>40</v>
      </c>
      <c r="M206">
        <v>10</v>
      </c>
      <c r="N206">
        <v>10</v>
      </c>
      <c r="O206" t="s">
        <v>18</v>
      </c>
      <c r="P206">
        <v>1</v>
      </c>
      <c r="Q206" t="s">
        <v>19</v>
      </c>
      <c r="S206" t="s">
        <v>3420</v>
      </c>
      <c r="U206">
        <v>1</v>
      </c>
      <c r="V206" t="s">
        <v>112</v>
      </c>
      <c r="X206" t="s">
        <v>43</v>
      </c>
      <c r="Z206" t="s">
        <v>66</v>
      </c>
      <c r="AB206">
        <v>5</v>
      </c>
      <c r="AC206" t="s">
        <v>988</v>
      </c>
      <c r="AD206" t="s">
        <v>46</v>
      </c>
      <c r="AI206" t="s">
        <v>10</v>
      </c>
      <c r="AM206" t="s">
        <v>14</v>
      </c>
      <c r="AW206" t="s">
        <v>37</v>
      </c>
      <c r="AY206">
        <v>10</v>
      </c>
      <c r="AZ206" t="s">
        <v>989</v>
      </c>
      <c r="BA206" t="s">
        <v>990</v>
      </c>
    </row>
    <row r="207" spans="1:54" x14ac:dyDescent="0.25">
      <c r="A207">
        <v>205</v>
      </c>
      <c r="B207">
        <v>205</v>
      </c>
      <c r="C207">
        <v>205</v>
      </c>
      <c r="D207" t="s">
        <v>0</v>
      </c>
      <c r="E207" t="s">
        <v>1</v>
      </c>
      <c r="H207" t="s">
        <v>4</v>
      </c>
      <c r="J207" s="13">
        <v>28682</v>
      </c>
      <c r="K207">
        <v>8</v>
      </c>
      <c r="L207">
        <v>30</v>
      </c>
      <c r="M207">
        <v>9</v>
      </c>
      <c r="N207">
        <v>10</v>
      </c>
      <c r="O207" t="s">
        <v>81</v>
      </c>
      <c r="P207">
        <v>0</v>
      </c>
      <c r="Q207" t="s">
        <v>19</v>
      </c>
      <c r="S207" t="s">
        <v>3421</v>
      </c>
      <c r="U207">
        <v>1</v>
      </c>
      <c r="V207" t="s">
        <v>170</v>
      </c>
      <c r="X207" t="s">
        <v>43</v>
      </c>
      <c r="Z207" t="s">
        <v>54</v>
      </c>
      <c r="AB207">
        <v>10</v>
      </c>
      <c r="AC207" t="s">
        <v>991</v>
      </c>
      <c r="AD207" t="s">
        <v>46</v>
      </c>
      <c r="AH207" t="s">
        <v>9</v>
      </c>
      <c r="AO207" t="s">
        <v>35</v>
      </c>
      <c r="AR207" t="s">
        <v>3434</v>
      </c>
      <c r="AT207" t="s">
        <v>3435</v>
      </c>
      <c r="AU207">
        <v>4</v>
      </c>
      <c r="AV207" t="s">
        <v>992</v>
      </c>
      <c r="AW207" t="s">
        <v>37</v>
      </c>
      <c r="AY207">
        <v>9</v>
      </c>
      <c r="AZ207" t="s">
        <v>993</v>
      </c>
      <c r="BB207" t="s">
        <v>994</v>
      </c>
    </row>
    <row r="208" spans="1:54" x14ac:dyDescent="0.25">
      <c r="A208">
        <v>206</v>
      </c>
      <c r="B208">
        <v>206</v>
      </c>
      <c r="C208">
        <v>206</v>
      </c>
      <c r="D208" t="s">
        <v>0</v>
      </c>
      <c r="J208" s="13">
        <v>27885</v>
      </c>
      <c r="K208">
        <v>6</v>
      </c>
      <c r="L208">
        <v>60</v>
      </c>
      <c r="M208">
        <v>6</v>
      </c>
      <c r="N208">
        <v>10</v>
      </c>
      <c r="O208" t="s">
        <v>51</v>
      </c>
      <c r="P208">
        <v>1</v>
      </c>
      <c r="Q208" t="s">
        <v>60</v>
      </c>
      <c r="S208" t="s">
        <v>3416</v>
      </c>
      <c r="U208">
        <v>0</v>
      </c>
      <c r="AD208" t="s">
        <v>24</v>
      </c>
      <c r="AJ208" t="s">
        <v>11</v>
      </c>
      <c r="AN208" t="s">
        <v>995</v>
      </c>
      <c r="AO208" t="s">
        <v>35</v>
      </c>
      <c r="AQ208">
        <v>5</v>
      </c>
      <c r="AS208">
        <v>4</v>
      </c>
      <c r="AU208">
        <v>8</v>
      </c>
      <c r="AV208" t="s">
        <v>996</v>
      </c>
      <c r="AX208" t="s">
        <v>997</v>
      </c>
      <c r="AY208">
        <v>9</v>
      </c>
      <c r="AZ208" t="s">
        <v>998</v>
      </c>
      <c r="BA208" t="s">
        <v>999</v>
      </c>
      <c r="BB208" t="s">
        <v>1000</v>
      </c>
    </row>
    <row r="209" spans="1:54" x14ac:dyDescent="0.25">
      <c r="A209">
        <v>207</v>
      </c>
      <c r="B209">
        <v>207</v>
      </c>
      <c r="C209">
        <v>207</v>
      </c>
      <c r="D209" t="s">
        <v>0</v>
      </c>
      <c r="H209" t="s">
        <v>4</v>
      </c>
      <c r="J209" s="13">
        <v>29440</v>
      </c>
      <c r="K209">
        <v>7</v>
      </c>
      <c r="L209">
        <v>30</v>
      </c>
      <c r="M209">
        <v>11</v>
      </c>
      <c r="N209">
        <v>4</v>
      </c>
      <c r="O209" t="s">
        <v>146</v>
      </c>
      <c r="P209">
        <v>1</v>
      </c>
      <c r="Q209" t="s">
        <v>41</v>
      </c>
      <c r="T209" t="s">
        <v>1001</v>
      </c>
      <c r="U209">
        <v>1</v>
      </c>
      <c r="V209" t="s">
        <v>170</v>
      </c>
      <c r="X209" t="s">
        <v>53</v>
      </c>
      <c r="Z209" t="s">
        <v>54</v>
      </c>
      <c r="AB209">
        <v>11</v>
      </c>
      <c r="AC209" t="s">
        <v>1002</v>
      </c>
      <c r="AD209" t="s">
        <v>24</v>
      </c>
      <c r="AI209" t="s">
        <v>10</v>
      </c>
      <c r="AO209" t="s">
        <v>35</v>
      </c>
      <c r="AQ209">
        <v>6</v>
      </c>
      <c r="AS209">
        <v>6</v>
      </c>
      <c r="AU209">
        <v>30</v>
      </c>
      <c r="AV209" t="s">
        <v>1003</v>
      </c>
      <c r="AW209" t="s">
        <v>37</v>
      </c>
      <c r="AY209">
        <v>10</v>
      </c>
      <c r="AZ209" t="s">
        <v>1004</v>
      </c>
      <c r="BA209" t="s">
        <v>1005</v>
      </c>
      <c r="BB209" t="s">
        <v>1006</v>
      </c>
    </row>
    <row r="210" spans="1:54" x14ac:dyDescent="0.25">
      <c r="A210">
        <v>208</v>
      </c>
      <c r="B210">
        <v>208</v>
      </c>
      <c r="C210">
        <v>208</v>
      </c>
      <c r="F210" t="s">
        <v>2</v>
      </c>
      <c r="J210" s="13">
        <v>29809</v>
      </c>
      <c r="K210">
        <v>5</v>
      </c>
      <c r="L210">
        <v>20</v>
      </c>
      <c r="M210">
        <v>18</v>
      </c>
      <c r="N210">
        <v>0</v>
      </c>
      <c r="O210" t="s">
        <v>260</v>
      </c>
      <c r="P210">
        <v>1</v>
      </c>
      <c r="Q210" t="s">
        <v>31</v>
      </c>
      <c r="T210" t="s">
        <v>1007</v>
      </c>
      <c r="U210">
        <v>1</v>
      </c>
      <c r="V210" t="s">
        <v>364</v>
      </c>
      <c r="Y210" t="s">
        <v>1008</v>
      </c>
      <c r="Z210" t="s">
        <v>22</v>
      </c>
      <c r="AB210">
        <v>15</v>
      </c>
      <c r="AC210" t="s">
        <v>1009</v>
      </c>
      <c r="AD210" t="s">
        <v>34</v>
      </c>
      <c r="AG210" t="s">
        <v>8</v>
      </c>
      <c r="AK210" t="s">
        <v>12</v>
      </c>
      <c r="AO210" t="s">
        <v>25</v>
      </c>
      <c r="AR210">
        <v>16</v>
      </c>
      <c r="AT210">
        <v>10</v>
      </c>
      <c r="AU210">
        <v>2</v>
      </c>
      <c r="AV210" t="s">
        <v>1010</v>
      </c>
      <c r="AW210" t="s">
        <v>27</v>
      </c>
      <c r="AY210">
        <v>10</v>
      </c>
      <c r="AZ210" t="s">
        <v>1011</v>
      </c>
      <c r="BA210" t="s">
        <v>1012</v>
      </c>
      <c r="BB210" t="s">
        <v>1013</v>
      </c>
    </row>
    <row r="211" spans="1:54" x14ac:dyDescent="0.25">
      <c r="A211">
        <v>209</v>
      </c>
      <c r="B211">
        <v>209</v>
      </c>
      <c r="C211">
        <v>209</v>
      </c>
      <c r="E211" t="s">
        <v>1</v>
      </c>
      <c r="J211" s="13">
        <v>43048</v>
      </c>
      <c r="K211">
        <v>7</v>
      </c>
      <c r="L211">
        <v>120</v>
      </c>
      <c r="M211">
        <v>12</v>
      </c>
      <c r="N211">
        <v>15</v>
      </c>
      <c r="O211" t="s">
        <v>146</v>
      </c>
      <c r="P211">
        <v>1</v>
      </c>
      <c r="Q211" t="s">
        <v>31</v>
      </c>
      <c r="S211" t="s">
        <v>3420</v>
      </c>
      <c r="U211">
        <v>1</v>
      </c>
      <c r="V211" t="s">
        <v>112</v>
      </c>
      <c r="X211" t="s">
        <v>307</v>
      </c>
      <c r="Z211" t="s">
        <v>54</v>
      </c>
      <c r="AB211">
        <v>2</v>
      </c>
      <c r="AC211" t="s">
        <v>122</v>
      </c>
      <c r="AD211" t="s">
        <v>24</v>
      </c>
      <c r="AI211" t="s">
        <v>10</v>
      </c>
      <c r="AO211" t="s">
        <v>35</v>
      </c>
      <c r="AR211">
        <v>8</v>
      </c>
      <c r="AS211">
        <v>6</v>
      </c>
      <c r="AU211">
        <v>10</v>
      </c>
      <c r="AV211" t="s">
        <v>1014</v>
      </c>
      <c r="AW211" t="s">
        <v>27</v>
      </c>
      <c r="AY211">
        <v>8</v>
      </c>
      <c r="AZ211" t="s">
        <v>1015</v>
      </c>
      <c r="BA211" t="s">
        <v>1016</v>
      </c>
      <c r="BB211" t="s">
        <v>275</v>
      </c>
    </row>
    <row r="212" spans="1:54" x14ac:dyDescent="0.25">
      <c r="A212">
        <v>210</v>
      </c>
      <c r="B212">
        <v>210</v>
      </c>
      <c r="C212">
        <v>210</v>
      </c>
      <c r="D212" t="s">
        <v>0</v>
      </c>
      <c r="J212" s="13">
        <v>32706</v>
      </c>
      <c r="K212">
        <v>6</v>
      </c>
      <c r="L212">
        <v>120</v>
      </c>
      <c r="M212">
        <v>10</v>
      </c>
      <c r="N212">
        <v>5</v>
      </c>
      <c r="O212" t="s">
        <v>30</v>
      </c>
      <c r="P212">
        <v>0</v>
      </c>
      <c r="Q212" t="s">
        <v>41</v>
      </c>
      <c r="S212" t="s">
        <v>3421</v>
      </c>
      <c r="U212">
        <v>1</v>
      </c>
      <c r="V212" t="s">
        <v>170</v>
      </c>
      <c r="X212" t="s">
        <v>71</v>
      </c>
      <c r="Z212" t="s">
        <v>54</v>
      </c>
      <c r="AB212">
        <v>5</v>
      </c>
      <c r="AC212" t="s">
        <v>1017</v>
      </c>
      <c r="AD212" t="s">
        <v>320</v>
      </c>
      <c r="AI212" t="s">
        <v>10</v>
      </c>
      <c r="AO212" t="s">
        <v>47</v>
      </c>
      <c r="AQ212">
        <v>5</v>
      </c>
      <c r="AS212">
        <v>5</v>
      </c>
      <c r="AU212">
        <v>3</v>
      </c>
      <c r="AV212" t="s">
        <v>1018</v>
      </c>
      <c r="AW212" t="s">
        <v>37</v>
      </c>
      <c r="AY212">
        <v>9</v>
      </c>
      <c r="AZ212" t="s">
        <v>1019</v>
      </c>
    </row>
    <row r="213" spans="1:54" x14ac:dyDescent="0.25">
      <c r="A213">
        <v>211</v>
      </c>
      <c r="B213">
        <v>211</v>
      </c>
      <c r="C213">
        <v>211</v>
      </c>
      <c r="D213" t="s">
        <v>0</v>
      </c>
      <c r="J213" s="13">
        <v>31548</v>
      </c>
      <c r="K213">
        <v>5</v>
      </c>
      <c r="L213">
        <v>360</v>
      </c>
      <c r="M213">
        <v>8</v>
      </c>
      <c r="N213">
        <v>1</v>
      </c>
      <c r="O213" t="s">
        <v>30</v>
      </c>
      <c r="P213">
        <v>1</v>
      </c>
      <c r="Q213" t="s">
        <v>60</v>
      </c>
      <c r="S213" t="s">
        <v>3420</v>
      </c>
      <c r="U213">
        <v>0</v>
      </c>
      <c r="AD213" t="s">
        <v>24</v>
      </c>
      <c r="AM213" t="s">
        <v>14</v>
      </c>
      <c r="AW213" t="s">
        <v>27</v>
      </c>
      <c r="AY213">
        <v>10</v>
      </c>
      <c r="AZ213" t="s">
        <v>1020</v>
      </c>
      <c r="BA213" t="s">
        <v>298</v>
      </c>
    </row>
    <row r="214" spans="1:54" ht="240" x14ac:dyDescent="0.25">
      <c r="A214">
        <v>212</v>
      </c>
      <c r="B214">
        <v>212</v>
      </c>
      <c r="C214">
        <v>212</v>
      </c>
      <c r="D214" t="s">
        <v>0</v>
      </c>
      <c r="E214" t="s">
        <v>1</v>
      </c>
      <c r="I214" t="s">
        <v>1021</v>
      </c>
      <c r="J214" s="13">
        <v>32020</v>
      </c>
      <c r="K214">
        <v>5</v>
      </c>
      <c r="L214">
        <v>120</v>
      </c>
      <c r="M214">
        <v>8</v>
      </c>
      <c r="N214">
        <v>10</v>
      </c>
      <c r="O214" t="s">
        <v>51</v>
      </c>
      <c r="P214">
        <v>1</v>
      </c>
      <c r="Q214" t="s">
        <v>346</v>
      </c>
      <c r="S214" t="s">
        <v>3416</v>
      </c>
      <c r="U214">
        <v>1</v>
      </c>
      <c r="V214" t="s">
        <v>422</v>
      </c>
      <c r="X214" t="s">
        <v>21</v>
      </c>
      <c r="AA214" t="s">
        <v>1022</v>
      </c>
      <c r="AB214">
        <v>5</v>
      </c>
      <c r="AC214" t="s">
        <v>1023</v>
      </c>
      <c r="AD214" t="s">
        <v>46</v>
      </c>
      <c r="AJ214" t="s">
        <v>11</v>
      </c>
      <c r="AO214" t="s">
        <v>1024</v>
      </c>
      <c r="AQ214">
        <v>6</v>
      </c>
      <c r="AS214">
        <v>3</v>
      </c>
      <c r="AU214">
        <v>6</v>
      </c>
      <c r="AV214" t="s">
        <v>1025</v>
      </c>
      <c r="AW214" t="s">
        <v>37</v>
      </c>
      <c r="AY214">
        <v>10</v>
      </c>
      <c r="AZ214" t="s">
        <v>1026</v>
      </c>
      <c r="BA214" s="1" t="s">
        <v>1027</v>
      </c>
      <c r="BB214" t="s">
        <v>1028</v>
      </c>
    </row>
    <row r="215" spans="1:54" x14ac:dyDescent="0.25">
      <c r="A215">
        <v>213</v>
      </c>
      <c r="B215">
        <v>213</v>
      </c>
      <c r="C215">
        <v>213</v>
      </c>
      <c r="D215" t="s">
        <v>0</v>
      </c>
      <c r="G215" t="s">
        <v>3</v>
      </c>
      <c r="H215" t="s">
        <v>4</v>
      </c>
      <c r="J215" s="13">
        <v>33934</v>
      </c>
      <c r="K215">
        <v>6</v>
      </c>
      <c r="L215">
        <v>40</v>
      </c>
      <c r="M215">
        <v>5</v>
      </c>
      <c r="N215">
        <v>20</v>
      </c>
      <c r="O215" t="s">
        <v>59</v>
      </c>
      <c r="P215">
        <v>1</v>
      </c>
      <c r="Q215" t="s">
        <v>19</v>
      </c>
      <c r="S215" t="s">
        <v>3421</v>
      </c>
      <c r="U215">
        <v>1</v>
      </c>
      <c r="V215" t="s">
        <v>170</v>
      </c>
      <c r="X215" t="s">
        <v>43</v>
      </c>
      <c r="Z215" t="s">
        <v>54</v>
      </c>
      <c r="AB215">
        <v>2</v>
      </c>
      <c r="AC215" t="s">
        <v>1029</v>
      </c>
      <c r="AD215" t="s">
        <v>24</v>
      </c>
      <c r="AJ215" t="s">
        <v>11</v>
      </c>
      <c r="AO215" t="s">
        <v>25</v>
      </c>
      <c r="AQ215">
        <v>5</v>
      </c>
      <c r="AS215">
        <v>5</v>
      </c>
      <c r="AU215">
        <v>30</v>
      </c>
      <c r="AV215" t="s">
        <v>1030</v>
      </c>
      <c r="AX215" t="s">
        <v>1031</v>
      </c>
      <c r="AY215">
        <v>10</v>
      </c>
      <c r="AZ215" t="s">
        <v>1032</v>
      </c>
      <c r="BA215" t="s">
        <v>1033</v>
      </c>
    </row>
    <row r="216" spans="1:54" x14ac:dyDescent="0.25">
      <c r="A216">
        <v>214</v>
      </c>
      <c r="B216">
        <v>214</v>
      </c>
      <c r="C216">
        <v>214</v>
      </c>
      <c r="D216" t="s">
        <v>0</v>
      </c>
      <c r="E216" t="s">
        <v>1</v>
      </c>
      <c r="F216" t="s">
        <v>2</v>
      </c>
      <c r="K216">
        <v>7</v>
      </c>
      <c r="L216">
        <v>40</v>
      </c>
      <c r="M216">
        <v>8</v>
      </c>
      <c r="N216">
        <v>3</v>
      </c>
      <c r="O216" t="s">
        <v>30</v>
      </c>
      <c r="P216">
        <v>0</v>
      </c>
      <c r="Q216" t="s">
        <v>31</v>
      </c>
      <c r="S216" t="s">
        <v>3421</v>
      </c>
      <c r="U216">
        <v>0</v>
      </c>
      <c r="AD216" t="s">
        <v>46</v>
      </c>
      <c r="AH216" t="s">
        <v>9</v>
      </c>
      <c r="AO216" t="s">
        <v>47</v>
      </c>
      <c r="AQ216">
        <v>6</v>
      </c>
      <c r="AT216">
        <v>30</v>
      </c>
      <c r="AU216">
        <v>500</v>
      </c>
      <c r="AV216" t="s">
        <v>1034</v>
      </c>
      <c r="AW216" t="s">
        <v>149</v>
      </c>
      <c r="AY216">
        <v>7</v>
      </c>
      <c r="AZ216" t="s">
        <v>1035</v>
      </c>
      <c r="BA216" t="s">
        <v>1036</v>
      </c>
    </row>
    <row r="217" spans="1:54" x14ac:dyDescent="0.25">
      <c r="A217">
        <v>215</v>
      </c>
      <c r="B217">
        <v>215</v>
      </c>
      <c r="C217">
        <v>215</v>
      </c>
      <c r="H217" t="s">
        <v>4</v>
      </c>
      <c r="J217" s="13">
        <v>32965</v>
      </c>
      <c r="K217">
        <v>7</v>
      </c>
      <c r="L217">
        <v>15</v>
      </c>
      <c r="M217">
        <v>8</v>
      </c>
      <c r="N217">
        <v>1</v>
      </c>
      <c r="O217" t="s">
        <v>93</v>
      </c>
      <c r="P217">
        <v>0</v>
      </c>
      <c r="Q217" t="s">
        <v>346</v>
      </c>
      <c r="S217" t="s">
        <v>3421</v>
      </c>
      <c r="U217">
        <v>1</v>
      </c>
      <c r="V217" t="s">
        <v>170</v>
      </c>
      <c r="X217" t="s">
        <v>21</v>
      </c>
      <c r="Z217" t="s">
        <v>54</v>
      </c>
      <c r="AB217">
        <v>7</v>
      </c>
      <c r="AC217" t="s">
        <v>1037</v>
      </c>
      <c r="AD217" t="s">
        <v>46</v>
      </c>
      <c r="AI217" t="s">
        <v>10</v>
      </c>
      <c r="AO217" t="s">
        <v>47</v>
      </c>
      <c r="AQ217">
        <v>5</v>
      </c>
      <c r="AS217">
        <v>3</v>
      </c>
      <c r="AU217">
        <v>12</v>
      </c>
      <c r="AV217" t="s">
        <v>1038</v>
      </c>
      <c r="AW217" t="s">
        <v>27</v>
      </c>
      <c r="AY217">
        <v>10</v>
      </c>
      <c r="AZ217" t="s">
        <v>1039</v>
      </c>
      <c r="BA217" t="s">
        <v>1040</v>
      </c>
      <c r="BB217" t="s">
        <v>1041</v>
      </c>
    </row>
    <row r="218" spans="1:54" x14ac:dyDescent="0.25">
      <c r="A218">
        <v>216</v>
      </c>
      <c r="B218">
        <v>216</v>
      </c>
      <c r="C218">
        <v>216</v>
      </c>
      <c r="H218" t="s">
        <v>4</v>
      </c>
      <c r="J218" s="13">
        <v>30084</v>
      </c>
      <c r="K218">
        <v>7</v>
      </c>
      <c r="L218">
        <v>60</v>
      </c>
      <c r="M218">
        <v>7</v>
      </c>
      <c r="N218">
        <v>0</v>
      </c>
      <c r="O218" t="s">
        <v>30</v>
      </c>
      <c r="P218">
        <v>1</v>
      </c>
      <c r="Q218" t="s">
        <v>82</v>
      </c>
      <c r="S218" t="s">
        <v>3421</v>
      </c>
      <c r="U218">
        <v>1</v>
      </c>
      <c r="V218" t="s">
        <v>8</v>
      </c>
      <c r="X218" t="s">
        <v>307</v>
      </c>
      <c r="Z218" t="s">
        <v>177</v>
      </c>
      <c r="AB218">
        <v>7</v>
      </c>
      <c r="AC218" t="s">
        <v>1042</v>
      </c>
      <c r="AD218" t="s">
        <v>46</v>
      </c>
      <c r="AJ218" t="s">
        <v>11</v>
      </c>
      <c r="AO218" t="s">
        <v>35</v>
      </c>
      <c r="AR218">
        <v>10</v>
      </c>
      <c r="AT218">
        <v>10</v>
      </c>
      <c r="AU218">
        <v>15</v>
      </c>
      <c r="AV218" t="s">
        <v>1043</v>
      </c>
      <c r="AW218" t="s">
        <v>37</v>
      </c>
      <c r="AY218">
        <v>9</v>
      </c>
      <c r="AZ218" t="s">
        <v>1044</v>
      </c>
      <c r="BA218" t="s">
        <v>1045</v>
      </c>
    </row>
    <row r="219" spans="1:54" x14ac:dyDescent="0.25">
      <c r="A219">
        <v>217</v>
      </c>
      <c r="B219">
        <v>217</v>
      </c>
      <c r="C219">
        <v>217</v>
      </c>
      <c r="D219" t="s">
        <v>0</v>
      </c>
      <c r="K219">
        <v>7</v>
      </c>
      <c r="L219">
        <v>180</v>
      </c>
      <c r="M219">
        <v>7</v>
      </c>
      <c r="N219">
        <v>2</v>
      </c>
      <c r="O219" t="s">
        <v>182</v>
      </c>
      <c r="P219">
        <v>0</v>
      </c>
      <c r="Q219" t="s">
        <v>60</v>
      </c>
      <c r="T219" t="s">
        <v>1046</v>
      </c>
      <c r="U219">
        <v>0</v>
      </c>
      <c r="AD219" t="s">
        <v>46</v>
      </c>
      <c r="AE219" t="s">
        <v>6</v>
      </c>
      <c r="AG219" t="s">
        <v>8</v>
      </c>
      <c r="AJ219" t="s">
        <v>11</v>
      </c>
      <c r="AO219" t="s">
        <v>35</v>
      </c>
      <c r="AR219">
        <v>10</v>
      </c>
      <c r="AT219">
        <v>10</v>
      </c>
      <c r="AU219">
        <v>8</v>
      </c>
      <c r="AV219" t="s">
        <v>1047</v>
      </c>
      <c r="AW219" t="s">
        <v>37</v>
      </c>
      <c r="AY219">
        <v>6</v>
      </c>
      <c r="AZ219" t="s">
        <v>1048</v>
      </c>
      <c r="BA219" t="s">
        <v>1049</v>
      </c>
      <c r="BB219" t="s">
        <v>1050</v>
      </c>
    </row>
    <row r="220" spans="1:54" x14ac:dyDescent="0.25">
      <c r="A220">
        <v>218</v>
      </c>
      <c r="B220">
        <v>218</v>
      </c>
      <c r="C220">
        <v>218</v>
      </c>
      <c r="E220" t="s">
        <v>1</v>
      </c>
      <c r="H220" t="s">
        <v>4</v>
      </c>
      <c r="J220" s="13">
        <v>24370</v>
      </c>
      <c r="K220">
        <v>7</v>
      </c>
      <c r="L220">
        <v>30</v>
      </c>
      <c r="M220">
        <v>10</v>
      </c>
      <c r="N220">
        <v>16</v>
      </c>
      <c r="O220" t="s">
        <v>59</v>
      </c>
      <c r="P220">
        <v>1</v>
      </c>
      <c r="Q220" t="s">
        <v>82</v>
      </c>
      <c r="S220" t="s">
        <v>3420</v>
      </c>
      <c r="U220">
        <v>1</v>
      </c>
      <c r="V220" t="s">
        <v>100</v>
      </c>
      <c r="X220" t="s">
        <v>101</v>
      </c>
      <c r="Z220" t="s">
        <v>254</v>
      </c>
      <c r="AB220">
        <v>27</v>
      </c>
      <c r="AC220" t="s">
        <v>1051</v>
      </c>
      <c r="AD220" t="s">
        <v>46</v>
      </c>
      <c r="AJ220" t="s">
        <v>11</v>
      </c>
      <c r="AO220" t="s">
        <v>25</v>
      </c>
      <c r="AQ220">
        <v>5</v>
      </c>
      <c r="AS220">
        <v>3</v>
      </c>
      <c r="AU220">
        <v>8</v>
      </c>
      <c r="AV220" t="s">
        <v>1052</v>
      </c>
      <c r="AX220" t="s">
        <v>1053</v>
      </c>
      <c r="AY220">
        <v>8</v>
      </c>
      <c r="AZ220" t="s">
        <v>1054</v>
      </c>
      <c r="BB220" t="s">
        <v>1055</v>
      </c>
    </row>
    <row r="221" spans="1:54" x14ac:dyDescent="0.25">
      <c r="A221">
        <v>219</v>
      </c>
      <c r="B221">
        <v>219</v>
      </c>
      <c r="C221">
        <v>219</v>
      </c>
      <c r="D221" t="s">
        <v>0</v>
      </c>
      <c r="H221" t="s">
        <v>4</v>
      </c>
      <c r="J221" s="13">
        <v>33182</v>
      </c>
      <c r="K221">
        <v>7</v>
      </c>
      <c r="L221">
        <v>60</v>
      </c>
      <c r="M221">
        <v>10</v>
      </c>
      <c r="N221">
        <v>3</v>
      </c>
      <c r="O221" t="s">
        <v>260</v>
      </c>
      <c r="P221">
        <v>0</v>
      </c>
      <c r="Q221" t="s">
        <v>31</v>
      </c>
      <c r="S221" t="s">
        <v>3416</v>
      </c>
      <c r="U221">
        <v>1</v>
      </c>
      <c r="V221" t="s">
        <v>170</v>
      </c>
      <c r="X221" t="s">
        <v>43</v>
      </c>
      <c r="Z221" t="s">
        <v>527</v>
      </c>
      <c r="AB221">
        <v>2</v>
      </c>
      <c r="AC221" t="s">
        <v>1056</v>
      </c>
      <c r="AD221" t="s">
        <v>46</v>
      </c>
      <c r="AI221" t="s">
        <v>10</v>
      </c>
      <c r="AO221" t="s">
        <v>47</v>
      </c>
      <c r="AQ221">
        <v>6</v>
      </c>
      <c r="AS221">
        <v>6</v>
      </c>
      <c r="AU221">
        <v>6</v>
      </c>
      <c r="AV221" t="s">
        <v>1057</v>
      </c>
      <c r="AW221" t="s">
        <v>27</v>
      </c>
      <c r="AY221">
        <v>9</v>
      </c>
      <c r="AZ221" t="s">
        <v>1058</v>
      </c>
      <c r="BA221" t="s">
        <v>1059</v>
      </c>
      <c r="BB221" t="s">
        <v>1060</v>
      </c>
    </row>
    <row r="222" spans="1:54" x14ac:dyDescent="0.25">
      <c r="A222">
        <v>220</v>
      </c>
      <c r="B222">
        <v>220</v>
      </c>
      <c r="C222">
        <v>220</v>
      </c>
      <c r="H222" t="s">
        <v>4</v>
      </c>
      <c r="J222" s="13">
        <v>28379</v>
      </c>
      <c r="K222">
        <v>6</v>
      </c>
      <c r="L222">
        <v>90</v>
      </c>
      <c r="M222">
        <v>10</v>
      </c>
      <c r="N222">
        <v>12</v>
      </c>
      <c r="O222" t="s">
        <v>51</v>
      </c>
      <c r="P222">
        <v>1</v>
      </c>
      <c r="Q222" t="s">
        <v>346</v>
      </c>
      <c r="T222" t="s">
        <v>1061</v>
      </c>
      <c r="U222">
        <v>1</v>
      </c>
      <c r="V222" t="s">
        <v>5</v>
      </c>
      <c r="X222" t="s">
        <v>53</v>
      </c>
      <c r="Z222" t="s">
        <v>54</v>
      </c>
      <c r="AB222">
        <v>25</v>
      </c>
      <c r="AC222" t="s">
        <v>1062</v>
      </c>
      <c r="AD222" t="s">
        <v>1063</v>
      </c>
      <c r="AJ222" t="s">
        <v>11</v>
      </c>
      <c r="AO222" t="s">
        <v>25</v>
      </c>
      <c r="AQ222">
        <v>5</v>
      </c>
      <c r="AT222">
        <v>15</v>
      </c>
      <c r="AU222">
        <v>50</v>
      </c>
      <c r="AV222" t="s">
        <v>1064</v>
      </c>
      <c r="AW222" t="s">
        <v>37</v>
      </c>
      <c r="AY222">
        <v>8</v>
      </c>
      <c r="AZ222" t="s">
        <v>1065</v>
      </c>
      <c r="BA222" t="s">
        <v>1066</v>
      </c>
      <c r="BB222" t="s">
        <v>1067</v>
      </c>
    </row>
    <row r="223" spans="1:54" x14ac:dyDescent="0.25">
      <c r="A223">
        <v>221</v>
      </c>
      <c r="B223">
        <v>221</v>
      </c>
      <c r="C223">
        <v>221</v>
      </c>
      <c r="G223" t="s">
        <v>3</v>
      </c>
      <c r="H223" t="s">
        <v>4</v>
      </c>
      <c r="J223" s="13">
        <v>34862</v>
      </c>
      <c r="K223">
        <v>8</v>
      </c>
      <c r="L223">
        <v>100</v>
      </c>
      <c r="M223">
        <v>6</v>
      </c>
      <c r="N223">
        <v>6</v>
      </c>
      <c r="O223" t="s">
        <v>18</v>
      </c>
      <c r="P223">
        <v>1</v>
      </c>
      <c r="Q223" t="s">
        <v>31</v>
      </c>
      <c r="S223" t="s">
        <v>3416</v>
      </c>
      <c r="U223">
        <v>1</v>
      </c>
      <c r="V223" t="s">
        <v>1068</v>
      </c>
      <c r="X223" t="s">
        <v>43</v>
      </c>
      <c r="Z223" t="s">
        <v>229</v>
      </c>
      <c r="AB223">
        <v>1</v>
      </c>
      <c r="AC223" t="s">
        <v>1069</v>
      </c>
      <c r="AD223" t="s">
        <v>320</v>
      </c>
      <c r="AJ223" t="s">
        <v>11</v>
      </c>
      <c r="AO223" t="s">
        <v>35</v>
      </c>
      <c r="AQ223">
        <v>4</v>
      </c>
      <c r="AS223">
        <v>6</v>
      </c>
      <c r="AU223">
        <v>30</v>
      </c>
      <c r="AV223" t="s">
        <v>1070</v>
      </c>
      <c r="AW223" t="s">
        <v>37</v>
      </c>
      <c r="AY223">
        <v>7</v>
      </c>
      <c r="AZ223" t="s">
        <v>1071</v>
      </c>
      <c r="BA223" t="s">
        <v>1072</v>
      </c>
    </row>
    <row r="224" spans="1:54" x14ac:dyDescent="0.25">
      <c r="A224">
        <v>222</v>
      </c>
      <c r="B224">
        <v>222</v>
      </c>
      <c r="C224">
        <v>222</v>
      </c>
      <c r="H224" t="s">
        <v>4</v>
      </c>
      <c r="J224" s="13">
        <v>32966</v>
      </c>
      <c r="K224">
        <v>7</v>
      </c>
      <c r="L224">
        <v>5</v>
      </c>
      <c r="M224">
        <v>5</v>
      </c>
      <c r="N224">
        <v>3</v>
      </c>
      <c r="O224" t="s">
        <v>59</v>
      </c>
      <c r="P224">
        <v>0</v>
      </c>
      <c r="Q224" t="s">
        <v>19</v>
      </c>
      <c r="S224" t="s">
        <v>3421</v>
      </c>
      <c r="U224">
        <v>1</v>
      </c>
      <c r="V224" t="s">
        <v>422</v>
      </c>
      <c r="X224" t="s">
        <v>43</v>
      </c>
      <c r="Z224" t="s">
        <v>1073</v>
      </c>
      <c r="AB224">
        <v>5</v>
      </c>
      <c r="AC224" t="s">
        <v>1074</v>
      </c>
      <c r="AD224" t="s">
        <v>46</v>
      </c>
      <c r="AI224" t="s">
        <v>10</v>
      </c>
      <c r="AO224" t="s">
        <v>25</v>
      </c>
      <c r="AQ224">
        <v>5</v>
      </c>
      <c r="AS224">
        <v>4</v>
      </c>
      <c r="AU224">
        <v>8</v>
      </c>
      <c r="AV224" t="s">
        <v>1075</v>
      </c>
      <c r="AW224" t="s">
        <v>37</v>
      </c>
      <c r="AY224">
        <v>10</v>
      </c>
      <c r="AZ224" t="s">
        <v>1076</v>
      </c>
      <c r="BA224" t="s">
        <v>1077</v>
      </c>
      <c r="BB224" t="s">
        <v>98</v>
      </c>
    </row>
    <row r="225" spans="1:54" x14ac:dyDescent="0.25">
      <c r="A225">
        <v>223</v>
      </c>
      <c r="B225">
        <v>223</v>
      </c>
      <c r="C225">
        <v>223</v>
      </c>
      <c r="D225" t="s">
        <v>0</v>
      </c>
      <c r="E225" t="s">
        <v>1</v>
      </c>
      <c r="G225" t="s">
        <v>3</v>
      </c>
      <c r="J225" s="13">
        <v>27861</v>
      </c>
      <c r="K225">
        <v>7</v>
      </c>
      <c r="L225">
        <v>20</v>
      </c>
      <c r="M225">
        <v>10</v>
      </c>
      <c r="N225">
        <v>5</v>
      </c>
      <c r="O225" t="s">
        <v>292</v>
      </c>
      <c r="P225">
        <v>1</v>
      </c>
      <c r="Q225" t="s">
        <v>31</v>
      </c>
      <c r="T225" t="s">
        <v>1078</v>
      </c>
      <c r="U225">
        <v>1</v>
      </c>
      <c r="V225" t="s">
        <v>70</v>
      </c>
      <c r="X225" t="s">
        <v>71</v>
      </c>
      <c r="Z225" t="s">
        <v>54</v>
      </c>
      <c r="AB225">
        <v>18</v>
      </c>
      <c r="AC225" t="s">
        <v>1079</v>
      </c>
      <c r="AD225" t="s">
        <v>1063</v>
      </c>
      <c r="AJ225" t="s">
        <v>11</v>
      </c>
      <c r="AO225" t="s">
        <v>25</v>
      </c>
      <c r="AQ225">
        <v>5</v>
      </c>
      <c r="AS225">
        <v>3</v>
      </c>
      <c r="AU225">
        <v>50</v>
      </c>
      <c r="AV225" t="s">
        <v>1080</v>
      </c>
      <c r="AW225" t="s">
        <v>302</v>
      </c>
      <c r="AY225">
        <v>10</v>
      </c>
      <c r="AZ225" t="s">
        <v>1081</v>
      </c>
      <c r="BA225" t="s">
        <v>1082</v>
      </c>
      <c r="BB225" t="s">
        <v>1083</v>
      </c>
    </row>
    <row r="226" spans="1:54" x14ac:dyDescent="0.25">
      <c r="A226">
        <v>224</v>
      </c>
      <c r="B226">
        <v>224</v>
      </c>
      <c r="C226">
        <v>224</v>
      </c>
      <c r="D226" t="s">
        <v>0</v>
      </c>
      <c r="J226" s="13">
        <v>33281</v>
      </c>
      <c r="K226">
        <v>6</v>
      </c>
      <c r="L226">
        <v>2</v>
      </c>
      <c r="M226">
        <v>10</v>
      </c>
      <c r="N226">
        <v>3</v>
      </c>
      <c r="O226" t="s">
        <v>292</v>
      </c>
      <c r="P226">
        <v>0</v>
      </c>
      <c r="Q226" t="s">
        <v>346</v>
      </c>
      <c r="S226" t="s">
        <v>3416</v>
      </c>
      <c r="U226">
        <v>1</v>
      </c>
      <c r="V226" t="s">
        <v>52</v>
      </c>
      <c r="Y226" t="s">
        <v>1084</v>
      </c>
      <c r="Z226" t="s">
        <v>54</v>
      </c>
      <c r="AB226">
        <v>3</v>
      </c>
      <c r="AC226" t="s">
        <v>1085</v>
      </c>
      <c r="AD226" t="s">
        <v>320</v>
      </c>
      <c r="AJ226" t="s">
        <v>11</v>
      </c>
      <c r="AO226" t="s">
        <v>25</v>
      </c>
      <c r="AQ226">
        <v>4</v>
      </c>
      <c r="AT226">
        <v>8</v>
      </c>
      <c r="AU226">
        <v>9</v>
      </c>
      <c r="AV226" t="s">
        <v>1086</v>
      </c>
      <c r="AW226" t="s">
        <v>37</v>
      </c>
      <c r="AY226">
        <v>7</v>
      </c>
      <c r="AZ226" t="s">
        <v>1087</v>
      </c>
    </row>
    <row r="227" spans="1:54" x14ac:dyDescent="0.25">
      <c r="A227">
        <v>225</v>
      </c>
      <c r="B227">
        <v>225</v>
      </c>
      <c r="C227">
        <v>225</v>
      </c>
      <c r="E227" t="s">
        <v>1</v>
      </c>
      <c r="F227" t="s">
        <v>2</v>
      </c>
      <c r="G227" t="s">
        <v>3</v>
      </c>
      <c r="J227" s="13">
        <v>34191</v>
      </c>
      <c r="K227">
        <v>8</v>
      </c>
      <c r="L227">
        <v>2</v>
      </c>
      <c r="M227">
        <v>9</v>
      </c>
      <c r="N227">
        <v>30</v>
      </c>
      <c r="O227" t="s">
        <v>93</v>
      </c>
      <c r="P227">
        <v>1</v>
      </c>
      <c r="Q227" t="s">
        <v>60</v>
      </c>
      <c r="S227" t="s">
        <v>3420</v>
      </c>
      <c r="U227">
        <v>0</v>
      </c>
      <c r="AD227" t="s">
        <v>34</v>
      </c>
      <c r="AH227" t="s">
        <v>9</v>
      </c>
      <c r="AJ227" t="s">
        <v>11</v>
      </c>
      <c r="AO227" t="s">
        <v>35</v>
      </c>
      <c r="AQ227">
        <v>6</v>
      </c>
      <c r="AS227">
        <v>3</v>
      </c>
      <c r="AU227">
        <v>60</v>
      </c>
      <c r="AV227" t="s">
        <v>1088</v>
      </c>
      <c r="AX227" t="s">
        <v>1089</v>
      </c>
      <c r="AY227">
        <v>10</v>
      </c>
      <c r="AZ227" t="s">
        <v>1090</v>
      </c>
      <c r="BA227" t="s">
        <v>1091</v>
      </c>
      <c r="BB227" t="s">
        <v>1092</v>
      </c>
    </row>
    <row r="228" spans="1:54" x14ac:dyDescent="0.25">
      <c r="A228">
        <v>226</v>
      </c>
      <c r="B228">
        <v>226</v>
      </c>
      <c r="C228">
        <v>226</v>
      </c>
      <c r="D228" t="s">
        <v>0</v>
      </c>
      <c r="E228" t="s">
        <v>1</v>
      </c>
      <c r="H228" t="s">
        <v>4</v>
      </c>
      <c r="J228" s="13">
        <v>32528</v>
      </c>
      <c r="K228">
        <v>6</v>
      </c>
      <c r="L228">
        <v>10</v>
      </c>
      <c r="M228">
        <v>8</v>
      </c>
      <c r="N228">
        <v>12</v>
      </c>
      <c r="O228" t="s">
        <v>30</v>
      </c>
      <c r="P228">
        <v>1</v>
      </c>
      <c r="Q228" t="s">
        <v>19</v>
      </c>
      <c r="S228" t="s">
        <v>3419</v>
      </c>
      <c r="U228">
        <v>1</v>
      </c>
      <c r="V228" t="s">
        <v>20</v>
      </c>
      <c r="X228" t="s">
        <v>43</v>
      </c>
      <c r="Z228" t="s">
        <v>188</v>
      </c>
      <c r="AB228">
        <v>4</v>
      </c>
      <c r="AC228" t="s">
        <v>302</v>
      </c>
      <c r="AD228" t="s">
        <v>24</v>
      </c>
      <c r="AG228" t="s">
        <v>8</v>
      </c>
      <c r="AO228" t="s">
        <v>1024</v>
      </c>
      <c r="AQ228">
        <v>5</v>
      </c>
      <c r="AS228">
        <v>2</v>
      </c>
      <c r="AU228">
        <v>6</v>
      </c>
      <c r="AV228" t="s">
        <v>1093</v>
      </c>
      <c r="AX228" t="s">
        <v>1094</v>
      </c>
      <c r="AY228">
        <v>8</v>
      </c>
      <c r="AZ228" t="s">
        <v>1095</v>
      </c>
      <c r="BB228" t="s">
        <v>1096</v>
      </c>
    </row>
    <row r="229" spans="1:54" x14ac:dyDescent="0.25">
      <c r="A229">
        <v>227</v>
      </c>
      <c r="B229">
        <v>227</v>
      </c>
      <c r="C229">
        <v>227</v>
      </c>
      <c r="E229" t="s">
        <v>1</v>
      </c>
      <c r="J229" s="13">
        <v>33163</v>
      </c>
      <c r="K229">
        <v>6</v>
      </c>
      <c r="L229">
        <v>0</v>
      </c>
      <c r="M229">
        <v>8</v>
      </c>
      <c r="N229">
        <v>5</v>
      </c>
      <c r="O229" t="s">
        <v>59</v>
      </c>
      <c r="P229">
        <v>1</v>
      </c>
      <c r="Q229" t="s">
        <v>19</v>
      </c>
      <c r="T229" t="s">
        <v>1097</v>
      </c>
      <c r="U229">
        <v>0</v>
      </c>
      <c r="AD229" t="s">
        <v>24</v>
      </c>
      <c r="AI229" t="s">
        <v>10</v>
      </c>
      <c r="AO229" t="s">
        <v>47</v>
      </c>
      <c r="AQ229">
        <v>4</v>
      </c>
      <c r="AT229" t="s">
        <v>3436</v>
      </c>
      <c r="AU229">
        <v>3</v>
      </c>
      <c r="AV229" t="s">
        <v>1098</v>
      </c>
      <c r="AW229" t="s">
        <v>37</v>
      </c>
      <c r="AY229">
        <v>8</v>
      </c>
      <c r="AZ229" t="s">
        <v>1099</v>
      </c>
      <c r="BA229" t="s">
        <v>1100</v>
      </c>
      <c r="BB229" t="s">
        <v>98</v>
      </c>
    </row>
    <row r="230" spans="1:54" x14ac:dyDescent="0.25">
      <c r="A230">
        <v>228</v>
      </c>
      <c r="B230">
        <v>228</v>
      </c>
      <c r="C230">
        <v>228</v>
      </c>
      <c r="D230" t="s">
        <v>0</v>
      </c>
      <c r="E230" t="s">
        <v>1</v>
      </c>
      <c r="G230" t="s">
        <v>3</v>
      </c>
      <c r="J230" s="13">
        <v>34165</v>
      </c>
      <c r="K230">
        <v>8</v>
      </c>
      <c r="L230">
        <v>45</v>
      </c>
      <c r="M230">
        <v>8</v>
      </c>
      <c r="N230">
        <v>6</v>
      </c>
      <c r="O230" t="s">
        <v>292</v>
      </c>
      <c r="P230">
        <v>0</v>
      </c>
      <c r="Q230" t="s">
        <v>31</v>
      </c>
      <c r="S230" t="s">
        <v>3416</v>
      </c>
      <c r="U230">
        <v>1</v>
      </c>
      <c r="V230" t="s">
        <v>8</v>
      </c>
      <c r="X230" t="s">
        <v>43</v>
      </c>
      <c r="Z230" t="s">
        <v>113</v>
      </c>
      <c r="AB230">
        <v>1</v>
      </c>
      <c r="AC230" t="s">
        <v>1101</v>
      </c>
      <c r="AD230" t="s">
        <v>24</v>
      </c>
      <c r="AG230" t="s">
        <v>8</v>
      </c>
      <c r="AO230" t="s">
        <v>47</v>
      </c>
      <c r="AQ230">
        <v>6</v>
      </c>
      <c r="AS230">
        <v>5</v>
      </c>
      <c r="AU230">
        <v>25</v>
      </c>
      <c r="AV230" t="s">
        <v>1102</v>
      </c>
      <c r="AW230" t="s">
        <v>37</v>
      </c>
      <c r="AY230">
        <v>10</v>
      </c>
      <c r="AZ230" t="s">
        <v>1103</v>
      </c>
      <c r="BA230" t="s">
        <v>1104</v>
      </c>
    </row>
    <row r="231" spans="1:54" x14ac:dyDescent="0.25">
      <c r="A231">
        <v>229</v>
      </c>
      <c r="B231">
        <v>229</v>
      </c>
      <c r="C231">
        <v>229</v>
      </c>
      <c r="D231" t="s">
        <v>0</v>
      </c>
      <c r="J231" s="13">
        <v>25799</v>
      </c>
      <c r="K231">
        <v>7</v>
      </c>
      <c r="L231">
        <v>60</v>
      </c>
      <c r="M231">
        <v>8</v>
      </c>
      <c r="N231">
        <v>5</v>
      </c>
      <c r="O231" t="s">
        <v>93</v>
      </c>
      <c r="P231">
        <v>0</v>
      </c>
      <c r="Q231" t="s">
        <v>60</v>
      </c>
      <c r="S231" t="s">
        <v>3420</v>
      </c>
      <c r="U231">
        <v>1</v>
      </c>
      <c r="W231" t="s">
        <v>1105</v>
      </c>
      <c r="X231" t="s">
        <v>43</v>
      </c>
      <c r="Z231" t="s">
        <v>72</v>
      </c>
      <c r="AB231">
        <v>15</v>
      </c>
      <c r="AC231" t="s">
        <v>1106</v>
      </c>
      <c r="AD231" t="s">
        <v>24</v>
      </c>
      <c r="AG231" t="s">
        <v>8</v>
      </c>
      <c r="AO231" t="s">
        <v>35</v>
      </c>
      <c r="AR231">
        <v>15</v>
      </c>
      <c r="AS231">
        <v>5</v>
      </c>
      <c r="AU231">
        <v>40</v>
      </c>
      <c r="AV231" t="s">
        <v>1107</v>
      </c>
      <c r="AW231" t="s">
        <v>37</v>
      </c>
      <c r="AY231">
        <v>10</v>
      </c>
      <c r="AZ231" t="s">
        <v>1108</v>
      </c>
      <c r="BA231" t="s">
        <v>721</v>
      </c>
      <c r="BB231" t="s">
        <v>721</v>
      </c>
    </row>
    <row r="232" spans="1:54" ht="30" x14ac:dyDescent="0.25">
      <c r="A232">
        <v>230</v>
      </c>
      <c r="B232">
        <v>230</v>
      </c>
      <c r="C232">
        <v>230</v>
      </c>
      <c r="E232" t="s">
        <v>1</v>
      </c>
      <c r="H232" t="s">
        <v>4</v>
      </c>
      <c r="J232" s="13">
        <v>28204</v>
      </c>
      <c r="K232">
        <v>7</v>
      </c>
      <c r="L232">
        <v>0</v>
      </c>
      <c r="M232">
        <v>14</v>
      </c>
      <c r="N232">
        <v>12</v>
      </c>
      <c r="O232" t="s">
        <v>81</v>
      </c>
      <c r="P232">
        <v>1</v>
      </c>
      <c r="Q232" t="s">
        <v>31</v>
      </c>
      <c r="S232" t="s">
        <v>3420</v>
      </c>
      <c r="U232">
        <v>1</v>
      </c>
      <c r="V232" t="s">
        <v>8</v>
      </c>
      <c r="X232" t="s">
        <v>43</v>
      </c>
      <c r="Z232" t="s">
        <v>22</v>
      </c>
      <c r="AB232">
        <v>15</v>
      </c>
      <c r="AC232" t="s">
        <v>1109</v>
      </c>
      <c r="AD232" t="s">
        <v>24</v>
      </c>
      <c r="AI232" t="s">
        <v>10</v>
      </c>
      <c r="AJ232" t="s">
        <v>11</v>
      </c>
      <c r="AK232" t="s">
        <v>12</v>
      </c>
      <c r="AL232" t="s">
        <v>13</v>
      </c>
      <c r="AO232" t="s">
        <v>47</v>
      </c>
      <c r="AQ232">
        <v>2</v>
      </c>
      <c r="AS232">
        <v>3</v>
      </c>
      <c r="AU232">
        <v>4</v>
      </c>
      <c r="AV232" s="1" t="s">
        <v>161</v>
      </c>
      <c r="AW232" t="s">
        <v>37</v>
      </c>
      <c r="AY232">
        <v>8</v>
      </c>
      <c r="AZ232" s="1" t="s">
        <v>161</v>
      </c>
      <c r="BA232" s="1" t="s">
        <v>161</v>
      </c>
      <c r="BB232" s="1" t="s">
        <v>161</v>
      </c>
    </row>
    <row r="233" spans="1:54" x14ac:dyDescent="0.25">
      <c r="A233">
        <v>231</v>
      </c>
      <c r="B233">
        <v>231</v>
      </c>
      <c r="C233">
        <v>231</v>
      </c>
      <c r="D233" t="s">
        <v>0</v>
      </c>
      <c r="E233" t="s">
        <v>1</v>
      </c>
      <c r="F233" t="s">
        <v>2</v>
      </c>
      <c r="H233" t="s">
        <v>4</v>
      </c>
      <c r="J233" s="13">
        <v>34312</v>
      </c>
      <c r="K233">
        <v>8</v>
      </c>
      <c r="L233">
        <v>120</v>
      </c>
      <c r="M233">
        <v>15</v>
      </c>
      <c r="N233">
        <v>2</v>
      </c>
      <c r="O233" t="s">
        <v>182</v>
      </c>
      <c r="P233">
        <v>1</v>
      </c>
      <c r="Q233" t="s">
        <v>41</v>
      </c>
      <c r="S233" t="s">
        <v>3420</v>
      </c>
      <c r="U233">
        <v>1</v>
      </c>
      <c r="V233" t="s">
        <v>170</v>
      </c>
      <c r="X233" t="s">
        <v>307</v>
      </c>
      <c r="AA233" t="s">
        <v>1110</v>
      </c>
      <c r="AB233">
        <v>0</v>
      </c>
      <c r="AC233" t="s">
        <v>1111</v>
      </c>
      <c r="AD233" t="s">
        <v>24</v>
      </c>
      <c r="AH233" t="s">
        <v>9</v>
      </c>
      <c r="AO233" t="s">
        <v>119</v>
      </c>
      <c r="AQ233">
        <v>6</v>
      </c>
      <c r="AS233">
        <v>4</v>
      </c>
      <c r="AU233">
        <v>100</v>
      </c>
      <c r="AV233" t="s">
        <v>1112</v>
      </c>
      <c r="AW233" t="s">
        <v>37</v>
      </c>
      <c r="AY233">
        <v>10</v>
      </c>
      <c r="AZ233" t="s">
        <v>1113</v>
      </c>
      <c r="BA233" t="s">
        <v>1114</v>
      </c>
      <c r="BB233" t="s">
        <v>1115</v>
      </c>
    </row>
    <row r="234" spans="1:54" x14ac:dyDescent="0.25">
      <c r="A234">
        <v>232</v>
      </c>
      <c r="B234">
        <v>232</v>
      </c>
      <c r="C234">
        <v>232</v>
      </c>
      <c r="E234" t="s">
        <v>1</v>
      </c>
      <c r="H234" t="s">
        <v>4</v>
      </c>
      <c r="J234" s="13">
        <v>33022</v>
      </c>
      <c r="K234">
        <v>7</v>
      </c>
      <c r="L234">
        <v>40</v>
      </c>
      <c r="M234">
        <v>14</v>
      </c>
      <c r="N234">
        <v>4</v>
      </c>
      <c r="O234" t="s">
        <v>64</v>
      </c>
      <c r="P234">
        <v>0</v>
      </c>
      <c r="Q234" t="s">
        <v>41</v>
      </c>
      <c r="S234" t="s">
        <v>3421</v>
      </c>
      <c r="U234">
        <v>1</v>
      </c>
      <c r="V234" t="s">
        <v>643</v>
      </c>
      <c r="X234" t="s">
        <v>340</v>
      </c>
      <c r="Z234" t="s">
        <v>54</v>
      </c>
      <c r="AB234">
        <v>6</v>
      </c>
      <c r="AC234" t="s">
        <v>1116</v>
      </c>
      <c r="AD234" t="s">
        <v>24</v>
      </c>
      <c r="AF234" t="s">
        <v>7</v>
      </c>
      <c r="AO234" t="s">
        <v>25</v>
      </c>
      <c r="AQ234">
        <v>6</v>
      </c>
      <c r="AS234">
        <v>2</v>
      </c>
      <c r="AU234">
        <v>100</v>
      </c>
      <c r="AV234" t="s">
        <v>1117</v>
      </c>
      <c r="AW234" t="s">
        <v>27</v>
      </c>
      <c r="AY234">
        <v>10</v>
      </c>
      <c r="AZ234" t="s">
        <v>1118</v>
      </c>
      <c r="BA234" t="s">
        <v>1119</v>
      </c>
      <c r="BB234" t="s">
        <v>1120</v>
      </c>
    </row>
    <row r="235" spans="1:54" x14ac:dyDescent="0.25">
      <c r="A235">
        <v>233</v>
      </c>
      <c r="B235">
        <v>233</v>
      </c>
      <c r="C235">
        <v>233</v>
      </c>
      <c r="D235" t="s">
        <v>0</v>
      </c>
      <c r="E235" t="s">
        <v>1</v>
      </c>
      <c r="H235" t="s">
        <v>4</v>
      </c>
      <c r="J235" s="13">
        <v>31533</v>
      </c>
      <c r="K235">
        <v>6</v>
      </c>
      <c r="L235">
        <v>35</v>
      </c>
      <c r="M235">
        <v>9</v>
      </c>
      <c r="N235">
        <v>20</v>
      </c>
      <c r="O235" t="s">
        <v>146</v>
      </c>
      <c r="P235">
        <v>1</v>
      </c>
      <c r="Q235" t="s">
        <v>19</v>
      </c>
      <c r="S235" t="s">
        <v>3420</v>
      </c>
      <c r="U235">
        <v>1</v>
      </c>
      <c r="V235" t="s">
        <v>364</v>
      </c>
      <c r="X235" t="s">
        <v>21</v>
      </c>
      <c r="Z235" t="s">
        <v>54</v>
      </c>
      <c r="AB235">
        <v>5</v>
      </c>
      <c r="AC235" t="s">
        <v>1121</v>
      </c>
      <c r="AD235" t="s">
        <v>46</v>
      </c>
      <c r="AJ235" t="s">
        <v>11</v>
      </c>
      <c r="AO235" t="s">
        <v>35</v>
      </c>
      <c r="AR235">
        <v>25</v>
      </c>
      <c r="AT235">
        <v>30</v>
      </c>
      <c r="AU235">
        <v>10</v>
      </c>
      <c r="AV235" t="s">
        <v>1122</v>
      </c>
      <c r="AX235" t="s">
        <v>1123</v>
      </c>
      <c r="AY235">
        <v>10</v>
      </c>
      <c r="AZ235" t="s">
        <v>1124</v>
      </c>
      <c r="BA235" t="s">
        <v>1125</v>
      </c>
      <c r="BB235" t="s">
        <v>1126</v>
      </c>
    </row>
    <row r="236" spans="1:54" x14ac:dyDescent="0.25">
      <c r="A236">
        <v>234</v>
      </c>
      <c r="B236">
        <v>234</v>
      </c>
      <c r="C236">
        <v>234</v>
      </c>
      <c r="E236" t="s">
        <v>1</v>
      </c>
      <c r="H236" t="s">
        <v>4</v>
      </c>
      <c r="J236" s="13">
        <v>28969</v>
      </c>
      <c r="K236">
        <v>6</v>
      </c>
      <c r="L236">
        <v>40</v>
      </c>
      <c r="M236">
        <v>10</v>
      </c>
      <c r="N236">
        <v>10</v>
      </c>
      <c r="O236" t="s">
        <v>146</v>
      </c>
      <c r="P236">
        <v>1</v>
      </c>
      <c r="Q236" t="s">
        <v>31</v>
      </c>
      <c r="S236" t="s">
        <v>3420</v>
      </c>
      <c r="U236">
        <v>1</v>
      </c>
      <c r="V236" t="s">
        <v>100</v>
      </c>
      <c r="X236" t="s">
        <v>21</v>
      </c>
      <c r="AA236" t="s">
        <v>848</v>
      </c>
      <c r="AB236">
        <v>6</v>
      </c>
      <c r="AC236" t="s">
        <v>112</v>
      </c>
      <c r="AD236" t="s">
        <v>34</v>
      </c>
      <c r="AJ236" t="s">
        <v>11</v>
      </c>
      <c r="AO236" t="s">
        <v>25</v>
      </c>
      <c r="AR236">
        <v>12</v>
      </c>
      <c r="AT236">
        <v>12</v>
      </c>
      <c r="AU236">
        <v>4</v>
      </c>
      <c r="AV236" t="s">
        <v>1127</v>
      </c>
      <c r="AW236" t="s">
        <v>37</v>
      </c>
      <c r="AY236">
        <v>9</v>
      </c>
      <c r="AZ236" t="s">
        <v>1128</v>
      </c>
    </row>
    <row r="237" spans="1:54" x14ac:dyDescent="0.25">
      <c r="A237">
        <v>235</v>
      </c>
      <c r="B237">
        <v>235</v>
      </c>
      <c r="C237">
        <v>235</v>
      </c>
      <c r="E237" t="s">
        <v>1</v>
      </c>
      <c r="J237" s="13">
        <v>31755</v>
      </c>
      <c r="K237">
        <v>7</v>
      </c>
      <c r="L237">
        <v>60</v>
      </c>
      <c r="M237">
        <v>10</v>
      </c>
      <c r="N237">
        <v>5</v>
      </c>
      <c r="O237" t="s">
        <v>81</v>
      </c>
      <c r="P237">
        <v>1</v>
      </c>
      <c r="Q237" t="s">
        <v>60</v>
      </c>
      <c r="S237" t="s">
        <v>3420</v>
      </c>
      <c r="U237">
        <v>1</v>
      </c>
      <c r="V237" t="s">
        <v>9</v>
      </c>
      <c r="X237" t="s">
        <v>43</v>
      </c>
      <c r="Z237" t="s">
        <v>527</v>
      </c>
      <c r="AB237">
        <v>9</v>
      </c>
      <c r="AC237" t="s">
        <v>1129</v>
      </c>
      <c r="AD237" t="s">
        <v>24</v>
      </c>
      <c r="AJ237" t="s">
        <v>11</v>
      </c>
      <c r="AO237" t="s">
        <v>35</v>
      </c>
      <c r="AQ237">
        <v>5</v>
      </c>
      <c r="AT237">
        <v>20</v>
      </c>
      <c r="AU237">
        <v>20</v>
      </c>
      <c r="AV237" t="s">
        <v>1130</v>
      </c>
      <c r="AW237" t="s">
        <v>37</v>
      </c>
      <c r="AY237">
        <v>9</v>
      </c>
      <c r="AZ237" t="s">
        <v>1131</v>
      </c>
      <c r="BA237" t="s">
        <v>1132</v>
      </c>
    </row>
    <row r="238" spans="1:54" x14ac:dyDescent="0.25">
      <c r="A238">
        <v>236</v>
      </c>
      <c r="B238">
        <v>236</v>
      </c>
      <c r="C238">
        <v>236</v>
      </c>
      <c r="D238" t="s">
        <v>0</v>
      </c>
      <c r="G238" t="s">
        <v>3</v>
      </c>
      <c r="H238" t="s">
        <v>4</v>
      </c>
      <c r="J238" s="13">
        <v>28126</v>
      </c>
      <c r="K238">
        <v>6</v>
      </c>
      <c r="L238">
        <v>40</v>
      </c>
      <c r="M238">
        <v>4</v>
      </c>
      <c r="N238">
        <v>5</v>
      </c>
      <c r="O238" t="s">
        <v>30</v>
      </c>
      <c r="P238">
        <v>1</v>
      </c>
      <c r="Q238" t="s">
        <v>41</v>
      </c>
      <c r="T238" t="s">
        <v>1133</v>
      </c>
      <c r="U238">
        <v>1</v>
      </c>
      <c r="V238" t="s">
        <v>20</v>
      </c>
      <c r="X238" t="s">
        <v>21</v>
      </c>
      <c r="AA238" t="s">
        <v>1134</v>
      </c>
      <c r="AB238">
        <v>20</v>
      </c>
      <c r="AC238" t="s">
        <v>1135</v>
      </c>
      <c r="AD238" t="s">
        <v>24</v>
      </c>
      <c r="AE238" t="s">
        <v>6</v>
      </c>
      <c r="AI238" t="s">
        <v>10</v>
      </c>
      <c r="AN238" t="s">
        <v>1136</v>
      </c>
      <c r="AO238" t="s">
        <v>35</v>
      </c>
      <c r="AQ238">
        <v>6</v>
      </c>
      <c r="AS238">
        <v>4</v>
      </c>
      <c r="AU238">
        <v>150</v>
      </c>
      <c r="AV238" t="s">
        <v>1137</v>
      </c>
      <c r="AW238" t="s">
        <v>37</v>
      </c>
      <c r="AY238">
        <v>10</v>
      </c>
      <c r="AZ238" t="s">
        <v>1138</v>
      </c>
      <c r="BA238" t="s">
        <v>1139</v>
      </c>
    </row>
    <row r="239" spans="1:54" x14ac:dyDescent="0.25">
      <c r="A239">
        <v>237</v>
      </c>
      <c r="B239">
        <v>237</v>
      </c>
      <c r="C239">
        <v>237</v>
      </c>
      <c r="D239" t="s">
        <v>0</v>
      </c>
      <c r="J239" s="13">
        <v>25050</v>
      </c>
      <c r="K239">
        <v>8</v>
      </c>
      <c r="L239">
        <v>0</v>
      </c>
      <c r="M239">
        <v>10</v>
      </c>
      <c r="N239">
        <v>12</v>
      </c>
      <c r="O239" t="s">
        <v>292</v>
      </c>
      <c r="P239">
        <v>0</v>
      </c>
      <c r="Q239" t="s">
        <v>31</v>
      </c>
      <c r="S239" t="s">
        <v>3421</v>
      </c>
      <c r="U239">
        <v>1</v>
      </c>
      <c r="V239" t="s">
        <v>105</v>
      </c>
      <c r="X239" t="s">
        <v>43</v>
      </c>
      <c r="Z239" t="s">
        <v>54</v>
      </c>
      <c r="AB239">
        <v>1</v>
      </c>
      <c r="AC239" t="s">
        <v>1140</v>
      </c>
      <c r="AD239" t="s">
        <v>46</v>
      </c>
      <c r="AG239" t="s">
        <v>8</v>
      </c>
      <c r="AO239" t="s">
        <v>119</v>
      </c>
      <c r="AR239">
        <v>20</v>
      </c>
      <c r="AT239">
        <v>10</v>
      </c>
      <c r="AU239">
        <v>40</v>
      </c>
      <c r="AV239" t="s">
        <v>1141</v>
      </c>
      <c r="AW239" t="s">
        <v>37</v>
      </c>
      <c r="AY239">
        <v>9</v>
      </c>
      <c r="AZ239" t="s">
        <v>1142</v>
      </c>
      <c r="BB239" t="s">
        <v>1143</v>
      </c>
    </row>
    <row r="240" spans="1:54" x14ac:dyDescent="0.25">
      <c r="A240">
        <v>238</v>
      </c>
      <c r="B240">
        <v>238</v>
      </c>
      <c r="C240">
        <v>238</v>
      </c>
      <c r="D240" t="s">
        <v>0</v>
      </c>
      <c r="J240" s="13">
        <v>33695</v>
      </c>
      <c r="K240">
        <v>8</v>
      </c>
      <c r="L240">
        <v>80</v>
      </c>
      <c r="M240">
        <v>8</v>
      </c>
      <c r="N240">
        <v>15</v>
      </c>
      <c r="O240" t="s">
        <v>59</v>
      </c>
      <c r="P240">
        <v>0</v>
      </c>
      <c r="Q240" t="s">
        <v>99</v>
      </c>
      <c r="S240" t="s">
        <v>3416</v>
      </c>
      <c r="U240">
        <v>0</v>
      </c>
      <c r="AD240" t="s">
        <v>24</v>
      </c>
      <c r="AG240" t="s">
        <v>8</v>
      </c>
      <c r="AI240" t="s">
        <v>10</v>
      </c>
      <c r="AO240" t="s">
        <v>35</v>
      </c>
      <c r="AR240">
        <v>15</v>
      </c>
      <c r="AS240">
        <v>5</v>
      </c>
      <c r="AU240">
        <v>20</v>
      </c>
      <c r="AV240" t="s">
        <v>1144</v>
      </c>
      <c r="AW240" t="s">
        <v>27</v>
      </c>
      <c r="AY240">
        <v>10</v>
      </c>
      <c r="AZ240" t="s">
        <v>1145</v>
      </c>
      <c r="BA240" t="s">
        <v>1146</v>
      </c>
    </row>
    <row r="241" spans="1:54" ht="409.5" x14ac:dyDescent="0.25">
      <c r="A241">
        <v>239</v>
      </c>
      <c r="B241">
        <v>239</v>
      </c>
      <c r="C241">
        <v>239</v>
      </c>
      <c r="D241" t="s">
        <v>0</v>
      </c>
      <c r="J241" s="13">
        <v>32523</v>
      </c>
      <c r="K241">
        <v>8</v>
      </c>
      <c r="L241">
        <v>10</v>
      </c>
      <c r="M241">
        <v>10</v>
      </c>
      <c r="N241">
        <v>8</v>
      </c>
      <c r="O241" t="s">
        <v>64</v>
      </c>
      <c r="P241">
        <v>0</v>
      </c>
      <c r="Q241" t="s">
        <v>41</v>
      </c>
      <c r="S241" t="s">
        <v>3420</v>
      </c>
      <c r="U241">
        <v>1</v>
      </c>
      <c r="V241" t="s">
        <v>105</v>
      </c>
      <c r="X241" t="s">
        <v>43</v>
      </c>
      <c r="Z241" t="s">
        <v>188</v>
      </c>
      <c r="AB241">
        <v>3</v>
      </c>
      <c r="AD241" t="s">
        <v>24</v>
      </c>
      <c r="AE241" t="s">
        <v>6</v>
      </c>
      <c r="AG241" t="s">
        <v>8</v>
      </c>
      <c r="AO241" t="s">
        <v>35</v>
      </c>
      <c r="AQ241">
        <v>6</v>
      </c>
      <c r="AS241">
        <v>5</v>
      </c>
      <c r="AU241">
        <v>12</v>
      </c>
      <c r="AV241" t="s">
        <v>1147</v>
      </c>
      <c r="AW241" t="s">
        <v>27</v>
      </c>
      <c r="AY241">
        <v>10</v>
      </c>
      <c r="AZ241" t="s">
        <v>1148</v>
      </c>
      <c r="BA241" t="s">
        <v>1149</v>
      </c>
      <c r="BB241" s="1" t="s">
        <v>1150</v>
      </c>
    </row>
    <row r="242" spans="1:54" x14ac:dyDescent="0.25">
      <c r="A242">
        <v>240</v>
      </c>
      <c r="B242">
        <v>240</v>
      </c>
      <c r="C242">
        <v>240</v>
      </c>
      <c r="D242" t="s">
        <v>0</v>
      </c>
      <c r="H242" t="s">
        <v>4</v>
      </c>
      <c r="J242" s="13">
        <v>27368</v>
      </c>
      <c r="K242">
        <v>7</v>
      </c>
      <c r="L242">
        <v>150</v>
      </c>
      <c r="M242">
        <v>12</v>
      </c>
      <c r="N242">
        <v>24</v>
      </c>
      <c r="O242" t="s">
        <v>40</v>
      </c>
      <c r="P242">
        <v>0</v>
      </c>
      <c r="Q242" t="s">
        <v>31</v>
      </c>
      <c r="S242" t="s">
        <v>3420</v>
      </c>
      <c r="U242">
        <v>1</v>
      </c>
      <c r="V242" t="s">
        <v>170</v>
      </c>
      <c r="X242" t="s">
        <v>43</v>
      </c>
      <c r="Z242" t="s">
        <v>44</v>
      </c>
      <c r="AB242">
        <v>23</v>
      </c>
      <c r="AC242" t="s">
        <v>1151</v>
      </c>
      <c r="AD242" t="s">
        <v>320</v>
      </c>
      <c r="AG242" t="s">
        <v>8</v>
      </c>
      <c r="AO242" t="s">
        <v>47</v>
      </c>
      <c r="AQ242">
        <v>2</v>
      </c>
      <c r="AS242">
        <v>2</v>
      </c>
      <c r="AU242">
        <v>5</v>
      </c>
      <c r="AV242" t="s">
        <v>1152</v>
      </c>
      <c r="AX242" t="s">
        <v>1153</v>
      </c>
      <c r="AY242">
        <v>10</v>
      </c>
      <c r="AZ242" t="s">
        <v>1154</v>
      </c>
      <c r="BA242" t="s">
        <v>1155</v>
      </c>
      <c r="BB242" t="s">
        <v>1156</v>
      </c>
    </row>
    <row r="243" spans="1:54" ht="285" x14ac:dyDescent="0.25">
      <c r="A243">
        <v>241</v>
      </c>
      <c r="B243">
        <v>241</v>
      </c>
      <c r="C243">
        <v>241</v>
      </c>
      <c r="D243" t="s">
        <v>0</v>
      </c>
      <c r="H243" t="s">
        <v>4</v>
      </c>
      <c r="J243" s="13">
        <v>32526</v>
      </c>
      <c r="K243">
        <v>7</v>
      </c>
      <c r="L243">
        <v>60</v>
      </c>
      <c r="M243">
        <v>14</v>
      </c>
      <c r="N243">
        <v>2</v>
      </c>
      <c r="O243" t="s">
        <v>18</v>
      </c>
      <c r="P243">
        <v>1</v>
      </c>
      <c r="Q243" t="s">
        <v>346</v>
      </c>
      <c r="T243" t="s">
        <v>3437</v>
      </c>
      <c r="U243">
        <v>1</v>
      </c>
      <c r="V243" t="s">
        <v>20</v>
      </c>
      <c r="X243" t="s">
        <v>21</v>
      </c>
      <c r="Z243" t="s">
        <v>44</v>
      </c>
      <c r="AB243">
        <v>6</v>
      </c>
      <c r="AC243" t="s">
        <v>1157</v>
      </c>
      <c r="AD243" t="s">
        <v>46</v>
      </c>
      <c r="AM243" t="s">
        <v>14</v>
      </c>
      <c r="AW243" t="s">
        <v>37</v>
      </c>
      <c r="AY243">
        <v>10</v>
      </c>
      <c r="AZ243" s="1" t="s">
        <v>1158</v>
      </c>
      <c r="BA243" t="s">
        <v>1159</v>
      </c>
      <c r="BB243" t="s">
        <v>1160</v>
      </c>
    </row>
    <row r="244" spans="1:54" x14ac:dyDescent="0.25">
      <c r="A244">
        <v>242</v>
      </c>
      <c r="B244">
        <v>242</v>
      </c>
      <c r="C244">
        <v>242</v>
      </c>
      <c r="E244" t="s">
        <v>1</v>
      </c>
      <c r="J244" s="13">
        <v>25259</v>
      </c>
      <c r="K244">
        <v>8</v>
      </c>
      <c r="L244">
        <v>0</v>
      </c>
      <c r="M244">
        <v>12</v>
      </c>
      <c r="N244">
        <v>15</v>
      </c>
      <c r="O244" t="s">
        <v>18</v>
      </c>
      <c r="P244">
        <v>0</v>
      </c>
      <c r="Q244" t="s">
        <v>60</v>
      </c>
      <c r="T244" t="s">
        <v>1161</v>
      </c>
      <c r="U244">
        <v>1</v>
      </c>
      <c r="V244" t="s">
        <v>474</v>
      </c>
      <c r="Y244" t="s">
        <v>1162</v>
      </c>
      <c r="Z244" t="s">
        <v>54</v>
      </c>
      <c r="AB244">
        <v>20</v>
      </c>
      <c r="AC244" t="s">
        <v>1163</v>
      </c>
      <c r="AD244" t="s">
        <v>24</v>
      </c>
      <c r="AG244" t="s">
        <v>8</v>
      </c>
      <c r="AH244" t="s">
        <v>9</v>
      </c>
      <c r="AO244" t="s">
        <v>35</v>
      </c>
      <c r="AQ244">
        <v>6</v>
      </c>
      <c r="AS244">
        <v>6</v>
      </c>
      <c r="AU244">
        <v>8</v>
      </c>
      <c r="AV244" t="s">
        <v>1164</v>
      </c>
      <c r="AW244" t="s">
        <v>27</v>
      </c>
      <c r="AY244">
        <v>8</v>
      </c>
      <c r="AZ244" t="s">
        <v>1165</v>
      </c>
      <c r="BA244" t="s">
        <v>1166</v>
      </c>
      <c r="BB244" t="s">
        <v>1167</v>
      </c>
    </row>
    <row r="245" spans="1:54" x14ac:dyDescent="0.25">
      <c r="A245">
        <v>243</v>
      </c>
      <c r="B245">
        <v>243</v>
      </c>
      <c r="C245">
        <v>243</v>
      </c>
      <c r="F245" t="s">
        <v>2</v>
      </c>
      <c r="J245" s="13">
        <v>34537</v>
      </c>
      <c r="K245">
        <v>7</v>
      </c>
      <c r="L245">
        <v>40</v>
      </c>
      <c r="M245">
        <v>9</v>
      </c>
      <c r="N245">
        <v>4</v>
      </c>
      <c r="O245" t="s">
        <v>93</v>
      </c>
      <c r="P245">
        <v>1</v>
      </c>
      <c r="Q245" t="s">
        <v>31</v>
      </c>
      <c r="S245" t="s">
        <v>3416</v>
      </c>
      <c r="U245">
        <v>1</v>
      </c>
      <c r="V245" t="s">
        <v>52</v>
      </c>
      <c r="Y245" t="s">
        <v>1168</v>
      </c>
      <c r="Z245" t="s">
        <v>177</v>
      </c>
      <c r="AB245">
        <v>1</v>
      </c>
      <c r="AC245" t="s">
        <v>1169</v>
      </c>
      <c r="AD245" t="s">
        <v>320</v>
      </c>
      <c r="AG245" t="s">
        <v>8</v>
      </c>
      <c r="AH245" t="s">
        <v>9</v>
      </c>
      <c r="AO245" t="s">
        <v>35</v>
      </c>
      <c r="AR245">
        <v>20</v>
      </c>
      <c r="AS245">
        <v>5</v>
      </c>
      <c r="AU245">
        <v>5</v>
      </c>
      <c r="AV245" t="s">
        <v>1170</v>
      </c>
      <c r="AW245" t="s">
        <v>27</v>
      </c>
      <c r="AY245">
        <v>10</v>
      </c>
      <c r="AZ245" t="s">
        <v>1171</v>
      </c>
      <c r="BA245" t="s">
        <v>1172</v>
      </c>
      <c r="BB245" t="s">
        <v>1173</v>
      </c>
    </row>
    <row r="246" spans="1:54" x14ac:dyDescent="0.25">
      <c r="A246">
        <v>244</v>
      </c>
      <c r="B246">
        <v>244</v>
      </c>
      <c r="C246">
        <v>244</v>
      </c>
      <c r="D246" t="s">
        <v>0</v>
      </c>
      <c r="F246" t="s">
        <v>2</v>
      </c>
      <c r="H246" t="s">
        <v>4</v>
      </c>
      <c r="J246" s="13">
        <v>25710</v>
      </c>
      <c r="K246">
        <v>5</v>
      </c>
      <c r="L246">
        <v>3</v>
      </c>
      <c r="M246">
        <v>9</v>
      </c>
      <c r="N246">
        <v>12</v>
      </c>
      <c r="O246" t="s">
        <v>182</v>
      </c>
      <c r="P246">
        <v>0</v>
      </c>
      <c r="Q246" t="s">
        <v>31</v>
      </c>
      <c r="S246" t="s">
        <v>3420</v>
      </c>
      <c r="U246">
        <v>1</v>
      </c>
      <c r="V246" t="s">
        <v>94</v>
      </c>
      <c r="X246" t="s">
        <v>83</v>
      </c>
      <c r="Z246" t="s">
        <v>325</v>
      </c>
      <c r="AB246">
        <v>20</v>
      </c>
      <c r="AC246" t="s">
        <v>1174</v>
      </c>
      <c r="AD246" t="s">
        <v>34</v>
      </c>
      <c r="AN246" t="s">
        <v>1175</v>
      </c>
      <c r="AO246" t="s">
        <v>25</v>
      </c>
      <c r="AQ246">
        <v>6</v>
      </c>
      <c r="AT246">
        <v>8</v>
      </c>
      <c r="AU246">
        <v>15</v>
      </c>
      <c r="AV246" t="s">
        <v>1176</v>
      </c>
      <c r="AW246" t="s">
        <v>37</v>
      </c>
      <c r="AY246">
        <v>10</v>
      </c>
      <c r="AZ246" t="s">
        <v>1177</v>
      </c>
      <c r="BA246" t="s">
        <v>1178</v>
      </c>
      <c r="BB246" t="s">
        <v>3438</v>
      </c>
    </row>
    <row r="247" spans="1:54" x14ac:dyDescent="0.25">
      <c r="A247">
        <v>245</v>
      </c>
      <c r="B247">
        <v>245</v>
      </c>
      <c r="C247">
        <v>245</v>
      </c>
      <c r="E247" t="s">
        <v>1</v>
      </c>
      <c r="J247" s="13">
        <v>30999</v>
      </c>
      <c r="K247">
        <v>6</v>
      </c>
      <c r="L247">
        <v>0</v>
      </c>
      <c r="M247">
        <v>12</v>
      </c>
      <c r="N247">
        <v>5</v>
      </c>
      <c r="O247" t="s">
        <v>18</v>
      </c>
      <c r="P247">
        <v>1</v>
      </c>
      <c r="Q247" t="s">
        <v>60</v>
      </c>
      <c r="S247" t="s">
        <v>3416</v>
      </c>
      <c r="U247">
        <v>1</v>
      </c>
      <c r="V247" t="s">
        <v>100</v>
      </c>
      <c r="X247" t="s">
        <v>43</v>
      </c>
      <c r="Z247" t="s">
        <v>54</v>
      </c>
      <c r="AB247">
        <v>10</v>
      </c>
      <c r="AC247" t="s">
        <v>1179</v>
      </c>
      <c r="AD247" t="s">
        <v>46</v>
      </c>
      <c r="AJ247" t="s">
        <v>11</v>
      </c>
      <c r="AO247" t="s">
        <v>25</v>
      </c>
      <c r="AQ247">
        <v>6</v>
      </c>
      <c r="AS247">
        <v>6</v>
      </c>
      <c r="AU247">
        <v>20</v>
      </c>
      <c r="AV247" t="s">
        <v>1180</v>
      </c>
      <c r="AW247" t="s">
        <v>334</v>
      </c>
      <c r="AY247">
        <v>10</v>
      </c>
      <c r="AZ247" t="s">
        <v>1181</v>
      </c>
      <c r="BA247" t="s">
        <v>1182</v>
      </c>
    </row>
    <row r="248" spans="1:54" x14ac:dyDescent="0.25">
      <c r="A248">
        <v>246</v>
      </c>
      <c r="B248">
        <v>246</v>
      </c>
      <c r="C248">
        <v>246</v>
      </c>
      <c r="D248" t="s">
        <v>0</v>
      </c>
      <c r="E248" t="s">
        <v>1</v>
      </c>
      <c r="H248" t="s">
        <v>4</v>
      </c>
      <c r="J248" s="13">
        <v>32618</v>
      </c>
      <c r="K248">
        <v>7</v>
      </c>
      <c r="L248">
        <v>80</v>
      </c>
      <c r="M248">
        <v>9</v>
      </c>
      <c r="N248">
        <v>10</v>
      </c>
      <c r="O248" t="s">
        <v>18</v>
      </c>
      <c r="P248">
        <v>1</v>
      </c>
      <c r="Q248" t="s">
        <v>19</v>
      </c>
      <c r="S248" t="s">
        <v>3420</v>
      </c>
      <c r="U248">
        <v>1</v>
      </c>
      <c r="V248" t="s">
        <v>170</v>
      </c>
      <c r="Y248" t="s">
        <v>1183</v>
      </c>
      <c r="AA248" t="s">
        <v>1184</v>
      </c>
      <c r="AB248">
        <v>4</v>
      </c>
      <c r="AC248" t="s">
        <v>1185</v>
      </c>
      <c r="AD248" t="s">
        <v>46</v>
      </c>
      <c r="AM248" t="s">
        <v>14</v>
      </c>
      <c r="AW248" t="s">
        <v>37</v>
      </c>
      <c r="AY248">
        <v>10</v>
      </c>
      <c r="AZ248" t="s">
        <v>1186</v>
      </c>
      <c r="BA248" t="s">
        <v>1187</v>
      </c>
      <c r="BB248" t="s">
        <v>3439</v>
      </c>
    </row>
    <row r="249" spans="1:54" x14ac:dyDescent="0.25">
      <c r="A249">
        <v>247</v>
      </c>
      <c r="B249">
        <v>247</v>
      </c>
      <c r="C249">
        <v>247</v>
      </c>
      <c r="D249" t="s">
        <v>0</v>
      </c>
      <c r="J249" s="13">
        <v>31550</v>
      </c>
      <c r="K249">
        <v>8</v>
      </c>
      <c r="L249">
        <v>30</v>
      </c>
      <c r="M249">
        <v>10</v>
      </c>
      <c r="N249">
        <v>3</v>
      </c>
      <c r="O249" t="s">
        <v>59</v>
      </c>
      <c r="P249">
        <v>0</v>
      </c>
      <c r="Q249" t="s">
        <v>19</v>
      </c>
      <c r="S249" t="s">
        <v>3421</v>
      </c>
      <c r="U249">
        <v>1</v>
      </c>
      <c r="V249" t="s">
        <v>170</v>
      </c>
      <c r="X249" t="s">
        <v>43</v>
      </c>
      <c r="Z249" t="s">
        <v>527</v>
      </c>
      <c r="AB249">
        <v>6</v>
      </c>
      <c r="AC249" t="s">
        <v>1188</v>
      </c>
      <c r="AD249" t="s">
        <v>46</v>
      </c>
      <c r="AG249" t="s">
        <v>8</v>
      </c>
      <c r="AK249" t="s">
        <v>12</v>
      </c>
      <c r="AO249" t="s">
        <v>35</v>
      </c>
      <c r="AR249">
        <v>10</v>
      </c>
      <c r="AT249">
        <v>10</v>
      </c>
      <c r="AU249">
        <v>30</v>
      </c>
      <c r="AV249" t="s">
        <v>1189</v>
      </c>
      <c r="AW249" t="s">
        <v>37</v>
      </c>
      <c r="AY249">
        <v>10</v>
      </c>
      <c r="AZ249" t="s">
        <v>1190</v>
      </c>
    </row>
    <row r="250" spans="1:54" x14ac:dyDescent="0.25">
      <c r="A250">
        <v>248</v>
      </c>
      <c r="B250">
        <v>248</v>
      </c>
      <c r="C250">
        <v>248</v>
      </c>
      <c r="D250" t="s">
        <v>0</v>
      </c>
      <c r="F250" t="s">
        <v>2</v>
      </c>
      <c r="G250" t="s">
        <v>3</v>
      </c>
      <c r="J250" s="13">
        <v>30922</v>
      </c>
      <c r="K250">
        <v>6</v>
      </c>
      <c r="L250">
        <v>2</v>
      </c>
      <c r="M250">
        <v>10</v>
      </c>
      <c r="N250">
        <v>5</v>
      </c>
      <c r="O250" t="s">
        <v>18</v>
      </c>
      <c r="P250">
        <v>0</v>
      </c>
      <c r="Q250" t="s">
        <v>19</v>
      </c>
      <c r="S250" t="s">
        <v>3419</v>
      </c>
      <c r="U250">
        <v>0</v>
      </c>
      <c r="AD250" t="s">
        <v>24</v>
      </c>
      <c r="AG250" t="s">
        <v>8</v>
      </c>
      <c r="AO250" t="s">
        <v>47</v>
      </c>
      <c r="AQ250">
        <v>6</v>
      </c>
      <c r="AT250">
        <v>8</v>
      </c>
      <c r="AU250">
        <v>80</v>
      </c>
      <c r="AV250" t="s">
        <v>1191</v>
      </c>
      <c r="AW250" t="s">
        <v>149</v>
      </c>
      <c r="AY250">
        <v>10</v>
      </c>
      <c r="AZ250" t="s">
        <v>1192</v>
      </c>
      <c r="BA250" t="s">
        <v>1193</v>
      </c>
    </row>
    <row r="251" spans="1:54" x14ac:dyDescent="0.25">
      <c r="A251">
        <v>249</v>
      </c>
      <c r="B251">
        <v>249</v>
      </c>
      <c r="C251">
        <v>249</v>
      </c>
      <c r="E251" t="s">
        <v>1</v>
      </c>
      <c r="H251" t="s">
        <v>4</v>
      </c>
      <c r="J251" s="13">
        <v>33878</v>
      </c>
      <c r="K251">
        <v>10</v>
      </c>
      <c r="L251">
        <v>60</v>
      </c>
      <c r="M251">
        <v>8</v>
      </c>
      <c r="N251">
        <v>0</v>
      </c>
      <c r="O251" t="s">
        <v>51</v>
      </c>
      <c r="P251">
        <v>0</v>
      </c>
      <c r="R251" t="s">
        <v>1194</v>
      </c>
      <c r="T251" t="s">
        <v>1195</v>
      </c>
      <c r="U251">
        <v>0</v>
      </c>
      <c r="AD251" t="s">
        <v>46</v>
      </c>
      <c r="AJ251" t="s">
        <v>11</v>
      </c>
      <c r="AO251" t="s">
        <v>47</v>
      </c>
      <c r="AQ251">
        <v>5</v>
      </c>
      <c r="AS251">
        <v>6</v>
      </c>
      <c r="AU251">
        <v>10</v>
      </c>
      <c r="AV251" t="s">
        <v>1196</v>
      </c>
      <c r="AW251" t="s">
        <v>27</v>
      </c>
      <c r="AY251">
        <v>10</v>
      </c>
      <c r="AZ251" t="s">
        <v>1197</v>
      </c>
      <c r="BA251" t="s">
        <v>1198</v>
      </c>
      <c r="BB251" t="s">
        <v>1199</v>
      </c>
    </row>
    <row r="252" spans="1:54" x14ac:dyDescent="0.25">
      <c r="A252">
        <v>250</v>
      </c>
      <c r="B252">
        <v>250</v>
      </c>
      <c r="C252">
        <v>250</v>
      </c>
      <c r="D252" t="s">
        <v>0</v>
      </c>
      <c r="H252" t="s">
        <v>4</v>
      </c>
      <c r="J252" s="13">
        <v>35106</v>
      </c>
      <c r="K252">
        <v>8</v>
      </c>
      <c r="L252">
        <v>30</v>
      </c>
      <c r="M252">
        <v>8</v>
      </c>
      <c r="N252">
        <v>15</v>
      </c>
      <c r="O252" t="s">
        <v>59</v>
      </c>
      <c r="P252">
        <v>1</v>
      </c>
      <c r="Q252" t="s">
        <v>31</v>
      </c>
      <c r="S252" t="s">
        <v>3419</v>
      </c>
      <c r="U252">
        <v>1</v>
      </c>
      <c r="V252" t="s">
        <v>94</v>
      </c>
      <c r="X252" t="s">
        <v>101</v>
      </c>
      <c r="Z252" t="s">
        <v>54</v>
      </c>
      <c r="AB252">
        <v>2</v>
      </c>
      <c r="AC252" t="s">
        <v>1200</v>
      </c>
      <c r="AD252" t="s">
        <v>320</v>
      </c>
      <c r="AG252" t="s">
        <v>8</v>
      </c>
      <c r="AI252" t="s">
        <v>10</v>
      </c>
      <c r="AO252" t="s">
        <v>47</v>
      </c>
      <c r="AR252">
        <v>15</v>
      </c>
      <c r="AT252">
        <v>10</v>
      </c>
      <c r="AU252">
        <v>120</v>
      </c>
      <c r="AV252" t="s">
        <v>1201</v>
      </c>
      <c r="AW252" t="s">
        <v>37</v>
      </c>
      <c r="AY252">
        <v>10</v>
      </c>
      <c r="AZ252" t="s">
        <v>1202</v>
      </c>
      <c r="BA252" t="s">
        <v>1203</v>
      </c>
      <c r="BB252" t="s">
        <v>1204</v>
      </c>
    </row>
    <row r="253" spans="1:54" x14ac:dyDescent="0.25">
      <c r="A253">
        <v>251</v>
      </c>
      <c r="B253">
        <v>251</v>
      </c>
      <c r="C253">
        <v>251</v>
      </c>
      <c r="E253" t="s">
        <v>1</v>
      </c>
      <c r="H253" t="s">
        <v>4</v>
      </c>
      <c r="J253" s="13">
        <v>29900</v>
      </c>
      <c r="K253">
        <v>8</v>
      </c>
      <c r="L253">
        <v>60</v>
      </c>
      <c r="M253">
        <v>10</v>
      </c>
      <c r="N253">
        <v>60</v>
      </c>
      <c r="O253" t="s">
        <v>18</v>
      </c>
      <c r="P253">
        <v>0</v>
      </c>
      <c r="Q253" t="s">
        <v>19</v>
      </c>
      <c r="S253" t="s">
        <v>3419</v>
      </c>
      <c r="U253">
        <v>1</v>
      </c>
      <c r="V253" t="s">
        <v>170</v>
      </c>
      <c r="X253" t="s">
        <v>21</v>
      </c>
      <c r="Z253" t="s">
        <v>54</v>
      </c>
      <c r="AB253">
        <v>14</v>
      </c>
      <c r="AD253" t="s">
        <v>46</v>
      </c>
      <c r="AJ253" t="s">
        <v>11</v>
      </c>
      <c r="AO253" t="s">
        <v>25</v>
      </c>
      <c r="AQ253">
        <v>4</v>
      </c>
      <c r="AS253">
        <v>4</v>
      </c>
      <c r="AU253">
        <v>8</v>
      </c>
      <c r="AV253" t="s">
        <v>1205</v>
      </c>
      <c r="AX253" t="s">
        <v>1206</v>
      </c>
      <c r="AY253">
        <v>10</v>
      </c>
      <c r="AZ253" t="s">
        <v>1207</v>
      </c>
      <c r="BA253" t="s">
        <v>385</v>
      </c>
    </row>
    <row r="254" spans="1:54" x14ac:dyDescent="0.25">
      <c r="A254">
        <v>252</v>
      </c>
      <c r="B254">
        <v>252</v>
      </c>
      <c r="C254">
        <v>252</v>
      </c>
      <c r="D254" t="s">
        <v>0</v>
      </c>
      <c r="H254" t="s">
        <v>4</v>
      </c>
      <c r="J254" s="13">
        <v>26165</v>
      </c>
      <c r="K254">
        <v>8</v>
      </c>
      <c r="L254">
        <v>0</v>
      </c>
      <c r="M254">
        <v>12</v>
      </c>
      <c r="N254">
        <v>12</v>
      </c>
      <c r="O254" t="s">
        <v>182</v>
      </c>
      <c r="P254">
        <v>0</v>
      </c>
      <c r="Q254" t="s">
        <v>31</v>
      </c>
      <c r="S254" t="s">
        <v>3416</v>
      </c>
      <c r="U254">
        <v>0</v>
      </c>
      <c r="AD254" t="s">
        <v>46</v>
      </c>
      <c r="AJ254" t="s">
        <v>11</v>
      </c>
      <c r="AO254" t="s">
        <v>35</v>
      </c>
      <c r="AQ254">
        <v>6</v>
      </c>
      <c r="AT254">
        <v>40</v>
      </c>
      <c r="AU254">
        <v>40</v>
      </c>
      <c r="AV254" t="s">
        <v>1208</v>
      </c>
      <c r="AW254" t="s">
        <v>37</v>
      </c>
      <c r="AY254">
        <v>10</v>
      </c>
      <c r="AZ254" t="s">
        <v>1209</v>
      </c>
      <c r="BA254" t="s">
        <v>1210</v>
      </c>
      <c r="BB254" t="s">
        <v>1211</v>
      </c>
    </row>
    <row r="255" spans="1:54" x14ac:dyDescent="0.25">
      <c r="A255">
        <v>253</v>
      </c>
      <c r="B255">
        <v>253</v>
      </c>
      <c r="C255">
        <v>253</v>
      </c>
      <c r="D255" t="s">
        <v>0</v>
      </c>
      <c r="H255" t="s">
        <v>4</v>
      </c>
      <c r="J255" s="13">
        <v>31950</v>
      </c>
      <c r="K255">
        <v>7</v>
      </c>
      <c r="L255">
        <v>0</v>
      </c>
      <c r="M255">
        <v>5</v>
      </c>
      <c r="N255">
        <v>18</v>
      </c>
      <c r="O255" t="s">
        <v>81</v>
      </c>
      <c r="P255">
        <v>1</v>
      </c>
      <c r="Q255" t="s">
        <v>19</v>
      </c>
      <c r="T255" t="s">
        <v>1212</v>
      </c>
      <c r="U255">
        <v>1</v>
      </c>
      <c r="W255" t="s">
        <v>1213</v>
      </c>
      <c r="Y255" t="s">
        <v>1214</v>
      </c>
      <c r="Z255" t="s">
        <v>66</v>
      </c>
      <c r="AB255">
        <v>12</v>
      </c>
      <c r="AC255" t="s">
        <v>1215</v>
      </c>
      <c r="AD255" t="s">
        <v>320</v>
      </c>
      <c r="AG255" t="s">
        <v>8</v>
      </c>
      <c r="AO255" t="s">
        <v>47</v>
      </c>
      <c r="AR255">
        <v>12</v>
      </c>
      <c r="AS255">
        <v>6</v>
      </c>
      <c r="AU255">
        <v>14</v>
      </c>
      <c r="AV255" t="s">
        <v>1216</v>
      </c>
      <c r="AW255" t="s">
        <v>37</v>
      </c>
      <c r="AY255">
        <v>8</v>
      </c>
      <c r="AZ255" t="s">
        <v>1217</v>
      </c>
      <c r="BA255" t="s">
        <v>1218</v>
      </c>
      <c r="BB255" t="s">
        <v>1219</v>
      </c>
    </row>
    <row r="256" spans="1:54" x14ac:dyDescent="0.25">
      <c r="A256">
        <v>254</v>
      </c>
      <c r="B256">
        <v>254</v>
      </c>
      <c r="C256">
        <v>254</v>
      </c>
      <c r="E256" t="s">
        <v>1</v>
      </c>
      <c r="F256" t="s">
        <v>2</v>
      </c>
      <c r="G256" t="s">
        <v>3</v>
      </c>
      <c r="H256" t="s">
        <v>4</v>
      </c>
      <c r="J256" s="13">
        <v>34235</v>
      </c>
      <c r="K256">
        <v>7</v>
      </c>
      <c r="L256">
        <v>0</v>
      </c>
      <c r="M256">
        <v>13</v>
      </c>
      <c r="N256">
        <v>10</v>
      </c>
      <c r="O256" t="s">
        <v>51</v>
      </c>
      <c r="P256">
        <v>1</v>
      </c>
      <c r="Q256" t="s">
        <v>31</v>
      </c>
      <c r="S256" t="s">
        <v>3416</v>
      </c>
      <c r="U256">
        <v>1</v>
      </c>
      <c r="V256" t="s">
        <v>170</v>
      </c>
      <c r="X256" t="s">
        <v>43</v>
      </c>
      <c r="Z256" t="s">
        <v>54</v>
      </c>
      <c r="AB256">
        <v>2</v>
      </c>
      <c r="AC256" t="s">
        <v>1220</v>
      </c>
      <c r="AD256" t="s">
        <v>24</v>
      </c>
      <c r="AJ256" t="s">
        <v>11</v>
      </c>
      <c r="AO256" t="s">
        <v>47</v>
      </c>
      <c r="AQ256">
        <v>4</v>
      </c>
      <c r="AS256">
        <v>4</v>
      </c>
      <c r="AU256">
        <v>5</v>
      </c>
      <c r="AV256" t="s">
        <v>1221</v>
      </c>
      <c r="AW256" t="s">
        <v>37</v>
      </c>
      <c r="AY256">
        <v>10</v>
      </c>
      <c r="AZ256" t="s">
        <v>3440</v>
      </c>
      <c r="BA256" t="s">
        <v>1222</v>
      </c>
      <c r="BB256" t="s">
        <v>1223</v>
      </c>
    </row>
    <row r="257" spans="1:54" x14ac:dyDescent="0.25">
      <c r="A257">
        <v>255</v>
      </c>
      <c r="B257">
        <v>255</v>
      </c>
      <c r="C257">
        <v>255</v>
      </c>
      <c r="D257" t="s">
        <v>0</v>
      </c>
      <c r="G257" t="s">
        <v>3</v>
      </c>
      <c r="J257" s="13">
        <v>28973</v>
      </c>
      <c r="K257">
        <v>6</v>
      </c>
      <c r="L257">
        <v>45</v>
      </c>
      <c r="M257">
        <v>5</v>
      </c>
      <c r="N257">
        <v>5</v>
      </c>
      <c r="O257" t="s">
        <v>260</v>
      </c>
      <c r="P257">
        <v>1</v>
      </c>
      <c r="Q257" t="s">
        <v>31</v>
      </c>
      <c r="S257" t="s">
        <v>3419</v>
      </c>
      <c r="U257">
        <v>1</v>
      </c>
      <c r="V257" t="s">
        <v>8</v>
      </c>
      <c r="X257" t="s">
        <v>43</v>
      </c>
      <c r="Z257" t="s">
        <v>113</v>
      </c>
      <c r="AB257">
        <v>8</v>
      </c>
      <c r="AC257" t="s">
        <v>1224</v>
      </c>
      <c r="AD257" t="s">
        <v>46</v>
      </c>
      <c r="AJ257" t="s">
        <v>11</v>
      </c>
      <c r="AO257" t="s">
        <v>508</v>
      </c>
      <c r="AQ257">
        <v>6</v>
      </c>
      <c r="AS257">
        <v>4</v>
      </c>
      <c r="AU257">
        <v>5</v>
      </c>
      <c r="AV257" t="s">
        <v>1225</v>
      </c>
      <c r="AW257" t="s">
        <v>37</v>
      </c>
      <c r="AY257">
        <v>10</v>
      </c>
      <c r="AZ257" t="s">
        <v>1226</v>
      </c>
      <c r="BA257" t="s">
        <v>1227</v>
      </c>
      <c r="BB257" t="s">
        <v>1228</v>
      </c>
    </row>
    <row r="258" spans="1:54" x14ac:dyDescent="0.25">
      <c r="A258">
        <v>256</v>
      </c>
      <c r="B258">
        <v>256</v>
      </c>
      <c r="C258">
        <v>256</v>
      </c>
      <c r="D258" t="s">
        <v>0</v>
      </c>
      <c r="E258" t="s">
        <v>1</v>
      </c>
      <c r="H258" t="s">
        <v>4</v>
      </c>
      <c r="J258" s="13">
        <v>25130</v>
      </c>
      <c r="K258">
        <v>8</v>
      </c>
      <c r="L258">
        <v>0</v>
      </c>
      <c r="M258">
        <v>8</v>
      </c>
      <c r="N258">
        <v>50</v>
      </c>
      <c r="O258" t="s">
        <v>64</v>
      </c>
      <c r="P258">
        <v>1</v>
      </c>
      <c r="Q258" t="s">
        <v>60</v>
      </c>
      <c r="T258" t="s">
        <v>1229</v>
      </c>
      <c r="U258">
        <v>0</v>
      </c>
      <c r="AD258" t="s">
        <v>46</v>
      </c>
      <c r="AJ258" t="s">
        <v>11</v>
      </c>
      <c r="AN258" t="s">
        <v>1230</v>
      </c>
      <c r="AO258" t="s">
        <v>35</v>
      </c>
      <c r="AQ258">
        <v>5</v>
      </c>
      <c r="AT258">
        <v>10</v>
      </c>
      <c r="AU258">
        <v>24</v>
      </c>
      <c r="AV258" t="s">
        <v>1231</v>
      </c>
      <c r="AW258" t="s">
        <v>149</v>
      </c>
      <c r="AY258">
        <v>9</v>
      </c>
      <c r="AZ258" t="s">
        <v>1232</v>
      </c>
      <c r="BA258" t="s">
        <v>1233</v>
      </c>
      <c r="BB258" t="s">
        <v>1234</v>
      </c>
    </row>
    <row r="259" spans="1:54" x14ac:dyDescent="0.25">
      <c r="A259">
        <v>257</v>
      </c>
      <c r="B259">
        <v>257</v>
      </c>
      <c r="C259">
        <v>257</v>
      </c>
      <c r="D259" t="s">
        <v>0</v>
      </c>
      <c r="J259" s="13">
        <v>31616</v>
      </c>
      <c r="K259">
        <v>6</v>
      </c>
      <c r="L259">
        <v>2</v>
      </c>
      <c r="M259">
        <v>11</v>
      </c>
      <c r="N259">
        <v>10</v>
      </c>
      <c r="O259" t="s">
        <v>93</v>
      </c>
      <c r="P259">
        <v>1</v>
      </c>
      <c r="Q259" t="s">
        <v>60</v>
      </c>
      <c r="S259" t="s">
        <v>3420</v>
      </c>
      <c r="U259">
        <v>1</v>
      </c>
      <c r="V259" t="s">
        <v>170</v>
      </c>
      <c r="X259" t="s">
        <v>307</v>
      </c>
      <c r="Z259" t="s">
        <v>376</v>
      </c>
      <c r="AB259">
        <v>10</v>
      </c>
      <c r="AC259" t="s">
        <v>1235</v>
      </c>
      <c r="AD259" t="s">
        <v>46</v>
      </c>
      <c r="AJ259" t="s">
        <v>11</v>
      </c>
      <c r="AN259" t="s">
        <v>1236</v>
      </c>
      <c r="AO259" t="s">
        <v>35</v>
      </c>
      <c r="AQ259">
        <v>2</v>
      </c>
      <c r="AS259">
        <v>1</v>
      </c>
      <c r="AU259">
        <v>3</v>
      </c>
      <c r="AV259" t="s">
        <v>1237</v>
      </c>
      <c r="AW259" t="s">
        <v>37</v>
      </c>
      <c r="AY259">
        <v>10</v>
      </c>
      <c r="AZ259" t="s">
        <v>1238</v>
      </c>
      <c r="BA259" t="s">
        <v>1239</v>
      </c>
      <c r="BB259" t="s">
        <v>1240</v>
      </c>
    </row>
    <row r="260" spans="1:54" x14ac:dyDescent="0.25">
      <c r="A260">
        <v>258</v>
      </c>
      <c r="B260">
        <v>258</v>
      </c>
      <c r="C260">
        <v>258</v>
      </c>
      <c r="D260" t="s">
        <v>0</v>
      </c>
      <c r="E260" t="s">
        <v>1</v>
      </c>
      <c r="H260" t="s">
        <v>4</v>
      </c>
      <c r="J260" s="13">
        <v>30646</v>
      </c>
      <c r="K260">
        <v>7</v>
      </c>
      <c r="L260">
        <v>15</v>
      </c>
      <c r="M260">
        <v>3</v>
      </c>
      <c r="N260">
        <v>12</v>
      </c>
      <c r="O260" t="s">
        <v>260</v>
      </c>
      <c r="P260">
        <v>0</v>
      </c>
      <c r="Q260" t="s">
        <v>41</v>
      </c>
      <c r="S260" t="s">
        <v>3421</v>
      </c>
      <c r="U260">
        <v>1</v>
      </c>
      <c r="V260" t="s">
        <v>170</v>
      </c>
      <c r="X260" t="s">
        <v>43</v>
      </c>
      <c r="Z260" t="s">
        <v>1241</v>
      </c>
      <c r="AB260">
        <v>5</v>
      </c>
      <c r="AC260" t="s">
        <v>1242</v>
      </c>
      <c r="AD260" t="s">
        <v>46</v>
      </c>
      <c r="AI260" t="s">
        <v>10</v>
      </c>
      <c r="AO260" t="s">
        <v>35</v>
      </c>
      <c r="AQ260">
        <v>4</v>
      </c>
      <c r="AS260">
        <v>6</v>
      </c>
      <c r="AU260">
        <v>10</v>
      </c>
      <c r="AV260" t="s">
        <v>1243</v>
      </c>
      <c r="AW260" t="s">
        <v>37</v>
      </c>
      <c r="AY260">
        <v>10</v>
      </c>
      <c r="AZ260" t="s">
        <v>1244</v>
      </c>
      <c r="BA260" t="s">
        <v>1245</v>
      </c>
      <c r="BB260" t="s">
        <v>1246</v>
      </c>
    </row>
    <row r="261" spans="1:54" x14ac:dyDescent="0.25">
      <c r="A261">
        <v>259</v>
      </c>
      <c r="B261">
        <v>259</v>
      </c>
      <c r="C261">
        <v>259</v>
      </c>
      <c r="F261" t="s">
        <v>2</v>
      </c>
      <c r="G261" t="s">
        <v>3</v>
      </c>
      <c r="H261" t="s">
        <v>4</v>
      </c>
      <c r="J261" s="13">
        <v>34504</v>
      </c>
      <c r="K261">
        <v>5</v>
      </c>
      <c r="L261">
        <v>0</v>
      </c>
      <c r="M261">
        <v>16</v>
      </c>
      <c r="N261">
        <v>5</v>
      </c>
      <c r="O261" t="s">
        <v>30</v>
      </c>
      <c r="P261">
        <v>0</v>
      </c>
      <c r="Q261" t="s">
        <v>60</v>
      </c>
      <c r="S261" t="s">
        <v>3421</v>
      </c>
      <c r="U261">
        <v>1</v>
      </c>
      <c r="V261" t="s">
        <v>32</v>
      </c>
      <c r="X261" t="s">
        <v>43</v>
      </c>
      <c r="Z261" t="s">
        <v>22</v>
      </c>
      <c r="AB261">
        <v>1</v>
      </c>
      <c r="AC261" t="s">
        <v>23</v>
      </c>
      <c r="AD261" t="s">
        <v>24</v>
      </c>
      <c r="AG261" t="s">
        <v>8</v>
      </c>
      <c r="AO261" t="s">
        <v>35</v>
      </c>
      <c r="AQ261">
        <v>6</v>
      </c>
      <c r="AS261">
        <v>5</v>
      </c>
      <c r="AU261">
        <v>20</v>
      </c>
      <c r="AV261" t="s">
        <v>1247</v>
      </c>
      <c r="AX261" t="s">
        <v>1248</v>
      </c>
      <c r="AY261">
        <v>10</v>
      </c>
      <c r="AZ261" t="s">
        <v>1249</v>
      </c>
      <c r="BA261" t="s">
        <v>1250</v>
      </c>
      <c r="BB261" t="s">
        <v>1251</v>
      </c>
    </row>
    <row r="262" spans="1:54" x14ac:dyDescent="0.25">
      <c r="A262">
        <v>260</v>
      </c>
      <c r="B262">
        <v>260</v>
      </c>
      <c r="C262">
        <v>260</v>
      </c>
      <c r="H262" t="s">
        <v>4</v>
      </c>
      <c r="J262" s="13">
        <v>29665</v>
      </c>
      <c r="K262">
        <v>6</v>
      </c>
      <c r="L262">
        <v>90</v>
      </c>
      <c r="M262">
        <v>5</v>
      </c>
      <c r="N262">
        <v>5</v>
      </c>
      <c r="O262" t="s">
        <v>292</v>
      </c>
      <c r="P262">
        <v>1</v>
      </c>
      <c r="Q262" t="s">
        <v>31</v>
      </c>
      <c r="S262" t="s">
        <v>3421</v>
      </c>
      <c r="U262">
        <v>1</v>
      </c>
      <c r="V262" t="s">
        <v>20</v>
      </c>
      <c r="X262" t="s">
        <v>21</v>
      </c>
      <c r="Z262" t="s">
        <v>54</v>
      </c>
      <c r="AB262">
        <v>14</v>
      </c>
      <c r="AC262" t="s">
        <v>817</v>
      </c>
      <c r="AD262" t="s">
        <v>46</v>
      </c>
      <c r="AJ262" t="s">
        <v>11</v>
      </c>
      <c r="AO262" t="s">
        <v>35</v>
      </c>
      <c r="AQ262">
        <v>3</v>
      </c>
      <c r="AS262">
        <v>2</v>
      </c>
      <c r="AU262">
        <v>60</v>
      </c>
      <c r="AV262" t="s">
        <v>1252</v>
      </c>
      <c r="AW262" t="s">
        <v>37</v>
      </c>
      <c r="AY262">
        <v>10</v>
      </c>
      <c r="AZ262" t="s">
        <v>1253</v>
      </c>
      <c r="BA262" t="s">
        <v>1254</v>
      </c>
      <c r="BB262" t="s">
        <v>1255</v>
      </c>
    </row>
    <row r="263" spans="1:54" x14ac:dyDescent="0.25">
      <c r="A263">
        <v>261</v>
      </c>
      <c r="B263">
        <v>261</v>
      </c>
      <c r="C263">
        <v>261</v>
      </c>
      <c r="D263" t="s">
        <v>0</v>
      </c>
      <c r="E263" t="s">
        <v>1</v>
      </c>
      <c r="G263" t="s">
        <v>3</v>
      </c>
      <c r="H263" t="s">
        <v>4</v>
      </c>
      <c r="J263" s="13">
        <v>32765</v>
      </c>
      <c r="K263">
        <v>7</v>
      </c>
      <c r="L263">
        <v>90</v>
      </c>
      <c r="M263">
        <v>15</v>
      </c>
      <c r="N263">
        <v>6</v>
      </c>
      <c r="O263" t="s">
        <v>260</v>
      </c>
      <c r="P263">
        <v>1</v>
      </c>
      <c r="Q263" t="s">
        <v>19</v>
      </c>
      <c r="S263" t="s">
        <v>3421</v>
      </c>
      <c r="U263">
        <v>1</v>
      </c>
      <c r="V263" t="s">
        <v>8</v>
      </c>
      <c r="X263" t="s">
        <v>43</v>
      </c>
      <c r="Z263" t="s">
        <v>113</v>
      </c>
      <c r="AB263">
        <v>3</v>
      </c>
      <c r="AC263" t="s">
        <v>1256</v>
      </c>
      <c r="AD263" t="s">
        <v>24</v>
      </c>
      <c r="AG263" t="s">
        <v>8</v>
      </c>
      <c r="AO263" t="s">
        <v>35</v>
      </c>
      <c r="AQ263">
        <v>6</v>
      </c>
      <c r="AS263">
        <v>4</v>
      </c>
      <c r="AU263">
        <v>25</v>
      </c>
      <c r="AV263" t="s">
        <v>1257</v>
      </c>
      <c r="AX263" t="s">
        <v>1258</v>
      </c>
      <c r="AY263">
        <v>10</v>
      </c>
      <c r="AZ263" t="s">
        <v>1259</v>
      </c>
      <c r="BA263" t="s">
        <v>1260</v>
      </c>
      <c r="BB263" t="s">
        <v>1261</v>
      </c>
    </row>
    <row r="264" spans="1:54" ht="409.5" x14ac:dyDescent="0.25">
      <c r="A264">
        <v>262</v>
      </c>
      <c r="B264">
        <v>262</v>
      </c>
      <c r="C264">
        <v>262</v>
      </c>
      <c r="F264" t="s">
        <v>2</v>
      </c>
      <c r="J264" s="13">
        <v>33475</v>
      </c>
      <c r="K264">
        <v>8</v>
      </c>
      <c r="L264">
        <v>100</v>
      </c>
      <c r="M264">
        <v>10</v>
      </c>
      <c r="N264">
        <v>20</v>
      </c>
      <c r="O264" t="s">
        <v>30</v>
      </c>
      <c r="P264">
        <v>0</v>
      </c>
      <c r="Q264" t="s">
        <v>31</v>
      </c>
      <c r="S264" t="s">
        <v>3420</v>
      </c>
      <c r="U264">
        <v>0</v>
      </c>
      <c r="AD264" t="s">
        <v>24</v>
      </c>
      <c r="AH264" t="s">
        <v>9</v>
      </c>
      <c r="AO264" t="s">
        <v>47</v>
      </c>
      <c r="AR264">
        <v>10</v>
      </c>
      <c r="AS264">
        <v>6</v>
      </c>
      <c r="AU264">
        <v>50</v>
      </c>
      <c r="AV264" s="1" t="s">
        <v>1262</v>
      </c>
      <c r="AX264" t="s">
        <v>1263</v>
      </c>
      <c r="AY264">
        <v>10</v>
      </c>
      <c r="AZ264" s="1" t="s">
        <v>1264</v>
      </c>
      <c r="BA264" s="1" t="s">
        <v>1265</v>
      </c>
      <c r="BB264" t="s">
        <v>1266</v>
      </c>
    </row>
    <row r="265" spans="1:54" x14ac:dyDescent="0.25">
      <c r="A265">
        <v>263</v>
      </c>
      <c r="B265">
        <v>263</v>
      </c>
      <c r="C265">
        <v>263</v>
      </c>
      <c r="E265" t="s">
        <v>1</v>
      </c>
      <c r="H265" t="s">
        <v>4</v>
      </c>
      <c r="J265" s="13">
        <v>31986</v>
      </c>
      <c r="K265">
        <v>6</v>
      </c>
      <c r="L265">
        <v>15</v>
      </c>
      <c r="M265">
        <v>12</v>
      </c>
      <c r="N265">
        <v>4</v>
      </c>
      <c r="O265" t="s">
        <v>30</v>
      </c>
      <c r="P265">
        <v>0</v>
      </c>
      <c r="Q265" t="s">
        <v>31</v>
      </c>
      <c r="S265" t="s">
        <v>3420</v>
      </c>
      <c r="U265">
        <v>1</v>
      </c>
      <c r="W265" t="s">
        <v>1267</v>
      </c>
      <c r="X265" t="s">
        <v>53</v>
      </c>
      <c r="Z265" t="s">
        <v>22</v>
      </c>
      <c r="AB265">
        <v>9</v>
      </c>
      <c r="AC265" t="s">
        <v>1268</v>
      </c>
      <c r="AD265" t="s">
        <v>1063</v>
      </c>
      <c r="AJ265" t="s">
        <v>11</v>
      </c>
      <c r="AO265" t="s">
        <v>35</v>
      </c>
      <c r="AQ265">
        <v>2</v>
      </c>
      <c r="AS265">
        <v>5</v>
      </c>
      <c r="AU265">
        <v>4</v>
      </c>
      <c r="AV265" t="s">
        <v>1269</v>
      </c>
      <c r="AX265" t="s">
        <v>1270</v>
      </c>
      <c r="AY265">
        <v>10</v>
      </c>
      <c r="AZ265" t="s">
        <v>3441</v>
      </c>
      <c r="BA265" t="s">
        <v>1271</v>
      </c>
      <c r="BB265" t="s">
        <v>1272</v>
      </c>
    </row>
    <row r="266" spans="1:54" x14ac:dyDescent="0.25">
      <c r="A266">
        <v>264</v>
      </c>
      <c r="B266">
        <v>264</v>
      </c>
      <c r="C266">
        <v>264</v>
      </c>
      <c r="D266" t="s">
        <v>0</v>
      </c>
      <c r="E266" t="s">
        <v>1</v>
      </c>
      <c r="H266" t="s">
        <v>4</v>
      </c>
      <c r="J266" s="13">
        <v>30012</v>
      </c>
      <c r="K266">
        <v>6</v>
      </c>
      <c r="L266">
        <v>2</v>
      </c>
      <c r="M266">
        <v>5</v>
      </c>
      <c r="N266">
        <v>32</v>
      </c>
      <c r="O266" t="s">
        <v>292</v>
      </c>
      <c r="P266">
        <v>0</v>
      </c>
      <c r="Q266" t="s">
        <v>41</v>
      </c>
      <c r="S266" t="s">
        <v>3421</v>
      </c>
      <c r="U266">
        <v>1</v>
      </c>
      <c r="V266" t="s">
        <v>112</v>
      </c>
      <c r="X266" t="s">
        <v>43</v>
      </c>
      <c r="Z266" t="s">
        <v>54</v>
      </c>
      <c r="AB266">
        <v>3</v>
      </c>
      <c r="AC266" t="s">
        <v>1273</v>
      </c>
      <c r="AD266" t="s">
        <v>34</v>
      </c>
      <c r="AJ266" t="s">
        <v>11</v>
      </c>
      <c r="AO266" t="s">
        <v>25</v>
      </c>
      <c r="AQ266">
        <v>5</v>
      </c>
      <c r="AS266">
        <v>5</v>
      </c>
      <c r="AU266">
        <v>10</v>
      </c>
      <c r="AV266" t="s">
        <v>1274</v>
      </c>
      <c r="AW266" t="s">
        <v>37</v>
      </c>
      <c r="AY266">
        <v>9</v>
      </c>
      <c r="AZ266" t="s">
        <v>1275</v>
      </c>
      <c r="BA266" t="s">
        <v>1276</v>
      </c>
    </row>
    <row r="267" spans="1:54" x14ac:dyDescent="0.25">
      <c r="A267">
        <v>265</v>
      </c>
      <c r="B267">
        <v>265</v>
      </c>
      <c r="C267">
        <v>265</v>
      </c>
      <c r="D267" t="s">
        <v>0</v>
      </c>
      <c r="E267" t="s">
        <v>1</v>
      </c>
      <c r="J267" s="13">
        <v>32105</v>
      </c>
      <c r="K267">
        <v>8</v>
      </c>
      <c r="L267">
        <v>15</v>
      </c>
      <c r="M267">
        <v>12</v>
      </c>
      <c r="N267">
        <v>3</v>
      </c>
      <c r="O267" t="s">
        <v>292</v>
      </c>
      <c r="P267">
        <v>0</v>
      </c>
      <c r="Q267" t="s">
        <v>60</v>
      </c>
      <c r="S267" t="s">
        <v>3419</v>
      </c>
      <c r="U267">
        <v>1</v>
      </c>
      <c r="V267" t="s">
        <v>112</v>
      </c>
      <c r="X267" t="s">
        <v>43</v>
      </c>
      <c r="Z267" t="s">
        <v>527</v>
      </c>
      <c r="AB267">
        <v>3</v>
      </c>
      <c r="AC267" t="s">
        <v>1277</v>
      </c>
      <c r="AD267" t="s">
        <v>46</v>
      </c>
      <c r="AH267" t="s">
        <v>9</v>
      </c>
      <c r="AO267" t="s">
        <v>35</v>
      </c>
      <c r="AQ267">
        <v>6</v>
      </c>
      <c r="AS267">
        <v>6</v>
      </c>
      <c r="AU267">
        <v>8</v>
      </c>
      <c r="AV267" t="s">
        <v>1278</v>
      </c>
      <c r="AW267" t="s">
        <v>37</v>
      </c>
      <c r="AY267">
        <v>10</v>
      </c>
      <c r="AZ267" t="s">
        <v>1279</v>
      </c>
      <c r="BB267" t="s">
        <v>1280</v>
      </c>
    </row>
    <row r="268" spans="1:54" x14ac:dyDescent="0.25">
      <c r="A268">
        <v>266</v>
      </c>
      <c r="B268">
        <v>266</v>
      </c>
      <c r="C268">
        <v>266</v>
      </c>
      <c r="D268" t="s">
        <v>0</v>
      </c>
      <c r="E268" t="s">
        <v>1</v>
      </c>
      <c r="H268" t="s">
        <v>4</v>
      </c>
      <c r="J268" s="13">
        <v>31253</v>
      </c>
      <c r="K268">
        <v>6</v>
      </c>
      <c r="L268">
        <v>270</v>
      </c>
      <c r="M268">
        <v>9</v>
      </c>
      <c r="N268">
        <v>2</v>
      </c>
      <c r="O268" t="s">
        <v>81</v>
      </c>
      <c r="P268">
        <v>0</v>
      </c>
      <c r="Q268" t="s">
        <v>19</v>
      </c>
      <c r="S268" t="s">
        <v>3421</v>
      </c>
      <c r="U268">
        <v>1</v>
      </c>
      <c r="V268" t="s">
        <v>170</v>
      </c>
      <c r="X268" t="s">
        <v>43</v>
      </c>
      <c r="Z268" t="s">
        <v>177</v>
      </c>
      <c r="AB268">
        <v>7</v>
      </c>
      <c r="AC268" t="s">
        <v>1281</v>
      </c>
      <c r="AD268" t="s">
        <v>46</v>
      </c>
      <c r="AG268" t="s">
        <v>8</v>
      </c>
      <c r="AN268" t="s">
        <v>1282</v>
      </c>
      <c r="AO268" t="s">
        <v>47</v>
      </c>
      <c r="AQ268">
        <v>6</v>
      </c>
      <c r="AS268">
        <v>4</v>
      </c>
      <c r="AU268">
        <v>100</v>
      </c>
      <c r="AV268" t="s">
        <v>1283</v>
      </c>
      <c r="AW268" t="s">
        <v>27</v>
      </c>
      <c r="AY268">
        <v>8</v>
      </c>
      <c r="AZ268" t="s">
        <v>1284</v>
      </c>
    </row>
    <row r="269" spans="1:54" x14ac:dyDescent="0.25">
      <c r="A269">
        <v>267</v>
      </c>
      <c r="B269">
        <v>267</v>
      </c>
      <c r="C269">
        <v>267</v>
      </c>
      <c r="D269" t="s">
        <v>0</v>
      </c>
      <c r="J269" s="13">
        <v>35274</v>
      </c>
      <c r="K269">
        <v>6</v>
      </c>
      <c r="L269">
        <v>20</v>
      </c>
      <c r="M269">
        <v>12</v>
      </c>
      <c r="N269">
        <v>10</v>
      </c>
      <c r="O269" t="s">
        <v>146</v>
      </c>
      <c r="P269">
        <v>0</v>
      </c>
      <c r="Q269" t="s">
        <v>31</v>
      </c>
      <c r="S269" t="s">
        <v>3420</v>
      </c>
      <c r="U269">
        <v>0</v>
      </c>
      <c r="AD269" t="s">
        <v>24</v>
      </c>
      <c r="AM269" t="s">
        <v>14</v>
      </c>
      <c r="AW269" t="s">
        <v>37</v>
      </c>
      <c r="AY269">
        <v>10</v>
      </c>
      <c r="AZ269" t="s">
        <v>1285</v>
      </c>
      <c r="BA269" t="s">
        <v>1286</v>
      </c>
      <c r="BB269" t="s">
        <v>1287</v>
      </c>
    </row>
    <row r="270" spans="1:54" x14ac:dyDescent="0.25">
      <c r="A270">
        <v>268</v>
      </c>
      <c r="B270">
        <v>268</v>
      </c>
      <c r="C270">
        <v>268</v>
      </c>
      <c r="E270" t="s">
        <v>1</v>
      </c>
      <c r="F270" t="s">
        <v>2</v>
      </c>
      <c r="H270" t="s">
        <v>4</v>
      </c>
      <c r="J270" s="13">
        <v>32057</v>
      </c>
      <c r="K270">
        <v>6</v>
      </c>
      <c r="L270">
        <v>60</v>
      </c>
      <c r="M270">
        <v>7</v>
      </c>
      <c r="N270">
        <v>4</v>
      </c>
      <c r="O270" t="s">
        <v>59</v>
      </c>
      <c r="P270">
        <v>1</v>
      </c>
      <c r="Q270" t="s">
        <v>31</v>
      </c>
      <c r="S270" t="s">
        <v>3420</v>
      </c>
      <c r="U270">
        <v>1</v>
      </c>
      <c r="V270" t="s">
        <v>364</v>
      </c>
      <c r="Y270" t="s">
        <v>1288</v>
      </c>
      <c r="AA270" t="s">
        <v>1289</v>
      </c>
      <c r="AB270">
        <v>7</v>
      </c>
      <c r="AC270" t="s">
        <v>1290</v>
      </c>
      <c r="AD270" t="s">
        <v>34</v>
      </c>
      <c r="AM270" t="s">
        <v>14</v>
      </c>
      <c r="AW270" t="s">
        <v>37</v>
      </c>
      <c r="AY270">
        <v>10</v>
      </c>
      <c r="AZ270" t="s">
        <v>1291</v>
      </c>
      <c r="BA270" t="s">
        <v>1292</v>
      </c>
      <c r="BB270" t="s">
        <v>1293</v>
      </c>
    </row>
    <row r="271" spans="1:54" x14ac:dyDescent="0.25">
      <c r="A271">
        <v>269</v>
      </c>
      <c r="B271">
        <v>269</v>
      </c>
      <c r="C271">
        <v>269</v>
      </c>
      <c r="G271" t="s">
        <v>3</v>
      </c>
      <c r="H271" t="s">
        <v>4</v>
      </c>
      <c r="J271" s="13">
        <v>22548</v>
      </c>
      <c r="K271">
        <v>6</v>
      </c>
      <c r="L271">
        <v>0</v>
      </c>
      <c r="M271">
        <v>15</v>
      </c>
      <c r="N271">
        <v>26</v>
      </c>
      <c r="O271" t="s">
        <v>146</v>
      </c>
      <c r="P271">
        <v>1</v>
      </c>
      <c r="Q271" t="s">
        <v>60</v>
      </c>
      <c r="S271" t="s">
        <v>3420</v>
      </c>
      <c r="U271">
        <v>1</v>
      </c>
      <c r="V271" t="s">
        <v>474</v>
      </c>
      <c r="X271" t="s">
        <v>71</v>
      </c>
      <c r="Z271" t="s">
        <v>527</v>
      </c>
      <c r="AB271">
        <v>33</v>
      </c>
      <c r="AC271" t="s">
        <v>1294</v>
      </c>
      <c r="AD271" t="s">
        <v>24</v>
      </c>
      <c r="AJ271" t="s">
        <v>11</v>
      </c>
      <c r="AO271" t="s">
        <v>25</v>
      </c>
      <c r="AR271">
        <v>20</v>
      </c>
      <c r="AT271">
        <v>10</v>
      </c>
      <c r="AU271">
        <v>36</v>
      </c>
      <c r="AV271" t="s">
        <v>1295</v>
      </c>
      <c r="AX271" t="s">
        <v>1296</v>
      </c>
      <c r="AY271">
        <v>7</v>
      </c>
      <c r="AZ271" t="s">
        <v>1297</v>
      </c>
      <c r="BA271" t="s">
        <v>1298</v>
      </c>
      <c r="BB271" t="s">
        <v>1299</v>
      </c>
    </row>
    <row r="272" spans="1:54" x14ac:dyDescent="0.25">
      <c r="A272">
        <v>270</v>
      </c>
      <c r="B272">
        <v>270</v>
      </c>
      <c r="C272">
        <v>270</v>
      </c>
      <c r="G272" t="s">
        <v>3</v>
      </c>
      <c r="H272" t="s">
        <v>4</v>
      </c>
      <c r="J272" s="13">
        <v>32996</v>
      </c>
      <c r="K272">
        <v>6</v>
      </c>
      <c r="L272">
        <v>30</v>
      </c>
      <c r="M272">
        <v>8</v>
      </c>
      <c r="N272">
        <v>10</v>
      </c>
      <c r="O272" t="s">
        <v>292</v>
      </c>
      <c r="P272">
        <v>1</v>
      </c>
      <c r="Q272" t="s">
        <v>3422</v>
      </c>
      <c r="S272" t="s">
        <v>3416</v>
      </c>
      <c r="U272">
        <v>1</v>
      </c>
      <c r="V272" t="s">
        <v>1068</v>
      </c>
      <c r="X272" t="s">
        <v>43</v>
      </c>
      <c r="Z272" t="s">
        <v>54</v>
      </c>
      <c r="AB272">
        <v>3</v>
      </c>
      <c r="AC272" t="s">
        <v>1300</v>
      </c>
      <c r="AD272" t="s">
        <v>24</v>
      </c>
      <c r="AG272" t="s">
        <v>8</v>
      </c>
      <c r="AH272" t="s">
        <v>9</v>
      </c>
      <c r="AO272" t="s">
        <v>47</v>
      </c>
      <c r="AQ272">
        <v>3</v>
      </c>
      <c r="AS272">
        <v>2</v>
      </c>
      <c r="AU272">
        <v>20</v>
      </c>
      <c r="AV272" t="s">
        <v>1301</v>
      </c>
      <c r="AW272" t="s">
        <v>37</v>
      </c>
      <c r="AY272">
        <v>7</v>
      </c>
      <c r="AZ272" t="s">
        <v>1302</v>
      </c>
      <c r="BA272" t="s">
        <v>154</v>
      </c>
      <c r="BB272" t="s">
        <v>247</v>
      </c>
    </row>
    <row r="273" spans="1:54" ht="409.5" x14ac:dyDescent="0.25">
      <c r="A273">
        <v>271</v>
      </c>
      <c r="B273">
        <v>271</v>
      </c>
      <c r="C273">
        <v>271</v>
      </c>
      <c r="D273" t="s">
        <v>0</v>
      </c>
      <c r="E273" t="s">
        <v>1</v>
      </c>
      <c r="H273" t="s">
        <v>4</v>
      </c>
      <c r="J273" s="13">
        <v>27656</v>
      </c>
      <c r="K273">
        <v>8</v>
      </c>
      <c r="L273">
        <v>0</v>
      </c>
      <c r="M273">
        <v>10</v>
      </c>
      <c r="N273">
        <v>10</v>
      </c>
      <c r="O273" t="s">
        <v>30</v>
      </c>
      <c r="P273">
        <v>1</v>
      </c>
      <c r="Q273" t="s">
        <v>31</v>
      </c>
      <c r="S273" t="s">
        <v>3420</v>
      </c>
      <c r="U273">
        <v>1</v>
      </c>
      <c r="V273" t="s">
        <v>94</v>
      </c>
      <c r="X273" t="s">
        <v>101</v>
      </c>
      <c r="Z273" t="s">
        <v>54</v>
      </c>
      <c r="AB273">
        <v>18</v>
      </c>
      <c r="AC273" t="s">
        <v>1303</v>
      </c>
      <c r="AD273" t="s">
        <v>46</v>
      </c>
      <c r="AJ273" t="s">
        <v>11</v>
      </c>
      <c r="AO273" t="s">
        <v>47</v>
      </c>
      <c r="AQ273">
        <v>4</v>
      </c>
      <c r="AT273">
        <v>30</v>
      </c>
      <c r="AU273">
        <v>50</v>
      </c>
      <c r="AV273" t="s">
        <v>1304</v>
      </c>
      <c r="AW273" t="s">
        <v>37</v>
      </c>
      <c r="AY273">
        <v>10</v>
      </c>
      <c r="AZ273" s="1" t="s">
        <v>1305</v>
      </c>
      <c r="BA273" s="1" t="s">
        <v>1306</v>
      </c>
      <c r="BB273" t="s">
        <v>1307</v>
      </c>
    </row>
    <row r="274" spans="1:54" x14ac:dyDescent="0.25">
      <c r="A274">
        <v>272</v>
      </c>
      <c r="B274">
        <v>272</v>
      </c>
      <c r="C274">
        <v>272</v>
      </c>
      <c r="H274" t="s">
        <v>4</v>
      </c>
      <c r="J274" s="13">
        <v>30771</v>
      </c>
      <c r="K274">
        <v>8</v>
      </c>
      <c r="L274">
        <v>0</v>
      </c>
      <c r="M274">
        <v>10</v>
      </c>
      <c r="N274">
        <v>2</v>
      </c>
      <c r="O274" t="s">
        <v>30</v>
      </c>
      <c r="P274">
        <v>0</v>
      </c>
      <c r="Q274" t="s">
        <v>82</v>
      </c>
      <c r="S274" t="s">
        <v>3419</v>
      </c>
      <c r="U274">
        <v>1</v>
      </c>
      <c r="V274" t="s">
        <v>170</v>
      </c>
      <c r="X274" t="s">
        <v>43</v>
      </c>
      <c r="Z274" t="s">
        <v>54</v>
      </c>
      <c r="AB274">
        <v>14</v>
      </c>
      <c r="AC274" t="s">
        <v>1308</v>
      </c>
      <c r="AD274" t="s">
        <v>24</v>
      </c>
      <c r="AJ274" t="s">
        <v>11</v>
      </c>
      <c r="AO274" t="s">
        <v>35</v>
      </c>
      <c r="AQ274">
        <v>6</v>
      </c>
      <c r="AS274">
        <v>2</v>
      </c>
      <c r="AU274">
        <v>12</v>
      </c>
      <c r="AV274" t="s">
        <v>1309</v>
      </c>
      <c r="AW274" t="s">
        <v>302</v>
      </c>
      <c r="AY274">
        <v>8</v>
      </c>
      <c r="AZ274" t="s">
        <v>1310</v>
      </c>
      <c r="BA274" t="s">
        <v>1311</v>
      </c>
      <c r="BB274" t="s">
        <v>1312</v>
      </c>
    </row>
    <row r="275" spans="1:54" x14ac:dyDescent="0.25">
      <c r="A275">
        <v>273</v>
      </c>
      <c r="B275">
        <v>273</v>
      </c>
      <c r="C275">
        <v>273</v>
      </c>
      <c r="H275" t="s">
        <v>4</v>
      </c>
      <c r="J275" s="13">
        <v>32356</v>
      </c>
      <c r="K275">
        <v>7</v>
      </c>
      <c r="L275">
        <v>50</v>
      </c>
      <c r="M275">
        <v>10</v>
      </c>
      <c r="N275">
        <v>10</v>
      </c>
      <c r="O275" t="s">
        <v>182</v>
      </c>
      <c r="P275">
        <v>0</v>
      </c>
      <c r="Q275" t="s">
        <v>31</v>
      </c>
      <c r="S275" t="s">
        <v>3420</v>
      </c>
      <c r="U275">
        <v>1</v>
      </c>
      <c r="V275" t="s">
        <v>170</v>
      </c>
      <c r="X275" t="s">
        <v>43</v>
      </c>
      <c r="Z275" t="s">
        <v>113</v>
      </c>
      <c r="AB275">
        <v>7</v>
      </c>
      <c r="AD275" t="s">
        <v>46</v>
      </c>
      <c r="AH275" t="s">
        <v>9</v>
      </c>
      <c r="AO275" t="s">
        <v>35</v>
      </c>
      <c r="AQ275">
        <v>3</v>
      </c>
      <c r="AS275">
        <v>2</v>
      </c>
      <c r="AU275">
        <v>8</v>
      </c>
      <c r="AV275" t="s">
        <v>1313</v>
      </c>
      <c r="AW275" t="s">
        <v>27</v>
      </c>
      <c r="AY275">
        <v>10</v>
      </c>
      <c r="AZ275" t="s">
        <v>1314</v>
      </c>
    </row>
    <row r="276" spans="1:54" x14ac:dyDescent="0.25">
      <c r="A276">
        <v>274</v>
      </c>
      <c r="B276">
        <v>274</v>
      </c>
      <c r="C276">
        <v>274</v>
      </c>
      <c r="E276" t="s">
        <v>1</v>
      </c>
      <c r="H276" t="s">
        <v>4</v>
      </c>
      <c r="J276" s="13">
        <v>32492</v>
      </c>
      <c r="K276">
        <v>7</v>
      </c>
      <c r="L276">
        <v>120</v>
      </c>
      <c r="M276">
        <v>11</v>
      </c>
      <c r="N276">
        <v>6</v>
      </c>
      <c r="O276" t="s">
        <v>59</v>
      </c>
      <c r="P276">
        <v>1</v>
      </c>
      <c r="Q276" t="s">
        <v>31</v>
      </c>
      <c r="S276" t="s">
        <v>3416</v>
      </c>
      <c r="U276">
        <v>1</v>
      </c>
      <c r="V276" t="s">
        <v>170</v>
      </c>
      <c r="X276" t="s">
        <v>43</v>
      </c>
      <c r="Z276" t="s">
        <v>54</v>
      </c>
      <c r="AB276">
        <v>3</v>
      </c>
      <c r="AC276" t="s">
        <v>1315</v>
      </c>
      <c r="AD276" t="s">
        <v>24</v>
      </c>
      <c r="AJ276" t="s">
        <v>11</v>
      </c>
      <c r="AO276" t="s">
        <v>35</v>
      </c>
      <c r="AQ276">
        <v>6</v>
      </c>
      <c r="AS276">
        <v>3</v>
      </c>
      <c r="AU276">
        <v>72</v>
      </c>
      <c r="AV276" t="s">
        <v>1316</v>
      </c>
      <c r="AW276" t="s">
        <v>302</v>
      </c>
      <c r="AY276">
        <v>9</v>
      </c>
      <c r="AZ276" t="s">
        <v>1317</v>
      </c>
      <c r="BA276" t="s">
        <v>1318</v>
      </c>
      <c r="BB276" t="s">
        <v>1319</v>
      </c>
    </row>
    <row r="277" spans="1:54" x14ac:dyDescent="0.25">
      <c r="A277">
        <v>275</v>
      </c>
      <c r="B277">
        <v>275</v>
      </c>
      <c r="C277">
        <v>275</v>
      </c>
      <c r="E277" t="s">
        <v>1</v>
      </c>
      <c r="J277" s="13">
        <v>31335</v>
      </c>
      <c r="K277">
        <v>7</v>
      </c>
      <c r="L277">
        <v>30</v>
      </c>
      <c r="M277">
        <v>11</v>
      </c>
      <c r="N277">
        <v>5</v>
      </c>
      <c r="O277" t="s">
        <v>93</v>
      </c>
      <c r="P277">
        <v>0</v>
      </c>
      <c r="Q277" t="s">
        <v>19</v>
      </c>
      <c r="S277" t="s">
        <v>3416</v>
      </c>
      <c r="U277">
        <v>1</v>
      </c>
      <c r="V277" t="s">
        <v>8</v>
      </c>
      <c r="X277" t="s">
        <v>43</v>
      </c>
      <c r="Z277" t="s">
        <v>177</v>
      </c>
      <c r="AB277">
        <v>4</v>
      </c>
      <c r="AC277" t="s">
        <v>1320</v>
      </c>
      <c r="AD277" t="s">
        <v>46</v>
      </c>
      <c r="AE277" t="s">
        <v>6</v>
      </c>
      <c r="AF277" t="s">
        <v>7</v>
      </c>
      <c r="AO277" t="s">
        <v>119</v>
      </c>
      <c r="AQ277">
        <v>3</v>
      </c>
      <c r="AS277">
        <v>5</v>
      </c>
      <c r="AU277">
        <v>60</v>
      </c>
      <c r="AV277" t="s">
        <v>1321</v>
      </c>
      <c r="AW277" t="s">
        <v>37</v>
      </c>
      <c r="AY277">
        <v>7</v>
      </c>
      <c r="AZ277" t="s">
        <v>1322</v>
      </c>
      <c r="BA277" t="s">
        <v>1323</v>
      </c>
      <c r="BB277" t="s">
        <v>247</v>
      </c>
    </row>
    <row r="278" spans="1:54" x14ac:dyDescent="0.25">
      <c r="A278">
        <v>276</v>
      </c>
      <c r="B278">
        <v>276</v>
      </c>
      <c r="C278">
        <v>276</v>
      </c>
      <c r="D278" t="s">
        <v>0</v>
      </c>
      <c r="J278" s="13">
        <v>32604</v>
      </c>
      <c r="K278">
        <v>8</v>
      </c>
      <c r="L278">
        <v>60</v>
      </c>
      <c r="M278">
        <v>13</v>
      </c>
      <c r="N278">
        <v>3</v>
      </c>
      <c r="O278" t="s">
        <v>64</v>
      </c>
      <c r="P278">
        <v>1</v>
      </c>
      <c r="Q278" t="s">
        <v>41</v>
      </c>
      <c r="S278" t="s">
        <v>3419</v>
      </c>
      <c r="U278">
        <v>1</v>
      </c>
      <c r="V278" t="s">
        <v>170</v>
      </c>
      <c r="X278" t="s">
        <v>43</v>
      </c>
      <c r="Z278" t="s">
        <v>262</v>
      </c>
      <c r="AB278">
        <v>5</v>
      </c>
      <c r="AC278" t="s">
        <v>1324</v>
      </c>
      <c r="AD278" t="s">
        <v>24</v>
      </c>
      <c r="AN278" t="s">
        <v>1325</v>
      </c>
      <c r="AO278" t="s">
        <v>25</v>
      </c>
      <c r="AQ278">
        <v>3</v>
      </c>
      <c r="AS278">
        <v>6</v>
      </c>
      <c r="AU278">
        <v>12</v>
      </c>
      <c r="AV278" t="s">
        <v>1326</v>
      </c>
      <c r="AW278" t="s">
        <v>37</v>
      </c>
      <c r="AY278">
        <v>10</v>
      </c>
      <c r="AZ278" t="s">
        <v>1327</v>
      </c>
      <c r="BA278" t="s">
        <v>1328</v>
      </c>
      <c r="BB278" t="s">
        <v>1329</v>
      </c>
    </row>
    <row r="279" spans="1:54" x14ac:dyDescent="0.25">
      <c r="A279">
        <v>277</v>
      </c>
      <c r="B279">
        <v>277</v>
      </c>
      <c r="C279">
        <v>277</v>
      </c>
      <c r="E279" t="s">
        <v>1</v>
      </c>
      <c r="H279" t="s">
        <v>4</v>
      </c>
      <c r="J279" s="13">
        <v>33046</v>
      </c>
      <c r="K279">
        <v>9</v>
      </c>
      <c r="L279">
        <v>0</v>
      </c>
      <c r="M279">
        <v>10</v>
      </c>
      <c r="N279">
        <v>10</v>
      </c>
      <c r="O279" t="s">
        <v>51</v>
      </c>
      <c r="P279">
        <v>0</v>
      </c>
      <c r="Q279" t="s">
        <v>19</v>
      </c>
      <c r="S279" t="s">
        <v>3421</v>
      </c>
      <c r="U279">
        <v>1</v>
      </c>
      <c r="V279" t="s">
        <v>32</v>
      </c>
      <c r="X279" t="s">
        <v>53</v>
      </c>
      <c r="Z279" t="s">
        <v>22</v>
      </c>
      <c r="AB279">
        <v>3</v>
      </c>
      <c r="AC279" t="s">
        <v>1330</v>
      </c>
      <c r="AD279" t="s">
        <v>34</v>
      </c>
      <c r="AJ279" t="s">
        <v>11</v>
      </c>
      <c r="AO279" t="s">
        <v>25</v>
      </c>
      <c r="AQ279">
        <v>4</v>
      </c>
      <c r="AS279">
        <v>3</v>
      </c>
      <c r="AU279">
        <v>6</v>
      </c>
      <c r="AV279" t="s">
        <v>1331</v>
      </c>
      <c r="AW279" t="s">
        <v>27</v>
      </c>
      <c r="AY279">
        <v>8</v>
      </c>
      <c r="AZ279" t="s">
        <v>1332</v>
      </c>
      <c r="BA279" t="s">
        <v>1333</v>
      </c>
      <c r="BB279" t="s">
        <v>1334</v>
      </c>
    </row>
    <row r="280" spans="1:54" x14ac:dyDescent="0.25">
      <c r="A280">
        <v>278</v>
      </c>
      <c r="B280">
        <v>278</v>
      </c>
      <c r="C280">
        <v>278</v>
      </c>
      <c r="D280" t="s">
        <v>0</v>
      </c>
      <c r="J280" s="13">
        <v>28811</v>
      </c>
      <c r="K280">
        <v>7</v>
      </c>
      <c r="L280">
        <v>30</v>
      </c>
      <c r="M280">
        <v>14</v>
      </c>
      <c r="N280">
        <v>6</v>
      </c>
      <c r="O280" t="s">
        <v>292</v>
      </c>
      <c r="P280">
        <v>1</v>
      </c>
      <c r="Q280" t="s">
        <v>19</v>
      </c>
      <c r="S280" t="s">
        <v>3416</v>
      </c>
      <c r="U280">
        <v>1</v>
      </c>
      <c r="V280" t="s">
        <v>42</v>
      </c>
      <c r="X280" t="s">
        <v>101</v>
      </c>
      <c r="Z280" t="s">
        <v>54</v>
      </c>
      <c r="AB280">
        <v>16</v>
      </c>
      <c r="AC280" t="s">
        <v>1335</v>
      </c>
      <c r="AD280" t="s">
        <v>24</v>
      </c>
      <c r="AI280" t="s">
        <v>10</v>
      </c>
      <c r="AO280" t="s">
        <v>119</v>
      </c>
      <c r="AQ280">
        <v>6</v>
      </c>
      <c r="AS280">
        <v>6</v>
      </c>
      <c r="AU280">
        <v>40</v>
      </c>
      <c r="AV280" t="s">
        <v>1336</v>
      </c>
      <c r="AW280" t="s">
        <v>37</v>
      </c>
      <c r="AY280">
        <v>9</v>
      </c>
      <c r="AZ280" t="s">
        <v>1337</v>
      </c>
      <c r="BA280" t="s">
        <v>1338</v>
      </c>
      <c r="BB280" t="s">
        <v>275</v>
      </c>
    </row>
    <row r="281" spans="1:54" x14ac:dyDescent="0.25">
      <c r="A281">
        <v>279</v>
      </c>
      <c r="B281">
        <v>279</v>
      </c>
      <c r="C281">
        <v>279</v>
      </c>
      <c r="E281" t="s">
        <v>1</v>
      </c>
      <c r="J281" s="13">
        <v>34183</v>
      </c>
      <c r="K281">
        <v>8</v>
      </c>
      <c r="L281">
        <v>50</v>
      </c>
      <c r="M281">
        <v>3</v>
      </c>
      <c r="N281">
        <v>5</v>
      </c>
      <c r="O281" t="s">
        <v>18</v>
      </c>
      <c r="P281">
        <v>1</v>
      </c>
      <c r="Q281" t="s">
        <v>31</v>
      </c>
      <c r="T281" t="s">
        <v>1339</v>
      </c>
      <c r="U281">
        <v>0</v>
      </c>
      <c r="AD281" t="s">
        <v>24</v>
      </c>
      <c r="AJ281" t="s">
        <v>11</v>
      </c>
      <c r="AO281" t="s">
        <v>25</v>
      </c>
      <c r="AQ281">
        <v>1</v>
      </c>
      <c r="AS281">
        <v>3</v>
      </c>
      <c r="AU281">
        <v>4</v>
      </c>
      <c r="AV281" t="s">
        <v>1340</v>
      </c>
      <c r="AW281" t="s">
        <v>37</v>
      </c>
      <c r="AY281">
        <v>10</v>
      </c>
      <c r="AZ281" t="s">
        <v>1341</v>
      </c>
      <c r="BA281" t="s">
        <v>1342</v>
      </c>
    </row>
    <row r="282" spans="1:54" x14ac:dyDescent="0.25">
      <c r="A282">
        <v>280</v>
      </c>
      <c r="B282">
        <v>280</v>
      </c>
      <c r="C282">
        <v>280</v>
      </c>
      <c r="D282" t="s">
        <v>0</v>
      </c>
      <c r="G282" t="s">
        <v>3</v>
      </c>
      <c r="H282" t="s">
        <v>4</v>
      </c>
      <c r="J282" s="13">
        <v>31141</v>
      </c>
      <c r="K282">
        <v>8</v>
      </c>
      <c r="L282">
        <v>120</v>
      </c>
      <c r="M282">
        <v>10</v>
      </c>
      <c r="N282">
        <v>10</v>
      </c>
      <c r="O282" t="s">
        <v>30</v>
      </c>
      <c r="P282">
        <v>1</v>
      </c>
      <c r="Q282" t="s">
        <v>19</v>
      </c>
      <c r="S282" t="s">
        <v>3420</v>
      </c>
      <c r="U282">
        <v>1</v>
      </c>
      <c r="V282" t="s">
        <v>364</v>
      </c>
      <c r="X282" t="s">
        <v>21</v>
      </c>
      <c r="Z282" t="s">
        <v>54</v>
      </c>
      <c r="AB282">
        <v>10</v>
      </c>
      <c r="AC282" t="s">
        <v>1343</v>
      </c>
      <c r="AD282" t="s">
        <v>24</v>
      </c>
      <c r="AI282" t="s">
        <v>10</v>
      </c>
      <c r="AO282" t="s">
        <v>35</v>
      </c>
      <c r="AQ282">
        <v>6</v>
      </c>
      <c r="AS282">
        <v>6</v>
      </c>
      <c r="AU282">
        <v>48</v>
      </c>
      <c r="AV282" t="s">
        <v>1344</v>
      </c>
      <c r="AW282" t="s">
        <v>37</v>
      </c>
      <c r="AY282">
        <v>10</v>
      </c>
      <c r="AZ282" t="s">
        <v>1345</v>
      </c>
      <c r="BA282" t="s">
        <v>1346</v>
      </c>
      <c r="BB282" t="s">
        <v>1347</v>
      </c>
    </row>
    <row r="283" spans="1:54" x14ac:dyDescent="0.25">
      <c r="A283">
        <v>281</v>
      </c>
      <c r="B283">
        <v>281</v>
      </c>
      <c r="C283">
        <v>281</v>
      </c>
      <c r="D283" t="s">
        <v>0</v>
      </c>
      <c r="H283" t="s">
        <v>4</v>
      </c>
      <c r="J283" s="13">
        <v>31929</v>
      </c>
      <c r="K283">
        <v>8</v>
      </c>
      <c r="L283">
        <v>0</v>
      </c>
      <c r="M283">
        <v>8</v>
      </c>
      <c r="N283">
        <v>10</v>
      </c>
      <c r="O283" t="s">
        <v>93</v>
      </c>
      <c r="P283">
        <v>1</v>
      </c>
      <c r="Q283" t="s">
        <v>31</v>
      </c>
      <c r="T283" t="s">
        <v>1348</v>
      </c>
      <c r="U283">
        <v>1</v>
      </c>
      <c r="V283" t="s">
        <v>70</v>
      </c>
      <c r="X283" t="s">
        <v>71</v>
      </c>
      <c r="Z283" t="s">
        <v>54</v>
      </c>
      <c r="AB283">
        <v>5</v>
      </c>
      <c r="AC283" t="s">
        <v>156</v>
      </c>
      <c r="AD283" t="s">
        <v>320</v>
      </c>
      <c r="AJ283" t="s">
        <v>11</v>
      </c>
      <c r="AO283" t="s">
        <v>1024</v>
      </c>
      <c r="AQ283">
        <v>6</v>
      </c>
      <c r="AT283">
        <v>10</v>
      </c>
      <c r="AU283">
        <v>10</v>
      </c>
      <c r="AV283" t="s">
        <v>1349</v>
      </c>
      <c r="AW283" t="s">
        <v>27</v>
      </c>
      <c r="AY283">
        <v>10</v>
      </c>
      <c r="AZ283" t="s">
        <v>1350</v>
      </c>
      <c r="BA283" t="s">
        <v>1351</v>
      </c>
      <c r="BB283" t="s">
        <v>1352</v>
      </c>
    </row>
    <row r="284" spans="1:54" x14ac:dyDescent="0.25">
      <c r="A284">
        <v>282</v>
      </c>
      <c r="B284">
        <v>282</v>
      </c>
      <c r="C284">
        <v>282</v>
      </c>
      <c r="H284" t="s">
        <v>4</v>
      </c>
      <c r="J284" s="13">
        <v>34818</v>
      </c>
      <c r="K284">
        <v>8</v>
      </c>
      <c r="L284">
        <v>150</v>
      </c>
      <c r="M284">
        <v>12</v>
      </c>
      <c r="N284">
        <v>2</v>
      </c>
      <c r="O284" t="s">
        <v>30</v>
      </c>
      <c r="P284">
        <v>1</v>
      </c>
      <c r="Q284" t="s">
        <v>31</v>
      </c>
      <c r="S284" t="s">
        <v>3421</v>
      </c>
      <c r="U284">
        <v>1</v>
      </c>
      <c r="V284" t="s">
        <v>170</v>
      </c>
      <c r="Y284" t="s">
        <v>1353</v>
      </c>
      <c r="Z284" t="s">
        <v>54</v>
      </c>
      <c r="AB284">
        <v>0</v>
      </c>
      <c r="AC284" t="s">
        <v>1354</v>
      </c>
      <c r="AD284" t="s">
        <v>24</v>
      </c>
      <c r="AH284" t="s">
        <v>9</v>
      </c>
      <c r="AO284" t="s">
        <v>35</v>
      </c>
      <c r="AR284">
        <v>10</v>
      </c>
      <c r="AS284">
        <v>5</v>
      </c>
      <c r="AU284">
        <v>8</v>
      </c>
      <c r="AV284" t="s">
        <v>1355</v>
      </c>
      <c r="AW284" t="s">
        <v>37</v>
      </c>
      <c r="AY284">
        <v>10</v>
      </c>
      <c r="AZ284" t="s">
        <v>1356</v>
      </c>
    </row>
    <row r="285" spans="1:54" x14ac:dyDescent="0.25">
      <c r="A285">
        <v>283</v>
      </c>
      <c r="B285">
        <v>283</v>
      </c>
      <c r="C285">
        <v>283</v>
      </c>
      <c r="E285" t="s">
        <v>1</v>
      </c>
      <c r="J285" s="13">
        <v>33030</v>
      </c>
      <c r="K285">
        <v>7</v>
      </c>
      <c r="L285">
        <v>30</v>
      </c>
      <c r="M285">
        <v>10</v>
      </c>
      <c r="N285">
        <v>18</v>
      </c>
      <c r="O285" t="s">
        <v>182</v>
      </c>
      <c r="P285">
        <v>1</v>
      </c>
      <c r="Q285" t="s">
        <v>19</v>
      </c>
      <c r="S285" t="s">
        <v>3420</v>
      </c>
      <c r="U285">
        <v>1</v>
      </c>
      <c r="V285" t="s">
        <v>112</v>
      </c>
      <c r="X285" t="s">
        <v>43</v>
      </c>
      <c r="Z285" t="s">
        <v>313</v>
      </c>
      <c r="AB285">
        <v>4</v>
      </c>
      <c r="AC285" t="s">
        <v>1357</v>
      </c>
      <c r="AD285" t="s">
        <v>320</v>
      </c>
      <c r="AG285" t="s">
        <v>8</v>
      </c>
      <c r="AH285" t="s">
        <v>9</v>
      </c>
      <c r="AO285" t="s">
        <v>35</v>
      </c>
      <c r="AQ285">
        <v>6</v>
      </c>
      <c r="AS285">
        <v>4</v>
      </c>
      <c r="AU285">
        <v>10</v>
      </c>
      <c r="AV285" t="s">
        <v>1358</v>
      </c>
      <c r="AW285" t="s">
        <v>37</v>
      </c>
      <c r="AY285">
        <v>10</v>
      </c>
      <c r="AZ285" t="s">
        <v>1359</v>
      </c>
      <c r="BA285" t="s">
        <v>1360</v>
      </c>
      <c r="BB285" t="s">
        <v>1361</v>
      </c>
    </row>
    <row r="286" spans="1:54" x14ac:dyDescent="0.25">
      <c r="A286">
        <v>284</v>
      </c>
      <c r="B286">
        <v>284</v>
      </c>
      <c r="C286">
        <v>284</v>
      </c>
      <c r="D286" t="s">
        <v>0</v>
      </c>
      <c r="H286" t="s">
        <v>4</v>
      </c>
      <c r="J286" s="13">
        <v>42813</v>
      </c>
      <c r="K286">
        <v>7</v>
      </c>
      <c r="L286">
        <v>0</v>
      </c>
      <c r="M286">
        <v>13</v>
      </c>
      <c r="N286">
        <v>5</v>
      </c>
      <c r="O286" t="s">
        <v>64</v>
      </c>
      <c r="P286">
        <v>1</v>
      </c>
      <c r="Q286" t="s">
        <v>31</v>
      </c>
      <c r="S286" t="s">
        <v>3421</v>
      </c>
      <c r="U286">
        <v>0</v>
      </c>
      <c r="AD286" t="s">
        <v>24</v>
      </c>
      <c r="AH286" t="s">
        <v>9</v>
      </c>
      <c r="AO286" t="s">
        <v>47</v>
      </c>
      <c r="AR286">
        <v>25</v>
      </c>
      <c r="AT286">
        <v>15</v>
      </c>
      <c r="AU286">
        <v>50</v>
      </c>
      <c r="AV286" t="s">
        <v>1362</v>
      </c>
      <c r="AW286" t="s">
        <v>27</v>
      </c>
      <c r="AY286">
        <v>9</v>
      </c>
      <c r="AZ286" t="s">
        <v>1363</v>
      </c>
      <c r="BA286" t="s">
        <v>1364</v>
      </c>
      <c r="BB286" t="s">
        <v>247</v>
      </c>
    </row>
    <row r="287" spans="1:54" x14ac:dyDescent="0.25">
      <c r="A287">
        <v>285</v>
      </c>
      <c r="B287">
        <v>285</v>
      </c>
      <c r="C287">
        <v>285</v>
      </c>
      <c r="H287" t="s">
        <v>4</v>
      </c>
      <c r="J287" s="13">
        <v>31988</v>
      </c>
      <c r="K287">
        <v>7</v>
      </c>
      <c r="L287">
        <v>20</v>
      </c>
      <c r="M287">
        <v>7</v>
      </c>
      <c r="N287">
        <v>10</v>
      </c>
      <c r="O287" t="s">
        <v>93</v>
      </c>
      <c r="P287">
        <v>1</v>
      </c>
      <c r="Q287" t="s">
        <v>31</v>
      </c>
      <c r="S287" t="s">
        <v>3420</v>
      </c>
      <c r="U287">
        <v>1</v>
      </c>
      <c r="V287" t="s">
        <v>170</v>
      </c>
      <c r="X287" t="s">
        <v>43</v>
      </c>
      <c r="Z287" t="s">
        <v>54</v>
      </c>
      <c r="AB287">
        <v>8</v>
      </c>
      <c r="AC287" t="s">
        <v>1365</v>
      </c>
      <c r="AD287" t="s">
        <v>24</v>
      </c>
      <c r="AJ287" t="s">
        <v>11</v>
      </c>
      <c r="AO287" t="s">
        <v>25</v>
      </c>
      <c r="AQ287">
        <v>3</v>
      </c>
      <c r="AS287">
        <v>3</v>
      </c>
      <c r="AU287">
        <v>8</v>
      </c>
      <c r="AV287" t="s">
        <v>1366</v>
      </c>
      <c r="AX287" t="s">
        <v>1367</v>
      </c>
      <c r="AY287">
        <v>10</v>
      </c>
      <c r="AZ287" t="s">
        <v>1368</v>
      </c>
      <c r="BA287" t="s">
        <v>132</v>
      </c>
      <c r="BB287" t="s">
        <v>132</v>
      </c>
    </row>
    <row r="288" spans="1:54" x14ac:dyDescent="0.25">
      <c r="A288">
        <v>286</v>
      </c>
      <c r="B288">
        <v>286</v>
      </c>
      <c r="C288">
        <v>286</v>
      </c>
      <c r="D288" t="s">
        <v>0</v>
      </c>
      <c r="E288" t="s">
        <v>1</v>
      </c>
      <c r="H288" t="s">
        <v>4</v>
      </c>
      <c r="J288" s="13">
        <v>32991</v>
      </c>
      <c r="K288">
        <v>7</v>
      </c>
      <c r="L288">
        <v>45</v>
      </c>
      <c r="M288">
        <v>12</v>
      </c>
      <c r="N288">
        <v>2</v>
      </c>
      <c r="O288" t="s">
        <v>260</v>
      </c>
      <c r="P288">
        <v>1</v>
      </c>
      <c r="Q288" t="s">
        <v>31</v>
      </c>
      <c r="S288" t="s">
        <v>3416</v>
      </c>
      <c r="U288">
        <v>1</v>
      </c>
      <c r="V288" t="s">
        <v>112</v>
      </c>
      <c r="Y288" t="s">
        <v>681</v>
      </c>
      <c r="AA288" t="s">
        <v>1369</v>
      </c>
      <c r="AB288">
        <v>2</v>
      </c>
      <c r="AC288" t="s">
        <v>1370</v>
      </c>
      <c r="AD288" t="s">
        <v>46</v>
      </c>
      <c r="AJ288" t="s">
        <v>11</v>
      </c>
      <c r="AO288" t="s">
        <v>47</v>
      </c>
      <c r="AQ288">
        <v>6</v>
      </c>
      <c r="AS288">
        <v>4</v>
      </c>
      <c r="AU288">
        <v>6</v>
      </c>
      <c r="AV288" t="s">
        <v>1371</v>
      </c>
      <c r="AW288" t="s">
        <v>334</v>
      </c>
      <c r="AY288">
        <v>9</v>
      </c>
      <c r="AZ288" t="s">
        <v>1372</v>
      </c>
    </row>
    <row r="289" spans="1:54" x14ac:dyDescent="0.25">
      <c r="A289">
        <v>287</v>
      </c>
      <c r="B289">
        <v>287</v>
      </c>
      <c r="C289">
        <v>287</v>
      </c>
      <c r="E289" t="s">
        <v>1</v>
      </c>
      <c r="J289" s="13">
        <v>27674</v>
      </c>
      <c r="K289">
        <v>5</v>
      </c>
      <c r="L289">
        <v>75</v>
      </c>
      <c r="M289">
        <v>10</v>
      </c>
      <c r="N289">
        <v>10</v>
      </c>
      <c r="O289" t="s">
        <v>59</v>
      </c>
      <c r="P289">
        <v>1</v>
      </c>
      <c r="Q289" t="s">
        <v>31</v>
      </c>
      <c r="S289" t="s">
        <v>3420</v>
      </c>
      <c r="U289">
        <v>1</v>
      </c>
      <c r="V289" t="s">
        <v>170</v>
      </c>
      <c r="X289" t="s">
        <v>43</v>
      </c>
      <c r="Z289" t="s">
        <v>113</v>
      </c>
      <c r="AB289">
        <v>17</v>
      </c>
      <c r="AD289" t="s">
        <v>24</v>
      </c>
      <c r="AJ289" t="s">
        <v>11</v>
      </c>
      <c r="AN289" t="s">
        <v>1373</v>
      </c>
      <c r="AO289" t="s">
        <v>35</v>
      </c>
      <c r="AR289">
        <v>10</v>
      </c>
      <c r="AT289">
        <v>10</v>
      </c>
      <c r="AU289">
        <v>15</v>
      </c>
      <c r="AV289" t="s">
        <v>1374</v>
      </c>
      <c r="AW289" t="s">
        <v>27</v>
      </c>
      <c r="AY289">
        <v>10</v>
      </c>
      <c r="AZ289" t="s">
        <v>1375</v>
      </c>
      <c r="BA289" t="s">
        <v>279</v>
      </c>
    </row>
    <row r="290" spans="1:54" x14ac:dyDescent="0.25">
      <c r="A290">
        <v>288</v>
      </c>
      <c r="B290">
        <v>288</v>
      </c>
      <c r="C290">
        <v>288</v>
      </c>
      <c r="D290" t="s">
        <v>0</v>
      </c>
      <c r="G290" t="s">
        <v>3</v>
      </c>
      <c r="H290" t="s">
        <v>4</v>
      </c>
      <c r="J290" s="13">
        <v>30999</v>
      </c>
      <c r="K290">
        <v>6</v>
      </c>
      <c r="L290">
        <v>35</v>
      </c>
      <c r="M290">
        <v>10</v>
      </c>
      <c r="N290">
        <v>1</v>
      </c>
      <c r="O290" t="s">
        <v>18</v>
      </c>
      <c r="P290">
        <v>1</v>
      </c>
      <c r="Q290" t="s">
        <v>60</v>
      </c>
      <c r="S290" t="s">
        <v>3421</v>
      </c>
      <c r="U290">
        <v>1</v>
      </c>
      <c r="V290" t="s">
        <v>369</v>
      </c>
      <c r="X290" t="s">
        <v>43</v>
      </c>
      <c r="Z290" t="s">
        <v>313</v>
      </c>
      <c r="AB290">
        <v>10</v>
      </c>
      <c r="AC290" t="s">
        <v>937</v>
      </c>
      <c r="AD290" t="s">
        <v>24</v>
      </c>
      <c r="AG290" t="s">
        <v>8</v>
      </c>
      <c r="AO290" t="s">
        <v>47</v>
      </c>
      <c r="AQ290">
        <v>5</v>
      </c>
      <c r="AS290">
        <v>5</v>
      </c>
      <c r="AU290">
        <v>15</v>
      </c>
      <c r="AV290" t="s">
        <v>1376</v>
      </c>
      <c r="AW290" t="s">
        <v>27</v>
      </c>
      <c r="AY290">
        <v>10</v>
      </c>
      <c r="AZ290" t="s">
        <v>1377</v>
      </c>
      <c r="BA290" t="s">
        <v>1378</v>
      </c>
      <c r="BB290" t="s">
        <v>76</v>
      </c>
    </row>
    <row r="291" spans="1:54" x14ac:dyDescent="0.25">
      <c r="A291">
        <v>289</v>
      </c>
      <c r="B291">
        <v>289</v>
      </c>
      <c r="C291">
        <v>289</v>
      </c>
      <c r="H291" t="s">
        <v>4</v>
      </c>
      <c r="J291" s="13">
        <v>29004</v>
      </c>
      <c r="K291">
        <v>6</v>
      </c>
      <c r="L291">
        <v>30</v>
      </c>
      <c r="M291">
        <v>10</v>
      </c>
      <c r="N291">
        <v>5</v>
      </c>
      <c r="O291" t="s">
        <v>182</v>
      </c>
      <c r="P291">
        <v>1</v>
      </c>
      <c r="Q291" t="s">
        <v>31</v>
      </c>
      <c r="S291" t="s">
        <v>3420</v>
      </c>
      <c r="U291">
        <v>1</v>
      </c>
      <c r="V291" t="s">
        <v>5</v>
      </c>
      <c r="X291" t="s">
        <v>53</v>
      </c>
      <c r="Z291" t="s">
        <v>177</v>
      </c>
      <c r="AB291">
        <v>17</v>
      </c>
      <c r="AC291" t="s">
        <v>1379</v>
      </c>
      <c r="AD291" t="s">
        <v>46</v>
      </c>
      <c r="AJ291" t="s">
        <v>11</v>
      </c>
      <c r="AO291" t="s">
        <v>25</v>
      </c>
      <c r="AQ291">
        <v>4</v>
      </c>
      <c r="AT291">
        <v>10</v>
      </c>
      <c r="AU291">
        <v>12</v>
      </c>
      <c r="AV291" t="s">
        <v>1380</v>
      </c>
      <c r="AW291" t="s">
        <v>149</v>
      </c>
      <c r="AY291">
        <v>10</v>
      </c>
      <c r="AZ291" t="s">
        <v>1381</v>
      </c>
      <c r="BA291" t="s">
        <v>1382</v>
      </c>
    </row>
    <row r="292" spans="1:54" x14ac:dyDescent="0.25">
      <c r="A292">
        <v>290</v>
      </c>
      <c r="B292">
        <v>290</v>
      </c>
      <c r="C292">
        <v>290</v>
      </c>
      <c r="D292" t="s">
        <v>0</v>
      </c>
      <c r="E292" t="s">
        <v>1</v>
      </c>
      <c r="F292" t="s">
        <v>2</v>
      </c>
      <c r="G292" t="s">
        <v>3</v>
      </c>
      <c r="H292" t="s">
        <v>4</v>
      </c>
      <c r="J292" s="13">
        <v>32562</v>
      </c>
      <c r="K292">
        <v>6</v>
      </c>
      <c r="L292">
        <v>90</v>
      </c>
      <c r="M292">
        <v>7</v>
      </c>
      <c r="N292">
        <v>5</v>
      </c>
      <c r="O292" t="s">
        <v>18</v>
      </c>
      <c r="P292">
        <v>0</v>
      </c>
      <c r="Q292" t="s">
        <v>3422</v>
      </c>
      <c r="S292" t="s">
        <v>3420</v>
      </c>
      <c r="U292">
        <v>1</v>
      </c>
      <c r="V292" t="s">
        <v>32</v>
      </c>
      <c r="X292" t="s">
        <v>307</v>
      </c>
      <c r="Z292" t="s">
        <v>22</v>
      </c>
      <c r="AB292">
        <v>0</v>
      </c>
      <c r="AC292" t="s">
        <v>23</v>
      </c>
      <c r="AD292" t="s">
        <v>34</v>
      </c>
      <c r="AJ292" t="s">
        <v>11</v>
      </c>
      <c r="AO292" t="s">
        <v>35</v>
      </c>
      <c r="AQ292">
        <v>4</v>
      </c>
      <c r="AS292">
        <v>6</v>
      </c>
      <c r="AU292">
        <v>6</v>
      </c>
      <c r="AV292" t="s">
        <v>1383</v>
      </c>
      <c r="AX292" t="s">
        <v>1384</v>
      </c>
      <c r="AY292">
        <v>8</v>
      </c>
      <c r="AZ292" t="s">
        <v>1385</v>
      </c>
      <c r="BA292" t="s">
        <v>1386</v>
      </c>
      <c r="BB292" t="s">
        <v>1387</v>
      </c>
    </row>
    <row r="293" spans="1:54" x14ac:dyDescent="0.25">
      <c r="A293">
        <v>291</v>
      </c>
      <c r="B293">
        <v>291</v>
      </c>
      <c r="C293">
        <v>291</v>
      </c>
      <c r="E293" t="s">
        <v>1</v>
      </c>
      <c r="J293" s="13">
        <v>31633</v>
      </c>
      <c r="K293">
        <v>9</v>
      </c>
      <c r="L293">
        <v>20</v>
      </c>
      <c r="M293">
        <v>10</v>
      </c>
      <c r="N293">
        <v>40</v>
      </c>
      <c r="O293" t="s">
        <v>59</v>
      </c>
      <c r="P293">
        <v>0</v>
      </c>
      <c r="Q293" t="s">
        <v>3422</v>
      </c>
      <c r="S293" t="s">
        <v>3421</v>
      </c>
      <c r="U293">
        <v>1</v>
      </c>
      <c r="V293" t="s">
        <v>170</v>
      </c>
      <c r="X293" t="s">
        <v>43</v>
      </c>
      <c r="Z293" t="s">
        <v>22</v>
      </c>
      <c r="AB293">
        <v>11</v>
      </c>
      <c r="AC293" t="s">
        <v>23</v>
      </c>
      <c r="AD293" t="s">
        <v>118</v>
      </c>
      <c r="AH293" t="s">
        <v>9</v>
      </c>
      <c r="AJ293" t="s">
        <v>11</v>
      </c>
      <c r="AP293" t="s">
        <v>1388</v>
      </c>
      <c r="AQ293">
        <v>6</v>
      </c>
      <c r="AS293">
        <v>4</v>
      </c>
      <c r="AU293">
        <v>3</v>
      </c>
      <c r="AV293" t="s">
        <v>1389</v>
      </c>
      <c r="AW293" t="s">
        <v>37</v>
      </c>
      <c r="AY293">
        <v>7</v>
      </c>
      <c r="AZ293" t="s">
        <v>1390</v>
      </c>
      <c r="BA293" t="s">
        <v>1391</v>
      </c>
    </row>
    <row r="294" spans="1:54" x14ac:dyDescent="0.25">
      <c r="A294">
        <v>292</v>
      </c>
      <c r="B294">
        <v>292</v>
      </c>
      <c r="C294">
        <v>292</v>
      </c>
      <c r="H294" t="s">
        <v>4</v>
      </c>
      <c r="J294" s="13">
        <v>31426</v>
      </c>
      <c r="K294">
        <v>8</v>
      </c>
      <c r="L294">
        <v>0</v>
      </c>
      <c r="M294">
        <v>10</v>
      </c>
      <c r="N294">
        <v>10</v>
      </c>
      <c r="O294" t="s">
        <v>51</v>
      </c>
      <c r="P294">
        <v>0</v>
      </c>
      <c r="Q294" t="s">
        <v>19</v>
      </c>
      <c r="S294" t="s">
        <v>3416</v>
      </c>
      <c r="U294">
        <v>1</v>
      </c>
      <c r="W294" t="s">
        <v>1392</v>
      </c>
      <c r="X294" t="s">
        <v>340</v>
      </c>
      <c r="Z294" t="s">
        <v>54</v>
      </c>
      <c r="AB294">
        <v>12</v>
      </c>
      <c r="AC294" t="s">
        <v>1393</v>
      </c>
      <c r="AD294" t="s">
        <v>320</v>
      </c>
      <c r="AH294" t="s">
        <v>9</v>
      </c>
      <c r="AO294" t="s">
        <v>35</v>
      </c>
      <c r="AQ294">
        <v>3</v>
      </c>
      <c r="AS294">
        <v>5</v>
      </c>
      <c r="AU294">
        <v>15</v>
      </c>
      <c r="AV294" t="s">
        <v>1394</v>
      </c>
      <c r="AW294" t="s">
        <v>149</v>
      </c>
      <c r="AY294">
        <v>9</v>
      </c>
      <c r="AZ294" t="s">
        <v>38</v>
      </c>
      <c r="BA294" t="s">
        <v>1395</v>
      </c>
    </row>
    <row r="295" spans="1:54" x14ac:dyDescent="0.25">
      <c r="A295">
        <v>293</v>
      </c>
      <c r="B295">
        <v>293</v>
      </c>
      <c r="C295">
        <v>293</v>
      </c>
      <c r="D295" t="s">
        <v>0</v>
      </c>
      <c r="J295" s="13">
        <v>34741</v>
      </c>
      <c r="K295">
        <v>7</v>
      </c>
      <c r="L295">
        <v>120</v>
      </c>
      <c r="M295">
        <v>9</v>
      </c>
      <c r="N295">
        <v>4</v>
      </c>
      <c r="O295" t="s">
        <v>292</v>
      </c>
      <c r="P295">
        <v>0</v>
      </c>
      <c r="Q295" t="s">
        <v>19</v>
      </c>
      <c r="S295" t="s">
        <v>3420</v>
      </c>
      <c r="U295">
        <v>0</v>
      </c>
      <c r="AD295" t="s">
        <v>24</v>
      </c>
      <c r="AH295" t="s">
        <v>9</v>
      </c>
      <c r="AO295" t="s">
        <v>25</v>
      </c>
      <c r="AR295">
        <v>20</v>
      </c>
      <c r="AT295">
        <v>20</v>
      </c>
      <c r="AU295">
        <v>10</v>
      </c>
      <c r="AV295" t="s">
        <v>1396</v>
      </c>
      <c r="AW295" t="s">
        <v>27</v>
      </c>
      <c r="AY295">
        <v>8</v>
      </c>
      <c r="AZ295" t="s">
        <v>1397</v>
      </c>
      <c r="BA295" t="s">
        <v>1398</v>
      </c>
      <c r="BB295" t="s">
        <v>1399</v>
      </c>
    </row>
    <row r="296" spans="1:54" x14ac:dyDescent="0.25">
      <c r="A296">
        <v>294</v>
      </c>
      <c r="B296">
        <v>294</v>
      </c>
      <c r="C296">
        <v>294</v>
      </c>
      <c r="D296" t="s">
        <v>0</v>
      </c>
      <c r="E296" t="s">
        <v>1</v>
      </c>
      <c r="G296" t="s">
        <v>3</v>
      </c>
      <c r="J296" s="13">
        <v>33422</v>
      </c>
      <c r="K296">
        <v>8</v>
      </c>
      <c r="L296">
        <v>6</v>
      </c>
      <c r="M296">
        <v>15</v>
      </c>
      <c r="N296">
        <v>2</v>
      </c>
      <c r="O296" t="s">
        <v>93</v>
      </c>
      <c r="P296">
        <v>0</v>
      </c>
      <c r="Q296" t="s">
        <v>3422</v>
      </c>
      <c r="S296" t="s">
        <v>3420</v>
      </c>
      <c r="U296">
        <v>0</v>
      </c>
      <c r="AD296" t="s">
        <v>46</v>
      </c>
      <c r="AJ296" t="s">
        <v>11</v>
      </c>
      <c r="AO296" t="s">
        <v>35</v>
      </c>
      <c r="AQ296">
        <v>6</v>
      </c>
      <c r="AS296">
        <v>4</v>
      </c>
      <c r="AU296">
        <v>48</v>
      </c>
      <c r="AV296" t="s">
        <v>1400</v>
      </c>
      <c r="AW296" t="s">
        <v>37</v>
      </c>
      <c r="AY296">
        <v>10</v>
      </c>
      <c r="AZ296" t="s">
        <v>1401</v>
      </c>
      <c r="BA296" t="s">
        <v>1402</v>
      </c>
    </row>
    <row r="297" spans="1:54" x14ac:dyDescent="0.25">
      <c r="A297">
        <v>295</v>
      </c>
      <c r="B297">
        <v>295</v>
      </c>
      <c r="C297">
        <v>295</v>
      </c>
      <c r="E297" t="s">
        <v>1</v>
      </c>
      <c r="J297" s="13">
        <v>27453</v>
      </c>
      <c r="K297">
        <v>6</v>
      </c>
      <c r="L297">
        <v>0</v>
      </c>
      <c r="M297">
        <v>88</v>
      </c>
      <c r="N297">
        <v>2</v>
      </c>
      <c r="O297" t="s">
        <v>292</v>
      </c>
      <c r="P297">
        <v>1</v>
      </c>
      <c r="Q297" t="s">
        <v>31</v>
      </c>
      <c r="S297" t="s">
        <v>3420</v>
      </c>
      <c r="U297">
        <v>1</v>
      </c>
      <c r="V297" t="s">
        <v>170</v>
      </c>
      <c r="X297" t="s">
        <v>43</v>
      </c>
      <c r="Z297" t="s">
        <v>376</v>
      </c>
      <c r="AB297">
        <v>12</v>
      </c>
      <c r="AC297" t="s">
        <v>1403</v>
      </c>
      <c r="AD297" t="s">
        <v>1063</v>
      </c>
      <c r="AM297" t="s">
        <v>14</v>
      </c>
      <c r="AW297" t="s">
        <v>27</v>
      </c>
      <c r="AY297">
        <v>8</v>
      </c>
      <c r="AZ297" t="s">
        <v>1404</v>
      </c>
      <c r="BA297" t="s">
        <v>1405</v>
      </c>
      <c r="BB297" t="s">
        <v>76</v>
      </c>
    </row>
    <row r="298" spans="1:54" x14ac:dyDescent="0.25">
      <c r="A298">
        <v>296</v>
      </c>
      <c r="B298">
        <v>296</v>
      </c>
      <c r="C298">
        <v>296</v>
      </c>
      <c r="D298" t="s">
        <v>0</v>
      </c>
      <c r="J298" s="13">
        <v>32851</v>
      </c>
      <c r="K298">
        <v>8</v>
      </c>
      <c r="L298">
        <v>0</v>
      </c>
      <c r="M298">
        <v>10</v>
      </c>
      <c r="N298">
        <v>30</v>
      </c>
      <c r="O298" t="s">
        <v>292</v>
      </c>
      <c r="P298">
        <v>0</v>
      </c>
      <c r="Q298" t="s">
        <v>31</v>
      </c>
      <c r="S298" t="s">
        <v>3416</v>
      </c>
      <c r="U298">
        <v>1</v>
      </c>
      <c r="V298" t="s">
        <v>170</v>
      </c>
      <c r="X298" t="s">
        <v>43</v>
      </c>
      <c r="Z298" t="s">
        <v>54</v>
      </c>
      <c r="AB298">
        <v>7</v>
      </c>
      <c r="AC298" t="s">
        <v>1406</v>
      </c>
      <c r="AD298" t="s">
        <v>46</v>
      </c>
      <c r="AM298" t="s">
        <v>14</v>
      </c>
      <c r="AW298" t="s">
        <v>149</v>
      </c>
      <c r="AY298">
        <v>8</v>
      </c>
      <c r="AZ298" t="s">
        <v>1407</v>
      </c>
      <c r="BA298" t="s">
        <v>1408</v>
      </c>
    </row>
    <row r="299" spans="1:54" x14ac:dyDescent="0.25">
      <c r="A299">
        <v>297</v>
      </c>
      <c r="B299">
        <v>297</v>
      </c>
      <c r="C299">
        <v>297</v>
      </c>
      <c r="D299" t="s">
        <v>0</v>
      </c>
      <c r="H299" t="s">
        <v>4</v>
      </c>
      <c r="J299" s="13">
        <v>30785</v>
      </c>
      <c r="K299">
        <v>7</v>
      </c>
      <c r="L299">
        <v>0</v>
      </c>
      <c r="M299">
        <v>12</v>
      </c>
      <c r="N299">
        <v>8</v>
      </c>
      <c r="O299" t="s">
        <v>51</v>
      </c>
      <c r="P299">
        <v>1</v>
      </c>
      <c r="Q299" t="s">
        <v>60</v>
      </c>
      <c r="S299" t="s">
        <v>3421</v>
      </c>
      <c r="U299">
        <v>1</v>
      </c>
      <c r="W299" t="s">
        <v>1409</v>
      </c>
      <c r="X299" t="s">
        <v>43</v>
      </c>
      <c r="Z299" t="s">
        <v>54</v>
      </c>
      <c r="AB299">
        <v>10</v>
      </c>
      <c r="AC299" t="s">
        <v>1410</v>
      </c>
      <c r="AD299" t="s">
        <v>320</v>
      </c>
      <c r="AH299" t="s">
        <v>9</v>
      </c>
      <c r="AJ299" t="s">
        <v>11</v>
      </c>
      <c r="AO299" t="s">
        <v>47</v>
      </c>
      <c r="AQ299">
        <v>3</v>
      </c>
      <c r="AS299">
        <v>5</v>
      </c>
      <c r="AU299">
        <v>10</v>
      </c>
      <c r="AV299" t="s">
        <v>1411</v>
      </c>
      <c r="AW299" t="s">
        <v>27</v>
      </c>
      <c r="AY299">
        <v>10</v>
      </c>
      <c r="AZ299" t="s">
        <v>1412</v>
      </c>
      <c r="BA299" t="s">
        <v>1413</v>
      </c>
      <c r="BB299" t="s">
        <v>1414</v>
      </c>
    </row>
    <row r="300" spans="1:54" x14ac:dyDescent="0.25">
      <c r="A300">
        <v>298</v>
      </c>
      <c r="B300">
        <v>298</v>
      </c>
      <c r="C300">
        <v>298</v>
      </c>
      <c r="E300" t="s">
        <v>1</v>
      </c>
      <c r="G300" t="s">
        <v>3</v>
      </c>
      <c r="J300" s="13">
        <v>32331</v>
      </c>
      <c r="K300">
        <v>6</v>
      </c>
      <c r="L300">
        <v>0</v>
      </c>
      <c r="M300">
        <v>10</v>
      </c>
      <c r="N300">
        <v>20</v>
      </c>
      <c r="O300" t="s">
        <v>30</v>
      </c>
      <c r="P300">
        <v>0</v>
      </c>
      <c r="Q300" t="s">
        <v>19</v>
      </c>
      <c r="S300" t="s">
        <v>3419</v>
      </c>
      <c r="U300">
        <v>1</v>
      </c>
      <c r="V300" t="s">
        <v>170</v>
      </c>
      <c r="X300" t="s">
        <v>43</v>
      </c>
      <c r="Z300" t="s">
        <v>54</v>
      </c>
      <c r="AB300">
        <v>6</v>
      </c>
      <c r="AC300" t="s">
        <v>156</v>
      </c>
      <c r="AD300" t="s">
        <v>46</v>
      </c>
      <c r="AI300" t="s">
        <v>10</v>
      </c>
      <c r="AO300" t="s">
        <v>25</v>
      </c>
      <c r="AQ300">
        <v>5</v>
      </c>
      <c r="AS300">
        <v>3</v>
      </c>
      <c r="AU300">
        <v>20</v>
      </c>
      <c r="AV300" t="s">
        <v>1415</v>
      </c>
      <c r="AW300" t="s">
        <v>27</v>
      </c>
      <c r="AY300">
        <v>7</v>
      </c>
      <c r="AZ300" t="s">
        <v>1416</v>
      </c>
      <c r="BA300" t="s">
        <v>1417</v>
      </c>
      <c r="BB300" t="s">
        <v>1418</v>
      </c>
    </row>
    <row r="301" spans="1:54" x14ac:dyDescent="0.25">
      <c r="A301">
        <v>299</v>
      </c>
      <c r="B301">
        <v>299</v>
      </c>
      <c r="C301">
        <v>299</v>
      </c>
      <c r="H301" t="s">
        <v>4</v>
      </c>
      <c r="J301" s="13">
        <v>21991</v>
      </c>
      <c r="K301">
        <v>6</v>
      </c>
      <c r="L301">
        <v>60</v>
      </c>
      <c r="M301">
        <v>10</v>
      </c>
      <c r="N301">
        <v>6</v>
      </c>
      <c r="O301" t="s">
        <v>18</v>
      </c>
      <c r="P301">
        <v>0</v>
      </c>
      <c r="Q301" t="s">
        <v>41</v>
      </c>
      <c r="T301" t="s">
        <v>1419</v>
      </c>
      <c r="U301">
        <v>1</v>
      </c>
      <c r="V301" t="s">
        <v>94</v>
      </c>
      <c r="X301" t="s">
        <v>101</v>
      </c>
      <c r="AA301" t="s">
        <v>1420</v>
      </c>
      <c r="AB301">
        <v>33</v>
      </c>
      <c r="AC301" t="s">
        <v>1421</v>
      </c>
      <c r="AD301" t="s">
        <v>46</v>
      </c>
      <c r="AJ301" t="s">
        <v>11</v>
      </c>
      <c r="AO301" t="s">
        <v>35</v>
      </c>
      <c r="AQ301">
        <v>3</v>
      </c>
      <c r="AS301">
        <v>5</v>
      </c>
      <c r="AU301">
        <v>12</v>
      </c>
      <c r="AV301" t="s">
        <v>1422</v>
      </c>
      <c r="AX301" t="s">
        <v>1423</v>
      </c>
      <c r="AY301">
        <v>10</v>
      </c>
      <c r="AZ301" t="s">
        <v>3442</v>
      </c>
      <c r="BA301" t="s">
        <v>1424</v>
      </c>
      <c r="BB301" t="s">
        <v>1425</v>
      </c>
    </row>
    <row r="302" spans="1:54" x14ac:dyDescent="0.25">
      <c r="A302">
        <v>300</v>
      </c>
      <c r="B302">
        <v>300</v>
      </c>
      <c r="C302">
        <v>300</v>
      </c>
      <c r="D302" t="s">
        <v>0</v>
      </c>
      <c r="E302" t="s">
        <v>1</v>
      </c>
      <c r="F302" t="s">
        <v>2</v>
      </c>
      <c r="G302" t="s">
        <v>3</v>
      </c>
      <c r="H302" t="s">
        <v>4</v>
      </c>
      <c r="I302" t="s">
        <v>1426</v>
      </c>
      <c r="J302" s="13">
        <v>32557</v>
      </c>
      <c r="K302">
        <v>8</v>
      </c>
      <c r="L302">
        <v>5</v>
      </c>
      <c r="M302">
        <v>12</v>
      </c>
      <c r="N302">
        <v>4</v>
      </c>
      <c r="O302" t="s">
        <v>146</v>
      </c>
      <c r="P302">
        <v>1</v>
      </c>
      <c r="Q302" t="s">
        <v>19</v>
      </c>
      <c r="S302" t="s">
        <v>3420</v>
      </c>
      <c r="U302">
        <v>0</v>
      </c>
      <c r="AD302" t="s">
        <v>24</v>
      </c>
      <c r="AE302" t="s">
        <v>6</v>
      </c>
      <c r="AG302" t="s">
        <v>8</v>
      </c>
      <c r="AH302" t="s">
        <v>9</v>
      </c>
      <c r="AJ302" t="s">
        <v>11</v>
      </c>
      <c r="AO302" t="s">
        <v>35</v>
      </c>
      <c r="AR302">
        <v>40</v>
      </c>
      <c r="AS302">
        <v>6</v>
      </c>
      <c r="AU302">
        <v>6</v>
      </c>
      <c r="AV302" t="s">
        <v>1427</v>
      </c>
      <c r="AW302" t="s">
        <v>302</v>
      </c>
      <c r="AY302">
        <v>10</v>
      </c>
      <c r="AZ302" t="s">
        <v>1428</v>
      </c>
      <c r="BA302" t="s">
        <v>1429</v>
      </c>
      <c r="BB302" t="s">
        <v>1430</v>
      </c>
    </row>
    <row r="303" spans="1:54" x14ac:dyDescent="0.25">
      <c r="A303">
        <v>301</v>
      </c>
      <c r="B303">
        <v>301</v>
      </c>
      <c r="C303">
        <v>301</v>
      </c>
      <c r="D303" t="s">
        <v>0</v>
      </c>
      <c r="E303" t="s">
        <v>1</v>
      </c>
      <c r="G303" t="s">
        <v>3</v>
      </c>
      <c r="H303" t="s">
        <v>4</v>
      </c>
      <c r="J303" s="13">
        <v>43019</v>
      </c>
      <c r="K303">
        <v>7</v>
      </c>
      <c r="L303">
        <v>60</v>
      </c>
      <c r="M303">
        <v>11</v>
      </c>
      <c r="N303">
        <v>25</v>
      </c>
      <c r="O303" t="s">
        <v>146</v>
      </c>
      <c r="P303">
        <v>0</v>
      </c>
      <c r="Q303" t="s">
        <v>19</v>
      </c>
      <c r="S303" t="s">
        <v>3420</v>
      </c>
      <c r="U303">
        <v>1</v>
      </c>
      <c r="V303" t="s">
        <v>112</v>
      </c>
      <c r="X303" t="s">
        <v>43</v>
      </c>
      <c r="Z303" t="s">
        <v>313</v>
      </c>
      <c r="AB303">
        <v>11</v>
      </c>
      <c r="AC303" t="s">
        <v>1431</v>
      </c>
      <c r="AD303" t="s">
        <v>46</v>
      </c>
      <c r="AJ303" t="s">
        <v>11</v>
      </c>
      <c r="AO303" t="s">
        <v>25</v>
      </c>
      <c r="AQ303">
        <v>3</v>
      </c>
      <c r="AS303">
        <v>6</v>
      </c>
      <c r="AU303">
        <v>10</v>
      </c>
      <c r="AV303" t="s">
        <v>1432</v>
      </c>
      <c r="AW303" t="s">
        <v>27</v>
      </c>
      <c r="AY303">
        <v>10</v>
      </c>
      <c r="AZ303" t="s">
        <v>115</v>
      </c>
      <c r="BA303" t="s">
        <v>1433</v>
      </c>
    </row>
    <row r="304" spans="1:54" x14ac:dyDescent="0.25">
      <c r="A304">
        <v>302</v>
      </c>
      <c r="B304">
        <v>302</v>
      </c>
      <c r="C304">
        <v>302</v>
      </c>
      <c r="D304" t="s">
        <v>0</v>
      </c>
      <c r="E304" t="s">
        <v>1</v>
      </c>
      <c r="J304" s="13">
        <v>29941</v>
      </c>
      <c r="K304">
        <v>7</v>
      </c>
      <c r="L304">
        <v>80</v>
      </c>
      <c r="M304">
        <v>9</v>
      </c>
      <c r="N304">
        <v>20</v>
      </c>
      <c r="O304" t="s">
        <v>51</v>
      </c>
      <c r="P304">
        <v>0</v>
      </c>
      <c r="Q304" t="s">
        <v>31</v>
      </c>
      <c r="S304" t="s">
        <v>3419</v>
      </c>
      <c r="U304">
        <v>1</v>
      </c>
      <c r="V304" t="s">
        <v>170</v>
      </c>
      <c r="X304" t="s">
        <v>43</v>
      </c>
      <c r="Z304" t="s">
        <v>54</v>
      </c>
      <c r="AB304">
        <v>15</v>
      </c>
      <c r="AC304" t="s">
        <v>1434</v>
      </c>
      <c r="AD304" t="s">
        <v>46</v>
      </c>
      <c r="AM304" t="s">
        <v>14</v>
      </c>
      <c r="AW304" t="s">
        <v>149</v>
      </c>
      <c r="AY304">
        <v>7</v>
      </c>
      <c r="AZ304" t="s">
        <v>1435</v>
      </c>
      <c r="BA304" t="s">
        <v>1436</v>
      </c>
      <c r="BB304" t="s">
        <v>1437</v>
      </c>
    </row>
    <row r="305" spans="1:54" x14ac:dyDescent="0.25">
      <c r="A305">
        <v>303</v>
      </c>
      <c r="B305">
        <v>303</v>
      </c>
      <c r="C305">
        <v>303</v>
      </c>
      <c r="D305" t="s">
        <v>0</v>
      </c>
      <c r="F305" t="s">
        <v>2</v>
      </c>
      <c r="H305" t="s">
        <v>4</v>
      </c>
      <c r="J305" s="13">
        <v>32303</v>
      </c>
      <c r="K305">
        <v>6</v>
      </c>
      <c r="L305">
        <v>25</v>
      </c>
      <c r="M305">
        <v>8</v>
      </c>
      <c r="N305">
        <v>30</v>
      </c>
      <c r="O305" t="s">
        <v>182</v>
      </c>
      <c r="P305">
        <v>0</v>
      </c>
      <c r="Q305" t="s">
        <v>31</v>
      </c>
      <c r="S305" t="s">
        <v>3416</v>
      </c>
      <c r="U305">
        <v>1</v>
      </c>
      <c r="V305" t="s">
        <v>364</v>
      </c>
      <c r="Y305" t="s">
        <v>1438</v>
      </c>
      <c r="Z305" t="s">
        <v>113</v>
      </c>
      <c r="AB305">
        <v>4</v>
      </c>
      <c r="AC305" t="s">
        <v>1439</v>
      </c>
      <c r="AD305" t="s">
        <v>46</v>
      </c>
      <c r="AG305" t="s">
        <v>8</v>
      </c>
      <c r="AO305" t="s">
        <v>35</v>
      </c>
      <c r="AQ305">
        <v>5</v>
      </c>
      <c r="AS305">
        <v>5</v>
      </c>
      <c r="AU305">
        <v>20</v>
      </c>
      <c r="AV305" t="s">
        <v>1440</v>
      </c>
      <c r="AW305" t="s">
        <v>27</v>
      </c>
      <c r="AY305">
        <v>10</v>
      </c>
      <c r="AZ305" t="s">
        <v>1441</v>
      </c>
      <c r="BA305" t="s">
        <v>1442</v>
      </c>
    </row>
    <row r="306" spans="1:54" x14ac:dyDescent="0.25">
      <c r="A306">
        <v>304</v>
      </c>
      <c r="B306">
        <v>304</v>
      </c>
      <c r="C306">
        <v>304</v>
      </c>
      <c r="H306" t="s">
        <v>4</v>
      </c>
      <c r="J306" s="13">
        <v>43056</v>
      </c>
      <c r="K306">
        <v>8</v>
      </c>
      <c r="L306">
        <v>30</v>
      </c>
      <c r="M306">
        <v>8</v>
      </c>
      <c r="N306">
        <v>5</v>
      </c>
      <c r="O306" t="s">
        <v>30</v>
      </c>
      <c r="P306">
        <v>0</v>
      </c>
      <c r="R306" t="s">
        <v>14</v>
      </c>
      <c r="T306" t="s">
        <v>1443</v>
      </c>
      <c r="U306">
        <v>1</v>
      </c>
      <c r="V306" t="s">
        <v>8</v>
      </c>
      <c r="X306" t="s">
        <v>307</v>
      </c>
      <c r="AA306" t="s">
        <v>1444</v>
      </c>
      <c r="AB306">
        <v>10</v>
      </c>
      <c r="AC306" t="s">
        <v>1445</v>
      </c>
      <c r="AD306" t="s">
        <v>46</v>
      </c>
      <c r="AG306" t="s">
        <v>8</v>
      </c>
      <c r="AO306" t="s">
        <v>119</v>
      </c>
      <c r="AR306" t="s">
        <v>3443</v>
      </c>
      <c r="AT306" t="s">
        <v>3444</v>
      </c>
      <c r="AU306">
        <v>5</v>
      </c>
      <c r="AV306" t="s">
        <v>1446</v>
      </c>
      <c r="AW306" t="s">
        <v>302</v>
      </c>
      <c r="AY306">
        <v>6</v>
      </c>
      <c r="AZ306" t="s">
        <v>1447</v>
      </c>
      <c r="BA306" t="s">
        <v>1448</v>
      </c>
      <c r="BB306" t="s">
        <v>1449</v>
      </c>
    </row>
    <row r="307" spans="1:54" x14ac:dyDescent="0.25">
      <c r="A307">
        <v>305</v>
      </c>
      <c r="B307">
        <v>305</v>
      </c>
      <c r="C307">
        <v>305</v>
      </c>
      <c r="E307" t="s">
        <v>1</v>
      </c>
      <c r="J307" s="13">
        <v>31769</v>
      </c>
      <c r="K307">
        <v>8</v>
      </c>
      <c r="L307">
        <v>90</v>
      </c>
      <c r="M307">
        <v>12</v>
      </c>
      <c r="N307">
        <v>4</v>
      </c>
      <c r="O307" t="s">
        <v>64</v>
      </c>
      <c r="P307">
        <v>0</v>
      </c>
      <c r="Q307" t="s">
        <v>31</v>
      </c>
      <c r="S307" t="s">
        <v>3421</v>
      </c>
      <c r="U307">
        <v>1</v>
      </c>
      <c r="V307" t="s">
        <v>170</v>
      </c>
      <c r="X307" t="s">
        <v>43</v>
      </c>
      <c r="Z307" t="s">
        <v>54</v>
      </c>
      <c r="AB307">
        <v>9</v>
      </c>
      <c r="AC307" t="s">
        <v>1450</v>
      </c>
      <c r="AD307" t="s">
        <v>46</v>
      </c>
      <c r="AH307" t="s">
        <v>9</v>
      </c>
      <c r="AO307" t="s">
        <v>47</v>
      </c>
      <c r="AQ307">
        <v>6</v>
      </c>
      <c r="AS307">
        <v>6</v>
      </c>
      <c r="AU307">
        <v>6</v>
      </c>
      <c r="AV307" t="s">
        <v>1451</v>
      </c>
      <c r="AW307" t="s">
        <v>27</v>
      </c>
      <c r="AY307">
        <v>8</v>
      </c>
      <c r="AZ307" t="s">
        <v>1452</v>
      </c>
      <c r="BA307" t="s">
        <v>1453</v>
      </c>
    </row>
    <row r="308" spans="1:54" x14ac:dyDescent="0.25">
      <c r="A308">
        <v>306</v>
      </c>
      <c r="B308">
        <v>306</v>
      </c>
      <c r="C308">
        <v>306</v>
      </c>
      <c r="D308" t="s">
        <v>0</v>
      </c>
      <c r="J308" s="13">
        <v>34335</v>
      </c>
      <c r="K308">
        <v>8</v>
      </c>
      <c r="L308">
        <v>150</v>
      </c>
      <c r="M308">
        <v>6</v>
      </c>
      <c r="N308">
        <v>5</v>
      </c>
      <c r="O308" t="s">
        <v>51</v>
      </c>
      <c r="P308">
        <v>1</v>
      </c>
      <c r="Q308" t="s">
        <v>41</v>
      </c>
      <c r="S308" t="s">
        <v>3420</v>
      </c>
      <c r="U308">
        <v>1</v>
      </c>
      <c r="V308" t="s">
        <v>170</v>
      </c>
      <c r="X308" t="s">
        <v>43</v>
      </c>
      <c r="AA308" t="s">
        <v>1454</v>
      </c>
      <c r="AB308">
        <v>2</v>
      </c>
      <c r="AC308" t="s">
        <v>1455</v>
      </c>
      <c r="AD308" t="s">
        <v>24</v>
      </c>
      <c r="AG308" t="s">
        <v>8</v>
      </c>
      <c r="AO308" t="s">
        <v>35</v>
      </c>
      <c r="AR308">
        <v>12</v>
      </c>
      <c r="AS308">
        <v>2</v>
      </c>
      <c r="AU308">
        <v>50</v>
      </c>
      <c r="AV308" t="s">
        <v>1456</v>
      </c>
      <c r="AW308" t="s">
        <v>37</v>
      </c>
      <c r="AY308">
        <v>10</v>
      </c>
      <c r="AZ308" t="s">
        <v>1457</v>
      </c>
      <c r="BA308" t="s">
        <v>1458</v>
      </c>
      <c r="BB308" t="s">
        <v>1115</v>
      </c>
    </row>
    <row r="309" spans="1:54" x14ac:dyDescent="0.25">
      <c r="A309">
        <v>307</v>
      </c>
      <c r="B309">
        <v>307</v>
      </c>
      <c r="C309">
        <v>307</v>
      </c>
      <c r="H309" t="s">
        <v>4</v>
      </c>
      <c r="J309" s="13">
        <v>30327</v>
      </c>
      <c r="K309">
        <v>7</v>
      </c>
      <c r="L309">
        <v>30</v>
      </c>
      <c r="M309">
        <v>13</v>
      </c>
      <c r="N309">
        <v>5</v>
      </c>
      <c r="O309" t="s">
        <v>292</v>
      </c>
      <c r="P309">
        <v>0</v>
      </c>
      <c r="Q309" t="s">
        <v>31</v>
      </c>
      <c r="S309" t="s">
        <v>3416</v>
      </c>
      <c r="U309">
        <v>1</v>
      </c>
      <c r="V309" t="s">
        <v>105</v>
      </c>
      <c r="X309" t="s">
        <v>43</v>
      </c>
      <c r="Z309" t="s">
        <v>177</v>
      </c>
      <c r="AB309">
        <v>6</v>
      </c>
      <c r="AC309" t="s">
        <v>1459</v>
      </c>
      <c r="AD309" t="s">
        <v>34</v>
      </c>
      <c r="AJ309" t="s">
        <v>11</v>
      </c>
      <c r="AO309" t="s">
        <v>35</v>
      </c>
      <c r="AQ309">
        <v>5</v>
      </c>
      <c r="AS309">
        <v>2</v>
      </c>
      <c r="AU309">
        <v>10</v>
      </c>
      <c r="AV309" t="s">
        <v>132</v>
      </c>
      <c r="AW309" t="s">
        <v>37</v>
      </c>
      <c r="AY309">
        <v>10</v>
      </c>
      <c r="AZ309" t="s">
        <v>132</v>
      </c>
      <c r="BB309" t="s">
        <v>132</v>
      </c>
    </row>
    <row r="310" spans="1:54" x14ac:dyDescent="0.25">
      <c r="A310">
        <v>308</v>
      </c>
      <c r="B310">
        <v>308</v>
      </c>
      <c r="C310">
        <v>308</v>
      </c>
      <c r="D310" t="s">
        <v>0</v>
      </c>
      <c r="H310" t="s">
        <v>4</v>
      </c>
      <c r="J310" s="13">
        <v>32578</v>
      </c>
      <c r="K310">
        <v>7</v>
      </c>
      <c r="L310">
        <v>60</v>
      </c>
      <c r="M310">
        <v>11</v>
      </c>
      <c r="N310">
        <v>2</v>
      </c>
      <c r="O310" t="s">
        <v>260</v>
      </c>
      <c r="P310">
        <v>1</v>
      </c>
      <c r="Q310" t="s">
        <v>31</v>
      </c>
      <c r="S310" t="s">
        <v>3421</v>
      </c>
      <c r="U310">
        <v>1</v>
      </c>
      <c r="V310" t="s">
        <v>170</v>
      </c>
      <c r="X310" t="s">
        <v>71</v>
      </c>
      <c r="Z310" t="s">
        <v>54</v>
      </c>
      <c r="AB310">
        <v>5</v>
      </c>
      <c r="AC310" t="s">
        <v>1460</v>
      </c>
      <c r="AD310" t="s">
        <v>24</v>
      </c>
      <c r="AJ310" t="s">
        <v>11</v>
      </c>
      <c r="AO310" t="s">
        <v>47</v>
      </c>
      <c r="AQ310">
        <v>4</v>
      </c>
      <c r="AS310">
        <v>2</v>
      </c>
      <c r="AU310">
        <v>8</v>
      </c>
      <c r="AV310" t="s">
        <v>1461</v>
      </c>
      <c r="AW310" t="s">
        <v>27</v>
      </c>
      <c r="AY310">
        <v>8</v>
      </c>
      <c r="AZ310" t="s">
        <v>1462</v>
      </c>
    </row>
    <row r="311" spans="1:54" x14ac:dyDescent="0.25">
      <c r="A311">
        <v>309</v>
      </c>
      <c r="B311">
        <v>309</v>
      </c>
      <c r="C311">
        <v>309</v>
      </c>
      <c r="H311" t="s">
        <v>4</v>
      </c>
      <c r="J311" s="13">
        <v>33278</v>
      </c>
      <c r="K311">
        <v>7</v>
      </c>
      <c r="L311">
        <v>0</v>
      </c>
      <c r="M311">
        <v>8</v>
      </c>
      <c r="N311">
        <v>2</v>
      </c>
      <c r="O311" t="s">
        <v>182</v>
      </c>
      <c r="P311">
        <v>0</v>
      </c>
      <c r="Q311" t="s">
        <v>31</v>
      </c>
      <c r="S311" t="s">
        <v>3420</v>
      </c>
      <c r="U311">
        <v>0</v>
      </c>
      <c r="AD311" t="s">
        <v>24</v>
      </c>
      <c r="AG311" t="s">
        <v>8</v>
      </c>
      <c r="AO311" t="s">
        <v>119</v>
      </c>
      <c r="AQ311">
        <v>4</v>
      </c>
      <c r="AS311">
        <v>4</v>
      </c>
      <c r="AU311">
        <v>25</v>
      </c>
      <c r="AV311" t="s">
        <v>1463</v>
      </c>
      <c r="AX311" t="s">
        <v>1464</v>
      </c>
      <c r="AY311">
        <v>10</v>
      </c>
      <c r="AZ311" t="s">
        <v>1465</v>
      </c>
      <c r="BA311" t="s">
        <v>279</v>
      </c>
      <c r="BB311" t="s">
        <v>1466</v>
      </c>
    </row>
    <row r="312" spans="1:54" x14ac:dyDescent="0.25">
      <c r="A312">
        <v>310</v>
      </c>
      <c r="B312">
        <v>310</v>
      </c>
      <c r="C312">
        <v>310</v>
      </c>
      <c r="E312" t="s">
        <v>1</v>
      </c>
      <c r="G312" t="s">
        <v>3</v>
      </c>
      <c r="H312" t="s">
        <v>4</v>
      </c>
      <c r="J312" s="13">
        <v>30129</v>
      </c>
      <c r="K312">
        <v>6</v>
      </c>
      <c r="L312">
        <v>90</v>
      </c>
      <c r="M312">
        <v>10</v>
      </c>
      <c r="N312">
        <v>10</v>
      </c>
      <c r="O312" t="s">
        <v>260</v>
      </c>
      <c r="P312">
        <v>1</v>
      </c>
      <c r="Q312" t="s">
        <v>19</v>
      </c>
      <c r="T312" t="s">
        <v>1467</v>
      </c>
      <c r="U312">
        <v>1</v>
      </c>
      <c r="V312" t="s">
        <v>5</v>
      </c>
      <c r="X312" t="s">
        <v>53</v>
      </c>
      <c r="Z312" t="s">
        <v>44</v>
      </c>
      <c r="AB312">
        <v>11</v>
      </c>
      <c r="AC312" t="s">
        <v>1468</v>
      </c>
      <c r="AD312" t="s">
        <v>24</v>
      </c>
      <c r="AJ312" t="s">
        <v>11</v>
      </c>
      <c r="AO312" t="s">
        <v>25</v>
      </c>
      <c r="AR312">
        <v>15</v>
      </c>
      <c r="AS312">
        <v>6</v>
      </c>
      <c r="AU312">
        <v>20</v>
      </c>
      <c r="AV312" t="s">
        <v>1469</v>
      </c>
      <c r="AW312" t="s">
        <v>27</v>
      </c>
      <c r="AY312">
        <v>10</v>
      </c>
      <c r="AZ312" t="s">
        <v>1470</v>
      </c>
      <c r="BA312" t="s">
        <v>1471</v>
      </c>
      <c r="BB312" t="s">
        <v>1472</v>
      </c>
    </row>
    <row r="313" spans="1:54" x14ac:dyDescent="0.25">
      <c r="A313">
        <v>311</v>
      </c>
      <c r="B313">
        <v>311</v>
      </c>
      <c r="C313">
        <v>311</v>
      </c>
      <c r="H313" t="s">
        <v>4</v>
      </c>
      <c r="J313" s="13">
        <v>27169</v>
      </c>
      <c r="K313">
        <v>8</v>
      </c>
      <c r="L313">
        <v>15</v>
      </c>
      <c r="M313">
        <v>12</v>
      </c>
      <c r="N313">
        <v>2</v>
      </c>
      <c r="O313" t="s">
        <v>81</v>
      </c>
      <c r="P313">
        <v>1</v>
      </c>
      <c r="Q313" t="s">
        <v>31</v>
      </c>
      <c r="S313" t="s">
        <v>3420</v>
      </c>
      <c r="U313">
        <v>1</v>
      </c>
      <c r="V313" t="s">
        <v>474</v>
      </c>
      <c r="X313" t="s">
        <v>43</v>
      </c>
      <c r="Z313" t="s">
        <v>54</v>
      </c>
      <c r="AB313">
        <v>13</v>
      </c>
      <c r="AC313" t="s">
        <v>1473</v>
      </c>
      <c r="AD313" t="s">
        <v>24</v>
      </c>
      <c r="AJ313" t="s">
        <v>11</v>
      </c>
      <c r="AO313" t="s">
        <v>25</v>
      </c>
      <c r="AR313">
        <v>12</v>
      </c>
      <c r="AS313">
        <v>2</v>
      </c>
      <c r="AU313">
        <v>8</v>
      </c>
      <c r="AV313" t="s">
        <v>1474</v>
      </c>
      <c r="AW313" t="s">
        <v>149</v>
      </c>
      <c r="AY313">
        <v>10</v>
      </c>
      <c r="AZ313" t="s">
        <v>1475</v>
      </c>
      <c r="BA313" t="s">
        <v>1476</v>
      </c>
      <c r="BB313" t="s">
        <v>1477</v>
      </c>
    </row>
    <row r="314" spans="1:54" x14ac:dyDescent="0.25">
      <c r="A314">
        <v>312</v>
      </c>
      <c r="B314">
        <v>312</v>
      </c>
      <c r="C314">
        <v>312</v>
      </c>
      <c r="D314" t="s">
        <v>0</v>
      </c>
      <c r="J314" s="13">
        <v>23937</v>
      </c>
      <c r="K314">
        <v>6</v>
      </c>
      <c r="L314">
        <v>0</v>
      </c>
      <c r="M314">
        <v>10</v>
      </c>
      <c r="N314">
        <v>20</v>
      </c>
      <c r="O314" t="s">
        <v>40</v>
      </c>
      <c r="P314">
        <v>0</v>
      </c>
      <c r="Q314" t="s">
        <v>60</v>
      </c>
      <c r="S314" t="s">
        <v>3420</v>
      </c>
      <c r="U314">
        <v>0</v>
      </c>
      <c r="AD314" t="s">
        <v>24</v>
      </c>
      <c r="AH314" t="s">
        <v>9</v>
      </c>
      <c r="AO314" t="s">
        <v>25</v>
      </c>
      <c r="AQ314">
        <v>4</v>
      </c>
      <c r="AS314">
        <v>6</v>
      </c>
      <c r="AU314">
        <v>20</v>
      </c>
      <c r="AV314" t="s">
        <v>1478</v>
      </c>
      <c r="AW314" t="s">
        <v>27</v>
      </c>
      <c r="AY314">
        <v>10</v>
      </c>
      <c r="AZ314" t="s">
        <v>1479</v>
      </c>
      <c r="BA314" t="s">
        <v>1480</v>
      </c>
      <c r="BB314" t="s">
        <v>1481</v>
      </c>
    </row>
    <row r="315" spans="1:54" x14ac:dyDescent="0.25">
      <c r="A315">
        <v>313</v>
      </c>
      <c r="B315">
        <v>313</v>
      </c>
      <c r="C315">
        <v>313</v>
      </c>
      <c r="D315" t="s">
        <v>0</v>
      </c>
      <c r="J315" s="13">
        <v>26668</v>
      </c>
      <c r="K315">
        <v>7</v>
      </c>
      <c r="L315">
        <v>30</v>
      </c>
      <c r="M315">
        <v>6</v>
      </c>
      <c r="N315">
        <v>20</v>
      </c>
      <c r="O315" t="s">
        <v>18</v>
      </c>
      <c r="P315">
        <v>1</v>
      </c>
      <c r="Q315" t="s">
        <v>31</v>
      </c>
      <c r="S315" t="s">
        <v>3420</v>
      </c>
      <c r="U315">
        <v>1</v>
      </c>
      <c r="V315" t="s">
        <v>170</v>
      </c>
      <c r="X315" t="s">
        <v>43</v>
      </c>
      <c r="Z315" t="s">
        <v>54</v>
      </c>
      <c r="AB315">
        <v>20</v>
      </c>
      <c r="AC315" t="s">
        <v>1482</v>
      </c>
      <c r="AD315" t="s">
        <v>24</v>
      </c>
      <c r="AM315" t="s">
        <v>14</v>
      </c>
      <c r="AX315" t="s">
        <v>1483</v>
      </c>
      <c r="AY315">
        <v>10</v>
      </c>
      <c r="AZ315" t="s">
        <v>1484</v>
      </c>
      <c r="BA315" t="s">
        <v>1485</v>
      </c>
      <c r="BB315" t="s">
        <v>1486</v>
      </c>
    </row>
    <row r="316" spans="1:54" x14ac:dyDescent="0.25">
      <c r="A316">
        <v>314</v>
      </c>
      <c r="B316">
        <v>314</v>
      </c>
      <c r="C316">
        <v>314</v>
      </c>
      <c r="D316" t="s">
        <v>0</v>
      </c>
      <c r="E316" t="s">
        <v>1</v>
      </c>
      <c r="H316" t="s">
        <v>4</v>
      </c>
      <c r="J316" s="13">
        <v>33626</v>
      </c>
      <c r="K316">
        <v>8</v>
      </c>
      <c r="L316">
        <v>40</v>
      </c>
      <c r="M316">
        <v>13</v>
      </c>
      <c r="N316">
        <v>6</v>
      </c>
      <c r="O316" t="s">
        <v>146</v>
      </c>
      <c r="P316">
        <v>1</v>
      </c>
      <c r="Q316" t="s">
        <v>99</v>
      </c>
      <c r="S316" t="s">
        <v>3420</v>
      </c>
      <c r="U316">
        <v>1</v>
      </c>
      <c r="V316" t="s">
        <v>364</v>
      </c>
      <c r="X316" t="s">
        <v>43</v>
      </c>
      <c r="Z316" t="s">
        <v>22</v>
      </c>
      <c r="AB316">
        <v>2</v>
      </c>
      <c r="AC316" t="s">
        <v>1487</v>
      </c>
      <c r="AD316" t="s">
        <v>46</v>
      </c>
      <c r="AM316" t="s">
        <v>14</v>
      </c>
      <c r="AW316" t="s">
        <v>302</v>
      </c>
      <c r="AY316">
        <v>5</v>
      </c>
      <c r="AZ316" t="s">
        <v>1488</v>
      </c>
      <c r="BA316" t="s">
        <v>1489</v>
      </c>
    </row>
    <row r="317" spans="1:54" x14ac:dyDescent="0.25">
      <c r="A317">
        <v>315</v>
      </c>
      <c r="B317">
        <v>315</v>
      </c>
      <c r="C317">
        <v>315</v>
      </c>
      <c r="D317" t="s">
        <v>0</v>
      </c>
      <c r="E317" t="s">
        <v>1</v>
      </c>
      <c r="H317" t="s">
        <v>4</v>
      </c>
      <c r="J317" s="13">
        <v>26395</v>
      </c>
      <c r="K317">
        <v>6</v>
      </c>
      <c r="L317">
        <v>35</v>
      </c>
      <c r="M317">
        <v>8</v>
      </c>
      <c r="N317">
        <v>7</v>
      </c>
      <c r="O317" t="s">
        <v>59</v>
      </c>
      <c r="P317">
        <v>1</v>
      </c>
      <c r="Q317" t="s">
        <v>82</v>
      </c>
      <c r="S317" t="s">
        <v>3421</v>
      </c>
      <c r="U317">
        <v>1</v>
      </c>
      <c r="V317" t="s">
        <v>20</v>
      </c>
      <c r="X317" t="s">
        <v>21</v>
      </c>
      <c r="Z317" t="s">
        <v>54</v>
      </c>
      <c r="AB317">
        <v>23</v>
      </c>
      <c r="AC317" t="s">
        <v>1490</v>
      </c>
      <c r="AD317" t="s">
        <v>46</v>
      </c>
      <c r="AH317" t="s">
        <v>9</v>
      </c>
      <c r="AO317" t="s">
        <v>35</v>
      </c>
      <c r="AR317">
        <v>10</v>
      </c>
      <c r="AS317">
        <v>3</v>
      </c>
      <c r="AU317">
        <v>8</v>
      </c>
      <c r="AV317" t="s">
        <v>1491</v>
      </c>
      <c r="AW317" t="s">
        <v>37</v>
      </c>
      <c r="AY317">
        <v>7</v>
      </c>
      <c r="AZ317" t="s">
        <v>1492</v>
      </c>
      <c r="BA317" t="s">
        <v>1493</v>
      </c>
    </row>
    <row r="318" spans="1:54" ht="409.5" x14ac:dyDescent="0.25">
      <c r="A318">
        <v>316</v>
      </c>
      <c r="B318">
        <v>316</v>
      </c>
      <c r="C318">
        <v>316</v>
      </c>
      <c r="D318" t="s">
        <v>0</v>
      </c>
      <c r="G318" t="s">
        <v>3</v>
      </c>
      <c r="H318" t="s">
        <v>4</v>
      </c>
      <c r="J318" s="13">
        <v>32544</v>
      </c>
      <c r="K318">
        <v>7</v>
      </c>
      <c r="L318">
        <v>40</v>
      </c>
      <c r="M318">
        <v>12</v>
      </c>
      <c r="N318">
        <v>25</v>
      </c>
      <c r="O318" t="s">
        <v>93</v>
      </c>
      <c r="P318">
        <v>0</v>
      </c>
      <c r="Q318" t="s">
        <v>31</v>
      </c>
      <c r="S318" t="s">
        <v>3420</v>
      </c>
      <c r="U318">
        <v>1</v>
      </c>
      <c r="V318" t="s">
        <v>474</v>
      </c>
      <c r="X318" t="s">
        <v>43</v>
      </c>
      <c r="Z318" t="s">
        <v>54</v>
      </c>
      <c r="AB318">
        <v>1</v>
      </c>
      <c r="AC318" t="s">
        <v>1494</v>
      </c>
      <c r="AD318" t="s">
        <v>46</v>
      </c>
      <c r="AH318" t="s">
        <v>9</v>
      </c>
      <c r="AO318" t="s">
        <v>119</v>
      </c>
      <c r="AQ318">
        <v>6</v>
      </c>
      <c r="AS318">
        <v>2</v>
      </c>
      <c r="AU318">
        <v>15</v>
      </c>
      <c r="AV318" s="1" t="s">
        <v>1495</v>
      </c>
      <c r="AW318" t="s">
        <v>37</v>
      </c>
      <c r="AY318">
        <v>10</v>
      </c>
      <c r="AZ318" s="1" t="s">
        <v>1496</v>
      </c>
    </row>
    <row r="319" spans="1:54" x14ac:dyDescent="0.25">
      <c r="A319">
        <v>317</v>
      </c>
      <c r="B319">
        <v>317</v>
      </c>
      <c r="C319">
        <v>317</v>
      </c>
      <c r="D319" t="s">
        <v>0</v>
      </c>
      <c r="J319" s="13">
        <v>33697</v>
      </c>
      <c r="K319">
        <v>6</v>
      </c>
      <c r="L319">
        <v>30</v>
      </c>
      <c r="M319">
        <v>10</v>
      </c>
      <c r="N319">
        <v>20</v>
      </c>
      <c r="O319" t="s">
        <v>51</v>
      </c>
      <c r="P319">
        <v>1</v>
      </c>
      <c r="Q319" t="s">
        <v>31</v>
      </c>
      <c r="S319" t="s">
        <v>3420</v>
      </c>
      <c r="U319">
        <v>1</v>
      </c>
      <c r="V319" t="s">
        <v>170</v>
      </c>
      <c r="X319" t="s">
        <v>43</v>
      </c>
      <c r="Z319" t="s">
        <v>54</v>
      </c>
      <c r="AB319">
        <v>3</v>
      </c>
      <c r="AC319" t="s">
        <v>1497</v>
      </c>
      <c r="AD319" t="s">
        <v>24</v>
      </c>
      <c r="AM319" t="s">
        <v>14</v>
      </c>
      <c r="AW319" t="s">
        <v>37</v>
      </c>
      <c r="AY319">
        <v>10</v>
      </c>
      <c r="AZ319" t="s">
        <v>1498</v>
      </c>
      <c r="BA319" t="s">
        <v>1499</v>
      </c>
      <c r="BB319" t="s">
        <v>1500</v>
      </c>
    </row>
    <row r="320" spans="1:54" ht="30" x14ac:dyDescent="0.25">
      <c r="A320">
        <v>318</v>
      </c>
      <c r="B320">
        <v>318</v>
      </c>
      <c r="C320">
        <v>318</v>
      </c>
      <c r="D320" t="s">
        <v>0</v>
      </c>
      <c r="F320" t="s">
        <v>2</v>
      </c>
      <c r="J320" s="13">
        <v>33609</v>
      </c>
      <c r="K320">
        <v>7</v>
      </c>
      <c r="L320">
        <v>0</v>
      </c>
      <c r="M320">
        <v>6</v>
      </c>
      <c r="N320">
        <v>15</v>
      </c>
      <c r="O320" t="s">
        <v>51</v>
      </c>
      <c r="P320">
        <v>1</v>
      </c>
      <c r="Q320" t="s">
        <v>60</v>
      </c>
      <c r="T320" t="s">
        <v>3445</v>
      </c>
      <c r="U320">
        <v>0</v>
      </c>
      <c r="AD320" t="s">
        <v>24</v>
      </c>
      <c r="AH320" t="s">
        <v>9</v>
      </c>
      <c r="AJ320" t="s">
        <v>11</v>
      </c>
      <c r="AO320" t="s">
        <v>35</v>
      </c>
      <c r="AQ320">
        <v>6</v>
      </c>
      <c r="AS320">
        <v>6</v>
      </c>
      <c r="AU320">
        <v>20</v>
      </c>
      <c r="AV320" t="s">
        <v>1501</v>
      </c>
      <c r="AW320" t="s">
        <v>37</v>
      </c>
      <c r="AY320">
        <v>6</v>
      </c>
      <c r="AZ320" t="s">
        <v>1502</v>
      </c>
      <c r="BA320" s="1" t="s">
        <v>161</v>
      </c>
      <c r="BB320" t="s">
        <v>1503</v>
      </c>
    </row>
    <row r="321" spans="1:54" x14ac:dyDescent="0.25">
      <c r="A321">
        <v>319</v>
      </c>
      <c r="B321">
        <v>319</v>
      </c>
      <c r="C321">
        <v>319</v>
      </c>
      <c r="F321" t="s">
        <v>2</v>
      </c>
      <c r="H321" t="s">
        <v>4</v>
      </c>
      <c r="J321" s="13">
        <v>33386</v>
      </c>
      <c r="K321">
        <v>5</v>
      </c>
      <c r="L321">
        <v>45</v>
      </c>
      <c r="M321">
        <v>12</v>
      </c>
      <c r="N321">
        <v>30</v>
      </c>
      <c r="O321" t="s">
        <v>51</v>
      </c>
      <c r="P321">
        <v>1</v>
      </c>
      <c r="Q321" t="s">
        <v>41</v>
      </c>
      <c r="T321" t="s">
        <v>1504</v>
      </c>
      <c r="U321">
        <v>0</v>
      </c>
      <c r="AD321" t="s">
        <v>46</v>
      </c>
      <c r="AJ321" t="s">
        <v>11</v>
      </c>
      <c r="AO321" t="s">
        <v>25</v>
      </c>
      <c r="AQ321">
        <v>3</v>
      </c>
      <c r="AS321">
        <v>4</v>
      </c>
      <c r="AU321">
        <v>6</v>
      </c>
      <c r="AV321" t="s">
        <v>1505</v>
      </c>
      <c r="AW321" t="s">
        <v>27</v>
      </c>
      <c r="AY321">
        <v>8</v>
      </c>
      <c r="AZ321" t="s">
        <v>1506</v>
      </c>
      <c r="BA321" t="s">
        <v>1507</v>
      </c>
      <c r="BB321" t="s">
        <v>1508</v>
      </c>
    </row>
    <row r="322" spans="1:54" x14ac:dyDescent="0.25">
      <c r="A322">
        <v>320</v>
      </c>
      <c r="B322">
        <v>320</v>
      </c>
      <c r="C322">
        <v>320</v>
      </c>
      <c r="D322" t="s">
        <v>0</v>
      </c>
      <c r="J322" s="13">
        <v>27200</v>
      </c>
      <c r="K322">
        <v>7</v>
      </c>
      <c r="L322">
        <v>0</v>
      </c>
      <c r="M322">
        <v>14</v>
      </c>
      <c r="N322">
        <v>2</v>
      </c>
      <c r="O322" t="s">
        <v>30</v>
      </c>
      <c r="P322">
        <v>0</v>
      </c>
      <c r="Q322" t="s">
        <v>31</v>
      </c>
      <c r="S322" t="s">
        <v>3416</v>
      </c>
      <c r="U322">
        <v>0</v>
      </c>
      <c r="AD322" t="s">
        <v>24</v>
      </c>
      <c r="AE322" t="s">
        <v>6</v>
      </c>
      <c r="AG322" t="s">
        <v>8</v>
      </c>
      <c r="AO322" t="s">
        <v>35</v>
      </c>
      <c r="AR322">
        <v>10</v>
      </c>
      <c r="AS322">
        <v>2</v>
      </c>
      <c r="AU322">
        <v>14</v>
      </c>
      <c r="AV322" t="s">
        <v>1509</v>
      </c>
      <c r="AW322" t="s">
        <v>302</v>
      </c>
      <c r="AY322">
        <v>7</v>
      </c>
      <c r="AZ322" t="s">
        <v>1510</v>
      </c>
      <c r="BA322" t="s">
        <v>1511</v>
      </c>
      <c r="BB322" t="s">
        <v>1512</v>
      </c>
    </row>
    <row r="323" spans="1:54" x14ac:dyDescent="0.25">
      <c r="A323">
        <v>321</v>
      </c>
      <c r="B323">
        <v>321</v>
      </c>
      <c r="C323">
        <v>321</v>
      </c>
      <c r="E323" t="s">
        <v>1</v>
      </c>
      <c r="H323" t="s">
        <v>4</v>
      </c>
      <c r="J323" s="13">
        <v>33989</v>
      </c>
      <c r="K323">
        <v>8</v>
      </c>
      <c r="L323">
        <v>0</v>
      </c>
      <c r="M323">
        <v>10</v>
      </c>
      <c r="N323">
        <v>30</v>
      </c>
      <c r="O323" t="s">
        <v>292</v>
      </c>
      <c r="P323">
        <v>0</v>
      </c>
      <c r="Q323" t="s">
        <v>31</v>
      </c>
      <c r="S323" t="s">
        <v>3420</v>
      </c>
      <c r="U323">
        <v>1</v>
      </c>
      <c r="V323" t="s">
        <v>170</v>
      </c>
      <c r="Y323" t="s">
        <v>1513</v>
      </c>
      <c r="Z323" t="s">
        <v>229</v>
      </c>
      <c r="AB323">
        <v>2</v>
      </c>
      <c r="AC323" t="s">
        <v>1514</v>
      </c>
      <c r="AD323" t="s">
        <v>24</v>
      </c>
      <c r="AH323" t="s">
        <v>9</v>
      </c>
      <c r="AJ323" t="s">
        <v>11</v>
      </c>
      <c r="AO323" t="s">
        <v>25</v>
      </c>
      <c r="AQ323">
        <v>4</v>
      </c>
      <c r="AS323">
        <v>4</v>
      </c>
      <c r="AU323">
        <v>3</v>
      </c>
      <c r="AV323" t="s">
        <v>1515</v>
      </c>
      <c r="AW323" t="s">
        <v>37</v>
      </c>
      <c r="AY323">
        <v>8</v>
      </c>
      <c r="AZ323" t="s">
        <v>1516</v>
      </c>
      <c r="BA323" t="s">
        <v>1517</v>
      </c>
    </row>
    <row r="324" spans="1:54" x14ac:dyDescent="0.25">
      <c r="A324">
        <v>322</v>
      </c>
      <c r="B324">
        <v>322</v>
      </c>
      <c r="C324">
        <v>322</v>
      </c>
      <c r="D324" t="s">
        <v>0</v>
      </c>
      <c r="G324" t="s">
        <v>3</v>
      </c>
      <c r="H324" t="s">
        <v>4</v>
      </c>
      <c r="J324" s="13">
        <v>33399</v>
      </c>
      <c r="K324">
        <v>8</v>
      </c>
      <c r="L324">
        <v>0</v>
      </c>
      <c r="M324">
        <v>7</v>
      </c>
      <c r="N324">
        <v>1</v>
      </c>
      <c r="O324" t="s">
        <v>292</v>
      </c>
      <c r="P324">
        <v>1</v>
      </c>
      <c r="Q324" t="s">
        <v>31</v>
      </c>
      <c r="S324" t="s">
        <v>3416</v>
      </c>
      <c r="U324">
        <v>0</v>
      </c>
      <c r="AD324" t="s">
        <v>24</v>
      </c>
      <c r="AM324" t="s">
        <v>14</v>
      </c>
      <c r="AW324" t="s">
        <v>37</v>
      </c>
      <c r="AY324">
        <v>9</v>
      </c>
      <c r="AZ324" t="s">
        <v>1518</v>
      </c>
      <c r="BA324" t="s">
        <v>1519</v>
      </c>
      <c r="BB324" t="s">
        <v>1520</v>
      </c>
    </row>
    <row r="325" spans="1:54" x14ac:dyDescent="0.25">
      <c r="A325">
        <v>323</v>
      </c>
      <c r="B325">
        <v>323</v>
      </c>
      <c r="C325">
        <v>323</v>
      </c>
      <c r="D325" t="s">
        <v>0</v>
      </c>
      <c r="E325" t="s">
        <v>1</v>
      </c>
      <c r="H325" t="s">
        <v>4</v>
      </c>
      <c r="J325" s="13">
        <v>28993</v>
      </c>
      <c r="K325">
        <v>6</v>
      </c>
      <c r="L325">
        <v>0</v>
      </c>
      <c r="M325">
        <v>12</v>
      </c>
      <c r="N325">
        <v>12</v>
      </c>
      <c r="O325" t="s">
        <v>182</v>
      </c>
      <c r="P325">
        <v>1</v>
      </c>
      <c r="Q325" t="s">
        <v>19</v>
      </c>
      <c r="S325" t="s">
        <v>3419</v>
      </c>
      <c r="U325">
        <v>1</v>
      </c>
      <c r="V325" t="s">
        <v>170</v>
      </c>
      <c r="X325" t="s">
        <v>43</v>
      </c>
      <c r="Z325" t="s">
        <v>54</v>
      </c>
      <c r="AB325">
        <v>15</v>
      </c>
      <c r="AC325" t="s">
        <v>156</v>
      </c>
      <c r="AD325" t="s">
        <v>46</v>
      </c>
      <c r="AI325" t="s">
        <v>10</v>
      </c>
      <c r="AO325" t="s">
        <v>119</v>
      </c>
      <c r="AQ325">
        <v>6</v>
      </c>
      <c r="AS325">
        <v>6</v>
      </c>
      <c r="AU325">
        <v>30</v>
      </c>
      <c r="AV325" t="s">
        <v>1521</v>
      </c>
      <c r="AW325" t="s">
        <v>27</v>
      </c>
      <c r="AY325">
        <v>9</v>
      </c>
      <c r="AZ325" t="s">
        <v>1522</v>
      </c>
      <c r="BA325" t="s">
        <v>1523</v>
      </c>
      <c r="BB325" t="s">
        <v>247</v>
      </c>
    </row>
    <row r="326" spans="1:54" x14ac:dyDescent="0.25">
      <c r="A326">
        <v>324</v>
      </c>
      <c r="B326">
        <v>324</v>
      </c>
      <c r="C326">
        <v>324</v>
      </c>
      <c r="E326" t="s">
        <v>1</v>
      </c>
      <c r="J326" s="13">
        <v>29439</v>
      </c>
      <c r="K326">
        <v>7</v>
      </c>
      <c r="L326">
        <v>120</v>
      </c>
      <c r="M326">
        <v>12</v>
      </c>
      <c r="N326">
        <v>12</v>
      </c>
      <c r="O326" t="s">
        <v>59</v>
      </c>
      <c r="P326">
        <v>1</v>
      </c>
      <c r="Q326" t="s">
        <v>3422</v>
      </c>
      <c r="S326" t="s">
        <v>3420</v>
      </c>
      <c r="U326">
        <v>1</v>
      </c>
      <c r="V326" t="s">
        <v>112</v>
      </c>
      <c r="X326" t="s">
        <v>43</v>
      </c>
      <c r="Z326" t="s">
        <v>54</v>
      </c>
      <c r="AB326">
        <v>14</v>
      </c>
      <c r="AC326" t="s">
        <v>1524</v>
      </c>
      <c r="AD326" t="s">
        <v>46</v>
      </c>
      <c r="AH326" t="s">
        <v>9</v>
      </c>
      <c r="AJ326" t="s">
        <v>11</v>
      </c>
      <c r="AO326" t="s">
        <v>35</v>
      </c>
      <c r="AR326">
        <v>10</v>
      </c>
      <c r="AT326">
        <v>8</v>
      </c>
      <c r="AU326">
        <v>24</v>
      </c>
      <c r="AV326" t="s">
        <v>1525</v>
      </c>
      <c r="AW326" t="s">
        <v>37</v>
      </c>
      <c r="AY326">
        <v>9</v>
      </c>
      <c r="AZ326" t="s">
        <v>1526</v>
      </c>
      <c r="BA326" t="s">
        <v>1527</v>
      </c>
      <c r="BB326" t="s">
        <v>1528</v>
      </c>
    </row>
    <row r="327" spans="1:54" x14ac:dyDescent="0.25">
      <c r="A327">
        <v>325</v>
      </c>
      <c r="B327">
        <v>325</v>
      </c>
      <c r="C327">
        <v>325</v>
      </c>
      <c r="D327" t="s">
        <v>0</v>
      </c>
      <c r="E327" t="s">
        <v>1</v>
      </c>
      <c r="F327" t="s">
        <v>2</v>
      </c>
      <c r="J327" s="13">
        <v>28859</v>
      </c>
      <c r="K327">
        <v>8</v>
      </c>
      <c r="L327">
        <v>15</v>
      </c>
      <c r="M327">
        <v>5</v>
      </c>
      <c r="N327">
        <v>10</v>
      </c>
      <c r="O327" t="s">
        <v>260</v>
      </c>
      <c r="P327">
        <v>0</v>
      </c>
      <c r="Q327" t="s">
        <v>99</v>
      </c>
      <c r="T327" t="s">
        <v>1529</v>
      </c>
      <c r="U327">
        <v>1</v>
      </c>
      <c r="V327" t="s">
        <v>32</v>
      </c>
      <c r="Y327" t="s">
        <v>1530</v>
      </c>
      <c r="Z327" t="s">
        <v>22</v>
      </c>
      <c r="AB327">
        <v>6</v>
      </c>
      <c r="AC327" t="s">
        <v>1531</v>
      </c>
      <c r="AD327" t="s">
        <v>34</v>
      </c>
      <c r="AH327" t="s">
        <v>9</v>
      </c>
      <c r="AO327" t="s">
        <v>35</v>
      </c>
      <c r="AQ327">
        <v>6</v>
      </c>
      <c r="AS327">
        <v>6</v>
      </c>
      <c r="AU327">
        <v>40</v>
      </c>
      <c r="AV327" t="s">
        <v>1532</v>
      </c>
      <c r="AX327" t="s">
        <v>1533</v>
      </c>
      <c r="AY327">
        <v>10</v>
      </c>
      <c r="AZ327" t="s">
        <v>1534</v>
      </c>
      <c r="BA327" t="s">
        <v>1535</v>
      </c>
      <c r="BB327" t="s">
        <v>1536</v>
      </c>
    </row>
    <row r="328" spans="1:54" x14ac:dyDescent="0.25">
      <c r="A328">
        <v>326</v>
      </c>
      <c r="B328">
        <v>326</v>
      </c>
      <c r="C328">
        <v>326</v>
      </c>
      <c r="D328" t="s">
        <v>0</v>
      </c>
      <c r="J328" s="13">
        <v>33643</v>
      </c>
      <c r="K328">
        <v>7</v>
      </c>
      <c r="L328">
        <v>180</v>
      </c>
      <c r="M328">
        <v>9</v>
      </c>
      <c r="N328">
        <v>20</v>
      </c>
      <c r="O328" t="s">
        <v>182</v>
      </c>
      <c r="P328">
        <v>1</v>
      </c>
      <c r="Q328" t="s">
        <v>19</v>
      </c>
      <c r="S328" t="s">
        <v>3421</v>
      </c>
      <c r="U328">
        <v>1</v>
      </c>
      <c r="V328" t="s">
        <v>52</v>
      </c>
      <c r="X328" t="s">
        <v>43</v>
      </c>
      <c r="Z328" t="s">
        <v>54</v>
      </c>
      <c r="AB328">
        <v>2</v>
      </c>
      <c r="AC328" t="s">
        <v>1537</v>
      </c>
      <c r="AD328" t="s">
        <v>46</v>
      </c>
      <c r="AH328" t="s">
        <v>9</v>
      </c>
      <c r="AK328" t="s">
        <v>12</v>
      </c>
      <c r="AO328" t="s">
        <v>119</v>
      </c>
      <c r="AQ328">
        <v>4</v>
      </c>
      <c r="AS328">
        <v>4</v>
      </c>
      <c r="AU328">
        <v>10</v>
      </c>
      <c r="AV328" t="s">
        <v>1538</v>
      </c>
      <c r="AW328" t="s">
        <v>37</v>
      </c>
      <c r="AY328">
        <v>6</v>
      </c>
      <c r="AZ328" t="s">
        <v>1539</v>
      </c>
      <c r="BA328" t="s">
        <v>1540</v>
      </c>
      <c r="BB328" t="s">
        <v>1541</v>
      </c>
    </row>
    <row r="329" spans="1:54" x14ac:dyDescent="0.25">
      <c r="A329">
        <v>327</v>
      </c>
      <c r="B329">
        <v>327</v>
      </c>
      <c r="C329">
        <v>327</v>
      </c>
      <c r="D329" t="s">
        <v>0</v>
      </c>
      <c r="J329" s="13">
        <v>33513</v>
      </c>
      <c r="K329">
        <v>9</v>
      </c>
      <c r="L329">
        <v>2</v>
      </c>
      <c r="M329">
        <v>10</v>
      </c>
      <c r="N329">
        <v>5</v>
      </c>
      <c r="O329" t="s">
        <v>64</v>
      </c>
      <c r="P329">
        <v>1</v>
      </c>
      <c r="Q329" t="s">
        <v>19</v>
      </c>
      <c r="S329" t="s">
        <v>3420</v>
      </c>
      <c r="U329">
        <v>1</v>
      </c>
      <c r="V329" t="s">
        <v>170</v>
      </c>
      <c r="X329" t="s">
        <v>43</v>
      </c>
      <c r="Z329" t="s">
        <v>54</v>
      </c>
      <c r="AB329">
        <v>4</v>
      </c>
      <c r="AC329" t="s">
        <v>1129</v>
      </c>
      <c r="AD329" t="s">
        <v>24</v>
      </c>
      <c r="AJ329" t="s">
        <v>11</v>
      </c>
      <c r="AM329" t="s">
        <v>14</v>
      </c>
      <c r="AN329" t="s">
        <v>1542</v>
      </c>
      <c r="AW329" t="s">
        <v>27</v>
      </c>
      <c r="AY329">
        <v>10</v>
      </c>
      <c r="AZ329" t="s">
        <v>1543</v>
      </c>
      <c r="BA329" t="s">
        <v>1544</v>
      </c>
      <c r="BB329" t="s">
        <v>1545</v>
      </c>
    </row>
    <row r="330" spans="1:54" x14ac:dyDescent="0.25">
      <c r="A330">
        <v>328</v>
      </c>
      <c r="B330">
        <v>328</v>
      </c>
      <c r="C330">
        <v>328</v>
      </c>
      <c r="E330" t="s">
        <v>1</v>
      </c>
      <c r="G330" t="s">
        <v>3</v>
      </c>
      <c r="H330" t="s">
        <v>4</v>
      </c>
      <c r="J330" s="13">
        <v>26619</v>
      </c>
      <c r="K330">
        <v>8</v>
      </c>
      <c r="L330">
        <v>0</v>
      </c>
      <c r="M330">
        <v>10</v>
      </c>
      <c r="N330">
        <v>50</v>
      </c>
      <c r="O330" t="s">
        <v>51</v>
      </c>
      <c r="P330">
        <v>1</v>
      </c>
      <c r="Q330" t="s">
        <v>41</v>
      </c>
      <c r="S330" t="s">
        <v>3421</v>
      </c>
      <c r="U330">
        <v>1</v>
      </c>
      <c r="V330" t="s">
        <v>170</v>
      </c>
      <c r="X330" t="s">
        <v>21</v>
      </c>
      <c r="Z330" t="s">
        <v>54</v>
      </c>
      <c r="AB330">
        <v>5</v>
      </c>
      <c r="AC330" t="s">
        <v>1546</v>
      </c>
      <c r="AD330" t="s">
        <v>320</v>
      </c>
      <c r="AJ330" t="s">
        <v>11</v>
      </c>
      <c r="AN330" t="s">
        <v>1547</v>
      </c>
      <c r="AO330" t="s">
        <v>25</v>
      </c>
      <c r="AQ330">
        <v>5</v>
      </c>
      <c r="AS330">
        <v>5</v>
      </c>
      <c r="AU330">
        <v>8</v>
      </c>
      <c r="AV330" t="s">
        <v>1548</v>
      </c>
      <c r="AW330" t="s">
        <v>37</v>
      </c>
      <c r="AY330">
        <v>8</v>
      </c>
      <c r="AZ330" t="s">
        <v>1549</v>
      </c>
      <c r="BA330" t="s">
        <v>1550</v>
      </c>
      <c r="BB330" t="s">
        <v>1551</v>
      </c>
    </row>
    <row r="331" spans="1:54" x14ac:dyDescent="0.25">
      <c r="A331">
        <v>329</v>
      </c>
      <c r="B331">
        <v>329</v>
      </c>
      <c r="C331">
        <v>329</v>
      </c>
      <c r="D331" t="s">
        <v>0</v>
      </c>
      <c r="E331" t="s">
        <v>1</v>
      </c>
      <c r="F331" t="s">
        <v>2</v>
      </c>
      <c r="J331" s="13">
        <v>31218</v>
      </c>
      <c r="K331">
        <v>7</v>
      </c>
      <c r="L331">
        <v>30</v>
      </c>
      <c r="M331">
        <v>8</v>
      </c>
      <c r="N331">
        <v>2</v>
      </c>
      <c r="O331" t="s">
        <v>30</v>
      </c>
      <c r="P331">
        <v>0</v>
      </c>
      <c r="Q331" t="s">
        <v>60</v>
      </c>
      <c r="S331" t="s">
        <v>3421</v>
      </c>
      <c r="U331">
        <v>1</v>
      </c>
      <c r="V331" t="s">
        <v>170</v>
      </c>
      <c r="X331" t="s">
        <v>43</v>
      </c>
      <c r="Z331" t="s">
        <v>376</v>
      </c>
      <c r="AB331">
        <v>10</v>
      </c>
      <c r="AC331" t="s">
        <v>1552</v>
      </c>
      <c r="AD331" t="s">
        <v>46</v>
      </c>
      <c r="AF331" t="s">
        <v>7</v>
      </c>
      <c r="AO331" t="s">
        <v>25</v>
      </c>
      <c r="AQ331">
        <v>4</v>
      </c>
      <c r="AS331">
        <v>4</v>
      </c>
      <c r="AU331">
        <v>6</v>
      </c>
      <c r="AV331" t="s">
        <v>1553</v>
      </c>
      <c r="AW331" t="s">
        <v>27</v>
      </c>
      <c r="AY331">
        <v>9</v>
      </c>
      <c r="AZ331" t="s">
        <v>1554</v>
      </c>
    </row>
    <row r="332" spans="1:54" x14ac:dyDescent="0.25">
      <c r="A332">
        <v>330</v>
      </c>
      <c r="B332">
        <v>330</v>
      </c>
      <c r="C332">
        <v>330</v>
      </c>
      <c r="D332" t="s">
        <v>0</v>
      </c>
      <c r="J332" s="13">
        <v>25259</v>
      </c>
      <c r="K332">
        <v>8</v>
      </c>
      <c r="L332">
        <v>0</v>
      </c>
      <c r="M332">
        <v>14</v>
      </c>
      <c r="N332">
        <v>2</v>
      </c>
      <c r="O332" t="s">
        <v>30</v>
      </c>
      <c r="P332">
        <v>1</v>
      </c>
      <c r="U332">
        <v>0</v>
      </c>
      <c r="AD332" t="s">
        <v>24</v>
      </c>
      <c r="AH332" t="s">
        <v>9</v>
      </c>
      <c r="AO332" t="s">
        <v>35</v>
      </c>
      <c r="AQ332">
        <v>6</v>
      </c>
      <c r="AS332">
        <v>6</v>
      </c>
      <c r="AU332">
        <v>16</v>
      </c>
      <c r="AV332" t="s">
        <v>1555</v>
      </c>
      <c r="AW332" t="s">
        <v>37</v>
      </c>
      <c r="AY332">
        <v>9</v>
      </c>
      <c r="AZ332" t="s">
        <v>1556</v>
      </c>
      <c r="BB332" t="s">
        <v>1557</v>
      </c>
    </row>
    <row r="333" spans="1:54" x14ac:dyDescent="0.25">
      <c r="A333">
        <v>331</v>
      </c>
      <c r="B333">
        <v>331</v>
      </c>
      <c r="C333">
        <v>331</v>
      </c>
      <c r="G333" t="s">
        <v>3</v>
      </c>
      <c r="J333" s="13">
        <v>32523</v>
      </c>
      <c r="K333">
        <v>7</v>
      </c>
      <c r="L333">
        <v>10</v>
      </c>
      <c r="M333">
        <v>7</v>
      </c>
      <c r="N333">
        <v>10</v>
      </c>
      <c r="O333" t="s">
        <v>260</v>
      </c>
      <c r="P333">
        <v>0</v>
      </c>
      <c r="Q333" t="s">
        <v>19</v>
      </c>
      <c r="S333" t="s">
        <v>3416</v>
      </c>
      <c r="U333">
        <v>1</v>
      </c>
      <c r="V333" t="s">
        <v>170</v>
      </c>
      <c r="X333" t="s">
        <v>71</v>
      </c>
      <c r="Z333" t="s">
        <v>22</v>
      </c>
      <c r="AB333">
        <v>4</v>
      </c>
      <c r="AC333" t="s">
        <v>1558</v>
      </c>
      <c r="AD333" t="s">
        <v>46</v>
      </c>
      <c r="AG333" t="s">
        <v>8</v>
      </c>
      <c r="AO333" t="s">
        <v>35</v>
      </c>
      <c r="AQ333">
        <v>5</v>
      </c>
      <c r="AS333">
        <v>5</v>
      </c>
      <c r="AU333">
        <v>180</v>
      </c>
      <c r="AV333" t="s">
        <v>1559</v>
      </c>
      <c r="AW333" t="s">
        <v>27</v>
      </c>
      <c r="AY333">
        <v>10</v>
      </c>
      <c r="AZ333" t="s">
        <v>3446</v>
      </c>
      <c r="BA333" t="s">
        <v>1560</v>
      </c>
      <c r="BB333" t="s">
        <v>1561</v>
      </c>
    </row>
    <row r="334" spans="1:54" x14ac:dyDescent="0.25">
      <c r="A334">
        <v>332</v>
      </c>
      <c r="B334">
        <v>332</v>
      </c>
      <c r="C334">
        <v>332</v>
      </c>
      <c r="D334" t="s">
        <v>0</v>
      </c>
      <c r="H334" t="s">
        <v>4</v>
      </c>
      <c r="J334" s="13">
        <v>33568</v>
      </c>
      <c r="K334">
        <v>8</v>
      </c>
      <c r="L334">
        <v>110</v>
      </c>
      <c r="M334">
        <v>10</v>
      </c>
      <c r="N334">
        <v>0</v>
      </c>
      <c r="O334" t="s">
        <v>93</v>
      </c>
      <c r="P334">
        <v>0</v>
      </c>
      <c r="Q334" t="s">
        <v>60</v>
      </c>
      <c r="S334" t="s">
        <v>3421</v>
      </c>
      <c r="U334">
        <v>1</v>
      </c>
      <c r="V334" t="s">
        <v>170</v>
      </c>
      <c r="X334" t="s">
        <v>43</v>
      </c>
      <c r="Z334" t="s">
        <v>54</v>
      </c>
      <c r="AB334">
        <v>3</v>
      </c>
      <c r="AC334" t="s">
        <v>1562</v>
      </c>
      <c r="AD334" t="s">
        <v>24</v>
      </c>
      <c r="AJ334" t="s">
        <v>11</v>
      </c>
      <c r="AO334" t="s">
        <v>35</v>
      </c>
      <c r="AQ334">
        <v>6</v>
      </c>
      <c r="AS334">
        <v>6</v>
      </c>
      <c r="AU334">
        <v>6</v>
      </c>
      <c r="AV334" t="s">
        <v>1563</v>
      </c>
      <c r="AW334" t="s">
        <v>37</v>
      </c>
      <c r="AY334">
        <v>9</v>
      </c>
      <c r="AZ334" t="s">
        <v>1564</v>
      </c>
      <c r="BA334" t="s">
        <v>563</v>
      </c>
      <c r="BB334" t="s">
        <v>1565</v>
      </c>
    </row>
    <row r="335" spans="1:54" x14ac:dyDescent="0.25">
      <c r="A335">
        <v>333</v>
      </c>
      <c r="B335">
        <v>333</v>
      </c>
      <c r="C335">
        <v>333</v>
      </c>
      <c r="E335" t="s">
        <v>1</v>
      </c>
      <c r="H335" t="s">
        <v>4</v>
      </c>
      <c r="J335" s="13">
        <v>26479</v>
      </c>
      <c r="K335">
        <v>7</v>
      </c>
      <c r="L335">
        <v>60</v>
      </c>
      <c r="M335">
        <v>11</v>
      </c>
      <c r="N335">
        <v>20</v>
      </c>
      <c r="O335" t="s">
        <v>182</v>
      </c>
      <c r="P335">
        <v>0</v>
      </c>
      <c r="Q335" t="s">
        <v>99</v>
      </c>
      <c r="S335" t="s">
        <v>3420</v>
      </c>
      <c r="U335">
        <v>1</v>
      </c>
      <c r="V335" t="s">
        <v>70</v>
      </c>
      <c r="X335" t="s">
        <v>43</v>
      </c>
      <c r="Z335" t="s">
        <v>54</v>
      </c>
      <c r="AB335">
        <v>15</v>
      </c>
      <c r="AC335" t="s">
        <v>1566</v>
      </c>
      <c r="AD335" t="s">
        <v>46</v>
      </c>
      <c r="AI335" t="s">
        <v>10</v>
      </c>
      <c r="AO335" t="s">
        <v>35</v>
      </c>
      <c r="AQ335">
        <v>4</v>
      </c>
      <c r="AS335">
        <v>6</v>
      </c>
      <c r="AU335">
        <v>25</v>
      </c>
      <c r="AV335" t="s">
        <v>1567</v>
      </c>
      <c r="AW335" t="s">
        <v>37</v>
      </c>
      <c r="AY335">
        <v>9</v>
      </c>
      <c r="AZ335" t="s">
        <v>1568</v>
      </c>
      <c r="BA335" t="s">
        <v>1569</v>
      </c>
      <c r="BB335" t="s">
        <v>1570</v>
      </c>
    </row>
    <row r="336" spans="1:54" x14ac:dyDescent="0.25">
      <c r="A336">
        <v>334</v>
      </c>
      <c r="B336">
        <v>334</v>
      </c>
      <c r="C336">
        <v>334</v>
      </c>
      <c r="E336" t="s">
        <v>1</v>
      </c>
      <c r="H336" t="s">
        <v>4</v>
      </c>
      <c r="J336" s="13">
        <v>30461</v>
      </c>
      <c r="K336">
        <v>8</v>
      </c>
      <c r="L336">
        <v>0</v>
      </c>
      <c r="M336">
        <v>16</v>
      </c>
      <c r="N336">
        <v>2</v>
      </c>
      <c r="O336" t="s">
        <v>146</v>
      </c>
      <c r="P336">
        <v>0</v>
      </c>
      <c r="Q336" t="s">
        <v>31</v>
      </c>
      <c r="S336" t="s">
        <v>3420</v>
      </c>
      <c r="U336">
        <v>1</v>
      </c>
      <c r="V336" t="s">
        <v>170</v>
      </c>
      <c r="X336" t="s">
        <v>43</v>
      </c>
      <c r="Z336" t="s">
        <v>66</v>
      </c>
      <c r="AB336">
        <v>12</v>
      </c>
      <c r="AC336" t="s">
        <v>1571</v>
      </c>
      <c r="AD336" t="s">
        <v>118</v>
      </c>
      <c r="AH336" t="s">
        <v>9</v>
      </c>
      <c r="AJ336" t="s">
        <v>11</v>
      </c>
      <c r="AO336" t="s">
        <v>35</v>
      </c>
      <c r="AQ336">
        <v>6</v>
      </c>
      <c r="AS336">
        <v>6</v>
      </c>
      <c r="AU336">
        <v>4</v>
      </c>
      <c r="AV336" t="s">
        <v>1572</v>
      </c>
      <c r="AW336" t="s">
        <v>37</v>
      </c>
      <c r="AY336">
        <v>10</v>
      </c>
      <c r="AZ336" t="s">
        <v>1573</v>
      </c>
      <c r="BA336" t="s">
        <v>1574</v>
      </c>
    </row>
    <row r="337" spans="1:55" x14ac:dyDescent="0.25">
      <c r="A337">
        <v>335</v>
      </c>
      <c r="B337">
        <v>335</v>
      </c>
      <c r="C337">
        <v>335</v>
      </c>
      <c r="D337" t="s">
        <v>0</v>
      </c>
      <c r="E337" t="s">
        <v>1</v>
      </c>
      <c r="F337" t="s">
        <v>2</v>
      </c>
      <c r="H337" t="s">
        <v>4</v>
      </c>
      <c r="K337">
        <v>6</v>
      </c>
      <c r="L337">
        <v>120</v>
      </c>
      <c r="M337">
        <v>9</v>
      </c>
      <c r="N337">
        <v>10</v>
      </c>
      <c r="O337" t="s">
        <v>182</v>
      </c>
      <c r="P337">
        <v>0</v>
      </c>
      <c r="Q337" t="s">
        <v>3422</v>
      </c>
      <c r="S337" t="s">
        <v>3420</v>
      </c>
      <c r="U337">
        <v>1</v>
      </c>
      <c r="V337" t="s">
        <v>170</v>
      </c>
      <c r="X337" t="s">
        <v>43</v>
      </c>
      <c r="Z337" t="s">
        <v>54</v>
      </c>
      <c r="AB337">
        <v>2</v>
      </c>
      <c r="AC337" t="s">
        <v>1575</v>
      </c>
      <c r="AD337" t="s">
        <v>320</v>
      </c>
      <c r="AH337" t="s">
        <v>9</v>
      </c>
      <c r="AO337" t="s">
        <v>119</v>
      </c>
      <c r="AQ337">
        <v>6</v>
      </c>
      <c r="AS337">
        <v>4</v>
      </c>
      <c r="AU337">
        <v>12</v>
      </c>
      <c r="AV337" t="s">
        <v>1576</v>
      </c>
      <c r="AW337" t="s">
        <v>37</v>
      </c>
      <c r="AY337">
        <v>10</v>
      </c>
      <c r="AZ337" t="s">
        <v>1577</v>
      </c>
      <c r="BA337" t="s">
        <v>1578</v>
      </c>
      <c r="BB337" t="s">
        <v>76</v>
      </c>
    </row>
    <row r="338" spans="1:55" x14ac:dyDescent="0.25">
      <c r="A338">
        <v>336</v>
      </c>
      <c r="B338">
        <v>336</v>
      </c>
      <c r="C338">
        <v>336</v>
      </c>
      <c r="D338" t="s">
        <v>0</v>
      </c>
      <c r="H338" t="s">
        <v>4</v>
      </c>
      <c r="J338" s="13">
        <v>32534</v>
      </c>
      <c r="K338">
        <v>8</v>
      </c>
      <c r="L338">
        <v>0</v>
      </c>
      <c r="M338">
        <v>4</v>
      </c>
      <c r="N338">
        <v>20</v>
      </c>
      <c r="O338" t="s">
        <v>81</v>
      </c>
      <c r="P338">
        <v>1</v>
      </c>
      <c r="Q338" t="s">
        <v>19</v>
      </c>
      <c r="S338" t="s">
        <v>3420</v>
      </c>
      <c r="U338">
        <v>1</v>
      </c>
      <c r="V338" t="s">
        <v>94</v>
      </c>
      <c r="X338" t="s">
        <v>101</v>
      </c>
      <c r="Z338" t="s">
        <v>54</v>
      </c>
      <c r="AB338">
        <v>2</v>
      </c>
      <c r="AD338" t="s">
        <v>320</v>
      </c>
      <c r="AH338" t="s">
        <v>9</v>
      </c>
      <c r="AN338" t="s">
        <v>1579</v>
      </c>
      <c r="AO338" t="s">
        <v>25</v>
      </c>
      <c r="AQ338">
        <v>6</v>
      </c>
      <c r="AS338">
        <v>6</v>
      </c>
      <c r="AU338">
        <v>20</v>
      </c>
      <c r="AV338" t="s">
        <v>1580</v>
      </c>
      <c r="AW338" t="s">
        <v>37</v>
      </c>
      <c r="AY338">
        <v>10</v>
      </c>
      <c r="AZ338" t="s">
        <v>1071</v>
      </c>
      <c r="BA338" t="s">
        <v>1581</v>
      </c>
      <c r="BB338" t="s">
        <v>1582</v>
      </c>
    </row>
    <row r="339" spans="1:55" x14ac:dyDescent="0.25">
      <c r="A339">
        <v>337</v>
      </c>
      <c r="B339">
        <v>337</v>
      </c>
      <c r="C339">
        <v>337</v>
      </c>
      <c r="D339" t="s">
        <v>0</v>
      </c>
      <c r="J339" s="13">
        <v>35711</v>
      </c>
      <c r="K339">
        <v>7</v>
      </c>
      <c r="L339">
        <v>120</v>
      </c>
      <c r="M339">
        <v>12</v>
      </c>
      <c r="N339">
        <v>3</v>
      </c>
      <c r="O339" t="s">
        <v>292</v>
      </c>
      <c r="P339">
        <v>1</v>
      </c>
      <c r="U339">
        <v>1</v>
      </c>
      <c r="V339" t="s">
        <v>9</v>
      </c>
      <c r="X339" t="s">
        <v>307</v>
      </c>
      <c r="Z339" t="s">
        <v>54</v>
      </c>
      <c r="AB339">
        <v>4</v>
      </c>
      <c r="AC339" t="s">
        <v>1583</v>
      </c>
      <c r="AD339" t="s">
        <v>1063</v>
      </c>
      <c r="AJ339" t="s">
        <v>11</v>
      </c>
      <c r="AK339" t="s">
        <v>12</v>
      </c>
      <c r="AO339" t="s">
        <v>25</v>
      </c>
      <c r="AQ339">
        <v>5</v>
      </c>
      <c r="AT339" t="s">
        <v>3447</v>
      </c>
      <c r="AU339">
        <v>6</v>
      </c>
      <c r="AV339" t="s">
        <v>1584</v>
      </c>
      <c r="AW339" t="s">
        <v>27</v>
      </c>
      <c r="AY339">
        <v>10</v>
      </c>
      <c r="AZ339" t="s">
        <v>1585</v>
      </c>
      <c r="BA339" t="s">
        <v>1586</v>
      </c>
    </row>
    <row r="340" spans="1:55" x14ac:dyDescent="0.25">
      <c r="A340">
        <v>338</v>
      </c>
      <c r="B340">
        <v>338</v>
      </c>
      <c r="C340">
        <v>338</v>
      </c>
      <c r="G340" t="s">
        <v>3</v>
      </c>
      <c r="H340" t="s">
        <v>4</v>
      </c>
      <c r="J340" s="13">
        <v>34628</v>
      </c>
      <c r="K340">
        <v>6</v>
      </c>
      <c r="L340">
        <v>40</v>
      </c>
      <c r="M340">
        <v>12</v>
      </c>
      <c r="N340">
        <v>5</v>
      </c>
      <c r="O340" t="s">
        <v>292</v>
      </c>
      <c r="P340">
        <v>1</v>
      </c>
      <c r="Q340" t="s">
        <v>41</v>
      </c>
      <c r="S340" t="s">
        <v>3421</v>
      </c>
      <c r="U340">
        <v>1</v>
      </c>
      <c r="V340" t="s">
        <v>170</v>
      </c>
      <c r="X340" t="s">
        <v>43</v>
      </c>
      <c r="Z340" t="s">
        <v>44</v>
      </c>
      <c r="AB340">
        <v>0</v>
      </c>
      <c r="AC340" t="s">
        <v>1273</v>
      </c>
      <c r="AD340" t="s">
        <v>24</v>
      </c>
      <c r="AI340" t="s">
        <v>10</v>
      </c>
      <c r="AO340" t="s">
        <v>35</v>
      </c>
      <c r="AQ340">
        <v>4</v>
      </c>
      <c r="AS340">
        <v>2</v>
      </c>
      <c r="AU340">
        <v>48</v>
      </c>
      <c r="AV340" t="s">
        <v>1587</v>
      </c>
      <c r="AW340" t="s">
        <v>37</v>
      </c>
      <c r="AY340">
        <v>9</v>
      </c>
      <c r="AZ340" t="s">
        <v>1588</v>
      </c>
      <c r="BA340" t="s">
        <v>1589</v>
      </c>
    </row>
    <row r="341" spans="1:55" x14ac:dyDescent="0.25">
      <c r="A341">
        <v>339</v>
      </c>
      <c r="B341">
        <v>339</v>
      </c>
      <c r="C341">
        <v>339</v>
      </c>
      <c r="D341" t="s">
        <v>0</v>
      </c>
      <c r="E341" t="s">
        <v>1</v>
      </c>
      <c r="H341" t="s">
        <v>4</v>
      </c>
      <c r="J341" s="13">
        <v>35373</v>
      </c>
      <c r="K341">
        <v>6</v>
      </c>
      <c r="L341">
        <v>0</v>
      </c>
      <c r="M341">
        <v>12</v>
      </c>
      <c r="N341">
        <v>4</v>
      </c>
      <c r="O341" t="s">
        <v>81</v>
      </c>
      <c r="P341">
        <v>1</v>
      </c>
      <c r="Q341" t="s">
        <v>60</v>
      </c>
      <c r="S341" t="s">
        <v>3419</v>
      </c>
      <c r="U341">
        <v>0</v>
      </c>
      <c r="AD341" t="s">
        <v>24</v>
      </c>
      <c r="AJ341" t="s">
        <v>11</v>
      </c>
      <c r="AO341" t="s">
        <v>25</v>
      </c>
      <c r="AQ341">
        <v>3</v>
      </c>
      <c r="AS341">
        <v>6</v>
      </c>
      <c r="AU341">
        <v>80</v>
      </c>
      <c r="AV341" t="s">
        <v>1590</v>
      </c>
      <c r="AX341" t="s">
        <v>1384</v>
      </c>
      <c r="AY341">
        <v>9</v>
      </c>
      <c r="AZ341" t="s">
        <v>1591</v>
      </c>
      <c r="BA341" t="s">
        <v>1592</v>
      </c>
      <c r="BB341" t="s">
        <v>1593</v>
      </c>
    </row>
    <row r="342" spans="1:55" x14ac:dyDescent="0.25">
      <c r="A342">
        <v>340</v>
      </c>
      <c r="B342">
        <v>340</v>
      </c>
      <c r="C342">
        <v>340</v>
      </c>
      <c r="H342" t="s">
        <v>4</v>
      </c>
      <c r="J342" s="13">
        <v>32492</v>
      </c>
      <c r="K342">
        <v>8</v>
      </c>
      <c r="L342">
        <v>120</v>
      </c>
      <c r="M342">
        <v>10</v>
      </c>
      <c r="N342">
        <v>10</v>
      </c>
      <c r="O342" t="s">
        <v>182</v>
      </c>
      <c r="P342">
        <v>0</v>
      </c>
      <c r="Q342" t="s">
        <v>41</v>
      </c>
      <c r="S342" t="s">
        <v>3416</v>
      </c>
      <c r="U342">
        <v>1</v>
      </c>
      <c r="V342" t="s">
        <v>170</v>
      </c>
      <c r="X342" t="s">
        <v>43</v>
      </c>
      <c r="Z342" t="s">
        <v>54</v>
      </c>
      <c r="AB342">
        <v>7</v>
      </c>
      <c r="AC342" t="s">
        <v>1594</v>
      </c>
      <c r="AD342" t="s">
        <v>24</v>
      </c>
      <c r="AH342" t="s">
        <v>9</v>
      </c>
      <c r="AO342" t="s">
        <v>25</v>
      </c>
      <c r="AR342">
        <v>10</v>
      </c>
      <c r="AS342">
        <v>6</v>
      </c>
      <c r="AU342">
        <v>6</v>
      </c>
      <c r="AV342" t="s">
        <v>1595</v>
      </c>
      <c r="AW342" t="s">
        <v>37</v>
      </c>
      <c r="AY342">
        <v>10</v>
      </c>
      <c r="AZ342" t="s">
        <v>1596</v>
      </c>
      <c r="BA342" t="s">
        <v>1408</v>
      </c>
    </row>
    <row r="343" spans="1:55" x14ac:dyDescent="0.25">
      <c r="A343">
        <v>341</v>
      </c>
      <c r="B343">
        <v>341</v>
      </c>
      <c r="C343">
        <v>341</v>
      </c>
      <c r="D343" t="s">
        <v>0</v>
      </c>
      <c r="J343" s="13">
        <v>32577</v>
      </c>
      <c r="K343">
        <v>7</v>
      </c>
      <c r="L343">
        <v>420</v>
      </c>
      <c r="M343">
        <v>5</v>
      </c>
      <c r="N343">
        <v>3</v>
      </c>
      <c r="O343" t="s">
        <v>51</v>
      </c>
      <c r="P343">
        <v>0</v>
      </c>
      <c r="Q343" t="s">
        <v>31</v>
      </c>
      <c r="S343" t="s">
        <v>3420</v>
      </c>
      <c r="U343">
        <v>0</v>
      </c>
      <c r="AD343" t="s">
        <v>24</v>
      </c>
      <c r="AH343" t="s">
        <v>9</v>
      </c>
      <c r="AO343" t="s">
        <v>35</v>
      </c>
      <c r="AQ343">
        <v>6</v>
      </c>
      <c r="AS343">
        <v>6</v>
      </c>
      <c r="AU343">
        <v>1</v>
      </c>
      <c r="AV343" t="s">
        <v>1597</v>
      </c>
      <c r="AW343" t="s">
        <v>37</v>
      </c>
      <c r="AY343">
        <v>4</v>
      </c>
      <c r="AZ343" t="s">
        <v>1598</v>
      </c>
    </row>
    <row r="344" spans="1:55" x14ac:dyDescent="0.25">
      <c r="A344">
        <v>342</v>
      </c>
      <c r="B344">
        <v>342</v>
      </c>
      <c r="C344">
        <v>342</v>
      </c>
      <c r="D344" t="s">
        <v>0</v>
      </c>
      <c r="G344" t="s">
        <v>3</v>
      </c>
      <c r="H344" t="s">
        <v>4</v>
      </c>
      <c r="J344" s="13">
        <v>35261</v>
      </c>
      <c r="K344">
        <v>7</v>
      </c>
      <c r="L344">
        <v>0</v>
      </c>
      <c r="M344">
        <v>10</v>
      </c>
      <c r="N344">
        <v>45</v>
      </c>
      <c r="O344" t="s">
        <v>260</v>
      </c>
      <c r="P344">
        <v>1</v>
      </c>
      <c r="Q344" t="s">
        <v>3422</v>
      </c>
      <c r="S344" t="s">
        <v>3420</v>
      </c>
      <c r="U344">
        <v>0</v>
      </c>
      <c r="AD344" t="s">
        <v>320</v>
      </c>
      <c r="AE344" t="s">
        <v>6</v>
      </c>
      <c r="AJ344" t="s">
        <v>11</v>
      </c>
      <c r="AN344" t="s">
        <v>1599</v>
      </c>
      <c r="AO344" t="s">
        <v>25</v>
      </c>
      <c r="AR344">
        <v>18</v>
      </c>
      <c r="AT344">
        <v>40</v>
      </c>
      <c r="AU344">
        <v>18</v>
      </c>
      <c r="AV344" t="s">
        <v>1600</v>
      </c>
      <c r="AW344" t="s">
        <v>37</v>
      </c>
      <c r="AY344">
        <v>10</v>
      </c>
      <c r="AZ344" t="s">
        <v>1601</v>
      </c>
      <c r="BA344" t="s">
        <v>1602</v>
      </c>
    </row>
    <row r="345" spans="1:55" x14ac:dyDescent="0.25">
      <c r="A345">
        <v>343</v>
      </c>
      <c r="B345">
        <v>343</v>
      </c>
      <c r="C345">
        <v>343</v>
      </c>
      <c r="D345" t="s">
        <v>0</v>
      </c>
      <c r="J345" s="13">
        <v>32329</v>
      </c>
      <c r="K345">
        <v>7</v>
      </c>
      <c r="L345">
        <v>25</v>
      </c>
      <c r="M345">
        <v>9</v>
      </c>
      <c r="N345">
        <v>8</v>
      </c>
      <c r="O345" t="s">
        <v>146</v>
      </c>
      <c r="P345">
        <v>0</v>
      </c>
      <c r="Q345" t="s">
        <v>346</v>
      </c>
      <c r="S345" t="s">
        <v>3420</v>
      </c>
      <c r="U345">
        <v>1</v>
      </c>
      <c r="V345" t="s">
        <v>369</v>
      </c>
      <c r="X345" t="s">
        <v>43</v>
      </c>
      <c r="Z345" t="s">
        <v>325</v>
      </c>
      <c r="AB345">
        <v>2</v>
      </c>
      <c r="AC345" t="s">
        <v>217</v>
      </c>
      <c r="AD345" t="s">
        <v>46</v>
      </c>
      <c r="AJ345" t="s">
        <v>11</v>
      </c>
      <c r="AO345" t="s">
        <v>47</v>
      </c>
      <c r="AR345">
        <v>10</v>
      </c>
      <c r="AS345">
        <v>6</v>
      </c>
      <c r="AU345">
        <v>20</v>
      </c>
      <c r="AV345" t="s">
        <v>1603</v>
      </c>
      <c r="AX345" t="s">
        <v>1604</v>
      </c>
      <c r="AY345">
        <v>7</v>
      </c>
      <c r="AZ345" t="s">
        <v>349</v>
      </c>
      <c r="BA345" t="s">
        <v>1605</v>
      </c>
      <c r="BB345" t="s">
        <v>1606</v>
      </c>
      <c r="BC345">
        <v>0</v>
      </c>
    </row>
    <row r="346" spans="1:55" x14ac:dyDescent="0.25">
      <c r="A346">
        <v>344</v>
      </c>
      <c r="B346">
        <v>344</v>
      </c>
      <c r="C346">
        <v>344</v>
      </c>
      <c r="H346" t="s">
        <v>4</v>
      </c>
      <c r="J346" s="13">
        <v>33017</v>
      </c>
      <c r="K346">
        <v>5</v>
      </c>
      <c r="L346">
        <v>30</v>
      </c>
      <c r="M346">
        <v>4</v>
      </c>
      <c r="N346">
        <v>56</v>
      </c>
      <c r="O346" t="s">
        <v>292</v>
      </c>
      <c r="P346">
        <v>1</v>
      </c>
      <c r="U346">
        <v>1</v>
      </c>
      <c r="V346" t="s">
        <v>170</v>
      </c>
      <c r="X346" t="s">
        <v>71</v>
      </c>
      <c r="Z346" t="s">
        <v>376</v>
      </c>
      <c r="AB346">
        <v>4</v>
      </c>
      <c r="AC346" t="s">
        <v>1607</v>
      </c>
      <c r="AD346" t="s">
        <v>24</v>
      </c>
      <c r="AJ346" t="s">
        <v>11</v>
      </c>
      <c r="AN346" t="s">
        <v>1608</v>
      </c>
      <c r="AO346" t="s">
        <v>35</v>
      </c>
      <c r="AQ346">
        <v>5</v>
      </c>
      <c r="AS346">
        <v>4</v>
      </c>
      <c r="AU346">
        <v>6</v>
      </c>
      <c r="AV346" t="s">
        <v>1609</v>
      </c>
      <c r="AW346" t="s">
        <v>37</v>
      </c>
      <c r="AY346">
        <v>10</v>
      </c>
      <c r="AZ346" t="s">
        <v>1610</v>
      </c>
      <c r="BA346" t="s">
        <v>1611</v>
      </c>
      <c r="BB346" t="s">
        <v>1612</v>
      </c>
    </row>
    <row r="347" spans="1:55" x14ac:dyDescent="0.25">
      <c r="A347">
        <v>345</v>
      </c>
      <c r="B347">
        <v>345</v>
      </c>
      <c r="C347">
        <v>345</v>
      </c>
      <c r="E347" t="s">
        <v>1</v>
      </c>
      <c r="F347" t="s">
        <v>2</v>
      </c>
      <c r="J347" s="13">
        <v>32297</v>
      </c>
      <c r="K347">
        <v>7</v>
      </c>
      <c r="L347">
        <v>20</v>
      </c>
      <c r="M347">
        <v>10</v>
      </c>
      <c r="N347">
        <v>3</v>
      </c>
      <c r="O347" t="s">
        <v>51</v>
      </c>
      <c r="P347">
        <v>0</v>
      </c>
      <c r="Q347" t="s">
        <v>60</v>
      </c>
      <c r="S347" t="s">
        <v>3419</v>
      </c>
      <c r="U347">
        <v>1</v>
      </c>
      <c r="V347" t="s">
        <v>112</v>
      </c>
      <c r="X347" t="s">
        <v>43</v>
      </c>
      <c r="Z347" t="s">
        <v>113</v>
      </c>
      <c r="AB347">
        <v>3</v>
      </c>
      <c r="AC347" t="s">
        <v>1613</v>
      </c>
      <c r="AD347" t="s">
        <v>34</v>
      </c>
      <c r="AG347" t="s">
        <v>8</v>
      </c>
      <c r="AH347" t="s">
        <v>9</v>
      </c>
      <c r="AO347" t="s">
        <v>35</v>
      </c>
      <c r="AQ347">
        <v>6</v>
      </c>
      <c r="AS347">
        <v>3</v>
      </c>
      <c r="AU347">
        <v>8</v>
      </c>
      <c r="AV347" t="s">
        <v>1614</v>
      </c>
      <c r="AW347" t="s">
        <v>37</v>
      </c>
      <c r="AY347">
        <v>10</v>
      </c>
      <c r="AZ347" t="s">
        <v>1615</v>
      </c>
    </row>
    <row r="348" spans="1:55" x14ac:dyDescent="0.25">
      <c r="A348">
        <v>346</v>
      </c>
      <c r="B348">
        <v>346</v>
      </c>
      <c r="C348">
        <v>346</v>
      </c>
      <c r="E348" t="s">
        <v>1</v>
      </c>
      <c r="J348" s="13">
        <v>32679</v>
      </c>
      <c r="K348">
        <v>6</v>
      </c>
      <c r="L348">
        <v>10</v>
      </c>
      <c r="M348">
        <v>7</v>
      </c>
      <c r="N348">
        <v>3</v>
      </c>
      <c r="O348" t="s">
        <v>30</v>
      </c>
      <c r="P348">
        <v>0</v>
      </c>
      <c r="Q348" t="s">
        <v>41</v>
      </c>
      <c r="S348" t="s">
        <v>3420</v>
      </c>
      <c r="U348">
        <v>1</v>
      </c>
      <c r="V348" t="s">
        <v>105</v>
      </c>
      <c r="X348" t="s">
        <v>43</v>
      </c>
      <c r="Z348" t="s">
        <v>113</v>
      </c>
      <c r="AB348">
        <v>3</v>
      </c>
      <c r="AC348" t="s">
        <v>1616</v>
      </c>
      <c r="AD348" t="s">
        <v>46</v>
      </c>
      <c r="AE348" t="s">
        <v>6</v>
      </c>
      <c r="AH348" t="s">
        <v>9</v>
      </c>
      <c r="AO348" t="s">
        <v>35</v>
      </c>
      <c r="AQ348">
        <v>6</v>
      </c>
      <c r="AS348">
        <v>3</v>
      </c>
      <c r="AU348">
        <v>9</v>
      </c>
      <c r="AV348" t="s">
        <v>1617</v>
      </c>
      <c r="AW348" t="s">
        <v>37</v>
      </c>
      <c r="AY348">
        <v>9</v>
      </c>
      <c r="AZ348" t="s">
        <v>1618</v>
      </c>
      <c r="BA348" t="s">
        <v>1619</v>
      </c>
      <c r="BB348" t="s">
        <v>1620</v>
      </c>
    </row>
    <row r="349" spans="1:55" x14ac:dyDescent="0.25">
      <c r="A349">
        <v>347</v>
      </c>
      <c r="B349">
        <v>347</v>
      </c>
      <c r="C349">
        <v>347</v>
      </c>
      <c r="D349" t="s">
        <v>0</v>
      </c>
      <c r="E349" t="s">
        <v>1</v>
      </c>
      <c r="G349" t="s">
        <v>3</v>
      </c>
      <c r="H349" t="s">
        <v>4</v>
      </c>
      <c r="J349" s="13">
        <v>31625</v>
      </c>
      <c r="K349">
        <v>7</v>
      </c>
      <c r="L349">
        <v>25</v>
      </c>
      <c r="M349">
        <v>10</v>
      </c>
      <c r="N349">
        <v>8</v>
      </c>
      <c r="O349" t="s">
        <v>260</v>
      </c>
      <c r="P349">
        <v>0</v>
      </c>
      <c r="Q349" t="s">
        <v>19</v>
      </c>
      <c r="S349" t="s">
        <v>3416</v>
      </c>
      <c r="U349">
        <v>1</v>
      </c>
      <c r="W349" t="s">
        <v>1621</v>
      </c>
      <c r="Y349" t="s">
        <v>216</v>
      </c>
      <c r="Z349" t="s">
        <v>54</v>
      </c>
      <c r="AB349">
        <v>4</v>
      </c>
      <c r="AC349" t="s">
        <v>412</v>
      </c>
      <c r="AD349" t="s">
        <v>46</v>
      </c>
      <c r="AJ349" t="s">
        <v>11</v>
      </c>
      <c r="AO349" t="s">
        <v>35</v>
      </c>
      <c r="AR349">
        <v>8</v>
      </c>
      <c r="AS349">
        <v>6</v>
      </c>
      <c r="AU349">
        <v>8</v>
      </c>
      <c r="AV349" t="s">
        <v>1622</v>
      </c>
      <c r="AX349" t="s">
        <v>1623</v>
      </c>
      <c r="AY349">
        <v>10</v>
      </c>
      <c r="AZ349" t="s">
        <v>1624</v>
      </c>
    </row>
    <row r="350" spans="1:55" x14ac:dyDescent="0.25">
      <c r="A350">
        <v>348</v>
      </c>
      <c r="B350">
        <v>348</v>
      </c>
      <c r="C350">
        <v>348</v>
      </c>
      <c r="F350" t="s">
        <v>2</v>
      </c>
      <c r="H350" t="s">
        <v>4</v>
      </c>
      <c r="J350" s="13">
        <v>32591</v>
      </c>
      <c r="K350">
        <v>7</v>
      </c>
      <c r="L350">
        <v>30</v>
      </c>
      <c r="M350">
        <v>8</v>
      </c>
      <c r="N350">
        <v>12</v>
      </c>
      <c r="O350" t="s">
        <v>260</v>
      </c>
      <c r="P350">
        <v>1</v>
      </c>
      <c r="R350" t="s">
        <v>1625</v>
      </c>
      <c r="S350" t="s">
        <v>3420</v>
      </c>
      <c r="U350">
        <v>1</v>
      </c>
      <c r="V350" t="s">
        <v>364</v>
      </c>
      <c r="X350" t="s">
        <v>43</v>
      </c>
      <c r="Z350" t="s">
        <v>54</v>
      </c>
      <c r="AB350">
        <v>3</v>
      </c>
      <c r="AC350" t="s">
        <v>1626</v>
      </c>
      <c r="AD350" t="s">
        <v>46</v>
      </c>
      <c r="AH350" t="s">
        <v>9</v>
      </c>
      <c r="AO350" t="s">
        <v>47</v>
      </c>
      <c r="AR350">
        <v>21</v>
      </c>
      <c r="AT350">
        <v>16</v>
      </c>
      <c r="AU350">
        <v>12</v>
      </c>
      <c r="AV350" t="s">
        <v>1627</v>
      </c>
      <c r="AX350" t="s">
        <v>1628</v>
      </c>
      <c r="AY350">
        <v>10</v>
      </c>
      <c r="AZ350" t="s">
        <v>1629</v>
      </c>
      <c r="BA350" t="s">
        <v>1630</v>
      </c>
      <c r="BB350" t="s">
        <v>1631</v>
      </c>
    </row>
    <row r="351" spans="1:55" x14ac:dyDescent="0.25">
      <c r="A351">
        <v>349</v>
      </c>
      <c r="B351">
        <v>349</v>
      </c>
      <c r="C351">
        <v>349</v>
      </c>
      <c r="D351" t="s">
        <v>0</v>
      </c>
      <c r="K351">
        <v>6</v>
      </c>
      <c r="L351">
        <v>180</v>
      </c>
      <c r="M351">
        <v>12</v>
      </c>
      <c r="N351">
        <v>5</v>
      </c>
      <c r="O351" t="s">
        <v>292</v>
      </c>
      <c r="P351">
        <v>1</v>
      </c>
      <c r="Q351" t="s">
        <v>31</v>
      </c>
      <c r="S351" t="s">
        <v>3419</v>
      </c>
      <c r="U351">
        <v>1</v>
      </c>
      <c r="V351" t="s">
        <v>5</v>
      </c>
      <c r="X351" t="s">
        <v>43</v>
      </c>
      <c r="Z351" t="s">
        <v>54</v>
      </c>
      <c r="AB351">
        <v>13</v>
      </c>
      <c r="AC351" t="s">
        <v>1632</v>
      </c>
      <c r="AD351" t="s">
        <v>46</v>
      </c>
      <c r="AJ351" t="s">
        <v>11</v>
      </c>
      <c r="AO351" t="s">
        <v>25</v>
      </c>
      <c r="AQ351">
        <v>5</v>
      </c>
      <c r="AS351">
        <v>5</v>
      </c>
      <c r="AU351">
        <v>15</v>
      </c>
      <c r="AV351" t="s">
        <v>1633</v>
      </c>
      <c r="AX351" t="s">
        <v>1634</v>
      </c>
      <c r="AY351">
        <v>10</v>
      </c>
      <c r="AZ351" t="s">
        <v>1635</v>
      </c>
      <c r="BA351" t="s">
        <v>1636</v>
      </c>
      <c r="BB351" t="e">
        <v>#NAME?</v>
      </c>
    </row>
    <row r="352" spans="1:55" x14ac:dyDescent="0.25">
      <c r="A352">
        <v>350</v>
      </c>
      <c r="B352">
        <v>350</v>
      </c>
      <c r="C352">
        <v>350</v>
      </c>
      <c r="H352" t="s">
        <v>4</v>
      </c>
      <c r="J352" s="13">
        <v>32005</v>
      </c>
      <c r="K352">
        <v>8</v>
      </c>
      <c r="L352">
        <v>0</v>
      </c>
      <c r="M352">
        <v>12</v>
      </c>
      <c r="N352">
        <v>15</v>
      </c>
      <c r="O352" t="s">
        <v>146</v>
      </c>
      <c r="P352">
        <v>0</v>
      </c>
      <c r="R352" t="s">
        <v>1637</v>
      </c>
      <c r="T352" t="s">
        <v>1638</v>
      </c>
      <c r="U352">
        <v>1</v>
      </c>
      <c r="V352" t="s">
        <v>5</v>
      </c>
      <c r="X352" t="s">
        <v>71</v>
      </c>
      <c r="Z352" t="s">
        <v>54</v>
      </c>
      <c r="AB352">
        <v>15</v>
      </c>
      <c r="AC352" t="s">
        <v>1639</v>
      </c>
      <c r="AD352" t="s">
        <v>24</v>
      </c>
      <c r="AH352" t="s">
        <v>9</v>
      </c>
      <c r="AP352" t="s">
        <v>1640</v>
      </c>
      <c r="AR352" t="s">
        <v>3448</v>
      </c>
      <c r="AT352">
        <v>100</v>
      </c>
      <c r="AU352">
        <v>50</v>
      </c>
      <c r="AV352" t="s">
        <v>1641</v>
      </c>
      <c r="AW352" t="s">
        <v>27</v>
      </c>
      <c r="AY352">
        <v>6</v>
      </c>
      <c r="AZ352" t="s">
        <v>1642</v>
      </c>
      <c r="BA352" t="s">
        <v>1643</v>
      </c>
      <c r="BB352" t="s">
        <v>1644</v>
      </c>
    </row>
    <row r="353" spans="1:55" x14ac:dyDescent="0.25">
      <c r="A353">
        <v>351</v>
      </c>
      <c r="B353">
        <v>351</v>
      </c>
      <c r="C353">
        <v>351</v>
      </c>
      <c r="E353" t="s">
        <v>1</v>
      </c>
      <c r="F353" t="s">
        <v>2</v>
      </c>
      <c r="H353" t="s">
        <v>4</v>
      </c>
      <c r="J353" s="13">
        <v>33740</v>
      </c>
      <c r="K353">
        <v>6</v>
      </c>
      <c r="L353">
        <v>2</v>
      </c>
      <c r="M353">
        <v>12</v>
      </c>
      <c r="N353">
        <v>2</v>
      </c>
      <c r="O353" t="s">
        <v>93</v>
      </c>
      <c r="P353">
        <v>1</v>
      </c>
      <c r="U353">
        <v>0</v>
      </c>
      <c r="AD353" t="s">
        <v>46</v>
      </c>
      <c r="AJ353" t="s">
        <v>11</v>
      </c>
      <c r="AO353" t="s">
        <v>25</v>
      </c>
      <c r="AQ353">
        <v>3</v>
      </c>
      <c r="AS353">
        <v>4</v>
      </c>
      <c r="AU353">
        <v>5</v>
      </c>
      <c r="AV353" t="s">
        <v>1645</v>
      </c>
      <c r="AW353" t="s">
        <v>37</v>
      </c>
      <c r="AY353">
        <v>10</v>
      </c>
      <c r="AZ353" t="s">
        <v>1646</v>
      </c>
      <c r="BA353" t="s">
        <v>1647</v>
      </c>
      <c r="BC353">
        <v>1</v>
      </c>
    </row>
    <row r="354" spans="1:55" x14ac:dyDescent="0.25">
      <c r="A354">
        <v>352</v>
      </c>
      <c r="B354">
        <v>352</v>
      </c>
      <c r="C354">
        <v>352</v>
      </c>
      <c r="D354" t="s">
        <v>0</v>
      </c>
      <c r="H354" t="s">
        <v>4</v>
      </c>
      <c r="J354" s="13">
        <v>28642</v>
      </c>
      <c r="K354">
        <v>7</v>
      </c>
      <c r="L354">
        <v>100</v>
      </c>
      <c r="M354">
        <v>7</v>
      </c>
      <c r="N354">
        <v>12</v>
      </c>
      <c r="O354" t="s">
        <v>260</v>
      </c>
      <c r="P354">
        <v>1</v>
      </c>
      <c r="U354">
        <v>1</v>
      </c>
      <c r="V354" t="s">
        <v>52</v>
      </c>
      <c r="X354" t="s">
        <v>43</v>
      </c>
      <c r="Z354" t="s">
        <v>54</v>
      </c>
      <c r="AB354">
        <v>15</v>
      </c>
      <c r="AC354" t="s">
        <v>474</v>
      </c>
      <c r="AD354" t="s">
        <v>46</v>
      </c>
      <c r="AJ354" t="s">
        <v>11</v>
      </c>
      <c r="AO354" t="s">
        <v>35</v>
      </c>
      <c r="AR354">
        <v>10</v>
      </c>
      <c r="AS354">
        <v>5</v>
      </c>
      <c r="AU354">
        <v>300</v>
      </c>
      <c r="AV354" t="s">
        <v>1648</v>
      </c>
      <c r="AW354" t="s">
        <v>37</v>
      </c>
      <c r="AY354">
        <v>10</v>
      </c>
      <c r="AZ354" t="s">
        <v>1649</v>
      </c>
      <c r="BA354" t="s">
        <v>1650</v>
      </c>
      <c r="BB354" t="s">
        <v>1651</v>
      </c>
    </row>
    <row r="355" spans="1:55" x14ac:dyDescent="0.25">
      <c r="A355">
        <v>353</v>
      </c>
      <c r="B355">
        <v>353</v>
      </c>
      <c r="C355">
        <v>353</v>
      </c>
      <c r="E355" t="s">
        <v>1</v>
      </c>
      <c r="H355" t="s">
        <v>4</v>
      </c>
      <c r="J355" s="13">
        <v>30223</v>
      </c>
      <c r="K355">
        <v>7</v>
      </c>
      <c r="L355">
        <v>15</v>
      </c>
      <c r="M355">
        <v>5</v>
      </c>
      <c r="N355">
        <v>1</v>
      </c>
      <c r="O355" t="s">
        <v>146</v>
      </c>
      <c r="P355">
        <v>1</v>
      </c>
      <c r="U355">
        <v>1</v>
      </c>
      <c r="V355" t="s">
        <v>100</v>
      </c>
      <c r="X355" t="s">
        <v>21</v>
      </c>
      <c r="Z355" t="s">
        <v>262</v>
      </c>
      <c r="AB355">
        <v>8</v>
      </c>
      <c r="AC355" t="s">
        <v>1652</v>
      </c>
      <c r="AD355" t="s">
        <v>24</v>
      </c>
      <c r="AJ355" t="s">
        <v>11</v>
      </c>
      <c r="AO355" t="s">
        <v>35</v>
      </c>
      <c r="AR355">
        <v>7</v>
      </c>
      <c r="AT355">
        <v>7</v>
      </c>
      <c r="AU355">
        <v>6</v>
      </c>
      <c r="AV355" t="s">
        <v>1653</v>
      </c>
      <c r="AX355" t="s">
        <v>373</v>
      </c>
      <c r="AY355">
        <v>8</v>
      </c>
      <c r="AZ355" t="s">
        <v>1654</v>
      </c>
      <c r="BA355" t="s">
        <v>1655</v>
      </c>
      <c r="BC355">
        <v>1</v>
      </c>
    </row>
    <row r="356" spans="1:55" x14ac:dyDescent="0.25">
      <c r="A356">
        <v>354</v>
      </c>
      <c r="B356">
        <v>354</v>
      </c>
      <c r="C356">
        <v>354</v>
      </c>
      <c r="H356" t="s">
        <v>4</v>
      </c>
      <c r="J356" s="13">
        <v>26617</v>
      </c>
      <c r="K356">
        <v>7</v>
      </c>
      <c r="L356">
        <v>120</v>
      </c>
      <c r="M356">
        <v>10</v>
      </c>
      <c r="N356">
        <v>3</v>
      </c>
      <c r="O356" t="s">
        <v>64</v>
      </c>
      <c r="P356">
        <v>0</v>
      </c>
      <c r="Q356" t="s">
        <v>41</v>
      </c>
      <c r="S356" t="s">
        <v>3420</v>
      </c>
      <c r="U356">
        <v>1</v>
      </c>
      <c r="V356" t="s">
        <v>20</v>
      </c>
      <c r="Y356" t="s">
        <v>1656</v>
      </c>
      <c r="Z356" t="s">
        <v>54</v>
      </c>
      <c r="AB356">
        <v>20</v>
      </c>
      <c r="AC356" t="s">
        <v>1657</v>
      </c>
      <c r="AD356" t="s">
        <v>46</v>
      </c>
      <c r="AG356" t="s">
        <v>8</v>
      </c>
      <c r="AO356" t="s">
        <v>35</v>
      </c>
      <c r="AQ356">
        <v>4</v>
      </c>
      <c r="AS356">
        <v>6</v>
      </c>
      <c r="AU356">
        <v>8</v>
      </c>
      <c r="AV356" t="s">
        <v>1658</v>
      </c>
      <c r="AX356" t="s">
        <v>1659</v>
      </c>
      <c r="AY356">
        <v>9</v>
      </c>
      <c r="AZ356" t="s">
        <v>1660</v>
      </c>
      <c r="BA356" t="s">
        <v>1661</v>
      </c>
      <c r="BB356" t="s">
        <v>1662</v>
      </c>
    </row>
    <row r="357" spans="1:55" x14ac:dyDescent="0.25">
      <c r="A357">
        <v>355</v>
      </c>
      <c r="B357">
        <v>355</v>
      </c>
      <c r="C357">
        <v>355</v>
      </c>
      <c r="H357" t="s">
        <v>4</v>
      </c>
      <c r="J357" s="13">
        <v>33806</v>
      </c>
      <c r="K357">
        <v>7</v>
      </c>
      <c r="L357">
        <v>0</v>
      </c>
      <c r="M357">
        <v>10</v>
      </c>
      <c r="N357">
        <v>4</v>
      </c>
      <c r="O357" t="s">
        <v>81</v>
      </c>
      <c r="P357">
        <v>1</v>
      </c>
      <c r="Q357" t="s">
        <v>3422</v>
      </c>
      <c r="S357" t="s">
        <v>3421</v>
      </c>
      <c r="U357">
        <v>0</v>
      </c>
      <c r="AD357" t="s">
        <v>46</v>
      </c>
      <c r="AJ357" t="s">
        <v>11</v>
      </c>
      <c r="AO357" t="s">
        <v>35</v>
      </c>
      <c r="AQ357">
        <v>6</v>
      </c>
      <c r="AS357">
        <v>4</v>
      </c>
      <c r="AU357">
        <v>10</v>
      </c>
      <c r="AV357" t="s">
        <v>1663</v>
      </c>
      <c r="AW357" t="s">
        <v>334</v>
      </c>
      <c r="AY357">
        <v>9</v>
      </c>
      <c r="AZ357" t="s">
        <v>1664</v>
      </c>
      <c r="BA357" t="s">
        <v>1665</v>
      </c>
      <c r="BB357" t="s">
        <v>1666</v>
      </c>
    </row>
    <row r="358" spans="1:55" x14ac:dyDescent="0.25">
      <c r="A358">
        <v>356</v>
      </c>
      <c r="B358">
        <v>356</v>
      </c>
      <c r="C358">
        <v>356</v>
      </c>
      <c r="F358" t="s">
        <v>2</v>
      </c>
      <c r="J358" s="13">
        <v>33552</v>
      </c>
      <c r="K358">
        <v>6</v>
      </c>
      <c r="L358">
        <v>10</v>
      </c>
      <c r="M358">
        <v>13</v>
      </c>
      <c r="N358">
        <v>10</v>
      </c>
      <c r="O358" t="s">
        <v>182</v>
      </c>
      <c r="P358">
        <v>1</v>
      </c>
      <c r="Q358" t="s">
        <v>82</v>
      </c>
      <c r="S358" t="s">
        <v>3420</v>
      </c>
      <c r="U358">
        <v>0</v>
      </c>
      <c r="AD358" t="s">
        <v>46</v>
      </c>
      <c r="AG358" t="s">
        <v>8</v>
      </c>
      <c r="AO358" t="s">
        <v>35</v>
      </c>
      <c r="AQ358">
        <v>6</v>
      </c>
      <c r="AS358">
        <v>5</v>
      </c>
      <c r="AU358">
        <v>30</v>
      </c>
      <c r="AV358" t="s">
        <v>1667</v>
      </c>
      <c r="AW358" t="s">
        <v>27</v>
      </c>
      <c r="AY358">
        <v>8</v>
      </c>
      <c r="AZ358" t="s">
        <v>1668</v>
      </c>
      <c r="BA358" t="s">
        <v>1669</v>
      </c>
      <c r="BB358" t="s">
        <v>1670</v>
      </c>
    </row>
    <row r="359" spans="1:55" x14ac:dyDescent="0.25">
      <c r="A359">
        <v>357</v>
      </c>
      <c r="B359">
        <v>357</v>
      </c>
      <c r="C359">
        <v>357</v>
      </c>
      <c r="D359" t="s">
        <v>0</v>
      </c>
      <c r="H359" t="s">
        <v>4</v>
      </c>
      <c r="J359" s="13">
        <v>32063</v>
      </c>
      <c r="K359">
        <v>7</v>
      </c>
      <c r="L359">
        <v>0</v>
      </c>
      <c r="M359">
        <v>12</v>
      </c>
      <c r="N359">
        <v>2</v>
      </c>
      <c r="O359" t="s">
        <v>59</v>
      </c>
      <c r="P359">
        <v>1</v>
      </c>
      <c r="U359">
        <v>1</v>
      </c>
      <c r="V359" t="s">
        <v>170</v>
      </c>
      <c r="X359" t="s">
        <v>43</v>
      </c>
      <c r="Z359" t="s">
        <v>44</v>
      </c>
      <c r="AB359">
        <v>4</v>
      </c>
      <c r="AC359" t="s">
        <v>1671</v>
      </c>
      <c r="AD359" t="s">
        <v>24</v>
      </c>
      <c r="AJ359" t="s">
        <v>11</v>
      </c>
      <c r="AO359" t="s">
        <v>35</v>
      </c>
      <c r="AQ359">
        <v>6</v>
      </c>
      <c r="AT359">
        <v>10</v>
      </c>
      <c r="AU359">
        <v>10</v>
      </c>
      <c r="AV359" t="s">
        <v>1672</v>
      </c>
      <c r="AW359" t="s">
        <v>37</v>
      </c>
      <c r="AY359">
        <v>10</v>
      </c>
      <c r="AZ359" t="s">
        <v>339</v>
      </c>
      <c r="BA359" t="s">
        <v>1673</v>
      </c>
    </row>
    <row r="360" spans="1:55" x14ac:dyDescent="0.25">
      <c r="A360">
        <v>358</v>
      </c>
      <c r="B360">
        <v>358</v>
      </c>
      <c r="C360">
        <v>358</v>
      </c>
      <c r="E360" t="s">
        <v>1</v>
      </c>
      <c r="H360" t="s">
        <v>4</v>
      </c>
      <c r="J360" s="13">
        <v>28821</v>
      </c>
      <c r="K360">
        <v>7</v>
      </c>
      <c r="L360">
        <v>20</v>
      </c>
      <c r="M360">
        <v>9</v>
      </c>
      <c r="N360">
        <v>3</v>
      </c>
      <c r="O360" t="s">
        <v>146</v>
      </c>
      <c r="P360">
        <v>1</v>
      </c>
      <c r="U360">
        <v>1</v>
      </c>
      <c r="V360" t="s">
        <v>32</v>
      </c>
      <c r="X360" t="s">
        <v>21</v>
      </c>
      <c r="Z360" t="s">
        <v>22</v>
      </c>
      <c r="AB360">
        <v>8</v>
      </c>
      <c r="AC360" t="s">
        <v>1674</v>
      </c>
      <c r="AD360" t="s">
        <v>34</v>
      </c>
      <c r="AI360" t="s">
        <v>10</v>
      </c>
      <c r="AJ360" t="s">
        <v>11</v>
      </c>
      <c r="AO360" t="s">
        <v>47</v>
      </c>
      <c r="AQ360">
        <v>6</v>
      </c>
      <c r="AS360">
        <v>6</v>
      </c>
      <c r="AU360">
        <v>36</v>
      </c>
      <c r="AV360" t="s">
        <v>1675</v>
      </c>
      <c r="AW360" t="s">
        <v>37</v>
      </c>
      <c r="AY360">
        <v>8</v>
      </c>
      <c r="AZ360" t="s">
        <v>1676</v>
      </c>
      <c r="BA360" t="s">
        <v>1677</v>
      </c>
      <c r="BB360" t="s">
        <v>1678</v>
      </c>
      <c r="BC360">
        <v>1</v>
      </c>
    </row>
    <row r="361" spans="1:55" ht="409.5" x14ac:dyDescent="0.25">
      <c r="A361">
        <v>359</v>
      </c>
      <c r="B361">
        <v>359</v>
      </c>
      <c r="C361">
        <v>359</v>
      </c>
      <c r="D361" t="s">
        <v>0</v>
      </c>
      <c r="G361" t="s">
        <v>3</v>
      </c>
      <c r="J361" s="13">
        <v>31621</v>
      </c>
      <c r="K361">
        <v>7</v>
      </c>
      <c r="L361">
        <v>13</v>
      </c>
      <c r="M361">
        <v>7</v>
      </c>
      <c r="N361">
        <v>5</v>
      </c>
      <c r="O361" t="s">
        <v>64</v>
      </c>
      <c r="P361">
        <v>1</v>
      </c>
      <c r="Q361" t="s">
        <v>31</v>
      </c>
      <c r="S361" t="s">
        <v>3420</v>
      </c>
      <c r="U361">
        <v>1</v>
      </c>
      <c r="V361" t="s">
        <v>5</v>
      </c>
      <c r="X361" t="s">
        <v>21</v>
      </c>
      <c r="Z361" t="s">
        <v>1241</v>
      </c>
      <c r="AB361">
        <v>3</v>
      </c>
      <c r="AC361" t="s">
        <v>1679</v>
      </c>
      <c r="AD361" t="s">
        <v>24</v>
      </c>
      <c r="AJ361" t="s">
        <v>11</v>
      </c>
      <c r="AO361" t="s">
        <v>119</v>
      </c>
      <c r="AQ361">
        <v>5</v>
      </c>
      <c r="AS361">
        <v>6</v>
      </c>
      <c r="AU361">
        <v>3</v>
      </c>
      <c r="AV361" t="s">
        <v>3449</v>
      </c>
      <c r="AW361" t="s">
        <v>37</v>
      </c>
      <c r="AY361">
        <v>10</v>
      </c>
      <c r="AZ361" t="s">
        <v>1680</v>
      </c>
      <c r="BA361" t="e">
        <v>#NAME?</v>
      </c>
      <c r="BB361" s="1" t="s">
        <v>1681</v>
      </c>
    </row>
    <row r="362" spans="1:55" ht="210" x14ac:dyDescent="0.25">
      <c r="A362">
        <v>360</v>
      </c>
      <c r="B362">
        <v>360</v>
      </c>
      <c r="C362">
        <v>360</v>
      </c>
      <c r="E362" t="s">
        <v>1</v>
      </c>
      <c r="H362" t="s">
        <v>4</v>
      </c>
      <c r="J362" s="13">
        <v>26673</v>
      </c>
      <c r="K362">
        <v>6</v>
      </c>
      <c r="L362">
        <v>120</v>
      </c>
      <c r="M362">
        <v>12</v>
      </c>
      <c r="N362">
        <v>15</v>
      </c>
      <c r="O362" t="s">
        <v>81</v>
      </c>
      <c r="P362">
        <v>0</v>
      </c>
      <c r="Q362" t="s">
        <v>19</v>
      </c>
      <c r="S362" t="s">
        <v>3420</v>
      </c>
      <c r="U362">
        <v>1</v>
      </c>
      <c r="V362" t="s">
        <v>422</v>
      </c>
      <c r="X362" t="s">
        <v>101</v>
      </c>
      <c r="Z362" t="s">
        <v>188</v>
      </c>
      <c r="AB362">
        <v>20</v>
      </c>
      <c r="AC362" t="s">
        <v>1682</v>
      </c>
      <c r="AD362" t="s">
        <v>46</v>
      </c>
      <c r="AG362" t="s">
        <v>8</v>
      </c>
      <c r="AJ362" t="s">
        <v>11</v>
      </c>
      <c r="AO362" t="s">
        <v>35</v>
      </c>
      <c r="AQ362">
        <v>6</v>
      </c>
      <c r="AS362">
        <v>5</v>
      </c>
      <c r="AU362">
        <v>15</v>
      </c>
      <c r="AV362" s="1" t="s">
        <v>1683</v>
      </c>
      <c r="AW362" t="s">
        <v>37</v>
      </c>
      <c r="AY362">
        <v>10</v>
      </c>
      <c r="AZ362" t="s">
        <v>1684</v>
      </c>
      <c r="BA362" t="s">
        <v>1685</v>
      </c>
      <c r="BC362">
        <v>0</v>
      </c>
    </row>
    <row r="363" spans="1:55" x14ac:dyDescent="0.25">
      <c r="A363">
        <v>361</v>
      </c>
      <c r="B363">
        <v>361</v>
      </c>
      <c r="C363">
        <v>361</v>
      </c>
      <c r="E363" t="s">
        <v>1</v>
      </c>
      <c r="J363" s="13">
        <v>28132</v>
      </c>
      <c r="K363">
        <v>8</v>
      </c>
      <c r="L363">
        <v>45</v>
      </c>
      <c r="M363">
        <v>13</v>
      </c>
      <c r="N363">
        <v>20</v>
      </c>
      <c r="O363" t="s">
        <v>40</v>
      </c>
      <c r="P363">
        <v>0</v>
      </c>
      <c r="Q363" t="s">
        <v>31</v>
      </c>
      <c r="S363" t="s">
        <v>3416</v>
      </c>
      <c r="U363">
        <v>1</v>
      </c>
      <c r="V363" t="s">
        <v>52</v>
      </c>
      <c r="X363" t="s">
        <v>21</v>
      </c>
      <c r="Z363" t="s">
        <v>313</v>
      </c>
      <c r="AB363">
        <v>15</v>
      </c>
      <c r="AC363" t="s">
        <v>1686</v>
      </c>
      <c r="AD363" t="s">
        <v>46</v>
      </c>
      <c r="AI363" t="s">
        <v>10</v>
      </c>
      <c r="AJ363" t="s">
        <v>11</v>
      </c>
      <c r="AO363" t="s">
        <v>25</v>
      </c>
      <c r="AQ363">
        <v>3</v>
      </c>
      <c r="AS363">
        <v>5</v>
      </c>
      <c r="AU363">
        <v>15</v>
      </c>
      <c r="AV363" t="s">
        <v>1687</v>
      </c>
      <c r="AW363" t="s">
        <v>37</v>
      </c>
      <c r="AY363">
        <v>9</v>
      </c>
      <c r="AZ363" t="s">
        <v>1688</v>
      </c>
    </row>
    <row r="364" spans="1:55" ht="285" x14ac:dyDescent="0.25">
      <c r="A364">
        <v>362</v>
      </c>
      <c r="B364">
        <v>362</v>
      </c>
      <c r="C364">
        <v>362</v>
      </c>
      <c r="E364" t="s">
        <v>1</v>
      </c>
      <c r="H364" t="s">
        <v>4</v>
      </c>
      <c r="J364" s="13">
        <v>30041</v>
      </c>
      <c r="K364">
        <v>8</v>
      </c>
      <c r="L364">
        <v>2</v>
      </c>
      <c r="M364">
        <v>10</v>
      </c>
      <c r="N364">
        <v>7</v>
      </c>
      <c r="O364" t="s">
        <v>93</v>
      </c>
      <c r="P364">
        <v>0</v>
      </c>
      <c r="Q364" t="s">
        <v>31</v>
      </c>
      <c r="S364" t="s">
        <v>3421</v>
      </c>
      <c r="U364">
        <v>1</v>
      </c>
      <c r="V364" t="s">
        <v>42</v>
      </c>
      <c r="X364" t="s">
        <v>43</v>
      </c>
      <c r="Z364" t="s">
        <v>229</v>
      </c>
      <c r="AB364">
        <v>11</v>
      </c>
      <c r="AC364" t="s">
        <v>1689</v>
      </c>
      <c r="AD364" t="s">
        <v>24</v>
      </c>
      <c r="AG364" t="s">
        <v>8</v>
      </c>
      <c r="AH364" t="s">
        <v>9</v>
      </c>
      <c r="AJ364" t="s">
        <v>11</v>
      </c>
      <c r="AO364" t="s">
        <v>47</v>
      </c>
      <c r="AQ364">
        <v>6</v>
      </c>
      <c r="AS364">
        <v>5</v>
      </c>
      <c r="AU364">
        <v>4</v>
      </c>
      <c r="AV364" t="s">
        <v>1690</v>
      </c>
      <c r="AW364" t="s">
        <v>37</v>
      </c>
      <c r="AY364">
        <v>8</v>
      </c>
      <c r="AZ364" t="s">
        <v>1691</v>
      </c>
      <c r="BA364" s="1" t="s">
        <v>1692</v>
      </c>
      <c r="BB364" s="1" t="s">
        <v>3450</v>
      </c>
    </row>
    <row r="365" spans="1:55" x14ac:dyDescent="0.25">
      <c r="A365">
        <v>363</v>
      </c>
      <c r="B365">
        <v>363</v>
      </c>
      <c r="C365">
        <v>363</v>
      </c>
      <c r="D365" t="s">
        <v>0</v>
      </c>
      <c r="J365" s="13">
        <v>33485</v>
      </c>
      <c r="K365">
        <v>8</v>
      </c>
      <c r="L365">
        <v>30</v>
      </c>
      <c r="M365">
        <v>10</v>
      </c>
      <c r="N365">
        <v>1</v>
      </c>
      <c r="O365" t="s">
        <v>81</v>
      </c>
      <c r="P365">
        <v>0</v>
      </c>
      <c r="Q365" t="s">
        <v>31</v>
      </c>
      <c r="S365" t="s">
        <v>3420</v>
      </c>
      <c r="U365">
        <v>1</v>
      </c>
      <c r="V365" t="s">
        <v>5</v>
      </c>
      <c r="X365" t="s">
        <v>43</v>
      </c>
      <c r="Z365" t="s">
        <v>527</v>
      </c>
      <c r="AB365">
        <v>3</v>
      </c>
      <c r="AC365" t="s">
        <v>1693</v>
      </c>
      <c r="AD365" t="s">
        <v>46</v>
      </c>
      <c r="AJ365" t="s">
        <v>11</v>
      </c>
      <c r="AO365" t="s">
        <v>35</v>
      </c>
      <c r="AQ365">
        <v>4</v>
      </c>
      <c r="AS365">
        <v>3</v>
      </c>
      <c r="AU365">
        <v>6</v>
      </c>
      <c r="AV365" t="s">
        <v>1694</v>
      </c>
      <c r="AW365" t="s">
        <v>37</v>
      </c>
      <c r="AY365">
        <v>9</v>
      </c>
      <c r="AZ365" t="s">
        <v>1695</v>
      </c>
      <c r="BA365" t="s">
        <v>1696</v>
      </c>
      <c r="BB365" t="s">
        <v>1697</v>
      </c>
    </row>
    <row r="366" spans="1:55" x14ac:dyDescent="0.25">
      <c r="A366">
        <v>364</v>
      </c>
      <c r="B366">
        <v>364</v>
      </c>
      <c r="C366">
        <v>364</v>
      </c>
      <c r="D366" t="s">
        <v>0</v>
      </c>
      <c r="E366" t="s">
        <v>1</v>
      </c>
      <c r="H366" t="s">
        <v>4</v>
      </c>
      <c r="J366" s="13">
        <v>33430</v>
      </c>
      <c r="K366">
        <v>6</v>
      </c>
      <c r="L366">
        <v>90</v>
      </c>
      <c r="M366">
        <v>8</v>
      </c>
      <c r="N366">
        <v>12</v>
      </c>
      <c r="O366" t="s">
        <v>260</v>
      </c>
      <c r="P366">
        <v>1</v>
      </c>
      <c r="U366">
        <v>1</v>
      </c>
      <c r="V366" t="s">
        <v>105</v>
      </c>
      <c r="X366" t="s">
        <v>43</v>
      </c>
      <c r="Z366" t="s">
        <v>54</v>
      </c>
      <c r="AB366">
        <v>3</v>
      </c>
      <c r="AC366" t="s">
        <v>1698</v>
      </c>
      <c r="AD366" t="s">
        <v>24</v>
      </c>
      <c r="AH366" t="s">
        <v>9</v>
      </c>
      <c r="AJ366" t="s">
        <v>11</v>
      </c>
      <c r="AO366" t="s">
        <v>35</v>
      </c>
      <c r="AQ366">
        <v>6</v>
      </c>
      <c r="AS366">
        <v>6</v>
      </c>
      <c r="AU366">
        <v>12</v>
      </c>
      <c r="AV366" t="s">
        <v>1699</v>
      </c>
      <c r="AW366" t="s">
        <v>27</v>
      </c>
      <c r="AY366">
        <v>10</v>
      </c>
      <c r="AZ366" t="s">
        <v>1700</v>
      </c>
      <c r="BA366" t="s">
        <v>1701</v>
      </c>
      <c r="BB366" t="s">
        <v>1702</v>
      </c>
      <c r="BC366">
        <v>1</v>
      </c>
    </row>
    <row r="367" spans="1:55" x14ac:dyDescent="0.25">
      <c r="A367">
        <v>365</v>
      </c>
      <c r="B367">
        <v>365</v>
      </c>
      <c r="C367">
        <v>365</v>
      </c>
      <c r="D367" t="s">
        <v>0</v>
      </c>
      <c r="F367" t="s">
        <v>2</v>
      </c>
      <c r="H367" t="s">
        <v>4</v>
      </c>
      <c r="J367" s="13">
        <v>33565</v>
      </c>
      <c r="K367">
        <v>7</v>
      </c>
      <c r="L367">
        <v>0</v>
      </c>
      <c r="M367">
        <v>12</v>
      </c>
      <c r="N367">
        <v>3</v>
      </c>
      <c r="O367" t="s">
        <v>18</v>
      </c>
      <c r="P367">
        <v>1</v>
      </c>
      <c r="U367">
        <v>1</v>
      </c>
      <c r="V367" t="s">
        <v>170</v>
      </c>
      <c r="X367" t="s">
        <v>71</v>
      </c>
      <c r="Z367" t="s">
        <v>54</v>
      </c>
      <c r="AB367">
        <v>2</v>
      </c>
      <c r="AC367" t="s">
        <v>1703</v>
      </c>
      <c r="AD367" t="s">
        <v>24</v>
      </c>
      <c r="AJ367" t="s">
        <v>11</v>
      </c>
      <c r="AO367" t="s">
        <v>25</v>
      </c>
      <c r="AQ367">
        <v>3</v>
      </c>
      <c r="AS367">
        <v>6</v>
      </c>
      <c r="AU367">
        <v>200</v>
      </c>
      <c r="AV367" t="s">
        <v>1704</v>
      </c>
      <c r="AX367" t="s">
        <v>1705</v>
      </c>
      <c r="AY367">
        <v>8</v>
      </c>
      <c r="AZ367" t="s">
        <v>1706</v>
      </c>
      <c r="BB367" t="s">
        <v>3451</v>
      </c>
    </row>
    <row r="368" spans="1:55" x14ac:dyDescent="0.25">
      <c r="A368">
        <v>366</v>
      </c>
      <c r="B368">
        <v>366</v>
      </c>
      <c r="C368">
        <v>366</v>
      </c>
      <c r="D368" t="s">
        <v>0</v>
      </c>
      <c r="H368" t="s">
        <v>4</v>
      </c>
      <c r="J368" s="13">
        <v>30676</v>
      </c>
      <c r="K368">
        <v>8</v>
      </c>
      <c r="L368">
        <v>0</v>
      </c>
      <c r="M368">
        <v>8</v>
      </c>
      <c r="N368">
        <v>2</v>
      </c>
      <c r="O368" t="s">
        <v>59</v>
      </c>
      <c r="P368">
        <v>1</v>
      </c>
      <c r="U368">
        <v>1</v>
      </c>
      <c r="V368" t="s">
        <v>94</v>
      </c>
      <c r="X368" t="s">
        <v>101</v>
      </c>
      <c r="Z368" t="s">
        <v>54</v>
      </c>
      <c r="AB368">
        <v>12</v>
      </c>
      <c r="AC368" t="s">
        <v>1707</v>
      </c>
      <c r="AD368" t="s">
        <v>46</v>
      </c>
      <c r="AH368" t="s">
        <v>9</v>
      </c>
      <c r="AO368" t="s">
        <v>35</v>
      </c>
      <c r="AR368">
        <v>10</v>
      </c>
      <c r="AT368">
        <v>5</v>
      </c>
      <c r="AU368">
        <v>8</v>
      </c>
      <c r="AV368" t="s">
        <v>1708</v>
      </c>
      <c r="AW368" t="s">
        <v>37</v>
      </c>
      <c r="AY368">
        <v>10</v>
      </c>
      <c r="AZ368" t="s">
        <v>1709</v>
      </c>
      <c r="BA368" t="s">
        <v>1710</v>
      </c>
      <c r="BB368" t="s">
        <v>1711</v>
      </c>
      <c r="BC368">
        <v>1</v>
      </c>
    </row>
    <row r="369" spans="1:55" x14ac:dyDescent="0.25">
      <c r="A369">
        <v>367</v>
      </c>
      <c r="B369">
        <v>367</v>
      </c>
      <c r="C369">
        <v>367</v>
      </c>
      <c r="D369" t="s">
        <v>0</v>
      </c>
      <c r="H369" t="s">
        <v>4</v>
      </c>
      <c r="K369">
        <v>6</v>
      </c>
      <c r="L369">
        <v>0</v>
      </c>
      <c r="M369">
        <v>10</v>
      </c>
      <c r="N369">
        <v>10</v>
      </c>
      <c r="O369" t="s">
        <v>51</v>
      </c>
      <c r="P369">
        <v>0</v>
      </c>
      <c r="Q369" t="s">
        <v>31</v>
      </c>
      <c r="S369" t="s">
        <v>3420</v>
      </c>
      <c r="U369">
        <v>1</v>
      </c>
      <c r="V369" t="s">
        <v>170</v>
      </c>
      <c r="X369" t="s">
        <v>53</v>
      </c>
      <c r="Z369" t="s">
        <v>54</v>
      </c>
      <c r="AB369">
        <v>30</v>
      </c>
      <c r="AD369" t="s">
        <v>24</v>
      </c>
      <c r="AM369" t="s">
        <v>14</v>
      </c>
      <c r="AW369" t="s">
        <v>27</v>
      </c>
      <c r="AY369">
        <v>9</v>
      </c>
      <c r="AZ369" t="s">
        <v>1712</v>
      </c>
      <c r="BA369" t="s">
        <v>1713</v>
      </c>
      <c r="BB369" t="s">
        <v>275</v>
      </c>
      <c r="BC369">
        <v>0</v>
      </c>
    </row>
    <row r="370" spans="1:55" x14ac:dyDescent="0.25">
      <c r="A370">
        <v>368</v>
      </c>
      <c r="B370">
        <v>368</v>
      </c>
      <c r="C370">
        <v>368</v>
      </c>
      <c r="E370" t="s">
        <v>1</v>
      </c>
      <c r="J370" s="13">
        <v>26365</v>
      </c>
      <c r="K370">
        <v>6</v>
      </c>
      <c r="L370">
        <v>80</v>
      </c>
      <c r="M370">
        <v>10</v>
      </c>
      <c r="N370">
        <v>12</v>
      </c>
      <c r="O370" t="s">
        <v>260</v>
      </c>
      <c r="P370">
        <v>1</v>
      </c>
      <c r="U370">
        <v>1</v>
      </c>
      <c r="V370" t="s">
        <v>170</v>
      </c>
      <c r="Y370" t="s">
        <v>216</v>
      </c>
      <c r="AA370" t="s">
        <v>1714</v>
      </c>
      <c r="AB370">
        <v>15</v>
      </c>
      <c r="AC370" t="s">
        <v>1715</v>
      </c>
      <c r="AD370" t="s">
        <v>46</v>
      </c>
      <c r="AG370" t="s">
        <v>8</v>
      </c>
      <c r="AO370" t="s">
        <v>35</v>
      </c>
      <c r="AQ370">
        <v>4</v>
      </c>
      <c r="AS370">
        <v>4</v>
      </c>
      <c r="AU370">
        <v>10</v>
      </c>
      <c r="AV370" t="s">
        <v>3452</v>
      </c>
      <c r="AW370" t="s">
        <v>37</v>
      </c>
      <c r="AY370">
        <v>9</v>
      </c>
      <c r="AZ370" t="s">
        <v>1716</v>
      </c>
      <c r="BB370" t="s">
        <v>1717</v>
      </c>
    </row>
    <row r="371" spans="1:55" x14ac:dyDescent="0.25">
      <c r="A371">
        <v>369</v>
      </c>
      <c r="B371">
        <v>369</v>
      </c>
      <c r="C371">
        <v>369</v>
      </c>
      <c r="D371" t="s">
        <v>0</v>
      </c>
      <c r="J371" s="13">
        <v>33162</v>
      </c>
      <c r="K371">
        <v>7</v>
      </c>
      <c r="L371">
        <v>30</v>
      </c>
      <c r="M371">
        <v>8</v>
      </c>
      <c r="N371">
        <v>8</v>
      </c>
      <c r="O371" t="s">
        <v>260</v>
      </c>
      <c r="P371">
        <v>1</v>
      </c>
      <c r="U371">
        <v>1</v>
      </c>
      <c r="V371" t="s">
        <v>1718</v>
      </c>
      <c r="Y371" t="s">
        <v>1719</v>
      </c>
      <c r="Z371" t="s">
        <v>22</v>
      </c>
      <c r="AB371">
        <v>1</v>
      </c>
      <c r="AC371" t="s">
        <v>23</v>
      </c>
      <c r="AD371" t="s">
        <v>24</v>
      </c>
      <c r="AH371" t="s">
        <v>9</v>
      </c>
      <c r="AJ371" t="s">
        <v>11</v>
      </c>
      <c r="AO371" t="s">
        <v>119</v>
      </c>
      <c r="AR371">
        <v>18</v>
      </c>
      <c r="AS371">
        <v>6</v>
      </c>
      <c r="AU371">
        <v>10</v>
      </c>
      <c r="AV371" t="s">
        <v>1720</v>
      </c>
      <c r="AW371" t="s">
        <v>37</v>
      </c>
      <c r="AY371">
        <v>10</v>
      </c>
      <c r="AZ371" t="s">
        <v>1721</v>
      </c>
      <c r="BA371" t="s">
        <v>1722</v>
      </c>
      <c r="BB371" t="s">
        <v>1723</v>
      </c>
      <c r="BC371">
        <v>1</v>
      </c>
    </row>
    <row r="372" spans="1:55" x14ac:dyDescent="0.25">
      <c r="A372">
        <v>370</v>
      </c>
      <c r="B372">
        <v>370</v>
      </c>
      <c r="C372">
        <v>370</v>
      </c>
      <c r="D372" t="s">
        <v>0</v>
      </c>
      <c r="J372" s="13">
        <v>32330</v>
      </c>
      <c r="K372">
        <v>7</v>
      </c>
      <c r="L372">
        <v>30</v>
      </c>
      <c r="M372">
        <v>4</v>
      </c>
      <c r="N372">
        <v>10</v>
      </c>
      <c r="O372" t="s">
        <v>182</v>
      </c>
      <c r="P372">
        <v>1</v>
      </c>
      <c r="U372">
        <v>1</v>
      </c>
      <c r="V372" t="s">
        <v>100</v>
      </c>
      <c r="X372" t="s">
        <v>43</v>
      </c>
      <c r="Z372" t="s">
        <v>113</v>
      </c>
      <c r="AB372">
        <v>1</v>
      </c>
      <c r="AC372" t="s">
        <v>1724</v>
      </c>
      <c r="AD372" t="s">
        <v>46</v>
      </c>
      <c r="AJ372" t="s">
        <v>11</v>
      </c>
      <c r="AO372" t="s">
        <v>25</v>
      </c>
      <c r="AQ372">
        <v>6</v>
      </c>
      <c r="AS372">
        <v>5</v>
      </c>
      <c r="AU372">
        <v>8</v>
      </c>
      <c r="AV372" t="s">
        <v>1725</v>
      </c>
      <c r="AW372" t="s">
        <v>27</v>
      </c>
      <c r="AY372">
        <v>10</v>
      </c>
      <c r="AZ372" t="s">
        <v>1726</v>
      </c>
      <c r="BA372" t="s">
        <v>13</v>
      </c>
      <c r="BB372" t="s">
        <v>1606</v>
      </c>
      <c r="BC372">
        <v>0</v>
      </c>
    </row>
    <row r="373" spans="1:55" x14ac:dyDescent="0.25">
      <c r="A373">
        <v>371</v>
      </c>
      <c r="B373">
        <v>371</v>
      </c>
      <c r="C373">
        <v>371</v>
      </c>
      <c r="D373" t="s">
        <v>0</v>
      </c>
      <c r="G373" t="s">
        <v>3</v>
      </c>
      <c r="H373" t="s">
        <v>4</v>
      </c>
      <c r="J373" s="13">
        <v>34961</v>
      </c>
      <c r="K373">
        <v>8</v>
      </c>
      <c r="L373">
        <v>60</v>
      </c>
      <c r="M373">
        <v>9</v>
      </c>
      <c r="N373">
        <v>30</v>
      </c>
      <c r="O373" t="s">
        <v>18</v>
      </c>
      <c r="P373">
        <v>0</v>
      </c>
      <c r="Q373" t="s">
        <v>60</v>
      </c>
      <c r="T373" t="s">
        <v>3453</v>
      </c>
      <c r="U373">
        <v>0</v>
      </c>
      <c r="AD373" t="s">
        <v>24</v>
      </c>
      <c r="AG373" t="s">
        <v>8</v>
      </c>
      <c r="AO373" t="s">
        <v>47</v>
      </c>
      <c r="AR373" t="s">
        <v>3454</v>
      </c>
      <c r="AS373">
        <v>5</v>
      </c>
      <c r="AU373">
        <v>20</v>
      </c>
      <c r="AV373" t="s">
        <v>1727</v>
      </c>
      <c r="AW373" t="s">
        <v>37</v>
      </c>
      <c r="AY373">
        <v>8</v>
      </c>
      <c r="AZ373" t="s">
        <v>1728</v>
      </c>
      <c r="BA373" t="s">
        <v>1729</v>
      </c>
      <c r="BB373" t="s">
        <v>1730</v>
      </c>
    </row>
    <row r="374" spans="1:55" x14ac:dyDescent="0.25">
      <c r="A374">
        <v>372</v>
      </c>
      <c r="B374">
        <v>372</v>
      </c>
      <c r="C374">
        <v>372</v>
      </c>
      <c r="D374" t="s">
        <v>0</v>
      </c>
      <c r="G374" t="s">
        <v>3</v>
      </c>
      <c r="H374" t="s">
        <v>4</v>
      </c>
      <c r="J374" s="13">
        <v>32050</v>
      </c>
      <c r="K374">
        <v>6</v>
      </c>
      <c r="L374">
        <v>60</v>
      </c>
      <c r="M374">
        <v>12</v>
      </c>
      <c r="N374">
        <v>5</v>
      </c>
      <c r="O374" t="s">
        <v>292</v>
      </c>
      <c r="P374">
        <v>0</v>
      </c>
      <c r="Q374" t="s">
        <v>19</v>
      </c>
      <c r="S374" t="s">
        <v>3420</v>
      </c>
      <c r="U374">
        <v>1</v>
      </c>
      <c r="V374" t="s">
        <v>170</v>
      </c>
      <c r="Y374" t="s">
        <v>681</v>
      </c>
      <c r="Z374" t="s">
        <v>54</v>
      </c>
      <c r="AB374">
        <v>1</v>
      </c>
      <c r="AC374" t="s">
        <v>1731</v>
      </c>
      <c r="AD374" t="s">
        <v>24</v>
      </c>
      <c r="AJ374" t="s">
        <v>11</v>
      </c>
      <c r="AO374" t="s">
        <v>25</v>
      </c>
      <c r="AQ374">
        <v>3</v>
      </c>
      <c r="AS374">
        <v>4</v>
      </c>
      <c r="AU374">
        <v>3</v>
      </c>
      <c r="AV374" t="s">
        <v>1732</v>
      </c>
      <c r="AW374" t="s">
        <v>37</v>
      </c>
      <c r="AY374">
        <v>8</v>
      </c>
      <c r="AZ374" t="s">
        <v>1733</v>
      </c>
      <c r="BA374" t="s">
        <v>1734</v>
      </c>
      <c r="BB374" t="s">
        <v>1735</v>
      </c>
      <c r="BC374">
        <v>1</v>
      </c>
    </row>
    <row r="375" spans="1:55" x14ac:dyDescent="0.25">
      <c r="A375">
        <v>373</v>
      </c>
      <c r="B375">
        <v>373</v>
      </c>
      <c r="C375">
        <v>373</v>
      </c>
      <c r="D375" t="s">
        <v>0</v>
      </c>
      <c r="J375" s="13">
        <v>30265</v>
      </c>
      <c r="K375">
        <v>8</v>
      </c>
      <c r="L375">
        <v>8</v>
      </c>
      <c r="M375">
        <v>8</v>
      </c>
      <c r="N375">
        <v>25</v>
      </c>
      <c r="O375" t="s">
        <v>59</v>
      </c>
      <c r="P375">
        <v>0</v>
      </c>
      <c r="Q375" t="s">
        <v>41</v>
      </c>
      <c r="S375" t="s">
        <v>3421</v>
      </c>
      <c r="U375">
        <v>1</v>
      </c>
      <c r="V375" t="s">
        <v>474</v>
      </c>
      <c r="X375" t="s">
        <v>71</v>
      </c>
      <c r="Z375" t="s">
        <v>54</v>
      </c>
      <c r="AB375">
        <v>2</v>
      </c>
      <c r="AD375" t="s">
        <v>46</v>
      </c>
      <c r="AE375" t="s">
        <v>6</v>
      </c>
      <c r="AH375" t="s">
        <v>9</v>
      </c>
      <c r="AJ375" t="s">
        <v>11</v>
      </c>
      <c r="AP375" t="s">
        <v>47</v>
      </c>
      <c r="AR375">
        <v>25</v>
      </c>
      <c r="AT375">
        <v>10</v>
      </c>
      <c r="AU375">
        <v>5</v>
      </c>
      <c r="AV375" t="s">
        <v>1736</v>
      </c>
      <c r="AW375" t="s">
        <v>37</v>
      </c>
      <c r="AY375">
        <v>9</v>
      </c>
      <c r="AZ375" t="s">
        <v>1737</v>
      </c>
      <c r="BA375" t="s">
        <v>1738</v>
      </c>
      <c r="BC375">
        <v>1</v>
      </c>
    </row>
    <row r="376" spans="1:55" x14ac:dyDescent="0.25">
      <c r="A376">
        <v>374</v>
      </c>
      <c r="B376">
        <v>374</v>
      </c>
      <c r="C376">
        <v>374</v>
      </c>
      <c r="E376" t="s">
        <v>1</v>
      </c>
      <c r="J376" s="13">
        <v>27461</v>
      </c>
      <c r="K376">
        <v>8</v>
      </c>
      <c r="L376">
        <v>30</v>
      </c>
      <c r="M376">
        <v>6</v>
      </c>
      <c r="N376">
        <v>25</v>
      </c>
      <c r="O376" t="s">
        <v>292</v>
      </c>
      <c r="P376">
        <v>1</v>
      </c>
      <c r="U376">
        <v>1</v>
      </c>
      <c r="V376" t="s">
        <v>170</v>
      </c>
      <c r="X376" t="s">
        <v>43</v>
      </c>
      <c r="Z376" t="s">
        <v>72</v>
      </c>
      <c r="AB376">
        <v>9</v>
      </c>
      <c r="AC376" t="s">
        <v>1739</v>
      </c>
      <c r="AD376" t="s">
        <v>24</v>
      </c>
      <c r="AJ376" t="s">
        <v>11</v>
      </c>
      <c r="AO376" t="s">
        <v>35</v>
      </c>
      <c r="AQ376">
        <v>4</v>
      </c>
      <c r="AS376">
        <v>5</v>
      </c>
      <c r="AU376">
        <v>20</v>
      </c>
      <c r="AV376" t="s">
        <v>1740</v>
      </c>
      <c r="AW376" t="s">
        <v>37</v>
      </c>
      <c r="AY376">
        <v>8</v>
      </c>
      <c r="AZ376" t="s">
        <v>1741</v>
      </c>
      <c r="BA376" t="s">
        <v>1742</v>
      </c>
      <c r="BB376" t="s">
        <v>3455</v>
      </c>
      <c r="BC376">
        <v>1</v>
      </c>
    </row>
    <row r="377" spans="1:55" x14ac:dyDescent="0.25">
      <c r="A377">
        <v>375</v>
      </c>
      <c r="B377">
        <v>375</v>
      </c>
      <c r="C377">
        <v>375</v>
      </c>
      <c r="H377" t="s">
        <v>4</v>
      </c>
      <c r="J377" s="13">
        <v>29053</v>
      </c>
      <c r="K377">
        <v>7</v>
      </c>
      <c r="L377">
        <v>2</v>
      </c>
      <c r="M377">
        <v>9</v>
      </c>
      <c r="N377">
        <v>3</v>
      </c>
      <c r="O377" t="s">
        <v>51</v>
      </c>
      <c r="P377">
        <v>1</v>
      </c>
      <c r="Q377" t="s">
        <v>31</v>
      </c>
      <c r="T377" t="s">
        <v>1743</v>
      </c>
      <c r="U377">
        <v>1</v>
      </c>
      <c r="V377" t="s">
        <v>100</v>
      </c>
      <c r="X377" t="s">
        <v>43</v>
      </c>
      <c r="Z377" t="s">
        <v>229</v>
      </c>
      <c r="AB377">
        <v>10</v>
      </c>
      <c r="AC377" t="s">
        <v>1744</v>
      </c>
      <c r="AD377" t="s">
        <v>46</v>
      </c>
      <c r="AJ377" t="s">
        <v>11</v>
      </c>
      <c r="AO377" t="s">
        <v>25</v>
      </c>
      <c r="AQ377">
        <v>3</v>
      </c>
      <c r="AS377">
        <v>3</v>
      </c>
      <c r="AU377">
        <v>24</v>
      </c>
      <c r="AV377" t="s">
        <v>1745</v>
      </c>
      <c r="AX377" t="s">
        <v>1746</v>
      </c>
      <c r="AY377">
        <v>7</v>
      </c>
      <c r="AZ377" t="s">
        <v>1747</v>
      </c>
      <c r="BA377" t="s">
        <v>1748</v>
      </c>
      <c r="BB377" t="s">
        <v>1749</v>
      </c>
    </row>
    <row r="378" spans="1:55" x14ac:dyDescent="0.25">
      <c r="A378">
        <v>376</v>
      </c>
      <c r="B378">
        <v>376</v>
      </c>
      <c r="C378">
        <v>376</v>
      </c>
      <c r="G378" t="s">
        <v>3</v>
      </c>
      <c r="J378" s="13">
        <v>31079</v>
      </c>
      <c r="K378">
        <v>7</v>
      </c>
      <c r="L378">
        <v>100</v>
      </c>
      <c r="M378">
        <v>9</v>
      </c>
      <c r="N378">
        <v>15</v>
      </c>
      <c r="O378" t="s">
        <v>93</v>
      </c>
      <c r="P378">
        <v>1</v>
      </c>
      <c r="U378">
        <v>0</v>
      </c>
      <c r="AD378" t="s">
        <v>24</v>
      </c>
      <c r="AJ378" t="s">
        <v>11</v>
      </c>
      <c r="AO378" t="s">
        <v>508</v>
      </c>
      <c r="AQ378">
        <v>3</v>
      </c>
      <c r="AS378">
        <v>5</v>
      </c>
      <c r="AU378">
        <v>4</v>
      </c>
      <c r="AV378" t="s">
        <v>1750</v>
      </c>
      <c r="AW378" t="s">
        <v>37</v>
      </c>
      <c r="AY378">
        <v>9</v>
      </c>
      <c r="AZ378" t="s">
        <v>1751</v>
      </c>
      <c r="BA378" t="s">
        <v>1752</v>
      </c>
      <c r="BB378" t="s">
        <v>1753</v>
      </c>
      <c r="BC378">
        <v>1</v>
      </c>
    </row>
    <row r="379" spans="1:55" x14ac:dyDescent="0.25">
      <c r="A379">
        <v>377</v>
      </c>
      <c r="B379">
        <v>377</v>
      </c>
      <c r="C379">
        <v>377</v>
      </c>
      <c r="G379" t="s">
        <v>3</v>
      </c>
      <c r="J379" s="13">
        <v>31048</v>
      </c>
      <c r="K379">
        <v>7</v>
      </c>
      <c r="L379">
        <v>90</v>
      </c>
      <c r="M379">
        <v>14</v>
      </c>
      <c r="N379">
        <v>12</v>
      </c>
      <c r="O379" t="s">
        <v>51</v>
      </c>
      <c r="P379">
        <v>1</v>
      </c>
      <c r="U379">
        <v>1</v>
      </c>
      <c r="V379" t="s">
        <v>170</v>
      </c>
      <c r="Y379" t="s">
        <v>1754</v>
      </c>
      <c r="Z379" t="s">
        <v>54</v>
      </c>
      <c r="AB379">
        <v>11</v>
      </c>
      <c r="AC379" t="s">
        <v>1755</v>
      </c>
      <c r="AD379" t="s">
        <v>46</v>
      </c>
      <c r="AJ379" t="s">
        <v>11</v>
      </c>
      <c r="AO379" t="s">
        <v>47</v>
      </c>
      <c r="AQ379">
        <v>6</v>
      </c>
      <c r="AS379">
        <v>4</v>
      </c>
      <c r="AU379">
        <v>24</v>
      </c>
      <c r="AV379" t="s">
        <v>1756</v>
      </c>
      <c r="AW379" t="s">
        <v>37</v>
      </c>
      <c r="AY379">
        <v>8</v>
      </c>
      <c r="AZ379" t="s">
        <v>132</v>
      </c>
      <c r="BA379" t="s">
        <v>132</v>
      </c>
      <c r="BB379" t="s">
        <v>132</v>
      </c>
      <c r="BC379">
        <v>0</v>
      </c>
    </row>
    <row r="380" spans="1:55" ht="409.5" x14ac:dyDescent="0.25">
      <c r="A380">
        <v>378</v>
      </c>
      <c r="B380">
        <v>378</v>
      </c>
      <c r="C380">
        <v>378</v>
      </c>
      <c r="D380" t="s">
        <v>0</v>
      </c>
      <c r="J380" s="13">
        <v>32442</v>
      </c>
      <c r="K380">
        <v>7</v>
      </c>
      <c r="L380">
        <v>45</v>
      </c>
      <c r="M380">
        <v>6</v>
      </c>
      <c r="N380">
        <v>3</v>
      </c>
      <c r="O380" t="s">
        <v>93</v>
      </c>
      <c r="P380">
        <v>1</v>
      </c>
      <c r="U380">
        <v>1</v>
      </c>
      <c r="V380" t="s">
        <v>5</v>
      </c>
      <c r="X380" t="s">
        <v>43</v>
      </c>
      <c r="AA380" t="s">
        <v>1757</v>
      </c>
      <c r="AB380">
        <v>0</v>
      </c>
      <c r="AC380" t="s">
        <v>1758</v>
      </c>
      <c r="AD380" t="s">
        <v>24</v>
      </c>
      <c r="AH380" t="s">
        <v>9</v>
      </c>
      <c r="AO380" t="s">
        <v>35</v>
      </c>
      <c r="AQ380">
        <v>5</v>
      </c>
      <c r="AS380">
        <v>5</v>
      </c>
      <c r="AU380">
        <v>15</v>
      </c>
      <c r="AV380" s="1" t="s">
        <v>1759</v>
      </c>
      <c r="AW380" t="s">
        <v>37</v>
      </c>
      <c r="AY380">
        <v>6</v>
      </c>
      <c r="AZ380" t="s">
        <v>1760</v>
      </c>
      <c r="BA380" t="s">
        <v>1761</v>
      </c>
      <c r="BC380">
        <v>1</v>
      </c>
    </row>
    <row r="381" spans="1:55" x14ac:dyDescent="0.25">
      <c r="A381">
        <v>379</v>
      </c>
      <c r="B381">
        <v>379</v>
      </c>
      <c r="C381">
        <v>379</v>
      </c>
      <c r="D381" t="s">
        <v>0</v>
      </c>
      <c r="J381" s="13">
        <v>29068</v>
      </c>
      <c r="K381">
        <v>8</v>
      </c>
      <c r="L381">
        <v>90</v>
      </c>
      <c r="M381">
        <v>12</v>
      </c>
      <c r="N381">
        <v>15</v>
      </c>
      <c r="O381" t="s">
        <v>30</v>
      </c>
      <c r="P381">
        <v>0</v>
      </c>
      <c r="Q381" t="s">
        <v>346</v>
      </c>
      <c r="T381" t="s">
        <v>3456</v>
      </c>
      <c r="U381">
        <v>1</v>
      </c>
      <c r="V381" t="s">
        <v>20</v>
      </c>
      <c r="X381" t="s">
        <v>21</v>
      </c>
      <c r="Z381" t="s">
        <v>229</v>
      </c>
      <c r="AB381">
        <v>1</v>
      </c>
      <c r="AC381" t="s">
        <v>1762</v>
      </c>
      <c r="AD381" t="s">
        <v>46</v>
      </c>
      <c r="AI381" t="s">
        <v>10</v>
      </c>
      <c r="AO381" t="s">
        <v>35</v>
      </c>
      <c r="AR381">
        <v>10</v>
      </c>
      <c r="AS381">
        <v>5</v>
      </c>
      <c r="AU381">
        <v>16</v>
      </c>
      <c r="AV381" t="s">
        <v>1763</v>
      </c>
      <c r="AX381" t="s">
        <v>1764</v>
      </c>
      <c r="AY381">
        <v>10</v>
      </c>
      <c r="AZ381" t="s">
        <v>1765</v>
      </c>
      <c r="BA381" t="s">
        <v>1766</v>
      </c>
      <c r="BB381" t="s">
        <v>1767</v>
      </c>
      <c r="BC381">
        <v>0</v>
      </c>
    </row>
    <row r="382" spans="1:55" x14ac:dyDescent="0.25">
      <c r="A382">
        <v>380</v>
      </c>
      <c r="B382">
        <v>380</v>
      </c>
      <c r="C382">
        <v>380</v>
      </c>
      <c r="H382" t="s">
        <v>4</v>
      </c>
      <c r="J382" s="13">
        <v>35217</v>
      </c>
      <c r="K382">
        <v>8</v>
      </c>
      <c r="L382">
        <v>45</v>
      </c>
      <c r="M382">
        <v>10</v>
      </c>
      <c r="N382">
        <v>5</v>
      </c>
      <c r="O382" t="s">
        <v>146</v>
      </c>
      <c r="P382">
        <v>1</v>
      </c>
      <c r="U382">
        <v>1</v>
      </c>
      <c r="V382" t="s">
        <v>170</v>
      </c>
      <c r="X382" t="s">
        <v>307</v>
      </c>
      <c r="Z382" t="s">
        <v>229</v>
      </c>
      <c r="AB382">
        <v>1</v>
      </c>
      <c r="AC382" t="s">
        <v>1768</v>
      </c>
      <c r="AD382" t="s">
        <v>1063</v>
      </c>
      <c r="AH382" t="s">
        <v>9</v>
      </c>
      <c r="AO382" t="s">
        <v>47</v>
      </c>
      <c r="AR382">
        <v>25</v>
      </c>
      <c r="AS382">
        <v>5</v>
      </c>
      <c r="AU382">
        <v>1</v>
      </c>
      <c r="AV382" t="s">
        <v>1769</v>
      </c>
      <c r="AW382" t="s">
        <v>37</v>
      </c>
      <c r="AY382">
        <v>10</v>
      </c>
      <c r="AZ382" t="s">
        <v>1770</v>
      </c>
      <c r="BA382" t="s">
        <v>1771</v>
      </c>
      <c r="BC382">
        <v>1</v>
      </c>
    </row>
    <row r="383" spans="1:55" x14ac:dyDescent="0.25">
      <c r="A383">
        <v>381</v>
      </c>
      <c r="B383">
        <v>381</v>
      </c>
      <c r="C383">
        <v>381</v>
      </c>
      <c r="D383" t="s">
        <v>0</v>
      </c>
      <c r="E383" t="s">
        <v>1</v>
      </c>
      <c r="H383" t="s">
        <v>4</v>
      </c>
      <c r="J383" s="13">
        <v>26635</v>
      </c>
      <c r="K383">
        <v>8</v>
      </c>
      <c r="L383">
        <v>15</v>
      </c>
      <c r="M383">
        <v>12</v>
      </c>
      <c r="N383">
        <v>24</v>
      </c>
      <c r="O383" t="s">
        <v>260</v>
      </c>
      <c r="P383">
        <v>1</v>
      </c>
      <c r="U383">
        <v>1</v>
      </c>
      <c r="V383" t="s">
        <v>5</v>
      </c>
      <c r="X383" t="s">
        <v>83</v>
      </c>
      <c r="Z383" t="s">
        <v>72</v>
      </c>
      <c r="AB383">
        <v>20</v>
      </c>
      <c r="AC383" t="s">
        <v>1772</v>
      </c>
      <c r="AD383" t="s">
        <v>46</v>
      </c>
      <c r="AH383" t="s">
        <v>9</v>
      </c>
      <c r="AO383" t="s">
        <v>35</v>
      </c>
      <c r="AQ383">
        <v>4</v>
      </c>
      <c r="AS383">
        <v>6</v>
      </c>
      <c r="AU383">
        <v>12</v>
      </c>
      <c r="AV383" t="s">
        <v>1773</v>
      </c>
      <c r="AW383" t="s">
        <v>37</v>
      </c>
      <c r="AY383">
        <v>10</v>
      </c>
      <c r="AZ383" t="s">
        <v>1774</v>
      </c>
      <c r="BA383" t="s">
        <v>1775</v>
      </c>
      <c r="BB383" t="s">
        <v>1776</v>
      </c>
      <c r="BC383">
        <v>1</v>
      </c>
    </row>
    <row r="384" spans="1:55" x14ac:dyDescent="0.25">
      <c r="A384">
        <v>382</v>
      </c>
      <c r="B384">
        <v>382</v>
      </c>
      <c r="C384">
        <v>382</v>
      </c>
      <c r="D384" t="s">
        <v>0</v>
      </c>
      <c r="J384" s="13">
        <v>33730</v>
      </c>
      <c r="K384">
        <v>7</v>
      </c>
      <c r="L384">
        <v>2</v>
      </c>
      <c r="M384">
        <v>7</v>
      </c>
      <c r="N384">
        <v>2</v>
      </c>
      <c r="O384" t="s">
        <v>40</v>
      </c>
      <c r="P384">
        <v>0</v>
      </c>
      <c r="Q384" t="s">
        <v>3422</v>
      </c>
      <c r="T384" t="s">
        <v>1777</v>
      </c>
      <c r="U384">
        <v>1</v>
      </c>
      <c r="V384" t="s">
        <v>170</v>
      </c>
      <c r="X384" t="s">
        <v>43</v>
      </c>
      <c r="Z384" t="s">
        <v>72</v>
      </c>
      <c r="AB384">
        <v>2</v>
      </c>
      <c r="AC384" t="s">
        <v>1778</v>
      </c>
      <c r="AD384" t="s">
        <v>24</v>
      </c>
      <c r="AJ384" t="s">
        <v>11</v>
      </c>
      <c r="AO384" t="s">
        <v>25</v>
      </c>
      <c r="AQ384">
        <v>4</v>
      </c>
      <c r="AS384">
        <v>3</v>
      </c>
      <c r="AU384">
        <v>5</v>
      </c>
      <c r="AV384" t="s">
        <v>1779</v>
      </c>
      <c r="AW384" t="s">
        <v>302</v>
      </c>
      <c r="AY384">
        <v>8</v>
      </c>
      <c r="AZ384" t="s">
        <v>1780</v>
      </c>
      <c r="BA384" t="s">
        <v>1781</v>
      </c>
    </row>
    <row r="385" spans="1:55" x14ac:dyDescent="0.25">
      <c r="A385">
        <v>383</v>
      </c>
      <c r="B385">
        <v>383</v>
      </c>
      <c r="C385">
        <v>383</v>
      </c>
      <c r="D385" t="s">
        <v>0</v>
      </c>
      <c r="H385" t="s">
        <v>4</v>
      </c>
      <c r="J385" s="13">
        <v>31660</v>
      </c>
      <c r="K385">
        <v>6</v>
      </c>
      <c r="L385">
        <v>80</v>
      </c>
      <c r="M385">
        <v>10</v>
      </c>
      <c r="N385">
        <v>3</v>
      </c>
      <c r="O385" t="s">
        <v>93</v>
      </c>
      <c r="P385">
        <v>1</v>
      </c>
      <c r="Q385" t="s">
        <v>41</v>
      </c>
      <c r="S385" t="s">
        <v>3416</v>
      </c>
      <c r="U385">
        <v>1</v>
      </c>
      <c r="V385" t="s">
        <v>94</v>
      </c>
      <c r="X385" t="s">
        <v>71</v>
      </c>
      <c r="Z385" t="s">
        <v>54</v>
      </c>
      <c r="AB385">
        <v>10</v>
      </c>
      <c r="AC385" t="s">
        <v>1782</v>
      </c>
      <c r="AD385" t="s">
        <v>24</v>
      </c>
      <c r="AJ385" t="s">
        <v>11</v>
      </c>
      <c r="AO385" t="s">
        <v>25</v>
      </c>
      <c r="AR385">
        <v>18</v>
      </c>
      <c r="AS385">
        <v>4</v>
      </c>
      <c r="AU385">
        <v>20</v>
      </c>
      <c r="AV385" t="s">
        <v>1783</v>
      </c>
      <c r="AW385" t="s">
        <v>37</v>
      </c>
      <c r="AY385">
        <v>10</v>
      </c>
      <c r="AZ385" t="s">
        <v>38</v>
      </c>
      <c r="BA385" t="s">
        <v>1784</v>
      </c>
      <c r="BB385" t="s">
        <v>1785</v>
      </c>
    </row>
    <row r="386" spans="1:55" x14ac:dyDescent="0.25">
      <c r="A386">
        <v>384</v>
      </c>
      <c r="B386">
        <v>384</v>
      </c>
      <c r="C386">
        <v>384</v>
      </c>
      <c r="D386" t="s">
        <v>0</v>
      </c>
      <c r="H386" t="s">
        <v>4</v>
      </c>
      <c r="J386" s="13">
        <v>33340</v>
      </c>
      <c r="K386">
        <v>7</v>
      </c>
      <c r="L386">
        <v>0</v>
      </c>
      <c r="M386">
        <v>8</v>
      </c>
      <c r="N386">
        <v>12</v>
      </c>
      <c r="O386" t="s">
        <v>59</v>
      </c>
      <c r="P386">
        <v>0</v>
      </c>
      <c r="Q386" t="s">
        <v>19</v>
      </c>
      <c r="S386" t="s">
        <v>3419</v>
      </c>
      <c r="U386">
        <v>1</v>
      </c>
      <c r="V386" t="s">
        <v>170</v>
      </c>
      <c r="X386" t="s">
        <v>53</v>
      </c>
      <c r="Z386" t="s">
        <v>113</v>
      </c>
      <c r="AB386">
        <v>8</v>
      </c>
      <c r="AC386" t="s">
        <v>1786</v>
      </c>
      <c r="AD386" t="s">
        <v>24</v>
      </c>
      <c r="AJ386" t="s">
        <v>11</v>
      </c>
      <c r="AN386" t="s">
        <v>1579</v>
      </c>
      <c r="AO386" t="s">
        <v>47</v>
      </c>
      <c r="AQ386">
        <v>1</v>
      </c>
      <c r="AS386">
        <v>1</v>
      </c>
      <c r="AU386">
        <v>1</v>
      </c>
      <c r="AV386" t="s">
        <v>1787</v>
      </c>
      <c r="AW386" t="s">
        <v>37</v>
      </c>
      <c r="AY386">
        <v>6</v>
      </c>
      <c r="AZ386" t="s">
        <v>1788</v>
      </c>
      <c r="BC386">
        <v>0</v>
      </c>
    </row>
    <row r="387" spans="1:55" x14ac:dyDescent="0.25">
      <c r="A387">
        <v>385</v>
      </c>
      <c r="B387">
        <v>385</v>
      </c>
      <c r="C387">
        <v>385</v>
      </c>
      <c r="E387" t="s">
        <v>1</v>
      </c>
      <c r="J387" s="13">
        <v>34721</v>
      </c>
      <c r="K387">
        <v>7</v>
      </c>
      <c r="L387">
        <v>40</v>
      </c>
      <c r="M387">
        <v>7</v>
      </c>
      <c r="N387">
        <v>2</v>
      </c>
      <c r="O387" t="s">
        <v>59</v>
      </c>
      <c r="P387">
        <v>1</v>
      </c>
      <c r="U387">
        <v>1</v>
      </c>
      <c r="V387" t="s">
        <v>100</v>
      </c>
      <c r="X387" t="s">
        <v>43</v>
      </c>
      <c r="Z387" t="s">
        <v>54</v>
      </c>
      <c r="AB387">
        <v>1</v>
      </c>
      <c r="AC387" t="s">
        <v>1789</v>
      </c>
      <c r="AD387" t="s">
        <v>46</v>
      </c>
      <c r="AJ387" t="s">
        <v>11</v>
      </c>
      <c r="AO387" t="s">
        <v>25</v>
      </c>
      <c r="AQ387">
        <v>5</v>
      </c>
      <c r="AS387">
        <v>3</v>
      </c>
      <c r="AU387">
        <v>9</v>
      </c>
      <c r="AV387" t="s">
        <v>1790</v>
      </c>
      <c r="AW387" t="s">
        <v>27</v>
      </c>
      <c r="AY387">
        <v>8</v>
      </c>
      <c r="AZ387" t="s">
        <v>1791</v>
      </c>
      <c r="BC387">
        <v>1</v>
      </c>
    </row>
    <row r="388" spans="1:55" x14ac:dyDescent="0.25">
      <c r="A388">
        <v>386</v>
      </c>
      <c r="B388">
        <v>386</v>
      </c>
      <c r="C388">
        <v>386</v>
      </c>
      <c r="E388" t="s">
        <v>1</v>
      </c>
      <c r="J388" s="13">
        <v>42843</v>
      </c>
      <c r="K388">
        <v>7</v>
      </c>
      <c r="L388">
        <v>40</v>
      </c>
      <c r="M388">
        <v>8</v>
      </c>
      <c r="N388">
        <v>3</v>
      </c>
      <c r="O388" t="s">
        <v>18</v>
      </c>
      <c r="P388">
        <v>1</v>
      </c>
      <c r="U388">
        <v>1</v>
      </c>
      <c r="V388" t="s">
        <v>170</v>
      </c>
      <c r="X388" t="s">
        <v>43</v>
      </c>
      <c r="Z388" t="s">
        <v>313</v>
      </c>
      <c r="AB388">
        <v>9</v>
      </c>
      <c r="AC388" t="s">
        <v>1792</v>
      </c>
      <c r="AD388" t="s">
        <v>24</v>
      </c>
      <c r="AJ388" t="s">
        <v>11</v>
      </c>
      <c r="AN388" t="s">
        <v>1017</v>
      </c>
      <c r="AO388" t="s">
        <v>35</v>
      </c>
      <c r="AQ388">
        <v>6</v>
      </c>
      <c r="AS388">
        <v>2</v>
      </c>
      <c r="AU388">
        <v>10</v>
      </c>
      <c r="AV388" t="s">
        <v>1793</v>
      </c>
      <c r="AW388" t="s">
        <v>37</v>
      </c>
      <c r="AY388">
        <v>10</v>
      </c>
      <c r="AZ388" t="s">
        <v>1794</v>
      </c>
      <c r="BA388" t="s">
        <v>1795</v>
      </c>
      <c r="BB388" t="s">
        <v>1796</v>
      </c>
      <c r="BC388">
        <v>1</v>
      </c>
    </row>
    <row r="389" spans="1:55" x14ac:dyDescent="0.25">
      <c r="A389">
        <v>387</v>
      </c>
      <c r="B389">
        <v>387</v>
      </c>
      <c r="C389">
        <v>387</v>
      </c>
      <c r="E389" t="s">
        <v>1</v>
      </c>
      <c r="J389" s="13">
        <v>30581</v>
      </c>
      <c r="K389">
        <v>7</v>
      </c>
      <c r="L389">
        <v>35</v>
      </c>
      <c r="M389">
        <v>6</v>
      </c>
      <c r="N389">
        <v>2</v>
      </c>
      <c r="O389" t="s">
        <v>146</v>
      </c>
      <c r="P389">
        <v>1</v>
      </c>
      <c r="U389">
        <v>1</v>
      </c>
      <c r="V389" t="s">
        <v>52</v>
      </c>
      <c r="X389" t="s">
        <v>53</v>
      </c>
      <c r="Z389" t="s">
        <v>54</v>
      </c>
      <c r="AB389">
        <v>12</v>
      </c>
      <c r="AC389" t="s">
        <v>37</v>
      </c>
      <c r="AD389" t="s">
        <v>24</v>
      </c>
      <c r="AJ389" t="s">
        <v>11</v>
      </c>
      <c r="AO389" t="s">
        <v>25</v>
      </c>
      <c r="AQ389">
        <v>6</v>
      </c>
      <c r="AS389">
        <v>4</v>
      </c>
      <c r="AU389">
        <v>5</v>
      </c>
      <c r="AV389" t="s">
        <v>1797</v>
      </c>
      <c r="AW389" t="s">
        <v>302</v>
      </c>
      <c r="AY389">
        <v>10</v>
      </c>
      <c r="AZ389" t="s">
        <v>1798</v>
      </c>
      <c r="BC389">
        <v>1</v>
      </c>
    </row>
    <row r="390" spans="1:55" x14ac:dyDescent="0.25">
      <c r="A390">
        <v>388</v>
      </c>
      <c r="B390">
        <v>388</v>
      </c>
      <c r="C390">
        <v>388</v>
      </c>
      <c r="D390" t="s">
        <v>0</v>
      </c>
      <c r="E390" t="s">
        <v>1</v>
      </c>
      <c r="H390" t="s">
        <v>4</v>
      </c>
      <c r="J390" s="13">
        <v>32562</v>
      </c>
      <c r="K390">
        <v>6</v>
      </c>
      <c r="L390">
        <v>140</v>
      </c>
      <c r="M390">
        <v>5</v>
      </c>
      <c r="N390">
        <v>4</v>
      </c>
      <c r="O390" t="s">
        <v>30</v>
      </c>
      <c r="P390">
        <v>1</v>
      </c>
      <c r="U390">
        <v>1</v>
      </c>
      <c r="V390" t="s">
        <v>170</v>
      </c>
      <c r="X390" t="s">
        <v>43</v>
      </c>
      <c r="Z390" t="s">
        <v>1241</v>
      </c>
      <c r="AB390">
        <v>3</v>
      </c>
      <c r="AC390" t="s">
        <v>1799</v>
      </c>
      <c r="AD390" t="s">
        <v>24</v>
      </c>
      <c r="AI390" t="s">
        <v>10</v>
      </c>
      <c r="AJ390" t="s">
        <v>11</v>
      </c>
      <c r="AO390" t="s">
        <v>35</v>
      </c>
      <c r="AQ390">
        <v>5</v>
      </c>
      <c r="AS390">
        <v>5</v>
      </c>
      <c r="AU390">
        <v>10</v>
      </c>
      <c r="AV390" t="s">
        <v>1800</v>
      </c>
      <c r="AW390" t="s">
        <v>37</v>
      </c>
      <c r="AY390">
        <v>7</v>
      </c>
      <c r="AZ390" t="s">
        <v>1801</v>
      </c>
      <c r="BC390">
        <v>1</v>
      </c>
    </row>
    <row r="391" spans="1:55" x14ac:dyDescent="0.25">
      <c r="A391">
        <v>389</v>
      </c>
      <c r="B391">
        <v>389</v>
      </c>
      <c r="C391">
        <v>389</v>
      </c>
      <c r="E391" t="s">
        <v>1</v>
      </c>
      <c r="J391" s="13">
        <v>34100</v>
      </c>
      <c r="K391">
        <v>7</v>
      </c>
      <c r="L391">
        <v>120</v>
      </c>
      <c r="M391">
        <v>8</v>
      </c>
      <c r="N391">
        <v>3</v>
      </c>
      <c r="O391" t="s">
        <v>182</v>
      </c>
      <c r="P391">
        <v>0</v>
      </c>
      <c r="Q391" t="s">
        <v>3422</v>
      </c>
      <c r="S391" t="s">
        <v>3420</v>
      </c>
      <c r="U391">
        <v>1</v>
      </c>
      <c r="V391" t="s">
        <v>170</v>
      </c>
      <c r="X391" t="s">
        <v>43</v>
      </c>
      <c r="Z391" t="s">
        <v>54</v>
      </c>
      <c r="AB391">
        <v>2</v>
      </c>
      <c r="AC391" t="s">
        <v>1802</v>
      </c>
      <c r="AD391" t="s">
        <v>320</v>
      </c>
      <c r="AH391" t="s">
        <v>9</v>
      </c>
      <c r="AO391" t="s">
        <v>35</v>
      </c>
      <c r="AQ391">
        <v>6</v>
      </c>
      <c r="AS391">
        <v>5</v>
      </c>
      <c r="AU391">
        <v>3</v>
      </c>
      <c r="AV391" t="s">
        <v>1803</v>
      </c>
      <c r="AX391" t="s">
        <v>1804</v>
      </c>
      <c r="AY391">
        <v>9</v>
      </c>
      <c r="AZ391" t="s">
        <v>1805</v>
      </c>
      <c r="BA391" t="s">
        <v>1806</v>
      </c>
      <c r="BB391" t="s">
        <v>1807</v>
      </c>
      <c r="BC391">
        <v>1</v>
      </c>
    </row>
    <row r="392" spans="1:55" x14ac:dyDescent="0.25">
      <c r="A392">
        <v>390</v>
      </c>
      <c r="B392">
        <v>390</v>
      </c>
      <c r="C392">
        <v>390</v>
      </c>
      <c r="D392" t="s">
        <v>0</v>
      </c>
      <c r="E392" t="s">
        <v>1</v>
      </c>
      <c r="H392" t="s">
        <v>4</v>
      </c>
      <c r="J392" s="13">
        <v>28381</v>
      </c>
      <c r="K392">
        <v>7</v>
      </c>
      <c r="L392">
        <v>50</v>
      </c>
      <c r="M392">
        <v>10</v>
      </c>
      <c r="N392">
        <v>6</v>
      </c>
      <c r="O392" t="s">
        <v>93</v>
      </c>
      <c r="P392">
        <v>1</v>
      </c>
      <c r="U392">
        <v>1</v>
      </c>
      <c r="V392" t="s">
        <v>170</v>
      </c>
      <c r="X392" t="s">
        <v>340</v>
      </c>
      <c r="Z392" t="s">
        <v>177</v>
      </c>
      <c r="AB392">
        <v>11</v>
      </c>
      <c r="AC392" t="s">
        <v>1808</v>
      </c>
      <c r="AD392" t="s">
        <v>34</v>
      </c>
      <c r="AI392" t="s">
        <v>10</v>
      </c>
      <c r="AO392" t="s">
        <v>35</v>
      </c>
      <c r="AQ392">
        <v>4</v>
      </c>
      <c r="AS392">
        <v>1</v>
      </c>
      <c r="AU392">
        <v>40</v>
      </c>
      <c r="AV392" t="s">
        <v>1809</v>
      </c>
      <c r="AW392" t="s">
        <v>37</v>
      </c>
      <c r="AY392">
        <v>7</v>
      </c>
      <c r="AZ392" t="s">
        <v>1810</v>
      </c>
      <c r="BC392">
        <v>0</v>
      </c>
    </row>
    <row r="393" spans="1:55" x14ac:dyDescent="0.25">
      <c r="A393">
        <v>391</v>
      </c>
      <c r="B393">
        <v>391</v>
      </c>
      <c r="C393">
        <v>391</v>
      </c>
      <c r="G393" t="s">
        <v>3</v>
      </c>
      <c r="J393" s="13">
        <v>29632</v>
      </c>
      <c r="K393">
        <v>8</v>
      </c>
      <c r="L393">
        <v>60</v>
      </c>
      <c r="M393">
        <v>10</v>
      </c>
      <c r="N393">
        <v>5</v>
      </c>
      <c r="O393" t="s">
        <v>40</v>
      </c>
      <c r="P393">
        <v>0</v>
      </c>
      <c r="Q393" t="s">
        <v>31</v>
      </c>
      <c r="S393" t="s">
        <v>3421</v>
      </c>
      <c r="U393">
        <v>1</v>
      </c>
      <c r="V393" t="s">
        <v>170</v>
      </c>
      <c r="X393" t="s">
        <v>71</v>
      </c>
      <c r="Z393" t="s">
        <v>254</v>
      </c>
      <c r="AB393">
        <v>1</v>
      </c>
      <c r="AC393" t="s">
        <v>1811</v>
      </c>
      <c r="AD393" t="s">
        <v>1063</v>
      </c>
      <c r="AJ393" t="s">
        <v>11</v>
      </c>
      <c r="AO393" t="s">
        <v>35</v>
      </c>
      <c r="AQ393">
        <v>5</v>
      </c>
      <c r="AS393">
        <v>3</v>
      </c>
      <c r="AU393">
        <v>14</v>
      </c>
      <c r="AV393" t="s">
        <v>1812</v>
      </c>
      <c r="AW393" t="s">
        <v>37</v>
      </c>
      <c r="AY393">
        <v>7</v>
      </c>
      <c r="AZ393" t="s">
        <v>1813</v>
      </c>
      <c r="BA393" t="s">
        <v>1814</v>
      </c>
      <c r="BB393" t="s">
        <v>1815</v>
      </c>
      <c r="BC393">
        <v>1</v>
      </c>
    </row>
    <row r="394" spans="1:55" x14ac:dyDescent="0.25">
      <c r="A394">
        <v>392</v>
      </c>
      <c r="B394">
        <v>392</v>
      </c>
      <c r="C394">
        <v>392</v>
      </c>
      <c r="H394" t="s">
        <v>4</v>
      </c>
      <c r="J394" s="13">
        <v>27272</v>
      </c>
      <c r="K394">
        <v>7</v>
      </c>
      <c r="L394">
        <v>30</v>
      </c>
      <c r="M394">
        <v>10</v>
      </c>
      <c r="N394">
        <v>4</v>
      </c>
      <c r="O394" t="s">
        <v>64</v>
      </c>
      <c r="P394">
        <v>1</v>
      </c>
      <c r="U394">
        <v>1</v>
      </c>
      <c r="V394" t="s">
        <v>105</v>
      </c>
      <c r="X394" t="s">
        <v>21</v>
      </c>
      <c r="Z394" t="s">
        <v>313</v>
      </c>
      <c r="AB394">
        <v>10</v>
      </c>
      <c r="AC394" t="s">
        <v>1816</v>
      </c>
      <c r="AD394" t="s">
        <v>24</v>
      </c>
      <c r="AE394" t="s">
        <v>6</v>
      </c>
      <c r="AN394" t="s">
        <v>1817</v>
      </c>
      <c r="AO394" t="s">
        <v>119</v>
      </c>
      <c r="AR394">
        <v>10</v>
      </c>
      <c r="AS394">
        <v>6</v>
      </c>
      <c r="AU394">
        <v>40</v>
      </c>
      <c r="AV394" t="s">
        <v>1818</v>
      </c>
      <c r="AW394" t="s">
        <v>27</v>
      </c>
      <c r="AY394">
        <v>10</v>
      </c>
      <c r="AZ394" t="s">
        <v>1819</v>
      </c>
      <c r="BA394" t="s">
        <v>1820</v>
      </c>
      <c r="BB394" t="s">
        <v>1821</v>
      </c>
      <c r="BC394">
        <v>1</v>
      </c>
    </row>
    <row r="395" spans="1:55" ht="409.5" x14ac:dyDescent="0.25">
      <c r="A395">
        <v>393</v>
      </c>
      <c r="B395">
        <v>393</v>
      </c>
      <c r="C395">
        <v>393</v>
      </c>
      <c r="F395" t="s">
        <v>2</v>
      </c>
      <c r="H395" t="s">
        <v>4</v>
      </c>
      <c r="J395" s="13">
        <v>31097</v>
      </c>
      <c r="K395">
        <v>8</v>
      </c>
      <c r="L395">
        <v>40</v>
      </c>
      <c r="M395">
        <v>12</v>
      </c>
      <c r="N395">
        <v>75</v>
      </c>
      <c r="O395" t="s">
        <v>260</v>
      </c>
      <c r="P395">
        <v>1</v>
      </c>
      <c r="U395">
        <v>1</v>
      </c>
      <c r="V395" t="s">
        <v>112</v>
      </c>
      <c r="X395" t="s">
        <v>43</v>
      </c>
      <c r="Z395" t="s">
        <v>113</v>
      </c>
      <c r="AB395">
        <v>2</v>
      </c>
      <c r="AC395" t="s">
        <v>1822</v>
      </c>
      <c r="AD395" t="s">
        <v>46</v>
      </c>
      <c r="AH395" t="s">
        <v>9</v>
      </c>
      <c r="AP395" t="s">
        <v>1823</v>
      </c>
      <c r="AQ395">
        <v>4</v>
      </c>
      <c r="AT395">
        <v>12</v>
      </c>
      <c r="AU395">
        <v>12</v>
      </c>
      <c r="AV395" s="1" t="s">
        <v>1824</v>
      </c>
      <c r="AX395" t="s">
        <v>1825</v>
      </c>
      <c r="AY395">
        <v>7</v>
      </c>
      <c r="AZ395" t="s">
        <v>1826</v>
      </c>
      <c r="BA395" t="s">
        <v>1827</v>
      </c>
      <c r="BC395">
        <v>1</v>
      </c>
    </row>
    <row r="396" spans="1:55" x14ac:dyDescent="0.25">
      <c r="A396">
        <v>394</v>
      </c>
      <c r="B396">
        <v>394</v>
      </c>
      <c r="C396">
        <v>394</v>
      </c>
      <c r="H396" t="s">
        <v>4</v>
      </c>
      <c r="J396" s="13">
        <v>27924</v>
      </c>
      <c r="K396">
        <v>8</v>
      </c>
      <c r="L396">
        <v>0</v>
      </c>
      <c r="M396">
        <v>2</v>
      </c>
      <c r="N396">
        <v>0</v>
      </c>
      <c r="O396" t="s">
        <v>182</v>
      </c>
      <c r="P396">
        <v>1</v>
      </c>
      <c r="U396">
        <v>1</v>
      </c>
      <c r="V396" t="s">
        <v>369</v>
      </c>
      <c r="X396" t="s">
        <v>43</v>
      </c>
      <c r="Z396" t="s">
        <v>54</v>
      </c>
      <c r="AB396">
        <v>20</v>
      </c>
      <c r="AC396" t="s">
        <v>1828</v>
      </c>
      <c r="AD396" t="s">
        <v>46</v>
      </c>
      <c r="AH396" t="s">
        <v>9</v>
      </c>
      <c r="AO396" t="s">
        <v>35</v>
      </c>
      <c r="AQ396">
        <v>2</v>
      </c>
      <c r="AS396">
        <v>2</v>
      </c>
      <c r="AU396">
        <v>80</v>
      </c>
      <c r="AV396" t="s">
        <v>1829</v>
      </c>
      <c r="AX396" t="s">
        <v>1830</v>
      </c>
      <c r="AY396">
        <v>10</v>
      </c>
      <c r="AZ396" t="s">
        <v>1512</v>
      </c>
      <c r="BA396" t="s">
        <v>1318</v>
      </c>
      <c r="BB396" t="s">
        <v>1831</v>
      </c>
      <c r="BC396">
        <v>1</v>
      </c>
    </row>
    <row r="397" spans="1:55" x14ac:dyDescent="0.25">
      <c r="A397">
        <v>395</v>
      </c>
      <c r="B397">
        <v>395</v>
      </c>
      <c r="C397">
        <v>395</v>
      </c>
      <c r="D397" t="s">
        <v>0</v>
      </c>
      <c r="E397" t="s">
        <v>1</v>
      </c>
      <c r="G397" t="s">
        <v>3</v>
      </c>
      <c r="H397" t="s">
        <v>4</v>
      </c>
      <c r="J397" s="13">
        <v>28110</v>
      </c>
      <c r="K397">
        <v>7</v>
      </c>
      <c r="L397">
        <v>3</v>
      </c>
      <c r="M397">
        <v>15</v>
      </c>
      <c r="N397">
        <v>7</v>
      </c>
      <c r="O397" t="s">
        <v>40</v>
      </c>
      <c r="P397">
        <v>0</v>
      </c>
      <c r="Q397" t="s">
        <v>60</v>
      </c>
      <c r="T397" t="s">
        <v>1832</v>
      </c>
      <c r="U397">
        <v>1</v>
      </c>
      <c r="V397" t="s">
        <v>369</v>
      </c>
      <c r="X397" t="s">
        <v>21</v>
      </c>
      <c r="Z397" t="s">
        <v>313</v>
      </c>
      <c r="AB397">
        <v>20</v>
      </c>
      <c r="AC397" t="s">
        <v>1833</v>
      </c>
      <c r="AD397" t="s">
        <v>24</v>
      </c>
      <c r="AJ397" t="s">
        <v>11</v>
      </c>
      <c r="AO397" t="s">
        <v>25</v>
      </c>
      <c r="AQ397">
        <v>5</v>
      </c>
      <c r="AT397">
        <v>7</v>
      </c>
      <c r="AU397">
        <v>16</v>
      </c>
      <c r="AV397" t="s">
        <v>1834</v>
      </c>
      <c r="AW397" t="s">
        <v>37</v>
      </c>
      <c r="AY397">
        <v>10</v>
      </c>
      <c r="AZ397" t="s">
        <v>1835</v>
      </c>
      <c r="BA397" t="s">
        <v>1836</v>
      </c>
      <c r="BB397" t="s">
        <v>1837</v>
      </c>
    </row>
    <row r="398" spans="1:55" x14ac:dyDescent="0.25">
      <c r="A398">
        <v>396</v>
      </c>
      <c r="B398">
        <v>396</v>
      </c>
      <c r="C398">
        <v>396</v>
      </c>
      <c r="D398" t="s">
        <v>0</v>
      </c>
      <c r="G398" t="s">
        <v>3</v>
      </c>
      <c r="H398" t="s">
        <v>4</v>
      </c>
      <c r="J398" s="13">
        <v>28531</v>
      </c>
      <c r="K398">
        <v>7</v>
      </c>
      <c r="L398">
        <v>0</v>
      </c>
      <c r="M398">
        <v>8</v>
      </c>
      <c r="N398">
        <v>10</v>
      </c>
      <c r="O398" t="s">
        <v>18</v>
      </c>
      <c r="P398">
        <v>1</v>
      </c>
      <c r="U398">
        <v>1</v>
      </c>
      <c r="V398" t="s">
        <v>94</v>
      </c>
      <c r="X398" t="s">
        <v>53</v>
      </c>
      <c r="Z398" t="s">
        <v>267</v>
      </c>
      <c r="AB398">
        <v>15</v>
      </c>
      <c r="AC398" t="s">
        <v>1838</v>
      </c>
      <c r="AD398" t="s">
        <v>46</v>
      </c>
      <c r="AJ398" t="s">
        <v>11</v>
      </c>
      <c r="AO398" t="s">
        <v>35</v>
      </c>
      <c r="AQ398">
        <v>6</v>
      </c>
      <c r="AS398">
        <v>6</v>
      </c>
      <c r="AU398">
        <v>8</v>
      </c>
      <c r="AV398" t="s">
        <v>1839</v>
      </c>
      <c r="AW398" t="s">
        <v>37</v>
      </c>
      <c r="AY398">
        <v>10</v>
      </c>
      <c r="AZ398" t="s">
        <v>1840</v>
      </c>
      <c r="BC398">
        <v>1</v>
      </c>
    </row>
    <row r="399" spans="1:55" x14ac:dyDescent="0.25">
      <c r="A399">
        <v>397</v>
      </c>
      <c r="B399">
        <v>397</v>
      </c>
      <c r="C399">
        <v>397</v>
      </c>
      <c r="E399" t="s">
        <v>1</v>
      </c>
      <c r="J399" s="13">
        <v>31647</v>
      </c>
      <c r="K399">
        <v>8</v>
      </c>
      <c r="L399">
        <v>20</v>
      </c>
      <c r="M399">
        <v>6</v>
      </c>
      <c r="N399">
        <v>0</v>
      </c>
      <c r="O399" t="s">
        <v>18</v>
      </c>
      <c r="P399">
        <v>0</v>
      </c>
      <c r="Q399" t="s">
        <v>41</v>
      </c>
      <c r="S399" t="s">
        <v>3421</v>
      </c>
      <c r="U399">
        <v>1</v>
      </c>
      <c r="V399" t="s">
        <v>170</v>
      </c>
      <c r="X399" t="s">
        <v>43</v>
      </c>
      <c r="Z399" t="s">
        <v>54</v>
      </c>
      <c r="AB399">
        <v>8</v>
      </c>
      <c r="AC399" t="s">
        <v>302</v>
      </c>
      <c r="AD399" t="s">
        <v>24</v>
      </c>
      <c r="AI399" t="s">
        <v>10</v>
      </c>
      <c r="AO399" t="s">
        <v>25</v>
      </c>
      <c r="AQ399">
        <v>2</v>
      </c>
      <c r="AS399">
        <v>2</v>
      </c>
      <c r="AU399">
        <v>3</v>
      </c>
      <c r="AV399" t="s">
        <v>1841</v>
      </c>
      <c r="AW399" t="s">
        <v>302</v>
      </c>
      <c r="AY399">
        <v>6</v>
      </c>
      <c r="AZ399" t="s">
        <v>1842</v>
      </c>
      <c r="BC399">
        <v>1</v>
      </c>
    </row>
    <row r="400" spans="1:55" x14ac:dyDescent="0.25">
      <c r="A400">
        <v>398</v>
      </c>
      <c r="B400">
        <v>398</v>
      </c>
      <c r="C400">
        <v>398</v>
      </c>
      <c r="D400" t="s">
        <v>0</v>
      </c>
      <c r="H400" t="s">
        <v>4</v>
      </c>
      <c r="J400" s="13">
        <v>22802</v>
      </c>
      <c r="K400">
        <v>7</v>
      </c>
      <c r="L400">
        <v>90</v>
      </c>
      <c r="M400">
        <v>13</v>
      </c>
      <c r="N400">
        <v>20</v>
      </c>
      <c r="O400" t="s">
        <v>182</v>
      </c>
      <c r="P400">
        <v>1</v>
      </c>
      <c r="Q400" t="s">
        <v>31</v>
      </c>
      <c r="S400" t="s">
        <v>3420</v>
      </c>
      <c r="U400">
        <v>1</v>
      </c>
      <c r="V400" t="s">
        <v>170</v>
      </c>
      <c r="X400" t="s">
        <v>21</v>
      </c>
      <c r="Z400" t="s">
        <v>54</v>
      </c>
      <c r="AB400">
        <v>20</v>
      </c>
      <c r="AC400" t="s">
        <v>1843</v>
      </c>
      <c r="AD400" t="s">
        <v>46</v>
      </c>
      <c r="AI400" t="s">
        <v>10</v>
      </c>
      <c r="AJ400" t="s">
        <v>11</v>
      </c>
      <c r="AN400" t="s">
        <v>1017</v>
      </c>
      <c r="AO400" t="s">
        <v>47</v>
      </c>
      <c r="AQ400">
        <v>6</v>
      </c>
      <c r="AS400">
        <v>3</v>
      </c>
      <c r="AU400">
        <v>12</v>
      </c>
      <c r="AV400" t="s">
        <v>1844</v>
      </c>
      <c r="AW400" t="s">
        <v>37</v>
      </c>
      <c r="AY400">
        <v>10</v>
      </c>
      <c r="AZ400" t="s">
        <v>1845</v>
      </c>
      <c r="BA400" t="s">
        <v>1846</v>
      </c>
      <c r="BB400" t="s">
        <v>1847</v>
      </c>
    </row>
    <row r="401" spans="1:55" x14ac:dyDescent="0.25">
      <c r="A401">
        <v>399</v>
      </c>
      <c r="B401">
        <v>399</v>
      </c>
      <c r="C401">
        <v>399</v>
      </c>
      <c r="E401" t="s">
        <v>1</v>
      </c>
      <c r="F401" t="s">
        <v>2</v>
      </c>
      <c r="G401" t="s">
        <v>3</v>
      </c>
      <c r="J401" s="13">
        <v>34906</v>
      </c>
      <c r="K401">
        <v>5</v>
      </c>
      <c r="L401">
        <v>0</v>
      </c>
      <c r="M401">
        <v>8</v>
      </c>
      <c r="N401">
        <v>10</v>
      </c>
      <c r="O401" t="s">
        <v>64</v>
      </c>
      <c r="P401">
        <v>1</v>
      </c>
      <c r="U401">
        <v>0</v>
      </c>
      <c r="AD401" t="s">
        <v>118</v>
      </c>
      <c r="AG401" t="s">
        <v>8</v>
      </c>
      <c r="AM401" t="s">
        <v>14</v>
      </c>
      <c r="AW401" t="s">
        <v>27</v>
      </c>
      <c r="AY401">
        <v>8</v>
      </c>
      <c r="AZ401" t="s">
        <v>1848</v>
      </c>
      <c r="BA401" t="s">
        <v>1849</v>
      </c>
      <c r="BB401" t="s">
        <v>1850</v>
      </c>
      <c r="BC401">
        <v>1</v>
      </c>
    </row>
    <row r="402" spans="1:55" x14ac:dyDescent="0.25">
      <c r="A402">
        <v>400</v>
      </c>
      <c r="B402">
        <v>400</v>
      </c>
      <c r="C402">
        <v>400</v>
      </c>
      <c r="D402" t="s">
        <v>0</v>
      </c>
      <c r="E402" t="s">
        <v>1</v>
      </c>
      <c r="H402" t="s">
        <v>4</v>
      </c>
      <c r="J402" s="13">
        <v>42940</v>
      </c>
      <c r="K402">
        <v>7</v>
      </c>
      <c r="L402">
        <v>30</v>
      </c>
      <c r="M402">
        <v>12</v>
      </c>
      <c r="N402">
        <v>25</v>
      </c>
      <c r="O402" t="s">
        <v>260</v>
      </c>
      <c r="P402">
        <v>0</v>
      </c>
      <c r="Q402" t="s">
        <v>346</v>
      </c>
      <c r="S402" t="s">
        <v>3421</v>
      </c>
      <c r="U402">
        <v>1</v>
      </c>
      <c r="V402" t="s">
        <v>422</v>
      </c>
      <c r="X402" t="s">
        <v>21</v>
      </c>
      <c r="Z402" t="s">
        <v>262</v>
      </c>
      <c r="AB402">
        <v>6</v>
      </c>
      <c r="AC402" t="s">
        <v>1851</v>
      </c>
      <c r="AD402" t="s">
        <v>46</v>
      </c>
      <c r="AG402" t="s">
        <v>8</v>
      </c>
      <c r="AO402" t="s">
        <v>47</v>
      </c>
      <c r="AQ402">
        <v>4</v>
      </c>
      <c r="AS402">
        <v>4</v>
      </c>
      <c r="AU402">
        <v>25</v>
      </c>
      <c r="AV402" t="s">
        <v>1852</v>
      </c>
      <c r="AX402" t="s">
        <v>1089</v>
      </c>
      <c r="AY402">
        <v>7</v>
      </c>
      <c r="AZ402" t="s">
        <v>1853</v>
      </c>
      <c r="BB402" t="s">
        <v>1854</v>
      </c>
      <c r="BC402">
        <v>0</v>
      </c>
    </row>
    <row r="403" spans="1:55" x14ac:dyDescent="0.25">
      <c r="A403">
        <v>401</v>
      </c>
      <c r="B403">
        <v>401</v>
      </c>
      <c r="C403">
        <v>401</v>
      </c>
      <c r="D403" t="s">
        <v>0</v>
      </c>
      <c r="E403" t="s">
        <v>1</v>
      </c>
      <c r="H403" t="s">
        <v>4</v>
      </c>
      <c r="J403" s="13">
        <v>27108</v>
      </c>
      <c r="K403">
        <v>7</v>
      </c>
      <c r="L403">
        <v>100</v>
      </c>
      <c r="M403">
        <v>11</v>
      </c>
      <c r="N403">
        <v>6</v>
      </c>
      <c r="O403" t="s">
        <v>18</v>
      </c>
      <c r="P403">
        <v>0</v>
      </c>
      <c r="Q403" t="s">
        <v>82</v>
      </c>
      <c r="S403" t="s">
        <v>3421</v>
      </c>
      <c r="U403">
        <v>1</v>
      </c>
      <c r="V403" t="s">
        <v>5</v>
      </c>
      <c r="Y403" t="s">
        <v>1855</v>
      </c>
      <c r="Z403" t="s">
        <v>376</v>
      </c>
      <c r="AB403">
        <v>3</v>
      </c>
      <c r="AC403" t="s">
        <v>1856</v>
      </c>
      <c r="AD403" t="s">
        <v>24</v>
      </c>
      <c r="AH403" t="s">
        <v>9</v>
      </c>
      <c r="AO403" t="s">
        <v>35</v>
      </c>
      <c r="AQ403">
        <v>5</v>
      </c>
      <c r="AS403">
        <v>5</v>
      </c>
      <c r="AU403">
        <v>130</v>
      </c>
      <c r="AV403" t="s">
        <v>1857</v>
      </c>
      <c r="AW403" t="s">
        <v>37</v>
      </c>
      <c r="AY403">
        <v>7</v>
      </c>
      <c r="AZ403" t="s">
        <v>1858</v>
      </c>
      <c r="BA403" t="s">
        <v>1859</v>
      </c>
      <c r="BC403">
        <v>1</v>
      </c>
    </row>
    <row r="404" spans="1:55" x14ac:dyDescent="0.25">
      <c r="A404">
        <v>402</v>
      </c>
      <c r="B404">
        <v>402</v>
      </c>
      <c r="C404">
        <v>402</v>
      </c>
      <c r="E404" t="s">
        <v>1</v>
      </c>
      <c r="J404" s="13">
        <v>32681</v>
      </c>
      <c r="K404">
        <v>7</v>
      </c>
      <c r="L404">
        <v>10</v>
      </c>
      <c r="M404">
        <v>10</v>
      </c>
      <c r="N404">
        <v>15</v>
      </c>
      <c r="O404" t="s">
        <v>81</v>
      </c>
      <c r="P404">
        <v>1</v>
      </c>
      <c r="U404">
        <v>1</v>
      </c>
      <c r="V404" t="s">
        <v>170</v>
      </c>
      <c r="X404" t="s">
        <v>71</v>
      </c>
      <c r="Z404" t="s">
        <v>54</v>
      </c>
      <c r="AB404">
        <v>6</v>
      </c>
      <c r="AC404" t="s">
        <v>1860</v>
      </c>
      <c r="AD404" t="s">
        <v>46</v>
      </c>
      <c r="AH404" t="s">
        <v>9</v>
      </c>
      <c r="AO404" t="s">
        <v>25</v>
      </c>
      <c r="AQ404">
        <v>4</v>
      </c>
      <c r="AS404">
        <v>4</v>
      </c>
      <c r="AU404">
        <v>10</v>
      </c>
      <c r="AV404" t="s">
        <v>1861</v>
      </c>
      <c r="AW404" t="s">
        <v>37</v>
      </c>
      <c r="AY404">
        <v>10</v>
      </c>
      <c r="AZ404" t="s">
        <v>1862</v>
      </c>
      <c r="BA404" t="s">
        <v>1863</v>
      </c>
      <c r="BC404">
        <v>1</v>
      </c>
    </row>
    <row r="405" spans="1:55" ht="409.5" x14ac:dyDescent="0.25">
      <c r="A405">
        <v>403</v>
      </c>
      <c r="B405">
        <v>403</v>
      </c>
      <c r="C405">
        <v>403</v>
      </c>
      <c r="D405" t="s">
        <v>0</v>
      </c>
      <c r="E405" t="s">
        <v>1</v>
      </c>
      <c r="H405" t="s">
        <v>4</v>
      </c>
      <c r="J405" s="13">
        <v>31806</v>
      </c>
      <c r="K405">
        <v>8</v>
      </c>
      <c r="L405">
        <v>45</v>
      </c>
      <c r="M405">
        <v>12</v>
      </c>
      <c r="N405">
        <v>2</v>
      </c>
      <c r="O405" t="s">
        <v>292</v>
      </c>
      <c r="P405">
        <v>1</v>
      </c>
      <c r="U405">
        <v>1</v>
      </c>
      <c r="V405" t="s">
        <v>105</v>
      </c>
      <c r="X405" t="s">
        <v>21</v>
      </c>
      <c r="Z405" t="s">
        <v>113</v>
      </c>
      <c r="AB405">
        <v>2</v>
      </c>
      <c r="AC405" t="s">
        <v>1864</v>
      </c>
      <c r="AD405" t="s">
        <v>24</v>
      </c>
      <c r="AG405" t="s">
        <v>8</v>
      </c>
      <c r="AO405" t="s">
        <v>35</v>
      </c>
      <c r="AQ405">
        <v>6</v>
      </c>
      <c r="AS405">
        <v>4</v>
      </c>
      <c r="AU405">
        <v>35</v>
      </c>
      <c r="AV405" s="1" t="s">
        <v>1865</v>
      </c>
      <c r="AW405" t="s">
        <v>37</v>
      </c>
      <c r="AY405">
        <v>9</v>
      </c>
      <c r="AZ405" t="s">
        <v>38</v>
      </c>
      <c r="BA405" t="s">
        <v>1866</v>
      </c>
      <c r="BC405">
        <v>1</v>
      </c>
    </row>
    <row r="406" spans="1:55" x14ac:dyDescent="0.25">
      <c r="A406">
        <v>404</v>
      </c>
      <c r="B406">
        <v>404</v>
      </c>
      <c r="C406">
        <v>404</v>
      </c>
      <c r="D406" t="s">
        <v>0</v>
      </c>
      <c r="F406" t="s">
        <v>2</v>
      </c>
      <c r="G406" t="s">
        <v>3</v>
      </c>
      <c r="H406" t="s">
        <v>4</v>
      </c>
      <c r="J406" s="13">
        <v>33365</v>
      </c>
      <c r="K406">
        <v>7</v>
      </c>
      <c r="L406">
        <v>60</v>
      </c>
      <c r="M406">
        <v>8</v>
      </c>
      <c r="N406">
        <v>2</v>
      </c>
      <c r="O406" t="s">
        <v>260</v>
      </c>
      <c r="P406">
        <v>0</v>
      </c>
      <c r="Q406" t="s">
        <v>31</v>
      </c>
      <c r="S406" t="s">
        <v>3416</v>
      </c>
      <c r="U406">
        <v>1</v>
      </c>
      <c r="V406" t="s">
        <v>127</v>
      </c>
      <c r="X406" t="s">
        <v>307</v>
      </c>
      <c r="Z406" t="s">
        <v>450</v>
      </c>
      <c r="AB406">
        <v>2</v>
      </c>
      <c r="AC406" t="s">
        <v>1867</v>
      </c>
      <c r="AD406" t="s">
        <v>24</v>
      </c>
      <c r="AI406" t="s">
        <v>10</v>
      </c>
      <c r="AO406" t="s">
        <v>47</v>
      </c>
      <c r="AQ406">
        <v>5</v>
      </c>
      <c r="AS406">
        <v>3</v>
      </c>
      <c r="AU406">
        <v>10</v>
      </c>
      <c r="AV406" t="s">
        <v>1868</v>
      </c>
      <c r="AW406" t="s">
        <v>37</v>
      </c>
      <c r="AY406">
        <v>10</v>
      </c>
      <c r="AZ406" t="s">
        <v>1869</v>
      </c>
      <c r="BA406" t="s">
        <v>1870</v>
      </c>
      <c r="BB406" t="s">
        <v>1871</v>
      </c>
      <c r="BC406">
        <v>1</v>
      </c>
    </row>
    <row r="407" spans="1:55" x14ac:dyDescent="0.25">
      <c r="A407">
        <v>405</v>
      </c>
      <c r="B407">
        <v>405</v>
      </c>
      <c r="C407">
        <v>405</v>
      </c>
      <c r="G407" t="s">
        <v>3</v>
      </c>
      <c r="H407" t="s">
        <v>4</v>
      </c>
      <c r="J407" s="13">
        <v>35212</v>
      </c>
      <c r="K407">
        <v>4</v>
      </c>
      <c r="L407">
        <v>10</v>
      </c>
      <c r="M407">
        <v>10</v>
      </c>
      <c r="N407">
        <v>14</v>
      </c>
      <c r="O407" t="s">
        <v>64</v>
      </c>
      <c r="P407">
        <v>0</v>
      </c>
      <c r="Q407" t="s">
        <v>31</v>
      </c>
      <c r="S407" t="s">
        <v>3420</v>
      </c>
      <c r="U407">
        <v>0</v>
      </c>
      <c r="AD407" t="s">
        <v>24</v>
      </c>
      <c r="AH407" t="s">
        <v>9</v>
      </c>
      <c r="AO407" t="s">
        <v>35</v>
      </c>
      <c r="AR407">
        <v>30</v>
      </c>
      <c r="AS407">
        <v>6</v>
      </c>
      <c r="AU407">
        <v>25</v>
      </c>
      <c r="AV407" t="s">
        <v>3457</v>
      </c>
      <c r="AW407" t="s">
        <v>27</v>
      </c>
      <c r="AY407">
        <v>9</v>
      </c>
      <c r="AZ407" t="s">
        <v>1872</v>
      </c>
      <c r="BA407" t="s">
        <v>1873</v>
      </c>
      <c r="BC407">
        <v>1</v>
      </c>
    </row>
    <row r="408" spans="1:55" x14ac:dyDescent="0.25">
      <c r="A408">
        <v>406</v>
      </c>
      <c r="B408">
        <v>406</v>
      </c>
      <c r="C408">
        <v>406</v>
      </c>
      <c r="D408" t="s">
        <v>0</v>
      </c>
      <c r="H408" t="s">
        <v>4</v>
      </c>
      <c r="J408" s="13">
        <v>30925</v>
      </c>
      <c r="K408">
        <v>8</v>
      </c>
      <c r="L408">
        <v>60</v>
      </c>
      <c r="M408">
        <v>10</v>
      </c>
      <c r="N408">
        <v>20</v>
      </c>
      <c r="O408" t="s">
        <v>18</v>
      </c>
      <c r="P408">
        <v>0</v>
      </c>
      <c r="Q408" t="s">
        <v>31</v>
      </c>
      <c r="S408" t="s">
        <v>3419</v>
      </c>
      <c r="U408">
        <v>1</v>
      </c>
      <c r="V408" t="s">
        <v>32</v>
      </c>
      <c r="X408" t="s">
        <v>71</v>
      </c>
      <c r="Z408" t="s">
        <v>22</v>
      </c>
      <c r="AB408">
        <v>6</v>
      </c>
      <c r="AC408" t="s">
        <v>1874</v>
      </c>
      <c r="AD408" t="s">
        <v>46</v>
      </c>
      <c r="AJ408" t="s">
        <v>11</v>
      </c>
      <c r="AO408" t="s">
        <v>35</v>
      </c>
      <c r="AQ408">
        <v>3</v>
      </c>
      <c r="AS408">
        <v>5</v>
      </c>
      <c r="AU408">
        <v>6</v>
      </c>
      <c r="AV408" t="s">
        <v>1875</v>
      </c>
      <c r="AW408" t="s">
        <v>37</v>
      </c>
      <c r="AY408">
        <v>8</v>
      </c>
      <c r="AZ408" t="s">
        <v>1876</v>
      </c>
      <c r="BC408">
        <v>0</v>
      </c>
    </row>
    <row r="409" spans="1:55" x14ac:dyDescent="0.25">
      <c r="A409">
        <v>407</v>
      </c>
      <c r="B409">
        <v>407</v>
      </c>
      <c r="C409">
        <v>407</v>
      </c>
      <c r="E409" t="s">
        <v>1</v>
      </c>
      <c r="H409" t="s">
        <v>4</v>
      </c>
      <c r="J409" s="13">
        <v>33438</v>
      </c>
      <c r="K409">
        <v>6</v>
      </c>
      <c r="L409">
        <v>50</v>
      </c>
      <c r="M409">
        <v>12</v>
      </c>
      <c r="N409">
        <v>2</v>
      </c>
      <c r="O409" t="s">
        <v>40</v>
      </c>
      <c r="P409">
        <v>0</v>
      </c>
      <c r="Q409" t="s">
        <v>31</v>
      </c>
      <c r="S409" t="s">
        <v>3416</v>
      </c>
      <c r="U409">
        <v>1</v>
      </c>
      <c r="V409" t="s">
        <v>170</v>
      </c>
      <c r="X409" t="s">
        <v>43</v>
      </c>
      <c r="Z409" t="s">
        <v>600</v>
      </c>
      <c r="AB409">
        <v>3</v>
      </c>
      <c r="AC409" t="s">
        <v>1877</v>
      </c>
      <c r="AD409" t="s">
        <v>24</v>
      </c>
      <c r="AH409" t="s">
        <v>9</v>
      </c>
      <c r="AO409" t="s">
        <v>47</v>
      </c>
      <c r="AQ409">
        <v>6</v>
      </c>
      <c r="AS409">
        <v>6</v>
      </c>
      <c r="AU409">
        <v>220</v>
      </c>
      <c r="AV409" t="s">
        <v>1878</v>
      </c>
      <c r="AW409" t="s">
        <v>27</v>
      </c>
      <c r="AY409">
        <v>10</v>
      </c>
      <c r="AZ409" t="s">
        <v>1879</v>
      </c>
      <c r="BA409" t="s">
        <v>1880</v>
      </c>
      <c r="BC409">
        <v>0</v>
      </c>
    </row>
    <row r="410" spans="1:55" x14ac:dyDescent="0.25">
      <c r="A410">
        <v>408</v>
      </c>
      <c r="B410">
        <v>408</v>
      </c>
      <c r="C410">
        <v>408</v>
      </c>
      <c r="F410" t="s">
        <v>2</v>
      </c>
      <c r="G410" t="s">
        <v>3</v>
      </c>
      <c r="H410" t="s">
        <v>4</v>
      </c>
      <c r="J410" s="13">
        <v>32595</v>
      </c>
      <c r="K410">
        <v>7</v>
      </c>
      <c r="L410">
        <v>180</v>
      </c>
      <c r="M410">
        <v>8</v>
      </c>
      <c r="N410">
        <v>30</v>
      </c>
      <c r="O410" t="s">
        <v>93</v>
      </c>
      <c r="P410">
        <v>0</v>
      </c>
      <c r="Q410" t="s">
        <v>19</v>
      </c>
      <c r="S410" t="s">
        <v>3416</v>
      </c>
      <c r="U410">
        <v>1</v>
      </c>
      <c r="V410" t="s">
        <v>127</v>
      </c>
      <c r="X410" t="s">
        <v>71</v>
      </c>
      <c r="Z410" t="s">
        <v>376</v>
      </c>
      <c r="AB410">
        <v>2</v>
      </c>
      <c r="AC410" t="s">
        <v>1881</v>
      </c>
      <c r="AD410" t="s">
        <v>46</v>
      </c>
      <c r="AJ410" t="s">
        <v>11</v>
      </c>
      <c r="AO410" t="s">
        <v>35</v>
      </c>
      <c r="AQ410">
        <v>4</v>
      </c>
      <c r="AS410">
        <v>3</v>
      </c>
      <c r="AU410">
        <v>10</v>
      </c>
      <c r="AV410" t="s">
        <v>1882</v>
      </c>
      <c r="AW410" t="s">
        <v>37</v>
      </c>
      <c r="AY410">
        <v>9</v>
      </c>
      <c r="AZ410" t="s">
        <v>1883</v>
      </c>
      <c r="BA410" t="s">
        <v>1884</v>
      </c>
      <c r="BC410">
        <v>1</v>
      </c>
    </row>
    <row r="411" spans="1:55" x14ac:dyDescent="0.25">
      <c r="A411">
        <v>409</v>
      </c>
      <c r="B411">
        <v>409</v>
      </c>
      <c r="C411">
        <v>409</v>
      </c>
      <c r="H411" t="s">
        <v>4</v>
      </c>
      <c r="K411">
        <v>45</v>
      </c>
      <c r="L411">
        <v>180</v>
      </c>
      <c r="M411">
        <v>6</v>
      </c>
      <c r="N411">
        <v>5</v>
      </c>
      <c r="O411" t="s">
        <v>292</v>
      </c>
      <c r="P411">
        <v>0</v>
      </c>
      <c r="Q411" t="s">
        <v>346</v>
      </c>
      <c r="S411" t="s">
        <v>3420</v>
      </c>
      <c r="U411">
        <v>1</v>
      </c>
      <c r="V411" t="s">
        <v>112</v>
      </c>
      <c r="X411" t="s">
        <v>53</v>
      </c>
      <c r="Z411" t="s">
        <v>376</v>
      </c>
      <c r="AB411">
        <v>27</v>
      </c>
      <c r="AC411" t="s">
        <v>1885</v>
      </c>
      <c r="AD411" t="s">
        <v>46</v>
      </c>
      <c r="AH411" t="s">
        <v>9</v>
      </c>
      <c r="AO411" t="s">
        <v>35</v>
      </c>
      <c r="AQ411">
        <v>6</v>
      </c>
      <c r="AS411">
        <v>6</v>
      </c>
      <c r="AU411">
        <v>20</v>
      </c>
      <c r="AV411" t="s">
        <v>1886</v>
      </c>
      <c r="AW411" t="s">
        <v>37</v>
      </c>
      <c r="AY411">
        <v>10</v>
      </c>
      <c r="AZ411" t="s">
        <v>1887</v>
      </c>
      <c r="BA411" t="s">
        <v>1888</v>
      </c>
      <c r="BC411">
        <v>0</v>
      </c>
    </row>
    <row r="412" spans="1:55" ht="409.5" x14ac:dyDescent="0.25">
      <c r="A412">
        <v>410</v>
      </c>
      <c r="B412">
        <v>410</v>
      </c>
      <c r="C412">
        <v>410</v>
      </c>
      <c r="E412" t="s">
        <v>1</v>
      </c>
      <c r="H412" t="s">
        <v>4</v>
      </c>
      <c r="J412" s="13">
        <v>25410</v>
      </c>
      <c r="K412">
        <v>7</v>
      </c>
      <c r="L412">
        <v>90</v>
      </c>
      <c r="M412">
        <v>9</v>
      </c>
      <c r="N412">
        <v>5</v>
      </c>
      <c r="O412" t="s">
        <v>51</v>
      </c>
      <c r="P412">
        <v>1</v>
      </c>
      <c r="U412">
        <v>1</v>
      </c>
      <c r="V412" t="s">
        <v>170</v>
      </c>
      <c r="X412" t="s">
        <v>43</v>
      </c>
      <c r="Z412" t="s">
        <v>54</v>
      </c>
      <c r="AB412">
        <v>21</v>
      </c>
      <c r="AD412" t="s">
        <v>24</v>
      </c>
      <c r="AJ412" t="s">
        <v>11</v>
      </c>
      <c r="AO412" t="s">
        <v>35</v>
      </c>
      <c r="AQ412">
        <v>5</v>
      </c>
      <c r="AS412">
        <v>5</v>
      </c>
      <c r="AU412">
        <v>36</v>
      </c>
      <c r="AV412" t="s">
        <v>1889</v>
      </c>
      <c r="AW412" t="s">
        <v>37</v>
      </c>
      <c r="AY412">
        <v>7</v>
      </c>
      <c r="AZ412" s="1" t="s">
        <v>1890</v>
      </c>
      <c r="BA412" t="s">
        <v>1891</v>
      </c>
      <c r="BB412" t="s">
        <v>1892</v>
      </c>
      <c r="BC412">
        <v>0</v>
      </c>
    </row>
    <row r="413" spans="1:55" x14ac:dyDescent="0.25">
      <c r="A413">
        <v>411</v>
      </c>
      <c r="B413">
        <v>411</v>
      </c>
      <c r="C413">
        <v>411</v>
      </c>
      <c r="E413" t="s">
        <v>1</v>
      </c>
      <c r="H413" t="s">
        <v>4</v>
      </c>
      <c r="J413" s="13">
        <v>32166</v>
      </c>
      <c r="K413">
        <v>7</v>
      </c>
      <c r="L413">
        <v>40</v>
      </c>
      <c r="M413">
        <v>10</v>
      </c>
      <c r="N413">
        <v>12</v>
      </c>
      <c r="O413" t="s">
        <v>30</v>
      </c>
      <c r="P413">
        <v>0</v>
      </c>
      <c r="Q413" t="s">
        <v>19</v>
      </c>
      <c r="S413" t="s">
        <v>3420</v>
      </c>
      <c r="U413">
        <v>1</v>
      </c>
      <c r="V413" t="s">
        <v>112</v>
      </c>
      <c r="X413" t="s">
        <v>21</v>
      </c>
      <c r="Z413" t="s">
        <v>313</v>
      </c>
      <c r="AB413">
        <v>3</v>
      </c>
      <c r="AC413" t="s">
        <v>1893</v>
      </c>
      <c r="AD413" t="s">
        <v>34</v>
      </c>
      <c r="AI413" t="s">
        <v>10</v>
      </c>
      <c r="AO413" t="s">
        <v>25</v>
      </c>
      <c r="AQ413">
        <v>4</v>
      </c>
      <c r="AS413">
        <v>3</v>
      </c>
      <c r="AU413">
        <v>5</v>
      </c>
      <c r="AV413" t="s">
        <v>1894</v>
      </c>
      <c r="AW413" t="s">
        <v>37</v>
      </c>
      <c r="AY413">
        <v>10</v>
      </c>
      <c r="AZ413" t="s">
        <v>1895</v>
      </c>
      <c r="BA413" t="s">
        <v>1896</v>
      </c>
      <c r="BC413">
        <v>1</v>
      </c>
    </row>
    <row r="414" spans="1:55" x14ac:dyDescent="0.25">
      <c r="A414">
        <v>412</v>
      </c>
      <c r="B414">
        <v>412</v>
      </c>
      <c r="C414">
        <v>412</v>
      </c>
      <c r="E414" t="s">
        <v>1</v>
      </c>
      <c r="J414" s="13">
        <v>33916</v>
      </c>
      <c r="K414">
        <v>7</v>
      </c>
      <c r="L414">
        <v>40</v>
      </c>
      <c r="M414">
        <v>10</v>
      </c>
      <c r="N414">
        <v>10</v>
      </c>
      <c r="O414" t="s">
        <v>30</v>
      </c>
      <c r="P414">
        <v>0</v>
      </c>
      <c r="Q414" t="s">
        <v>19</v>
      </c>
      <c r="S414" t="s">
        <v>3421</v>
      </c>
      <c r="U414">
        <v>1</v>
      </c>
      <c r="V414" t="s">
        <v>170</v>
      </c>
      <c r="X414" t="s">
        <v>43</v>
      </c>
      <c r="Z414" t="s">
        <v>54</v>
      </c>
      <c r="AB414">
        <v>3</v>
      </c>
      <c r="AC414" t="s">
        <v>1897</v>
      </c>
      <c r="AD414" t="s">
        <v>24</v>
      </c>
      <c r="AI414" t="s">
        <v>10</v>
      </c>
      <c r="AO414" t="s">
        <v>35</v>
      </c>
      <c r="AR414">
        <v>8</v>
      </c>
      <c r="AS414">
        <v>3</v>
      </c>
      <c r="AU414">
        <v>12</v>
      </c>
      <c r="AV414" t="s">
        <v>1898</v>
      </c>
      <c r="AW414" t="s">
        <v>37</v>
      </c>
      <c r="AY414">
        <v>7</v>
      </c>
      <c r="AZ414" t="s">
        <v>1899</v>
      </c>
      <c r="BA414" t="s">
        <v>1900</v>
      </c>
      <c r="BB414" t="s">
        <v>98</v>
      </c>
      <c r="BC414">
        <v>1</v>
      </c>
    </row>
    <row r="415" spans="1:55" x14ac:dyDescent="0.25">
      <c r="A415">
        <v>413</v>
      </c>
      <c r="B415">
        <v>413</v>
      </c>
      <c r="C415">
        <v>413</v>
      </c>
      <c r="E415" t="s">
        <v>1</v>
      </c>
      <c r="H415" t="s">
        <v>4</v>
      </c>
      <c r="J415" s="13">
        <v>33630</v>
      </c>
      <c r="K415">
        <v>7</v>
      </c>
      <c r="L415">
        <v>30</v>
      </c>
      <c r="M415">
        <v>10</v>
      </c>
      <c r="N415">
        <v>20</v>
      </c>
      <c r="O415" t="s">
        <v>182</v>
      </c>
      <c r="P415">
        <v>0</v>
      </c>
      <c r="Q415" t="s">
        <v>19</v>
      </c>
      <c r="S415" t="s">
        <v>3420</v>
      </c>
      <c r="U415">
        <v>1</v>
      </c>
      <c r="V415" t="s">
        <v>170</v>
      </c>
      <c r="X415" t="s">
        <v>43</v>
      </c>
      <c r="Z415" t="s">
        <v>54</v>
      </c>
      <c r="AB415">
        <v>6</v>
      </c>
      <c r="AC415" t="s">
        <v>1901</v>
      </c>
      <c r="AD415" t="s">
        <v>46</v>
      </c>
      <c r="AJ415" t="s">
        <v>11</v>
      </c>
      <c r="AO415" t="s">
        <v>35</v>
      </c>
      <c r="AR415">
        <v>15</v>
      </c>
      <c r="AS415">
        <v>4</v>
      </c>
      <c r="AU415">
        <v>8</v>
      </c>
      <c r="AV415" t="s">
        <v>1902</v>
      </c>
      <c r="AW415" t="s">
        <v>37</v>
      </c>
      <c r="AY415">
        <v>10</v>
      </c>
      <c r="AZ415" t="s">
        <v>1903</v>
      </c>
      <c r="BA415" t="s">
        <v>1904</v>
      </c>
      <c r="BB415" t="s">
        <v>1905</v>
      </c>
      <c r="BC415">
        <v>1</v>
      </c>
    </row>
    <row r="416" spans="1:55" x14ac:dyDescent="0.25">
      <c r="A416">
        <v>414</v>
      </c>
      <c r="B416">
        <v>414</v>
      </c>
      <c r="C416">
        <v>414</v>
      </c>
      <c r="E416" t="s">
        <v>1</v>
      </c>
      <c r="J416" s="13">
        <v>33369</v>
      </c>
      <c r="K416">
        <v>7</v>
      </c>
      <c r="L416">
        <v>60</v>
      </c>
      <c r="M416">
        <v>12</v>
      </c>
      <c r="N416">
        <v>10</v>
      </c>
      <c r="O416" t="s">
        <v>30</v>
      </c>
      <c r="P416">
        <v>0</v>
      </c>
      <c r="Q416" t="s">
        <v>19</v>
      </c>
      <c r="S416" t="s">
        <v>3416</v>
      </c>
      <c r="U416">
        <v>1</v>
      </c>
      <c r="V416" t="s">
        <v>105</v>
      </c>
      <c r="X416" t="s">
        <v>43</v>
      </c>
      <c r="Z416" t="s">
        <v>188</v>
      </c>
      <c r="AB416">
        <v>2</v>
      </c>
      <c r="AC416" t="s">
        <v>412</v>
      </c>
      <c r="AD416" t="s">
        <v>46</v>
      </c>
      <c r="AH416" t="s">
        <v>9</v>
      </c>
      <c r="AO416" t="s">
        <v>47</v>
      </c>
      <c r="AQ416">
        <v>3</v>
      </c>
      <c r="AS416">
        <v>2</v>
      </c>
      <c r="AU416">
        <v>4</v>
      </c>
      <c r="AV416" t="s">
        <v>1906</v>
      </c>
      <c r="AW416" t="s">
        <v>27</v>
      </c>
      <c r="AY416">
        <v>9</v>
      </c>
      <c r="AZ416" t="s">
        <v>1907</v>
      </c>
      <c r="BA416" t="s">
        <v>1908</v>
      </c>
      <c r="BB416" t="s">
        <v>1909</v>
      </c>
      <c r="BC416">
        <v>0</v>
      </c>
    </row>
    <row r="417" spans="1:55" x14ac:dyDescent="0.25">
      <c r="A417">
        <v>415</v>
      </c>
      <c r="B417">
        <v>415</v>
      </c>
      <c r="C417">
        <v>415</v>
      </c>
      <c r="D417" t="s">
        <v>0</v>
      </c>
      <c r="J417" s="13">
        <v>35421</v>
      </c>
      <c r="K417">
        <v>5</v>
      </c>
      <c r="L417">
        <v>60</v>
      </c>
      <c r="M417">
        <v>8</v>
      </c>
      <c r="N417">
        <v>2</v>
      </c>
      <c r="O417" t="s">
        <v>64</v>
      </c>
      <c r="P417">
        <v>1</v>
      </c>
      <c r="U417">
        <v>0</v>
      </c>
      <c r="AD417" t="s">
        <v>118</v>
      </c>
      <c r="AG417" t="s">
        <v>8</v>
      </c>
      <c r="AO417" t="s">
        <v>25</v>
      </c>
      <c r="AQ417">
        <v>5</v>
      </c>
      <c r="AS417">
        <v>6</v>
      </c>
      <c r="AU417">
        <v>72</v>
      </c>
      <c r="AV417" t="s">
        <v>1910</v>
      </c>
      <c r="AW417" t="s">
        <v>37</v>
      </c>
      <c r="AY417">
        <v>10</v>
      </c>
      <c r="AZ417" t="s">
        <v>1911</v>
      </c>
      <c r="BA417" t="s">
        <v>1912</v>
      </c>
      <c r="BB417" t="s">
        <v>1913</v>
      </c>
      <c r="BC417">
        <v>1</v>
      </c>
    </row>
    <row r="418" spans="1:55" x14ac:dyDescent="0.25">
      <c r="A418">
        <v>416</v>
      </c>
      <c r="B418">
        <v>416</v>
      </c>
      <c r="C418">
        <v>416</v>
      </c>
      <c r="D418" t="s">
        <v>0</v>
      </c>
      <c r="E418" t="s">
        <v>1</v>
      </c>
      <c r="H418" t="s">
        <v>4</v>
      </c>
      <c r="J418" s="13">
        <v>31277</v>
      </c>
      <c r="K418">
        <v>8</v>
      </c>
      <c r="L418">
        <v>30</v>
      </c>
      <c r="M418">
        <v>8</v>
      </c>
      <c r="N418">
        <v>3</v>
      </c>
      <c r="O418" t="s">
        <v>81</v>
      </c>
      <c r="P418">
        <v>1</v>
      </c>
      <c r="U418">
        <v>1</v>
      </c>
      <c r="V418" t="s">
        <v>52</v>
      </c>
      <c r="X418" t="s">
        <v>43</v>
      </c>
      <c r="Z418" t="s">
        <v>54</v>
      </c>
      <c r="AB418">
        <v>7</v>
      </c>
      <c r="AC418" t="s">
        <v>156</v>
      </c>
      <c r="AD418" t="s">
        <v>46</v>
      </c>
      <c r="AI418" t="s">
        <v>10</v>
      </c>
      <c r="AO418" t="s">
        <v>35</v>
      </c>
      <c r="AQ418">
        <v>6</v>
      </c>
      <c r="AS418">
        <v>6</v>
      </c>
      <c r="AU418">
        <v>15</v>
      </c>
      <c r="AV418" t="s">
        <v>1914</v>
      </c>
      <c r="AW418" t="s">
        <v>37</v>
      </c>
      <c r="AY418">
        <v>10</v>
      </c>
      <c r="AZ418" t="s">
        <v>1915</v>
      </c>
      <c r="BA418" t="s">
        <v>1916</v>
      </c>
      <c r="BB418" t="s">
        <v>76</v>
      </c>
      <c r="BC418">
        <v>0</v>
      </c>
    </row>
    <row r="419" spans="1:55" x14ac:dyDescent="0.25">
      <c r="A419">
        <v>417</v>
      </c>
      <c r="B419">
        <v>417</v>
      </c>
      <c r="C419">
        <v>417</v>
      </c>
      <c r="G419" t="s">
        <v>3</v>
      </c>
      <c r="J419" s="13">
        <v>35207</v>
      </c>
      <c r="K419">
        <v>5</v>
      </c>
      <c r="L419">
        <v>40</v>
      </c>
      <c r="M419">
        <v>16</v>
      </c>
      <c r="N419">
        <v>12</v>
      </c>
      <c r="O419" t="s">
        <v>182</v>
      </c>
      <c r="P419">
        <v>1</v>
      </c>
      <c r="U419">
        <v>1</v>
      </c>
      <c r="V419" t="s">
        <v>9</v>
      </c>
      <c r="X419" t="s">
        <v>307</v>
      </c>
      <c r="Z419" t="s">
        <v>22</v>
      </c>
      <c r="AB419">
        <v>1</v>
      </c>
      <c r="AC419" t="s">
        <v>967</v>
      </c>
      <c r="AD419" t="s">
        <v>24</v>
      </c>
      <c r="AJ419" t="s">
        <v>11</v>
      </c>
      <c r="AO419" t="s">
        <v>47</v>
      </c>
      <c r="AQ419">
        <v>5</v>
      </c>
      <c r="AS419">
        <v>4</v>
      </c>
      <c r="AU419">
        <v>3</v>
      </c>
      <c r="AV419" t="s">
        <v>1917</v>
      </c>
      <c r="AW419" t="s">
        <v>37</v>
      </c>
      <c r="AY419">
        <v>10</v>
      </c>
      <c r="AZ419" t="s">
        <v>1918</v>
      </c>
      <c r="BA419" t="s">
        <v>154</v>
      </c>
      <c r="BB419" t="s">
        <v>1919</v>
      </c>
      <c r="BC419">
        <v>1</v>
      </c>
    </row>
    <row r="420" spans="1:55" x14ac:dyDescent="0.25">
      <c r="A420">
        <v>418</v>
      </c>
      <c r="B420">
        <v>418</v>
      </c>
      <c r="C420">
        <v>418</v>
      </c>
      <c r="H420" t="s">
        <v>4</v>
      </c>
      <c r="J420" s="13">
        <v>30898</v>
      </c>
      <c r="K420">
        <v>8</v>
      </c>
      <c r="L420">
        <v>180</v>
      </c>
      <c r="M420">
        <v>6</v>
      </c>
      <c r="N420">
        <v>200</v>
      </c>
      <c r="O420" t="s">
        <v>146</v>
      </c>
      <c r="P420">
        <v>0</v>
      </c>
      <c r="Q420" t="s">
        <v>19</v>
      </c>
      <c r="S420" t="s">
        <v>3419</v>
      </c>
      <c r="U420">
        <v>1</v>
      </c>
      <c r="V420" t="s">
        <v>170</v>
      </c>
      <c r="X420" t="s">
        <v>43</v>
      </c>
      <c r="AA420" t="s">
        <v>1110</v>
      </c>
      <c r="AB420">
        <v>9</v>
      </c>
      <c r="AD420" t="s">
        <v>46</v>
      </c>
      <c r="AG420" t="s">
        <v>8</v>
      </c>
      <c r="AO420" t="s">
        <v>35</v>
      </c>
      <c r="AQ420">
        <v>4</v>
      </c>
      <c r="AS420">
        <v>2</v>
      </c>
      <c r="AU420">
        <v>800</v>
      </c>
      <c r="AV420" t="s">
        <v>1920</v>
      </c>
      <c r="AW420" t="s">
        <v>37</v>
      </c>
      <c r="AY420">
        <v>9</v>
      </c>
      <c r="AZ420" t="s">
        <v>1512</v>
      </c>
      <c r="BA420" t="s">
        <v>1512</v>
      </c>
      <c r="BC420">
        <v>1</v>
      </c>
    </row>
    <row r="421" spans="1:55" x14ac:dyDescent="0.25">
      <c r="A421">
        <v>419</v>
      </c>
      <c r="B421">
        <v>419</v>
      </c>
      <c r="C421">
        <v>419</v>
      </c>
      <c r="E421" t="s">
        <v>1</v>
      </c>
      <c r="G421" t="s">
        <v>3</v>
      </c>
      <c r="H421" t="s">
        <v>4</v>
      </c>
      <c r="J421" s="13">
        <v>32560</v>
      </c>
      <c r="K421">
        <v>7</v>
      </c>
      <c r="L421">
        <v>60</v>
      </c>
      <c r="M421">
        <v>540</v>
      </c>
      <c r="N421">
        <v>12</v>
      </c>
      <c r="O421" t="s">
        <v>81</v>
      </c>
      <c r="P421">
        <v>0</v>
      </c>
      <c r="Q421" t="s">
        <v>60</v>
      </c>
      <c r="S421" t="s">
        <v>3419</v>
      </c>
      <c r="U421">
        <v>1</v>
      </c>
      <c r="V421" t="s">
        <v>52</v>
      </c>
      <c r="X421" t="s">
        <v>43</v>
      </c>
      <c r="Z421" t="s">
        <v>600</v>
      </c>
      <c r="AB421">
        <v>5</v>
      </c>
      <c r="AC421" t="s">
        <v>1921</v>
      </c>
      <c r="AD421" t="s">
        <v>46</v>
      </c>
      <c r="AG421" t="s">
        <v>8</v>
      </c>
      <c r="AI421" t="s">
        <v>10</v>
      </c>
      <c r="AO421" t="s">
        <v>35</v>
      </c>
      <c r="AR421" t="s">
        <v>3429</v>
      </c>
      <c r="AS421">
        <v>6</v>
      </c>
      <c r="AU421">
        <v>400</v>
      </c>
      <c r="AV421" t="s">
        <v>1922</v>
      </c>
      <c r="AW421" t="s">
        <v>37</v>
      </c>
      <c r="AY421">
        <v>8</v>
      </c>
      <c r="AZ421" t="s">
        <v>1923</v>
      </c>
      <c r="BC421">
        <v>1</v>
      </c>
    </row>
    <row r="422" spans="1:55" ht="409.5" x14ac:dyDescent="0.25">
      <c r="A422">
        <v>420</v>
      </c>
      <c r="B422">
        <v>420</v>
      </c>
      <c r="C422">
        <v>420</v>
      </c>
      <c r="F422" t="s">
        <v>2</v>
      </c>
      <c r="G422" t="s">
        <v>3</v>
      </c>
      <c r="H422" t="s">
        <v>4</v>
      </c>
      <c r="J422" s="13">
        <v>34123</v>
      </c>
      <c r="K422">
        <v>7</v>
      </c>
      <c r="L422">
        <v>3</v>
      </c>
      <c r="M422">
        <v>8</v>
      </c>
      <c r="N422">
        <v>6</v>
      </c>
      <c r="O422" t="s">
        <v>93</v>
      </c>
      <c r="P422">
        <v>1</v>
      </c>
      <c r="U422">
        <v>1</v>
      </c>
      <c r="V422" t="s">
        <v>105</v>
      </c>
      <c r="X422" t="s">
        <v>43</v>
      </c>
      <c r="Z422" t="s">
        <v>84</v>
      </c>
      <c r="AB422">
        <v>1</v>
      </c>
      <c r="AD422" t="s">
        <v>24</v>
      </c>
      <c r="AI422" t="s">
        <v>10</v>
      </c>
      <c r="AO422" t="s">
        <v>35</v>
      </c>
      <c r="AQ422">
        <v>3</v>
      </c>
      <c r="AT422">
        <v>8</v>
      </c>
      <c r="AU422">
        <v>10</v>
      </c>
      <c r="AV422" s="1" t="s">
        <v>1924</v>
      </c>
      <c r="AW422" t="s">
        <v>27</v>
      </c>
      <c r="AY422">
        <v>9</v>
      </c>
      <c r="AZ422" t="s">
        <v>1925</v>
      </c>
      <c r="BA422" t="s">
        <v>1926</v>
      </c>
      <c r="BB422" t="s">
        <v>1927</v>
      </c>
      <c r="BC422">
        <v>1</v>
      </c>
    </row>
    <row r="423" spans="1:55" x14ac:dyDescent="0.25">
      <c r="A423">
        <v>421</v>
      </c>
      <c r="B423">
        <v>421</v>
      </c>
      <c r="C423">
        <v>421</v>
      </c>
      <c r="D423" t="s">
        <v>0</v>
      </c>
      <c r="E423" t="s">
        <v>1</v>
      </c>
      <c r="F423" t="s">
        <v>2</v>
      </c>
      <c r="H423" t="s">
        <v>4</v>
      </c>
      <c r="J423" s="13">
        <v>34931</v>
      </c>
      <c r="K423">
        <v>8</v>
      </c>
      <c r="L423">
        <v>0</v>
      </c>
      <c r="M423">
        <v>10</v>
      </c>
      <c r="N423">
        <v>2</v>
      </c>
      <c r="O423" t="s">
        <v>51</v>
      </c>
      <c r="P423">
        <v>0</v>
      </c>
      <c r="Q423" t="s">
        <v>60</v>
      </c>
      <c r="S423" t="s">
        <v>3421</v>
      </c>
      <c r="U423">
        <v>0</v>
      </c>
      <c r="AD423" t="s">
        <v>24</v>
      </c>
      <c r="AH423" t="s">
        <v>9</v>
      </c>
      <c r="AN423" t="s">
        <v>1017</v>
      </c>
      <c r="AO423" t="s">
        <v>35</v>
      </c>
      <c r="AR423">
        <v>25</v>
      </c>
      <c r="AT423">
        <v>10</v>
      </c>
      <c r="AU423">
        <v>12</v>
      </c>
      <c r="AV423" t="s">
        <v>1928</v>
      </c>
      <c r="AW423" t="s">
        <v>37</v>
      </c>
      <c r="AY423">
        <v>10</v>
      </c>
      <c r="AZ423" t="s">
        <v>1929</v>
      </c>
      <c r="BA423" t="s">
        <v>1930</v>
      </c>
      <c r="BB423" t="s">
        <v>1931</v>
      </c>
      <c r="BC423">
        <v>1</v>
      </c>
    </row>
    <row r="424" spans="1:55" x14ac:dyDescent="0.25">
      <c r="A424">
        <v>422</v>
      </c>
      <c r="B424">
        <v>422</v>
      </c>
      <c r="C424">
        <v>422</v>
      </c>
      <c r="E424" t="s">
        <v>1</v>
      </c>
      <c r="H424" t="s">
        <v>4</v>
      </c>
      <c r="J424" s="13">
        <v>33568</v>
      </c>
      <c r="K424">
        <v>7</v>
      </c>
      <c r="L424">
        <v>1</v>
      </c>
      <c r="M424">
        <v>10</v>
      </c>
      <c r="N424">
        <v>10</v>
      </c>
      <c r="O424" t="s">
        <v>146</v>
      </c>
      <c r="P424">
        <v>1</v>
      </c>
      <c r="U424">
        <v>1</v>
      </c>
      <c r="V424" t="s">
        <v>8</v>
      </c>
      <c r="X424" t="s">
        <v>43</v>
      </c>
      <c r="Z424" t="s">
        <v>54</v>
      </c>
      <c r="AB424">
        <v>3</v>
      </c>
      <c r="AC424" t="s">
        <v>1932</v>
      </c>
      <c r="AD424" t="s">
        <v>24</v>
      </c>
      <c r="AJ424" t="s">
        <v>11</v>
      </c>
      <c r="AO424" t="s">
        <v>35</v>
      </c>
      <c r="AR424">
        <v>15</v>
      </c>
      <c r="AS424">
        <v>3</v>
      </c>
      <c r="AU424">
        <v>20</v>
      </c>
      <c r="AV424" t="s">
        <v>1933</v>
      </c>
      <c r="AW424" t="s">
        <v>37</v>
      </c>
      <c r="AY424">
        <v>10</v>
      </c>
      <c r="AZ424" t="s">
        <v>1934</v>
      </c>
      <c r="BA424" t="s">
        <v>1935</v>
      </c>
      <c r="BB424" t="s">
        <v>1936</v>
      </c>
      <c r="BC424">
        <v>0</v>
      </c>
    </row>
    <row r="425" spans="1:55" x14ac:dyDescent="0.25">
      <c r="A425">
        <v>423</v>
      </c>
      <c r="B425">
        <v>423</v>
      </c>
      <c r="C425">
        <v>423</v>
      </c>
      <c r="E425" t="s">
        <v>1</v>
      </c>
      <c r="G425" t="s">
        <v>3</v>
      </c>
      <c r="J425" s="13">
        <v>29795</v>
      </c>
      <c r="K425">
        <v>6</v>
      </c>
      <c r="L425">
        <v>60</v>
      </c>
      <c r="M425">
        <v>7</v>
      </c>
      <c r="N425">
        <v>10</v>
      </c>
      <c r="O425" t="s">
        <v>51</v>
      </c>
      <c r="P425">
        <v>1</v>
      </c>
      <c r="U425">
        <v>1</v>
      </c>
      <c r="V425" t="s">
        <v>170</v>
      </c>
      <c r="X425" t="s">
        <v>71</v>
      </c>
      <c r="Z425" t="s">
        <v>54</v>
      </c>
      <c r="AB425">
        <v>11</v>
      </c>
      <c r="AC425" t="s">
        <v>1937</v>
      </c>
      <c r="AD425" t="s">
        <v>46</v>
      </c>
      <c r="AI425" t="s">
        <v>10</v>
      </c>
      <c r="AO425" t="s">
        <v>47</v>
      </c>
      <c r="AQ425">
        <v>4</v>
      </c>
      <c r="AS425">
        <v>4</v>
      </c>
      <c r="AU425">
        <v>10</v>
      </c>
      <c r="AV425" t="s">
        <v>1938</v>
      </c>
      <c r="AW425" t="s">
        <v>37</v>
      </c>
      <c r="AY425">
        <v>10</v>
      </c>
      <c r="AZ425" t="s">
        <v>1939</v>
      </c>
      <c r="BA425" t="s">
        <v>1940</v>
      </c>
      <c r="BB425" t="s">
        <v>1941</v>
      </c>
      <c r="BC425">
        <v>1</v>
      </c>
    </row>
    <row r="426" spans="1:55" x14ac:dyDescent="0.25">
      <c r="A426">
        <v>424</v>
      </c>
      <c r="B426">
        <v>424</v>
      </c>
      <c r="C426">
        <v>424</v>
      </c>
      <c r="E426" t="s">
        <v>1</v>
      </c>
      <c r="G426" t="s">
        <v>3</v>
      </c>
      <c r="J426" s="13">
        <v>34095</v>
      </c>
      <c r="K426">
        <v>5</v>
      </c>
      <c r="L426">
        <v>240</v>
      </c>
      <c r="M426">
        <v>6</v>
      </c>
      <c r="N426">
        <v>24</v>
      </c>
      <c r="O426" t="s">
        <v>64</v>
      </c>
      <c r="P426">
        <v>1</v>
      </c>
      <c r="U426">
        <v>1</v>
      </c>
      <c r="V426" t="s">
        <v>170</v>
      </c>
      <c r="X426" t="s">
        <v>71</v>
      </c>
      <c r="Z426" t="s">
        <v>54</v>
      </c>
      <c r="AB426">
        <v>2</v>
      </c>
      <c r="AC426" t="s">
        <v>1942</v>
      </c>
      <c r="AD426" t="s">
        <v>320</v>
      </c>
      <c r="AJ426" t="s">
        <v>11</v>
      </c>
      <c r="AO426" t="s">
        <v>25</v>
      </c>
      <c r="AQ426">
        <v>4</v>
      </c>
      <c r="AS426">
        <v>4</v>
      </c>
      <c r="AU426">
        <v>12</v>
      </c>
      <c r="AV426" t="s">
        <v>1943</v>
      </c>
      <c r="AW426" t="s">
        <v>37</v>
      </c>
      <c r="AY426">
        <v>10</v>
      </c>
      <c r="AZ426" t="s">
        <v>1944</v>
      </c>
      <c r="BC426">
        <v>0</v>
      </c>
    </row>
    <row r="427" spans="1:55" x14ac:dyDescent="0.25">
      <c r="A427">
        <v>425</v>
      </c>
      <c r="B427">
        <v>425</v>
      </c>
      <c r="C427">
        <v>425</v>
      </c>
      <c r="D427" t="s">
        <v>0</v>
      </c>
      <c r="J427" s="13">
        <v>22450</v>
      </c>
      <c r="K427">
        <v>7</v>
      </c>
      <c r="L427">
        <v>0</v>
      </c>
      <c r="M427">
        <v>8</v>
      </c>
      <c r="N427">
        <v>15</v>
      </c>
      <c r="O427" t="s">
        <v>81</v>
      </c>
      <c r="P427">
        <v>0</v>
      </c>
      <c r="Q427" t="s">
        <v>60</v>
      </c>
      <c r="S427" t="s">
        <v>3420</v>
      </c>
      <c r="U427">
        <v>1</v>
      </c>
      <c r="V427" t="s">
        <v>369</v>
      </c>
      <c r="X427" t="s">
        <v>43</v>
      </c>
      <c r="Z427" t="s">
        <v>54</v>
      </c>
      <c r="AB427">
        <v>30</v>
      </c>
      <c r="AC427" t="s">
        <v>70</v>
      </c>
      <c r="AD427" t="s">
        <v>46</v>
      </c>
      <c r="AH427" t="s">
        <v>9</v>
      </c>
      <c r="AO427" t="s">
        <v>35</v>
      </c>
      <c r="AQ427">
        <v>6</v>
      </c>
      <c r="AS427">
        <v>6</v>
      </c>
      <c r="AU427">
        <v>40</v>
      </c>
      <c r="AV427" t="s">
        <v>1945</v>
      </c>
      <c r="AW427" t="s">
        <v>37</v>
      </c>
      <c r="AY427">
        <v>10</v>
      </c>
      <c r="AZ427" t="s">
        <v>1946</v>
      </c>
      <c r="BA427" t="s">
        <v>1947</v>
      </c>
      <c r="BB427" t="s">
        <v>1948</v>
      </c>
      <c r="BC427">
        <v>1</v>
      </c>
    </row>
    <row r="428" spans="1:55" x14ac:dyDescent="0.25">
      <c r="A428">
        <v>426</v>
      </c>
      <c r="B428">
        <v>426</v>
      </c>
      <c r="C428">
        <v>426</v>
      </c>
      <c r="F428" t="s">
        <v>2</v>
      </c>
      <c r="H428" t="s">
        <v>4</v>
      </c>
      <c r="K428">
        <v>8</v>
      </c>
      <c r="L428">
        <v>0</v>
      </c>
      <c r="M428">
        <v>8</v>
      </c>
      <c r="N428">
        <v>4</v>
      </c>
      <c r="O428" t="s">
        <v>260</v>
      </c>
      <c r="P428">
        <v>0</v>
      </c>
      <c r="Q428" t="s">
        <v>346</v>
      </c>
      <c r="S428" t="s">
        <v>3420</v>
      </c>
      <c r="U428">
        <v>0</v>
      </c>
      <c r="AD428" t="s">
        <v>46</v>
      </c>
      <c r="AI428" t="s">
        <v>10</v>
      </c>
      <c r="AN428" t="s">
        <v>1949</v>
      </c>
      <c r="AO428" t="s">
        <v>119</v>
      </c>
      <c r="AQ428">
        <v>4</v>
      </c>
      <c r="AS428">
        <v>6</v>
      </c>
      <c r="AU428">
        <v>4</v>
      </c>
      <c r="AV428" t="s">
        <v>1675</v>
      </c>
      <c r="AW428" t="s">
        <v>37</v>
      </c>
      <c r="AY428">
        <v>8</v>
      </c>
      <c r="BC428">
        <v>0</v>
      </c>
    </row>
    <row r="429" spans="1:55" x14ac:dyDescent="0.25">
      <c r="A429">
        <v>427</v>
      </c>
      <c r="B429">
        <v>427</v>
      </c>
      <c r="C429">
        <v>427</v>
      </c>
      <c r="D429" t="s">
        <v>0</v>
      </c>
      <c r="J429" s="13">
        <v>29952</v>
      </c>
      <c r="K429">
        <v>7</v>
      </c>
      <c r="L429">
        <v>40</v>
      </c>
      <c r="M429">
        <v>7</v>
      </c>
      <c r="N429">
        <v>36</v>
      </c>
      <c r="O429" t="s">
        <v>30</v>
      </c>
      <c r="P429">
        <v>0</v>
      </c>
      <c r="Q429" t="s">
        <v>31</v>
      </c>
      <c r="S429" t="s">
        <v>3421</v>
      </c>
      <c r="U429">
        <v>1</v>
      </c>
      <c r="V429" t="s">
        <v>5</v>
      </c>
      <c r="X429" t="s">
        <v>71</v>
      </c>
      <c r="Z429" t="s">
        <v>376</v>
      </c>
      <c r="AB429">
        <v>6</v>
      </c>
      <c r="AC429" t="s">
        <v>1950</v>
      </c>
      <c r="AD429" t="s">
        <v>1063</v>
      </c>
      <c r="AH429" t="s">
        <v>9</v>
      </c>
      <c r="AO429" t="s">
        <v>35</v>
      </c>
      <c r="AQ429">
        <v>5</v>
      </c>
      <c r="AS429">
        <v>3</v>
      </c>
      <c r="AU429">
        <v>3</v>
      </c>
      <c r="AV429" t="s">
        <v>1951</v>
      </c>
      <c r="AW429" t="s">
        <v>37</v>
      </c>
      <c r="AY429">
        <v>7</v>
      </c>
      <c r="AZ429" t="s">
        <v>1952</v>
      </c>
      <c r="BA429" t="s">
        <v>1953</v>
      </c>
      <c r="BB429" t="s">
        <v>1954</v>
      </c>
      <c r="BC429">
        <v>0</v>
      </c>
    </row>
    <row r="430" spans="1:55" x14ac:dyDescent="0.25">
      <c r="A430">
        <v>428</v>
      </c>
      <c r="B430">
        <v>428</v>
      </c>
      <c r="C430">
        <v>428</v>
      </c>
      <c r="H430" t="s">
        <v>4</v>
      </c>
      <c r="J430" s="13">
        <v>34689</v>
      </c>
      <c r="K430">
        <v>7</v>
      </c>
      <c r="L430">
        <v>120</v>
      </c>
      <c r="M430">
        <v>8</v>
      </c>
      <c r="N430">
        <v>8</v>
      </c>
      <c r="O430" t="s">
        <v>64</v>
      </c>
      <c r="P430">
        <v>1</v>
      </c>
      <c r="Q430" t="s">
        <v>19</v>
      </c>
      <c r="S430" t="s">
        <v>3420</v>
      </c>
      <c r="U430">
        <v>0</v>
      </c>
      <c r="AD430" t="s">
        <v>320</v>
      </c>
      <c r="AG430" t="s">
        <v>8</v>
      </c>
      <c r="AK430" t="s">
        <v>12</v>
      </c>
      <c r="AO430" t="s">
        <v>35</v>
      </c>
      <c r="AQ430">
        <v>6</v>
      </c>
      <c r="AS430">
        <v>6</v>
      </c>
      <c r="AU430">
        <v>10</v>
      </c>
      <c r="AV430" t="s">
        <v>1955</v>
      </c>
      <c r="AW430" t="s">
        <v>37</v>
      </c>
      <c r="AY430">
        <v>8</v>
      </c>
      <c r="AZ430" t="s">
        <v>1956</v>
      </c>
      <c r="BA430" t="s">
        <v>1957</v>
      </c>
      <c r="BB430" t="s">
        <v>1958</v>
      </c>
    </row>
    <row r="431" spans="1:55" ht="409.5" x14ac:dyDescent="0.25">
      <c r="A431">
        <v>429</v>
      </c>
      <c r="B431">
        <v>429</v>
      </c>
      <c r="C431">
        <v>429</v>
      </c>
      <c r="D431" t="s">
        <v>0</v>
      </c>
      <c r="E431" t="s">
        <v>1</v>
      </c>
      <c r="F431" t="s">
        <v>2</v>
      </c>
      <c r="J431" s="13">
        <v>29960</v>
      </c>
      <c r="K431">
        <v>7</v>
      </c>
      <c r="L431">
        <v>20</v>
      </c>
      <c r="M431">
        <v>8</v>
      </c>
      <c r="N431">
        <v>2</v>
      </c>
      <c r="O431" t="s">
        <v>182</v>
      </c>
      <c r="P431">
        <v>0</v>
      </c>
      <c r="Q431" t="s">
        <v>19</v>
      </c>
      <c r="S431" t="s">
        <v>3421</v>
      </c>
      <c r="U431">
        <v>0</v>
      </c>
      <c r="AD431" t="s">
        <v>34</v>
      </c>
      <c r="AG431" t="s">
        <v>8</v>
      </c>
      <c r="AO431" t="s">
        <v>35</v>
      </c>
      <c r="AR431">
        <v>10</v>
      </c>
      <c r="AT431">
        <v>10</v>
      </c>
      <c r="AU431">
        <v>30</v>
      </c>
      <c r="AV431" t="s">
        <v>1959</v>
      </c>
      <c r="AW431" t="s">
        <v>37</v>
      </c>
      <c r="AY431">
        <v>8</v>
      </c>
      <c r="AZ431" t="s">
        <v>1960</v>
      </c>
      <c r="BB431" s="1" t="s">
        <v>1961</v>
      </c>
      <c r="BC431">
        <v>0</v>
      </c>
    </row>
    <row r="432" spans="1:55" x14ac:dyDescent="0.25">
      <c r="A432">
        <v>430</v>
      </c>
      <c r="B432">
        <v>430</v>
      </c>
      <c r="C432">
        <v>430</v>
      </c>
      <c r="D432" t="s">
        <v>0</v>
      </c>
      <c r="G432" t="s">
        <v>3</v>
      </c>
      <c r="H432" t="s">
        <v>4</v>
      </c>
      <c r="J432" s="13">
        <v>33591</v>
      </c>
      <c r="K432">
        <v>8</v>
      </c>
      <c r="L432">
        <v>15</v>
      </c>
      <c r="M432">
        <v>6</v>
      </c>
      <c r="N432">
        <v>30</v>
      </c>
      <c r="O432" t="s">
        <v>292</v>
      </c>
      <c r="P432">
        <v>0</v>
      </c>
      <c r="Q432" t="s">
        <v>31</v>
      </c>
      <c r="S432" t="s">
        <v>3419</v>
      </c>
      <c r="U432">
        <v>1</v>
      </c>
      <c r="V432" t="s">
        <v>170</v>
      </c>
      <c r="X432" t="s">
        <v>43</v>
      </c>
      <c r="Z432" t="s">
        <v>54</v>
      </c>
      <c r="AB432">
        <v>2</v>
      </c>
      <c r="AC432" t="s">
        <v>1962</v>
      </c>
      <c r="AD432" t="s">
        <v>24</v>
      </c>
      <c r="AH432" t="s">
        <v>9</v>
      </c>
      <c r="AO432" t="s">
        <v>47</v>
      </c>
      <c r="AQ432">
        <v>3</v>
      </c>
      <c r="AS432">
        <v>3</v>
      </c>
      <c r="AU432">
        <v>5</v>
      </c>
      <c r="AV432" t="s">
        <v>1963</v>
      </c>
      <c r="AW432" t="s">
        <v>37</v>
      </c>
      <c r="AY432">
        <v>9</v>
      </c>
      <c r="AZ432" t="s">
        <v>1964</v>
      </c>
      <c r="BC432">
        <v>1</v>
      </c>
    </row>
    <row r="433" spans="1:55" x14ac:dyDescent="0.25">
      <c r="A433">
        <v>431</v>
      </c>
      <c r="B433">
        <v>431</v>
      </c>
      <c r="C433">
        <v>431</v>
      </c>
      <c r="D433" t="s">
        <v>0</v>
      </c>
      <c r="F433" t="s">
        <v>2</v>
      </c>
      <c r="H433" t="s">
        <v>4</v>
      </c>
      <c r="J433" s="13">
        <v>33238</v>
      </c>
      <c r="K433">
        <v>6</v>
      </c>
      <c r="L433">
        <v>0</v>
      </c>
      <c r="M433">
        <v>4</v>
      </c>
      <c r="N433">
        <v>4</v>
      </c>
      <c r="O433" t="s">
        <v>182</v>
      </c>
      <c r="P433">
        <v>1</v>
      </c>
      <c r="U433">
        <v>1</v>
      </c>
      <c r="V433" t="s">
        <v>112</v>
      </c>
      <c r="X433" t="s">
        <v>307</v>
      </c>
      <c r="Z433" t="s">
        <v>113</v>
      </c>
      <c r="AB433">
        <v>0</v>
      </c>
      <c r="AC433" t="s">
        <v>1965</v>
      </c>
      <c r="AD433" t="s">
        <v>24</v>
      </c>
      <c r="AG433" t="s">
        <v>8</v>
      </c>
      <c r="AO433" t="s">
        <v>35</v>
      </c>
      <c r="AR433">
        <v>10</v>
      </c>
      <c r="AS433">
        <v>2</v>
      </c>
      <c r="AU433">
        <v>8</v>
      </c>
      <c r="AV433" t="s">
        <v>1966</v>
      </c>
      <c r="AW433" t="s">
        <v>37</v>
      </c>
      <c r="AY433">
        <v>10</v>
      </c>
      <c r="AZ433" t="s">
        <v>1967</v>
      </c>
      <c r="BA433" t="s">
        <v>1968</v>
      </c>
      <c r="BB433" t="s">
        <v>1969</v>
      </c>
      <c r="BC433">
        <v>1</v>
      </c>
    </row>
    <row r="434" spans="1:55" x14ac:dyDescent="0.25">
      <c r="A434">
        <v>432</v>
      </c>
      <c r="B434">
        <v>432</v>
      </c>
      <c r="C434">
        <v>432</v>
      </c>
      <c r="D434" t="s">
        <v>0</v>
      </c>
      <c r="J434" s="13">
        <v>30585</v>
      </c>
      <c r="K434">
        <v>7</v>
      </c>
      <c r="L434">
        <v>40</v>
      </c>
      <c r="M434">
        <v>12</v>
      </c>
      <c r="N434">
        <v>10</v>
      </c>
      <c r="O434" t="s">
        <v>93</v>
      </c>
      <c r="P434">
        <v>0</v>
      </c>
      <c r="Q434" t="s">
        <v>19</v>
      </c>
      <c r="S434" t="s">
        <v>3420</v>
      </c>
      <c r="U434">
        <v>1</v>
      </c>
      <c r="V434" t="s">
        <v>42</v>
      </c>
      <c r="X434" t="s">
        <v>53</v>
      </c>
      <c r="Z434" t="s">
        <v>44</v>
      </c>
      <c r="AB434">
        <v>13</v>
      </c>
      <c r="AC434" t="s">
        <v>1970</v>
      </c>
      <c r="AD434" t="s">
        <v>46</v>
      </c>
      <c r="AH434" t="s">
        <v>9</v>
      </c>
      <c r="AJ434" t="s">
        <v>11</v>
      </c>
      <c r="AO434" t="s">
        <v>35</v>
      </c>
      <c r="AQ434">
        <v>6</v>
      </c>
      <c r="AS434">
        <v>5</v>
      </c>
      <c r="AU434">
        <v>6</v>
      </c>
      <c r="AV434" t="s">
        <v>1971</v>
      </c>
      <c r="AW434" t="s">
        <v>27</v>
      </c>
      <c r="AY434">
        <v>8</v>
      </c>
      <c r="AZ434" t="s">
        <v>1972</v>
      </c>
      <c r="BA434" t="s">
        <v>1973</v>
      </c>
      <c r="BC434">
        <v>1</v>
      </c>
    </row>
    <row r="435" spans="1:55" x14ac:dyDescent="0.25">
      <c r="A435">
        <v>433</v>
      </c>
      <c r="B435">
        <v>433</v>
      </c>
      <c r="C435">
        <v>433</v>
      </c>
      <c r="D435" t="s">
        <v>0</v>
      </c>
      <c r="E435" t="s">
        <v>1</v>
      </c>
      <c r="J435" s="13">
        <v>31434</v>
      </c>
      <c r="K435">
        <v>6</v>
      </c>
      <c r="L435">
        <v>30</v>
      </c>
      <c r="M435">
        <v>12</v>
      </c>
      <c r="N435">
        <v>2</v>
      </c>
      <c r="O435" t="s">
        <v>146</v>
      </c>
      <c r="P435">
        <v>0</v>
      </c>
      <c r="Q435" t="s">
        <v>19</v>
      </c>
      <c r="T435" t="s">
        <v>1974</v>
      </c>
      <c r="U435">
        <v>1</v>
      </c>
      <c r="V435" t="s">
        <v>170</v>
      </c>
      <c r="Y435" t="s">
        <v>1975</v>
      </c>
      <c r="Z435" t="s">
        <v>66</v>
      </c>
      <c r="AB435">
        <v>3</v>
      </c>
      <c r="AC435" t="s">
        <v>1976</v>
      </c>
      <c r="AD435" t="s">
        <v>46</v>
      </c>
      <c r="AG435" t="s">
        <v>8</v>
      </c>
      <c r="AO435" t="s">
        <v>47</v>
      </c>
      <c r="AR435">
        <v>12</v>
      </c>
      <c r="AS435">
        <v>5</v>
      </c>
      <c r="AU435">
        <v>20</v>
      </c>
      <c r="AV435" t="s">
        <v>1977</v>
      </c>
      <c r="AW435" t="s">
        <v>37</v>
      </c>
      <c r="AY435">
        <v>8</v>
      </c>
      <c r="AZ435" t="s">
        <v>1978</v>
      </c>
      <c r="BA435" t="s">
        <v>1979</v>
      </c>
      <c r="BB435" t="s">
        <v>1980</v>
      </c>
      <c r="BC435">
        <v>1</v>
      </c>
    </row>
    <row r="436" spans="1:55" x14ac:dyDescent="0.25">
      <c r="A436">
        <v>434</v>
      </c>
      <c r="B436">
        <v>434</v>
      </c>
      <c r="C436">
        <v>434</v>
      </c>
      <c r="H436" t="s">
        <v>4</v>
      </c>
      <c r="J436" s="13">
        <v>29930</v>
      </c>
      <c r="K436">
        <v>4</v>
      </c>
      <c r="L436">
        <v>0</v>
      </c>
      <c r="M436">
        <v>10</v>
      </c>
      <c r="N436">
        <v>120</v>
      </c>
      <c r="O436" t="s">
        <v>30</v>
      </c>
      <c r="P436">
        <v>0</v>
      </c>
      <c r="Q436" t="s">
        <v>60</v>
      </c>
      <c r="S436" t="s">
        <v>3420</v>
      </c>
      <c r="U436">
        <v>1</v>
      </c>
      <c r="V436" t="s">
        <v>369</v>
      </c>
      <c r="X436" t="s">
        <v>71</v>
      </c>
      <c r="Z436" t="s">
        <v>54</v>
      </c>
      <c r="AB436">
        <v>15</v>
      </c>
      <c r="AD436" t="s">
        <v>24</v>
      </c>
      <c r="AH436" t="s">
        <v>9</v>
      </c>
      <c r="AO436" t="s">
        <v>25</v>
      </c>
      <c r="AQ436">
        <v>5</v>
      </c>
      <c r="AT436">
        <v>10</v>
      </c>
      <c r="AU436">
        <v>20</v>
      </c>
      <c r="AV436" t="s">
        <v>1981</v>
      </c>
      <c r="AW436" t="s">
        <v>37</v>
      </c>
      <c r="AY436">
        <v>10</v>
      </c>
      <c r="AZ436" t="s">
        <v>1982</v>
      </c>
      <c r="BC436">
        <v>0</v>
      </c>
    </row>
    <row r="437" spans="1:55" x14ac:dyDescent="0.25">
      <c r="A437">
        <v>435</v>
      </c>
      <c r="B437">
        <v>435</v>
      </c>
      <c r="C437">
        <v>435</v>
      </c>
      <c r="D437" t="s">
        <v>0</v>
      </c>
      <c r="G437" t="s">
        <v>3</v>
      </c>
      <c r="H437" t="s">
        <v>4</v>
      </c>
      <c r="J437" s="13">
        <v>31833</v>
      </c>
      <c r="K437">
        <v>8</v>
      </c>
      <c r="L437">
        <v>60</v>
      </c>
      <c r="M437">
        <v>12</v>
      </c>
      <c r="N437">
        <v>20</v>
      </c>
      <c r="O437" t="s">
        <v>260</v>
      </c>
      <c r="P437">
        <v>0</v>
      </c>
      <c r="Q437" t="s">
        <v>19</v>
      </c>
      <c r="S437" t="s">
        <v>3421</v>
      </c>
      <c r="U437">
        <v>0</v>
      </c>
      <c r="AD437" t="s">
        <v>46</v>
      </c>
      <c r="AG437" t="s">
        <v>8</v>
      </c>
      <c r="AO437" t="s">
        <v>35</v>
      </c>
      <c r="AQ437">
        <v>3</v>
      </c>
      <c r="AS437">
        <v>3</v>
      </c>
      <c r="AU437">
        <v>180</v>
      </c>
      <c r="AV437" t="s">
        <v>1983</v>
      </c>
      <c r="AW437" t="s">
        <v>149</v>
      </c>
      <c r="AY437">
        <v>9</v>
      </c>
      <c r="AZ437" t="s">
        <v>1984</v>
      </c>
      <c r="BA437" t="s">
        <v>1985</v>
      </c>
      <c r="BB437" t="s">
        <v>1986</v>
      </c>
      <c r="BC437">
        <v>1</v>
      </c>
    </row>
    <row r="438" spans="1:55" x14ac:dyDescent="0.25">
      <c r="A438">
        <v>436</v>
      </c>
      <c r="B438">
        <v>436</v>
      </c>
      <c r="C438">
        <v>436</v>
      </c>
      <c r="E438" t="s">
        <v>1</v>
      </c>
      <c r="F438" t="s">
        <v>2</v>
      </c>
      <c r="H438" t="s">
        <v>4</v>
      </c>
      <c r="J438" s="13">
        <v>33725</v>
      </c>
      <c r="K438">
        <v>8</v>
      </c>
      <c r="L438">
        <v>0</v>
      </c>
      <c r="M438">
        <v>8</v>
      </c>
      <c r="N438">
        <v>15</v>
      </c>
      <c r="O438" t="s">
        <v>59</v>
      </c>
      <c r="P438">
        <v>1</v>
      </c>
      <c r="U438">
        <v>0</v>
      </c>
      <c r="AD438" t="s">
        <v>46</v>
      </c>
      <c r="AJ438" t="s">
        <v>11</v>
      </c>
      <c r="AO438" t="s">
        <v>35</v>
      </c>
      <c r="AQ438">
        <v>3</v>
      </c>
      <c r="AS438">
        <v>5</v>
      </c>
      <c r="AU438">
        <v>5</v>
      </c>
      <c r="AV438" t="s">
        <v>1987</v>
      </c>
      <c r="AW438" t="s">
        <v>37</v>
      </c>
      <c r="AY438">
        <v>8</v>
      </c>
      <c r="AZ438" t="s">
        <v>1988</v>
      </c>
      <c r="BA438" t="s">
        <v>1989</v>
      </c>
      <c r="BB438" t="s">
        <v>1990</v>
      </c>
      <c r="BC438">
        <v>0</v>
      </c>
    </row>
    <row r="439" spans="1:55" x14ac:dyDescent="0.25">
      <c r="A439">
        <v>437</v>
      </c>
      <c r="B439">
        <v>437</v>
      </c>
      <c r="C439">
        <v>437</v>
      </c>
      <c r="H439" t="s">
        <v>4</v>
      </c>
      <c r="J439" s="13">
        <v>29313</v>
      </c>
      <c r="K439">
        <v>7</v>
      </c>
      <c r="L439">
        <v>50</v>
      </c>
      <c r="M439">
        <v>8</v>
      </c>
      <c r="N439">
        <v>3</v>
      </c>
      <c r="O439" t="s">
        <v>146</v>
      </c>
      <c r="P439">
        <v>1</v>
      </c>
      <c r="U439">
        <v>1</v>
      </c>
      <c r="V439" t="s">
        <v>170</v>
      </c>
      <c r="X439" t="s">
        <v>43</v>
      </c>
      <c r="Z439" t="s">
        <v>54</v>
      </c>
      <c r="AB439">
        <v>12</v>
      </c>
      <c r="AD439" t="s">
        <v>46</v>
      </c>
      <c r="AJ439" t="s">
        <v>11</v>
      </c>
      <c r="AO439" t="s">
        <v>47</v>
      </c>
      <c r="AQ439">
        <v>3</v>
      </c>
      <c r="AS439">
        <v>2</v>
      </c>
      <c r="AU439">
        <v>5</v>
      </c>
      <c r="AV439" t="s">
        <v>1991</v>
      </c>
      <c r="AW439" t="s">
        <v>37</v>
      </c>
      <c r="AY439">
        <v>7</v>
      </c>
      <c r="AZ439" t="s">
        <v>1992</v>
      </c>
      <c r="BC439">
        <v>0</v>
      </c>
    </row>
    <row r="440" spans="1:55" x14ac:dyDescent="0.25">
      <c r="A440">
        <v>438</v>
      </c>
      <c r="B440">
        <v>438</v>
      </c>
      <c r="C440">
        <v>438</v>
      </c>
      <c r="F440" t="s">
        <v>2</v>
      </c>
      <c r="G440" t="s">
        <v>3</v>
      </c>
      <c r="J440" s="13">
        <v>34275</v>
      </c>
      <c r="K440">
        <v>7</v>
      </c>
      <c r="L440">
        <v>30</v>
      </c>
      <c r="M440">
        <v>8</v>
      </c>
      <c r="N440">
        <v>5</v>
      </c>
      <c r="O440" t="s">
        <v>182</v>
      </c>
      <c r="P440">
        <v>1</v>
      </c>
      <c r="U440">
        <v>0</v>
      </c>
      <c r="AD440" t="s">
        <v>24</v>
      </c>
      <c r="AH440" t="s">
        <v>9</v>
      </c>
      <c r="AO440" t="s">
        <v>35</v>
      </c>
      <c r="AQ440">
        <v>6</v>
      </c>
      <c r="AS440">
        <v>4</v>
      </c>
      <c r="AU440">
        <v>30</v>
      </c>
      <c r="AV440" t="s">
        <v>1993</v>
      </c>
      <c r="AW440" t="s">
        <v>27</v>
      </c>
      <c r="AY440">
        <v>9</v>
      </c>
      <c r="AZ440" t="s">
        <v>1994</v>
      </c>
      <c r="BA440" t="s">
        <v>1995</v>
      </c>
      <c r="BB440" t="s">
        <v>1996</v>
      </c>
      <c r="BC440">
        <v>0</v>
      </c>
    </row>
    <row r="441" spans="1:55" x14ac:dyDescent="0.25">
      <c r="A441">
        <v>439</v>
      </c>
      <c r="B441">
        <v>439</v>
      </c>
      <c r="C441">
        <v>439</v>
      </c>
      <c r="I441" t="s">
        <v>1997</v>
      </c>
      <c r="J441" s="13">
        <v>25124</v>
      </c>
      <c r="K441">
        <v>7</v>
      </c>
      <c r="L441">
        <v>0</v>
      </c>
      <c r="M441">
        <v>8</v>
      </c>
      <c r="N441">
        <v>20</v>
      </c>
      <c r="O441" t="s">
        <v>81</v>
      </c>
      <c r="P441">
        <v>1</v>
      </c>
      <c r="U441">
        <v>1</v>
      </c>
      <c r="V441" t="s">
        <v>1998</v>
      </c>
      <c r="X441" t="s">
        <v>101</v>
      </c>
      <c r="Z441" t="s">
        <v>54</v>
      </c>
      <c r="AB441">
        <v>25</v>
      </c>
      <c r="AC441" t="s">
        <v>1999</v>
      </c>
      <c r="AD441" t="s">
        <v>46</v>
      </c>
      <c r="AI441" t="s">
        <v>10</v>
      </c>
      <c r="AJ441" t="s">
        <v>11</v>
      </c>
      <c r="AN441" t="s">
        <v>2000</v>
      </c>
      <c r="AO441" t="s">
        <v>35</v>
      </c>
      <c r="AQ441">
        <v>6</v>
      </c>
      <c r="AS441">
        <v>6</v>
      </c>
      <c r="AU441">
        <v>6</v>
      </c>
      <c r="AV441" t="s">
        <v>2001</v>
      </c>
      <c r="AW441" t="s">
        <v>37</v>
      </c>
      <c r="AY441">
        <v>9</v>
      </c>
      <c r="AZ441" t="s">
        <v>2002</v>
      </c>
      <c r="BA441" t="s">
        <v>2003</v>
      </c>
      <c r="BB441" t="s">
        <v>2004</v>
      </c>
      <c r="BC441">
        <v>1</v>
      </c>
    </row>
    <row r="442" spans="1:55" x14ac:dyDescent="0.25">
      <c r="A442">
        <v>440</v>
      </c>
      <c r="B442">
        <v>440</v>
      </c>
      <c r="C442">
        <v>440</v>
      </c>
      <c r="E442" t="s">
        <v>1</v>
      </c>
      <c r="J442" s="13">
        <v>22573</v>
      </c>
      <c r="K442">
        <v>7</v>
      </c>
      <c r="L442">
        <v>0</v>
      </c>
      <c r="M442">
        <v>10</v>
      </c>
      <c r="N442">
        <v>10</v>
      </c>
      <c r="O442" t="s">
        <v>93</v>
      </c>
      <c r="P442">
        <v>1</v>
      </c>
      <c r="U442">
        <v>1</v>
      </c>
      <c r="V442" t="s">
        <v>170</v>
      </c>
      <c r="Y442" t="s">
        <v>2005</v>
      </c>
      <c r="Z442" t="s">
        <v>527</v>
      </c>
      <c r="AB442">
        <v>35</v>
      </c>
      <c r="AC442" t="s">
        <v>2006</v>
      </c>
      <c r="AD442" t="s">
        <v>34</v>
      </c>
      <c r="AJ442" t="s">
        <v>11</v>
      </c>
      <c r="AO442" t="s">
        <v>35</v>
      </c>
      <c r="AQ442">
        <v>5</v>
      </c>
      <c r="AS442">
        <v>3</v>
      </c>
      <c r="AU442">
        <v>10</v>
      </c>
      <c r="AV442" t="s">
        <v>2007</v>
      </c>
      <c r="AW442" t="s">
        <v>27</v>
      </c>
      <c r="AY442">
        <v>10</v>
      </c>
      <c r="AZ442" t="s">
        <v>3458</v>
      </c>
      <c r="BA442" t="s">
        <v>2008</v>
      </c>
      <c r="BB442" t="s">
        <v>98</v>
      </c>
      <c r="BC442">
        <v>1</v>
      </c>
    </row>
    <row r="443" spans="1:55" x14ac:dyDescent="0.25">
      <c r="A443">
        <v>441</v>
      </c>
      <c r="B443">
        <v>441</v>
      </c>
      <c r="C443">
        <v>441</v>
      </c>
      <c r="D443" t="s">
        <v>0</v>
      </c>
      <c r="G443" t="s">
        <v>3</v>
      </c>
      <c r="H443" t="s">
        <v>4</v>
      </c>
      <c r="J443" s="13">
        <v>29023</v>
      </c>
      <c r="K443">
        <v>8</v>
      </c>
      <c r="L443">
        <v>75</v>
      </c>
      <c r="M443">
        <v>14</v>
      </c>
      <c r="N443">
        <v>8</v>
      </c>
      <c r="O443" t="s">
        <v>59</v>
      </c>
      <c r="P443">
        <v>1</v>
      </c>
      <c r="U443">
        <v>1</v>
      </c>
      <c r="V443" t="s">
        <v>20</v>
      </c>
      <c r="X443" t="s">
        <v>43</v>
      </c>
      <c r="Z443" t="s">
        <v>254</v>
      </c>
      <c r="AB443">
        <v>13</v>
      </c>
      <c r="AC443" t="s">
        <v>2009</v>
      </c>
      <c r="AD443" t="s">
        <v>24</v>
      </c>
      <c r="AJ443" t="s">
        <v>11</v>
      </c>
      <c r="AO443" t="s">
        <v>35</v>
      </c>
      <c r="AR443" t="s">
        <v>3459</v>
      </c>
      <c r="AS443">
        <v>6</v>
      </c>
      <c r="AU443">
        <v>12</v>
      </c>
      <c r="AV443" t="s">
        <v>2010</v>
      </c>
      <c r="AW443" t="s">
        <v>37</v>
      </c>
      <c r="AY443">
        <v>10</v>
      </c>
      <c r="AZ443" t="s">
        <v>2011</v>
      </c>
      <c r="BA443" t="s">
        <v>2012</v>
      </c>
      <c r="BB443" t="s">
        <v>1334</v>
      </c>
      <c r="BC443">
        <v>1</v>
      </c>
    </row>
    <row r="444" spans="1:55" x14ac:dyDescent="0.25">
      <c r="A444">
        <v>442</v>
      </c>
      <c r="B444">
        <v>442</v>
      </c>
      <c r="C444">
        <v>442</v>
      </c>
      <c r="E444" t="s">
        <v>1</v>
      </c>
      <c r="J444" s="13">
        <v>33732</v>
      </c>
      <c r="K444">
        <v>7</v>
      </c>
      <c r="L444">
        <v>0</v>
      </c>
      <c r="M444">
        <v>12</v>
      </c>
      <c r="N444">
        <v>20</v>
      </c>
      <c r="O444" t="s">
        <v>146</v>
      </c>
      <c r="P444">
        <v>1</v>
      </c>
      <c r="U444">
        <v>1</v>
      </c>
      <c r="V444" t="s">
        <v>105</v>
      </c>
      <c r="X444" t="s">
        <v>43</v>
      </c>
      <c r="Z444" t="s">
        <v>188</v>
      </c>
      <c r="AB444">
        <v>3</v>
      </c>
      <c r="AC444" t="s">
        <v>2013</v>
      </c>
      <c r="AD444" t="s">
        <v>24</v>
      </c>
      <c r="AI444" t="s">
        <v>10</v>
      </c>
      <c r="AO444" t="s">
        <v>25</v>
      </c>
      <c r="AR444">
        <v>10</v>
      </c>
      <c r="AT444">
        <v>8</v>
      </c>
      <c r="AU444">
        <v>8</v>
      </c>
      <c r="AV444" t="s">
        <v>2014</v>
      </c>
      <c r="AW444" t="s">
        <v>37</v>
      </c>
      <c r="AY444">
        <v>9</v>
      </c>
      <c r="AZ444" t="s">
        <v>2015</v>
      </c>
      <c r="BC444">
        <v>1</v>
      </c>
    </row>
    <row r="445" spans="1:55" x14ac:dyDescent="0.25">
      <c r="A445">
        <v>443</v>
      </c>
      <c r="B445">
        <v>443</v>
      </c>
      <c r="C445">
        <v>443</v>
      </c>
      <c r="D445" t="s">
        <v>0</v>
      </c>
      <c r="E445" t="s">
        <v>1</v>
      </c>
      <c r="F445" t="s">
        <v>2</v>
      </c>
      <c r="H445" t="s">
        <v>4</v>
      </c>
      <c r="J445" s="13">
        <v>32315</v>
      </c>
      <c r="K445">
        <v>8</v>
      </c>
      <c r="L445">
        <v>1</v>
      </c>
      <c r="M445">
        <v>8</v>
      </c>
      <c r="N445">
        <v>25</v>
      </c>
      <c r="O445" t="s">
        <v>260</v>
      </c>
      <c r="P445">
        <v>1</v>
      </c>
      <c r="U445">
        <v>1</v>
      </c>
      <c r="V445" t="s">
        <v>170</v>
      </c>
      <c r="X445" t="s">
        <v>43</v>
      </c>
      <c r="Z445" t="s">
        <v>54</v>
      </c>
      <c r="AB445">
        <v>1</v>
      </c>
      <c r="AC445" t="s">
        <v>37</v>
      </c>
      <c r="AD445" t="s">
        <v>34</v>
      </c>
      <c r="AG445" t="s">
        <v>8</v>
      </c>
      <c r="AH445" t="s">
        <v>9</v>
      </c>
      <c r="AJ445" t="s">
        <v>11</v>
      </c>
      <c r="AO445" t="s">
        <v>47</v>
      </c>
      <c r="AQ445">
        <v>1</v>
      </c>
      <c r="AS445">
        <v>1</v>
      </c>
      <c r="AU445">
        <v>30</v>
      </c>
      <c r="AV445" t="s">
        <v>2016</v>
      </c>
      <c r="AW445" t="s">
        <v>37</v>
      </c>
      <c r="AY445">
        <v>10</v>
      </c>
      <c r="AZ445" t="s">
        <v>2017</v>
      </c>
      <c r="BB445" t="s">
        <v>2018</v>
      </c>
      <c r="BC445">
        <v>1</v>
      </c>
    </row>
    <row r="446" spans="1:55" x14ac:dyDescent="0.25">
      <c r="A446">
        <v>444</v>
      </c>
      <c r="B446">
        <v>444</v>
      </c>
      <c r="C446">
        <v>444</v>
      </c>
      <c r="D446" t="s">
        <v>0</v>
      </c>
      <c r="J446" s="13">
        <v>23257</v>
      </c>
      <c r="K446">
        <v>7</v>
      </c>
      <c r="L446">
        <v>90</v>
      </c>
      <c r="M446">
        <v>8</v>
      </c>
      <c r="N446">
        <v>10</v>
      </c>
      <c r="O446" t="s">
        <v>40</v>
      </c>
      <c r="P446">
        <v>0</v>
      </c>
      <c r="Q446" t="s">
        <v>31</v>
      </c>
      <c r="S446" t="s">
        <v>3421</v>
      </c>
      <c r="U446">
        <v>1</v>
      </c>
      <c r="V446" t="s">
        <v>364</v>
      </c>
      <c r="X446" t="s">
        <v>43</v>
      </c>
      <c r="Z446" t="s">
        <v>22</v>
      </c>
      <c r="AB446">
        <v>28</v>
      </c>
      <c r="AC446" t="s">
        <v>2019</v>
      </c>
      <c r="AD446" t="s">
        <v>34</v>
      </c>
      <c r="AN446" t="s">
        <v>2020</v>
      </c>
      <c r="AO446" t="s">
        <v>35</v>
      </c>
      <c r="AQ446">
        <v>6</v>
      </c>
      <c r="AS446">
        <v>6</v>
      </c>
      <c r="AU446">
        <v>10</v>
      </c>
      <c r="AV446" t="s">
        <v>2021</v>
      </c>
      <c r="AW446" t="s">
        <v>37</v>
      </c>
      <c r="AY446">
        <v>9</v>
      </c>
      <c r="AZ446" t="s">
        <v>2022</v>
      </c>
      <c r="BC446">
        <v>0</v>
      </c>
    </row>
    <row r="447" spans="1:55" x14ac:dyDescent="0.25">
      <c r="A447">
        <v>445</v>
      </c>
      <c r="B447">
        <v>445</v>
      </c>
      <c r="C447">
        <v>445</v>
      </c>
      <c r="E447" t="s">
        <v>1</v>
      </c>
      <c r="G447" t="s">
        <v>3</v>
      </c>
      <c r="H447" t="s">
        <v>4</v>
      </c>
      <c r="J447" s="13">
        <v>32727</v>
      </c>
      <c r="K447">
        <v>5</v>
      </c>
      <c r="L447">
        <v>0</v>
      </c>
      <c r="M447">
        <v>16</v>
      </c>
      <c r="N447">
        <v>2</v>
      </c>
      <c r="O447" t="s">
        <v>292</v>
      </c>
      <c r="P447">
        <v>0</v>
      </c>
      <c r="Q447" t="s">
        <v>60</v>
      </c>
      <c r="S447" t="s">
        <v>3420</v>
      </c>
      <c r="U447">
        <v>1</v>
      </c>
      <c r="V447" t="s">
        <v>369</v>
      </c>
      <c r="X447" t="s">
        <v>21</v>
      </c>
      <c r="Z447" t="s">
        <v>54</v>
      </c>
      <c r="AB447">
        <v>5</v>
      </c>
      <c r="AC447" t="s">
        <v>2023</v>
      </c>
      <c r="AD447" t="s">
        <v>24</v>
      </c>
      <c r="AJ447" t="s">
        <v>11</v>
      </c>
      <c r="AO447" t="s">
        <v>35</v>
      </c>
      <c r="AQ447">
        <v>6</v>
      </c>
      <c r="AS447">
        <v>6</v>
      </c>
      <c r="AU447">
        <v>12</v>
      </c>
      <c r="AV447" t="s">
        <v>2024</v>
      </c>
      <c r="AW447" t="s">
        <v>37</v>
      </c>
      <c r="AY447">
        <v>10</v>
      </c>
      <c r="AZ447" t="s">
        <v>2025</v>
      </c>
      <c r="BA447" t="s">
        <v>2026</v>
      </c>
      <c r="BC447">
        <v>1</v>
      </c>
    </row>
    <row r="448" spans="1:55" ht="409.5" x14ac:dyDescent="0.25">
      <c r="A448">
        <v>446</v>
      </c>
      <c r="B448">
        <v>446</v>
      </c>
      <c r="C448">
        <v>446</v>
      </c>
      <c r="D448" t="s">
        <v>0</v>
      </c>
      <c r="E448" t="s">
        <v>1</v>
      </c>
      <c r="H448" t="s">
        <v>4</v>
      </c>
      <c r="J448" s="13">
        <v>33114</v>
      </c>
      <c r="K448">
        <v>6</v>
      </c>
      <c r="L448">
        <v>180</v>
      </c>
      <c r="M448">
        <v>10</v>
      </c>
      <c r="N448">
        <v>9</v>
      </c>
      <c r="O448" t="s">
        <v>59</v>
      </c>
      <c r="P448">
        <v>1</v>
      </c>
      <c r="U448">
        <v>1</v>
      </c>
      <c r="V448" t="s">
        <v>112</v>
      </c>
      <c r="X448" t="s">
        <v>43</v>
      </c>
      <c r="AA448" t="s">
        <v>2027</v>
      </c>
      <c r="AB448">
        <v>1</v>
      </c>
      <c r="AC448" t="s">
        <v>2028</v>
      </c>
      <c r="AD448" t="s">
        <v>46</v>
      </c>
      <c r="AJ448" t="s">
        <v>11</v>
      </c>
      <c r="AO448" t="s">
        <v>1024</v>
      </c>
      <c r="AR448">
        <v>10</v>
      </c>
      <c r="AS448">
        <v>6</v>
      </c>
      <c r="AU448">
        <v>6</v>
      </c>
      <c r="AV448" s="1" t="s">
        <v>2029</v>
      </c>
      <c r="AW448" t="s">
        <v>149</v>
      </c>
      <c r="AY448">
        <v>9</v>
      </c>
      <c r="AZ448" s="1" t="s">
        <v>2030</v>
      </c>
      <c r="BA448" t="s">
        <v>3460</v>
      </c>
      <c r="BB448" t="s">
        <v>2031</v>
      </c>
      <c r="BC448">
        <v>1</v>
      </c>
    </row>
    <row r="449" spans="1:55" x14ac:dyDescent="0.25">
      <c r="A449">
        <v>447</v>
      </c>
      <c r="B449">
        <v>447</v>
      </c>
      <c r="C449">
        <v>447</v>
      </c>
      <c r="D449" t="s">
        <v>0</v>
      </c>
      <c r="J449" s="13">
        <v>34025</v>
      </c>
      <c r="K449">
        <v>9</v>
      </c>
      <c r="L449">
        <v>1</v>
      </c>
      <c r="M449">
        <v>6</v>
      </c>
      <c r="N449">
        <v>5</v>
      </c>
      <c r="O449" t="s">
        <v>260</v>
      </c>
      <c r="P449">
        <v>1</v>
      </c>
      <c r="U449">
        <v>1</v>
      </c>
      <c r="V449" t="s">
        <v>170</v>
      </c>
      <c r="X449" t="s">
        <v>43</v>
      </c>
      <c r="Z449" t="s">
        <v>54</v>
      </c>
      <c r="AB449">
        <v>2</v>
      </c>
      <c r="AC449" t="s">
        <v>2032</v>
      </c>
      <c r="AD449" t="s">
        <v>24</v>
      </c>
      <c r="AH449" t="s">
        <v>9</v>
      </c>
      <c r="AO449" t="s">
        <v>47</v>
      </c>
      <c r="AQ449">
        <v>6</v>
      </c>
      <c r="AS449">
        <v>5</v>
      </c>
      <c r="AU449">
        <v>100</v>
      </c>
      <c r="AV449" t="s">
        <v>2033</v>
      </c>
      <c r="AW449" t="s">
        <v>37</v>
      </c>
      <c r="AY449">
        <v>9</v>
      </c>
      <c r="AZ449" t="s">
        <v>2034</v>
      </c>
      <c r="BA449" t="s">
        <v>2035</v>
      </c>
      <c r="BC449">
        <v>1</v>
      </c>
    </row>
    <row r="450" spans="1:55" x14ac:dyDescent="0.25">
      <c r="A450">
        <v>448</v>
      </c>
      <c r="B450">
        <v>448</v>
      </c>
      <c r="C450">
        <v>448</v>
      </c>
      <c r="E450" t="s">
        <v>1</v>
      </c>
      <c r="J450" s="13">
        <v>33077</v>
      </c>
      <c r="K450">
        <v>8</v>
      </c>
      <c r="L450">
        <v>6</v>
      </c>
      <c r="M450">
        <v>14</v>
      </c>
      <c r="N450">
        <v>6</v>
      </c>
      <c r="O450" t="s">
        <v>18</v>
      </c>
      <c r="P450">
        <v>0</v>
      </c>
      <c r="Q450" t="s">
        <v>31</v>
      </c>
      <c r="S450" t="s">
        <v>3421</v>
      </c>
      <c r="U450">
        <v>1</v>
      </c>
      <c r="V450" t="s">
        <v>170</v>
      </c>
      <c r="X450" t="s">
        <v>43</v>
      </c>
      <c r="Z450" t="s">
        <v>54</v>
      </c>
      <c r="AB450">
        <v>5</v>
      </c>
      <c r="AC450" t="s">
        <v>2036</v>
      </c>
      <c r="AD450" t="s">
        <v>24</v>
      </c>
      <c r="AH450" t="s">
        <v>9</v>
      </c>
      <c r="AO450" t="s">
        <v>47</v>
      </c>
      <c r="AQ450">
        <v>6</v>
      </c>
      <c r="AS450">
        <v>4</v>
      </c>
      <c r="AU450">
        <v>3</v>
      </c>
      <c r="AV450" t="s">
        <v>2037</v>
      </c>
      <c r="AW450" t="s">
        <v>27</v>
      </c>
      <c r="AY450">
        <v>10</v>
      </c>
      <c r="AZ450" t="s">
        <v>2038</v>
      </c>
      <c r="BA450" t="s">
        <v>2039</v>
      </c>
      <c r="BC450">
        <v>0</v>
      </c>
    </row>
    <row r="451" spans="1:55" x14ac:dyDescent="0.25">
      <c r="A451">
        <v>449</v>
      </c>
      <c r="B451">
        <v>449</v>
      </c>
      <c r="C451">
        <v>449</v>
      </c>
      <c r="H451" t="s">
        <v>4</v>
      </c>
      <c r="J451" s="13">
        <v>27948</v>
      </c>
      <c r="K451">
        <v>6</v>
      </c>
      <c r="L451">
        <v>50</v>
      </c>
      <c r="M451">
        <v>8</v>
      </c>
      <c r="N451">
        <v>5</v>
      </c>
      <c r="O451" t="s">
        <v>260</v>
      </c>
      <c r="P451">
        <v>1</v>
      </c>
      <c r="U451">
        <v>1</v>
      </c>
      <c r="V451" t="s">
        <v>1718</v>
      </c>
      <c r="X451" t="s">
        <v>21</v>
      </c>
      <c r="Z451" t="s">
        <v>229</v>
      </c>
      <c r="AB451">
        <v>5</v>
      </c>
      <c r="AC451" t="s">
        <v>2040</v>
      </c>
      <c r="AD451" t="s">
        <v>34</v>
      </c>
      <c r="AH451" t="s">
        <v>9</v>
      </c>
      <c r="AK451" t="s">
        <v>12</v>
      </c>
      <c r="AO451" t="s">
        <v>35</v>
      </c>
      <c r="AQ451">
        <v>5</v>
      </c>
      <c r="AS451">
        <v>3</v>
      </c>
      <c r="AU451">
        <v>20</v>
      </c>
      <c r="AV451" t="s">
        <v>2041</v>
      </c>
      <c r="AX451" t="s">
        <v>2042</v>
      </c>
      <c r="AY451">
        <v>9</v>
      </c>
      <c r="AZ451" t="s">
        <v>2043</v>
      </c>
      <c r="BA451" t="s">
        <v>1245</v>
      </c>
      <c r="BC451">
        <v>0</v>
      </c>
    </row>
    <row r="452" spans="1:55" x14ac:dyDescent="0.25">
      <c r="A452">
        <v>450</v>
      </c>
      <c r="B452">
        <v>450</v>
      </c>
      <c r="C452">
        <v>450</v>
      </c>
      <c r="D452" t="s">
        <v>0</v>
      </c>
      <c r="H452" t="s">
        <v>4</v>
      </c>
      <c r="J452" s="13">
        <v>29093</v>
      </c>
      <c r="K452">
        <v>8</v>
      </c>
      <c r="L452">
        <v>75</v>
      </c>
      <c r="M452">
        <v>9</v>
      </c>
      <c r="N452">
        <v>20</v>
      </c>
      <c r="O452" t="s">
        <v>59</v>
      </c>
      <c r="P452">
        <v>0</v>
      </c>
      <c r="Q452" t="s">
        <v>31</v>
      </c>
      <c r="S452" t="s">
        <v>3420</v>
      </c>
      <c r="U452">
        <v>1</v>
      </c>
      <c r="V452" t="s">
        <v>70</v>
      </c>
      <c r="X452" t="s">
        <v>71</v>
      </c>
      <c r="Z452" t="s">
        <v>54</v>
      </c>
      <c r="AB452">
        <v>14</v>
      </c>
      <c r="AC452" t="s">
        <v>2044</v>
      </c>
      <c r="AD452" t="s">
        <v>46</v>
      </c>
      <c r="AH452" t="s">
        <v>9</v>
      </c>
      <c r="AO452" t="s">
        <v>35</v>
      </c>
      <c r="AQ452">
        <v>6</v>
      </c>
      <c r="AT452">
        <v>10</v>
      </c>
      <c r="AU452">
        <v>15</v>
      </c>
      <c r="AV452" t="s">
        <v>2045</v>
      </c>
      <c r="AX452" t="s">
        <v>2046</v>
      </c>
      <c r="AY452">
        <v>10</v>
      </c>
      <c r="AZ452" t="s">
        <v>2047</v>
      </c>
      <c r="BA452" t="s">
        <v>2048</v>
      </c>
      <c r="BB452" t="s">
        <v>76</v>
      </c>
      <c r="BC452">
        <v>1</v>
      </c>
    </row>
    <row r="453" spans="1:55" x14ac:dyDescent="0.25">
      <c r="A453">
        <v>451</v>
      </c>
      <c r="B453">
        <v>451</v>
      </c>
      <c r="C453">
        <v>451</v>
      </c>
      <c r="D453" t="s">
        <v>0</v>
      </c>
      <c r="G453" t="s">
        <v>3</v>
      </c>
      <c r="H453" t="s">
        <v>4</v>
      </c>
      <c r="J453" s="13">
        <v>32527</v>
      </c>
      <c r="K453">
        <v>8</v>
      </c>
      <c r="L453">
        <v>0</v>
      </c>
      <c r="M453">
        <v>10</v>
      </c>
      <c r="N453">
        <v>60</v>
      </c>
      <c r="O453" t="s">
        <v>81</v>
      </c>
      <c r="P453">
        <v>1</v>
      </c>
      <c r="U453">
        <v>1</v>
      </c>
      <c r="V453" t="s">
        <v>127</v>
      </c>
      <c r="X453" t="s">
        <v>307</v>
      </c>
      <c r="Z453" t="s">
        <v>54</v>
      </c>
      <c r="AB453">
        <v>1</v>
      </c>
      <c r="AC453" t="s">
        <v>2049</v>
      </c>
      <c r="AD453" t="s">
        <v>24</v>
      </c>
      <c r="AH453" t="s">
        <v>9</v>
      </c>
      <c r="AI453" t="s">
        <v>10</v>
      </c>
      <c r="AO453" t="s">
        <v>25</v>
      </c>
      <c r="AQ453">
        <v>5</v>
      </c>
      <c r="AS453">
        <v>2</v>
      </c>
      <c r="AU453">
        <v>6</v>
      </c>
      <c r="AV453" t="s">
        <v>2050</v>
      </c>
      <c r="AW453" t="s">
        <v>37</v>
      </c>
      <c r="AY453">
        <v>7</v>
      </c>
      <c r="AZ453" t="s">
        <v>2051</v>
      </c>
      <c r="BA453" t="s">
        <v>2052</v>
      </c>
      <c r="BB453" t="s">
        <v>2053</v>
      </c>
      <c r="BC453">
        <v>0</v>
      </c>
    </row>
    <row r="454" spans="1:55" x14ac:dyDescent="0.25">
      <c r="A454">
        <v>452</v>
      </c>
      <c r="B454">
        <v>452</v>
      </c>
      <c r="C454">
        <v>452</v>
      </c>
      <c r="D454" t="s">
        <v>0</v>
      </c>
      <c r="J454" s="13">
        <v>27608</v>
      </c>
      <c r="K454">
        <v>7</v>
      </c>
      <c r="L454">
        <v>70</v>
      </c>
      <c r="M454">
        <v>8</v>
      </c>
      <c r="N454">
        <v>50</v>
      </c>
      <c r="O454" t="s">
        <v>81</v>
      </c>
      <c r="P454">
        <v>1</v>
      </c>
      <c r="U454">
        <v>1</v>
      </c>
      <c r="V454" t="s">
        <v>170</v>
      </c>
      <c r="X454" t="s">
        <v>43</v>
      </c>
      <c r="Z454" t="s">
        <v>267</v>
      </c>
      <c r="AB454">
        <v>15</v>
      </c>
      <c r="AC454" t="s">
        <v>2054</v>
      </c>
      <c r="AD454" t="s">
        <v>46</v>
      </c>
      <c r="AI454" t="s">
        <v>10</v>
      </c>
      <c r="AO454" t="s">
        <v>35</v>
      </c>
      <c r="AQ454">
        <v>6</v>
      </c>
      <c r="AS454">
        <v>4</v>
      </c>
      <c r="AU454">
        <v>25</v>
      </c>
      <c r="AV454" t="s">
        <v>289</v>
      </c>
      <c r="AW454" t="s">
        <v>37</v>
      </c>
      <c r="AY454">
        <v>7</v>
      </c>
      <c r="AZ454" t="s">
        <v>1706</v>
      </c>
      <c r="BC454">
        <v>0</v>
      </c>
    </row>
    <row r="455" spans="1:55" x14ac:dyDescent="0.25">
      <c r="A455">
        <v>453</v>
      </c>
      <c r="B455">
        <v>453</v>
      </c>
      <c r="C455">
        <v>453</v>
      </c>
      <c r="E455" t="s">
        <v>1</v>
      </c>
      <c r="J455" s="13">
        <v>31265</v>
      </c>
      <c r="K455">
        <v>7</v>
      </c>
      <c r="L455">
        <v>0</v>
      </c>
      <c r="M455">
        <v>6</v>
      </c>
      <c r="N455">
        <v>20</v>
      </c>
      <c r="O455" t="s">
        <v>30</v>
      </c>
      <c r="P455">
        <v>0</v>
      </c>
      <c r="Q455" t="s">
        <v>19</v>
      </c>
      <c r="S455" t="s">
        <v>3416</v>
      </c>
      <c r="U455">
        <v>1</v>
      </c>
      <c r="V455" t="s">
        <v>112</v>
      </c>
      <c r="X455" t="s">
        <v>43</v>
      </c>
      <c r="Z455" t="s">
        <v>54</v>
      </c>
      <c r="AB455">
        <v>2</v>
      </c>
      <c r="AD455" t="s">
        <v>46</v>
      </c>
      <c r="AJ455" t="s">
        <v>11</v>
      </c>
      <c r="AO455" t="s">
        <v>25</v>
      </c>
      <c r="AQ455">
        <v>5</v>
      </c>
      <c r="AS455">
        <v>5</v>
      </c>
      <c r="AU455">
        <v>10</v>
      </c>
      <c r="AV455" t="s">
        <v>648</v>
      </c>
      <c r="AW455" t="s">
        <v>27</v>
      </c>
      <c r="AY455">
        <v>7</v>
      </c>
      <c r="AZ455" t="s">
        <v>2055</v>
      </c>
      <c r="BC455">
        <v>0</v>
      </c>
    </row>
    <row r="456" spans="1:55" x14ac:dyDescent="0.25">
      <c r="A456">
        <v>454</v>
      </c>
      <c r="B456">
        <v>454</v>
      </c>
      <c r="C456">
        <v>454</v>
      </c>
      <c r="E456" t="s">
        <v>1</v>
      </c>
      <c r="J456" s="13">
        <v>30445</v>
      </c>
      <c r="K456">
        <v>7</v>
      </c>
      <c r="L456">
        <v>30</v>
      </c>
      <c r="M456">
        <v>15</v>
      </c>
      <c r="N456">
        <v>8</v>
      </c>
      <c r="O456" t="s">
        <v>64</v>
      </c>
      <c r="P456">
        <v>1</v>
      </c>
      <c r="U456">
        <v>1</v>
      </c>
      <c r="V456" t="s">
        <v>170</v>
      </c>
      <c r="X456" t="s">
        <v>21</v>
      </c>
      <c r="Z456" t="s">
        <v>376</v>
      </c>
      <c r="AB456">
        <v>14</v>
      </c>
      <c r="AC456" t="s">
        <v>2056</v>
      </c>
      <c r="AD456" t="s">
        <v>24</v>
      </c>
      <c r="AJ456" t="s">
        <v>11</v>
      </c>
      <c r="AO456" t="s">
        <v>25</v>
      </c>
      <c r="AQ456">
        <v>5</v>
      </c>
      <c r="AS456">
        <v>4</v>
      </c>
      <c r="AU456">
        <v>12</v>
      </c>
      <c r="AV456" t="s">
        <v>2057</v>
      </c>
      <c r="AW456" t="s">
        <v>37</v>
      </c>
      <c r="AY456">
        <v>10</v>
      </c>
      <c r="AZ456" t="s">
        <v>2058</v>
      </c>
      <c r="BA456" t="s">
        <v>2059</v>
      </c>
      <c r="BB456" t="s">
        <v>2060</v>
      </c>
      <c r="BC456">
        <v>1</v>
      </c>
    </row>
    <row r="457" spans="1:55" ht="345" x14ac:dyDescent="0.25">
      <c r="A457">
        <v>455</v>
      </c>
      <c r="B457">
        <v>455</v>
      </c>
      <c r="C457">
        <v>455</v>
      </c>
      <c r="D457" t="s">
        <v>0</v>
      </c>
      <c r="H457" t="s">
        <v>4</v>
      </c>
      <c r="J457" s="13">
        <v>32097</v>
      </c>
      <c r="K457">
        <v>7</v>
      </c>
      <c r="L457">
        <v>0</v>
      </c>
      <c r="M457">
        <v>8</v>
      </c>
      <c r="N457">
        <v>50</v>
      </c>
      <c r="O457" t="s">
        <v>260</v>
      </c>
      <c r="P457">
        <v>1</v>
      </c>
      <c r="U457">
        <v>0</v>
      </c>
      <c r="AD457" t="s">
        <v>46</v>
      </c>
      <c r="AE457" t="s">
        <v>6</v>
      </c>
      <c r="AG457" t="s">
        <v>8</v>
      </c>
      <c r="AH457" t="s">
        <v>9</v>
      </c>
      <c r="AO457" t="s">
        <v>35</v>
      </c>
      <c r="AR457">
        <v>20</v>
      </c>
      <c r="AT457">
        <v>10</v>
      </c>
      <c r="AU457">
        <v>5</v>
      </c>
      <c r="AV457" s="1" t="s">
        <v>2061</v>
      </c>
      <c r="AX457" t="s">
        <v>2062</v>
      </c>
      <c r="AY457">
        <v>9</v>
      </c>
      <c r="AZ457" t="s">
        <v>3461</v>
      </c>
      <c r="BA457" t="s">
        <v>2063</v>
      </c>
      <c r="BB457" t="s">
        <v>2064</v>
      </c>
      <c r="BC457">
        <v>1</v>
      </c>
    </row>
    <row r="458" spans="1:55" x14ac:dyDescent="0.25">
      <c r="A458">
        <v>456</v>
      </c>
      <c r="B458">
        <v>456</v>
      </c>
      <c r="C458">
        <v>456</v>
      </c>
      <c r="D458" t="s">
        <v>0</v>
      </c>
      <c r="G458" t="s">
        <v>3</v>
      </c>
      <c r="H458" t="s">
        <v>4</v>
      </c>
      <c r="J458" s="13">
        <v>35411</v>
      </c>
      <c r="K458">
        <v>7</v>
      </c>
      <c r="L458">
        <v>50</v>
      </c>
      <c r="M458">
        <v>9</v>
      </c>
      <c r="N458">
        <v>15</v>
      </c>
      <c r="O458" t="s">
        <v>59</v>
      </c>
      <c r="P458">
        <v>1</v>
      </c>
      <c r="U458">
        <v>0</v>
      </c>
      <c r="AD458" t="s">
        <v>24</v>
      </c>
      <c r="AH458" t="s">
        <v>9</v>
      </c>
      <c r="AO458" t="s">
        <v>35</v>
      </c>
      <c r="AQ458">
        <v>5</v>
      </c>
      <c r="AS458">
        <v>6</v>
      </c>
      <c r="AU458">
        <v>14</v>
      </c>
      <c r="AV458" t="s">
        <v>2065</v>
      </c>
      <c r="AW458" t="s">
        <v>27</v>
      </c>
      <c r="AY458">
        <v>10</v>
      </c>
      <c r="AZ458" t="s">
        <v>2066</v>
      </c>
      <c r="BA458" t="s">
        <v>2067</v>
      </c>
      <c r="BB458" t="s">
        <v>2068</v>
      </c>
      <c r="BC458">
        <v>1</v>
      </c>
    </row>
    <row r="459" spans="1:55" x14ac:dyDescent="0.25">
      <c r="A459">
        <v>457</v>
      </c>
      <c r="B459">
        <v>457</v>
      </c>
      <c r="C459">
        <v>457</v>
      </c>
      <c r="H459" t="s">
        <v>4</v>
      </c>
      <c r="J459" s="13">
        <v>28051</v>
      </c>
      <c r="K459">
        <v>8</v>
      </c>
      <c r="L459">
        <v>10</v>
      </c>
      <c r="M459">
        <v>14</v>
      </c>
      <c r="N459">
        <v>0</v>
      </c>
      <c r="O459" t="s">
        <v>146</v>
      </c>
      <c r="P459">
        <v>0</v>
      </c>
      <c r="Q459" t="s">
        <v>60</v>
      </c>
      <c r="S459" t="s">
        <v>3421</v>
      </c>
      <c r="U459">
        <v>1</v>
      </c>
      <c r="V459" t="s">
        <v>364</v>
      </c>
      <c r="X459" t="s">
        <v>43</v>
      </c>
      <c r="Z459" t="s">
        <v>54</v>
      </c>
      <c r="AB459">
        <v>10</v>
      </c>
      <c r="AD459" t="s">
        <v>34</v>
      </c>
      <c r="AJ459" t="s">
        <v>11</v>
      </c>
      <c r="AO459" t="s">
        <v>35</v>
      </c>
      <c r="AQ459">
        <v>5</v>
      </c>
      <c r="AS459">
        <v>4</v>
      </c>
      <c r="AU459">
        <v>12</v>
      </c>
      <c r="AV459" t="s">
        <v>2069</v>
      </c>
      <c r="AW459" t="s">
        <v>27</v>
      </c>
      <c r="AY459">
        <v>9</v>
      </c>
      <c r="AZ459" t="s">
        <v>2070</v>
      </c>
      <c r="BA459" t="s">
        <v>2071</v>
      </c>
      <c r="BB459" t="s">
        <v>2072</v>
      </c>
      <c r="BC459">
        <v>0</v>
      </c>
    </row>
    <row r="460" spans="1:55" x14ac:dyDescent="0.25">
      <c r="A460">
        <v>458</v>
      </c>
      <c r="B460">
        <v>458</v>
      </c>
      <c r="C460">
        <v>458</v>
      </c>
      <c r="D460" t="s">
        <v>0</v>
      </c>
      <c r="F460" t="s">
        <v>2</v>
      </c>
      <c r="G460" t="s">
        <v>3</v>
      </c>
      <c r="H460" t="s">
        <v>4</v>
      </c>
      <c r="J460" s="13">
        <v>35749</v>
      </c>
      <c r="K460">
        <v>7</v>
      </c>
      <c r="L460">
        <v>120</v>
      </c>
      <c r="M460">
        <v>15</v>
      </c>
      <c r="N460">
        <v>100</v>
      </c>
      <c r="O460" t="s">
        <v>64</v>
      </c>
      <c r="P460">
        <v>0</v>
      </c>
      <c r="Q460" t="s">
        <v>3422</v>
      </c>
      <c r="T460" t="s">
        <v>2073</v>
      </c>
      <c r="U460">
        <v>0</v>
      </c>
      <c r="AD460" t="s">
        <v>24</v>
      </c>
      <c r="AJ460" t="s">
        <v>11</v>
      </c>
      <c r="AO460" t="s">
        <v>25</v>
      </c>
      <c r="AQ460">
        <v>6</v>
      </c>
      <c r="AS460">
        <v>6</v>
      </c>
      <c r="AU460">
        <v>4</v>
      </c>
      <c r="AV460" t="s">
        <v>2074</v>
      </c>
      <c r="AW460" t="s">
        <v>27</v>
      </c>
      <c r="AY460">
        <v>9</v>
      </c>
      <c r="AZ460" t="s">
        <v>2075</v>
      </c>
      <c r="BA460" t="s">
        <v>2076</v>
      </c>
      <c r="BC460">
        <v>1</v>
      </c>
    </row>
    <row r="461" spans="1:55" x14ac:dyDescent="0.25">
      <c r="A461">
        <v>459</v>
      </c>
      <c r="B461">
        <v>459</v>
      </c>
      <c r="C461">
        <v>459</v>
      </c>
      <c r="D461" t="s">
        <v>0</v>
      </c>
      <c r="E461" t="s">
        <v>1</v>
      </c>
      <c r="J461" s="13">
        <v>26900</v>
      </c>
      <c r="K461">
        <v>6</v>
      </c>
      <c r="L461">
        <v>60</v>
      </c>
      <c r="M461">
        <v>16</v>
      </c>
      <c r="N461">
        <v>10</v>
      </c>
      <c r="O461" t="s">
        <v>64</v>
      </c>
      <c r="P461">
        <v>0</v>
      </c>
      <c r="Q461" t="s">
        <v>60</v>
      </c>
      <c r="S461" t="s">
        <v>3420</v>
      </c>
      <c r="U461">
        <v>0</v>
      </c>
      <c r="AD461" t="s">
        <v>46</v>
      </c>
      <c r="AG461" t="s">
        <v>8</v>
      </c>
      <c r="AO461" t="s">
        <v>35</v>
      </c>
      <c r="AR461">
        <v>40</v>
      </c>
      <c r="AT461">
        <v>20</v>
      </c>
      <c r="AU461">
        <v>25</v>
      </c>
      <c r="AV461" t="s">
        <v>2077</v>
      </c>
      <c r="AW461" t="s">
        <v>37</v>
      </c>
      <c r="AY461">
        <v>9</v>
      </c>
      <c r="AZ461" t="s">
        <v>2078</v>
      </c>
      <c r="BA461" t="s">
        <v>2079</v>
      </c>
      <c r="BB461" t="s">
        <v>2080</v>
      </c>
      <c r="BC461">
        <v>1</v>
      </c>
    </row>
    <row r="462" spans="1:55" x14ac:dyDescent="0.25">
      <c r="A462">
        <v>460</v>
      </c>
      <c r="B462">
        <v>460</v>
      </c>
      <c r="C462">
        <v>460</v>
      </c>
      <c r="D462" t="s">
        <v>0</v>
      </c>
      <c r="J462" s="13">
        <v>32226</v>
      </c>
      <c r="K462">
        <v>6</v>
      </c>
      <c r="L462">
        <v>20</v>
      </c>
      <c r="M462">
        <v>8</v>
      </c>
      <c r="N462">
        <v>3</v>
      </c>
      <c r="O462" t="s">
        <v>260</v>
      </c>
      <c r="P462">
        <v>1</v>
      </c>
      <c r="U462">
        <v>1</v>
      </c>
      <c r="V462" t="s">
        <v>170</v>
      </c>
      <c r="X462" t="s">
        <v>71</v>
      </c>
      <c r="Z462" t="s">
        <v>54</v>
      </c>
      <c r="AB462">
        <v>2</v>
      </c>
      <c r="AC462" t="s">
        <v>1632</v>
      </c>
      <c r="AD462" t="s">
        <v>46</v>
      </c>
      <c r="AH462" t="s">
        <v>9</v>
      </c>
      <c r="AP462" t="s">
        <v>2081</v>
      </c>
      <c r="AQ462">
        <v>5</v>
      </c>
      <c r="AS462">
        <v>5</v>
      </c>
      <c r="AU462">
        <v>20</v>
      </c>
      <c r="AV462" t="s">
        <v>2082</v>
      </c>
      <c r="AW462" t="s">
        <v>27</v>
      </c>
      <c r="AY462">
        <v>10</v>
      </c>
      <c r="AZ462" t="s">
        <v>38</v>
      </c>
      <c r="BA462" t="s">
        <v>38</v>
      </c>
      <c r="BB462" t="s">
        <v>247</v>
      </c>
      <c r="BC462">
        <v>0</v>
      </c>
    </row>
    <row r="463" spans="1:55" x14ac:dyDescent="0.25">
      <c r="A463">
        <v>461</v>
      </c>
      <c r="B463">
        <v>461</v>
      </c>
      <c r="C463">
        <v>461</v>
      </c>
      <c r="D463" t="s">
        <v>0</v>
      </c>
      <c r="H463" t="s">
        <v>4</v>
      </c>
      <c r="J463" s="13">
        <v>27921</v>
      </c>
      <c r="K463">
        <v>6</v>
      </c>
      <c r="L463">
        <v>0</v>
      </c>
      <c r="M463">
        <v>5</v>
      </c>
      <c r="N463">
        <v>5</v>
      </c>
      <c r="O463" t="s">
        <v>93</v>
      </c>
      <c r="P463">
        <v>0</v>
      </c>
      <c r="Q463" t="s">
        <v>60</v>
      </c>
      <c r="S463" t="s">
        <v>3420</v>
      </c>
      <c r="U463">
        <v>1</v>
      </c>
      <c r="V463" t="s">
        <v>70</v>
      </c>
      <c r="X463" t="s">
        <v>71</v>
      </c>
      <c r="Z463" t="s">
        <v>54</v>
      </c>
      <c r="AB463">
        <v>15</v>
      </c>
      <c r="AD463" t="s">
        <v>46</v>
      </c>
      <c r="AM463" t="s">
        <v>14</v>
      </c>
      <c r="AW463" t="s">
        <v>302</v>
      </c>
      <c r="AY463">
        <v>8</v>
      </c>
      <c r="AZ463" t="s">
        <v>2083</v>
      </c>
      <c r="BA463" t="s">
        <v>2084</v>
      </c>
      <c r="BB463" t="s">
        <v>2085</v>
      </c>
      <c r="BC463">
        <v>0</v>
      </c>
    </row>
    <row r="464" spans="1:55" ht="135" x14ac:dyDescent="0.25">
      <c r="A464">
        <v>462</v>
      </c>
      <c r="B464">
        <v>462</v>
      </c>
      <c r="C464">
        <v>462</v>
      </c>
      <c r="D464" t="s">
        <v>0</v>
      </c>
      <c r="J464" s="13">
        <v>33863</v>
      </c>
      <c r="K464">
        <v>7</v>
      </c>
      <c r="L464">
        <v>0</v>
      </c>
      <c r="M464">
        <v>15</v>
      </c>
      <c r="N464">
        <v>5</v>
      </c>
      <c r="O464" t="s">
        <v>81</v>
      </c>
      <c r="P464">
        <v>0</v>
      </c>
      <c r="Q464" t="s">
        <v>19</v>
      </c>
      <c r="S464" t="s">
        <v>3420</v>
      </c>
      <c r="U464">
        <v>0</v>
      </c>
      <c r="AD464" t="s">
        <v>46</v>
      </c>
      <c r="AJ464" t="s">
        <v>11</v>
      </c>
      <c r="AO464" t="s">
        <v>35</v>
      </c>
      <c r="AQ464">
        <v>5</v>
      </c>
      <c r="AS464">
        <v>5</v>
      </c>
      <c r="AU464">
        <v>100</v>
      </c>
      <c r="AV464" s="1" t="s">
        <v>2086</v>
      </c>
      <c r="AW464" t="s">
        <v>37</v>
      </c>
      <c r="AY464">
        <v>10</v>
      </c>
      <c r="AZ464" t="s">
        <v>2087</v>
      </c>
      <c r="BA464" s="1" t="s">
        <v>2088</v>
      </c>
      <c r="BC464">
        <v>1</v>
      </c>
    </row>
    <row r="465" spans="1:55" x14ac:dyDescent="0.25">
      <c r="A465">
        <v>463</v>
      </c>
      <c r="B465">
        <v>463</v>
      </c>
      <c r="C465">
        <v>463</v>
      </c>
      <c r="D465" t="s">
        <v>0</v>
      </c>
      <c r="J465" s="13">
        <v>31904</v>
      </c>
      <c r="K465">
        <v>8</v>
      </c>
      <c r="L465">
        <v>0</v>
      </c>
      <c r="M465">
        <v>10</v>
      </c>
      <c r="N465">
        <v>12</v>
      </c>
      <c r="O465" t="s">
        <v>146</v>
      </c>
      <c r="P465">
        <v>0</v>
      </c>
      <c r="Q465" t="s">
        <v>19</v>
      </c>
      <c r="S465" t="s">
        <v>3416</v>
      </c>
      <c r="U465">
        <v>0</v>
      </c>
      <c r="AD465" t="s">
        <v>24</v>
      </c>
      <c r="AG465" t="s">
        <v>8</v>
      </c>
      <c r="AO465" t="s">
        <v>35</v>
      </c>
      <c r="AQ465">
        <v>5</v>
      </c>
      <c r="AS465">
        <v>5</v>
      </c>
      <c r="AU465">
        <v>5</v>
      </c>
      <c r="AV465" t="s">
        <v>2089</v>
      </c>
      <c r="AW465" t="s">
        <v>37</v>
      </c>
      <c r="AY465">
        <v>8</v>
      </c>
      <c r="AZ465" t="s">
        <v>38</v>
      </c>
      <c r="BA465" t="s">
        <v>2090</v>
      </c>
      <c r="BB465" t="s">
        <v>2091</v>
      </c>
      <c r="BC465">
        <v>1</v>
      </c>
    </row>
    <row r="466" spans="1:55" x14ac:dyDescent="0.25">
      <c r="A466">
        <v>464</v>
      </c>
      <c r="B466">
        <v>464</v>
      </c>
      <c r="C466">
        <v>464</v>
      </c>
      <c r="D466" t="s">
        <v>0</v>
      </c>
      <c r="F466" t="s">
        <v>2</v>
      </c>
      <c r="H466" t="s">
        <v>4</v>
      </c>
      <c r="J466" s="13">
        <v>29535</v>
      </c>
      <c r="K466">
        <v>7</v>
      </c>
      <c r="L466">
        <v>0</v>
      </c>
      <c r="M466">
        <v>10</v>
      </c>
      <c r="N466">
        <v>0</v>
      </c>
      <c r="O466" t="s">
        <v>81</v>
      </c>
      <c r="P466">
        <v>0</v>
      </c>
      <c r="Q466" t="s">
        <v>31</v>
      </c>
      <c r="S466" t="s">
        <v>3420</v>
      </c>
      <c r="U466">
        <v>1</v>
      </c>
      <c r="V466" t="s">
        <v>112</v>
      </c>
      <c r="X466" t="s">
        <v>43</v>
      </c>
      <c r="Z466" t="s">
        <v>54</v>
      </c>
      <c r="AB466">
        <v>1</v>
      </c>
      <c r="AC466" t="s">
        <v>2092</v>
      </c>
      <c r="AD466" t="s">
        <v>46</v>
      </c>
      <c r="AG466" t="s">
        <v>8</v>
      </c>
      <c r="AO466" t="s">
        <v>47</v>
      </c>
      <c r="AQ466">
        <v>6</v>
      </c>
      <c r="AS466">
        <v>3</v>
      </c>
      <c r="AU466">
        <v>8</v>
      </c>
      <c r="AV466" t="s">
        <v>2093</v>
      </c>
      <c r="AX466" t="s">
        <v>2094</v>
      </c>
      <c r="AY466">
        <v>6</v>
      </c>
      <c r="AZ466" t="s">
        <v>2095</v>
      </c>
      <c r="BA466" t="s">
        <v>2096</v>
      </c>
      <c r="BC466">
        <v>1</v>
      </c>
    </row>
    <row r="467" spans="1:55" ht="409.5" x14ac:dyDescent="0.25">
      <c r="A467">
        <v>465</v>
      </c>
      <c r="B467">
        <v>465</v>
      </c>
      <c r="C467">
        <v>465</v>
      </c>
      <c r="D467" t="s">
        <v>0</v>
      </c>
      <c r="H467" t="s">
        <v>4</v>
      </c>
      <c r="J467" s="13">
        <v>31458</v>
      </c>
      <c r="K467">
        <v>7</v>
      </c>
      <c r="L467">
        <v>90</v>
      </c>
      <c r="M467">
        <v>14</v>
      </c>
      <c r="N467">
        <v>0</v>
      </c>
      <c r="O467" t="s">
        <v>30</v>
      </c>
      <c r="P467">
        <v>0</v>
      </c>
      <c r="Q467" t="s">
        <v>3422</v>
      </c>
      <c r="S467" t="s">
        <v>3420</v>
      </c>
      <c r="U467">
        <v>1</v>
      </c>
      <c r="W467" t="s">
        <v>2097</v>
      </c>
      <c r="X467" t="s">
        <v>71</v>
      </c>
      <c r="Z467" t="s">
        <v>22</v>
      </c>
      <c r="AB467">
        <v>1</v>
      </c>
      <c r="AC467" t="s">
        <v>1965</v>
      </c>
      <c r="AD467" t="s">
        <v>24</v>
      </c>
      <c r="AG467" t="s">
        <v>8</v>
      </c>
      <c r="AH467" t="s">
        <v>9</v>
      </c>
      <c r="AI467" t="s">
        <v>10</v>
      </c>
      <c r="AJ467" t="s">
        <v>11</v>
      </c>
      <c r="AK467" t="s">
        <v>12</v>
      </c>
      <c r="AO467" t="s">
        <v>35</v>
      </c>
      <c r="AR467">
        <v>10</v>
      </c>
      <c r="AT467">
        <v>8</v>
      </c>
      <c r="AU467">
        <v>12</v>
      </c>
      <c r="AV467" s="1" t="s">
        <v>2098</v>
      </c>
      <c r="AX467" t="s">
        <v>2099</v>
      </c>
      <c r="AY467">
        <v>9</v>
      </c>
      <c r="AZ467" s="1" t="s">
        <v>2100</v>
      </c>
      <c r="BA467" t="e">
        <v>#NAME?</v>
      </c>
      <c r="BB467" s="1" t="s">
        <v>3462</v>
      </c>
    </row>
    <row r="468" spans="1:55" x14ac:dyDescent="0.25">
      <c r="A468">
        <v>466</v>
      </c>
      <c r="B468">
        <v>466</v>
      </c>
      <c r="C468">
        <v>466</v>
      </c>
      <c r="E468" t="s">
        <v>1</v>
      </c>
      <c r="H468" t="s">
        <v>4</v>
      </c>
      <c r="J468" s="13">
        <v>20026</v>
      </c>
      <c r="K468">
        <v>6</v>
      </c>
      <c r="L468">
        <v>48</v>
      </c>
      <c r="M468">
        <v>10</v>
      </c>
      <c r="N468">
        <v>4</v>
      </c>
      <c r="O468" t="s">
        <v>260</v>
      </c>
      <c r="P468">
        <v>0</v>
      </c>
      <c r="Q468" t="s">
        <v>60</v>
      </c>
      <c r="S468" t="s">
        <v>3420</v>
      </c>
      <c r="U468">
        <v>1</v>
      </c>
      <c r="V468" t="s">
        <v>369</v>
      </c>
      <c r="X468" t="s">
        <v>21</v>
      </c>
      <c r="Z468" t="s">
        <v>54</v>
      </c>
      <c r="AB468">
        <v>40</v>
      </c>
      <c r="AC468" t="s">
        <v>2101</v>
      </c>
      <c r="AD468" t="s">
        <v>46</v>
      </c>
      <c r="AH468" t="s">
        <v>9</v>
      </c>
      <c r="AO468" t="s">
        <v>35</v>
      </c>
      <c r="AQ468">
        <v>6</v>
      </c>
      <c r="AS468">
        <v>6</v>
      </c>
      <c r="AU468">
        <v>100</v>
      </c>
      <c r="AV468" t="s">
        <v>2102</v>
      </c>
      <c r="AW468" t="s">
        <v>37</v>
      </c>
      <c r="AY468">
        <v>9</v>
      </c>
      <c r="AZ468" t="s">
        <v>2103</v>
      </c>
      <c r="BA468" t="s">
        <v>2104</v>
      </c>
      <c r="BC468">
        <v>1</v>
      </c>
    </row>
    <row r="469" spans="1:55" x14ac:dyDescent="0.25">
      <c r="A469">
        <v>467</v>
      </c>
      <c r="B469">
        <v>467</v>
      </c>
      <c r="C469">
        <v>467</v>
      </c>
      <c r="D469" t="s">
        <v>0</v>
      </c>
      <c r="J469" s="13">
        <v>29644</v>
      </c>
      <c r="K469">
        <v>7</v>
      </c>
      <c r="L469">
        <v>0</v>
      </c>
      <c r="M469">
        <v>11</v>
      </c>
      <c r="N469">
        <v>12</v>
      </c>
      <c r="O469" t="s">
        <v>81</v>
      </c>
      <c r="P469">
        <v>1</v>
      </c>
      <c r="U469">
        <v>1</v>
      </c>
      <c r="V469" t="s">
        <v>94</v>
      </c>
      <c r="X469" t="s">
        <v>53</v>
      </c>
      <c r="Z469" t="s">
        <v>54</v>
      </c>
      <c r="AB469">
        <v>18</v>
      </c>
      <c r="AC469" t="s">
        <v>2105</v>
      </c>
      <c r="AD469" t="s">
        <v>320</v>
      </c>
      <c r="AJ469" t="s">
        <v>11</v>
      </c>
      <c r="AO469" t="s">
        <v>25</v>
      </c>
      <c r="AR469">
        <v>20</v>
      </c>
      <c r="AT469">
        <v>10</v>
      </c>
      <c r="AU469">
        <v>30</v>
      </c>
      <c r="AV469" t="s">
        <v>2106</v>
      </c>
      <c r="AX469" t="s">
        <v>2107</v>
      </c>
      <c r="AY469">
        <v>10</v>
      </c>
      <c r="AZ469" t="s">
        <v>2108</v>
      </c>
      <c r="BA469" t="s">
        <v>2109</v>
      </c>
      <c r="BB469" t="s">
        <v>2110</v>
      </c>
      <c r="BC469">
        <v>0</v>
      </c>
    </row>
    <row r="470" spans="1:55" x14ac:dyDescent="0.25">
      <c r="A470">
        <v>468</v>
      </c>
      <c r="B470">
        <v>468</v>
      </c>
      <c r="C470">
        <v>468</v>
      </c>
      <c r="D470" t="s">
        <v>0</v>
      </c>
      <c r="J470" s="13">
        <v>34587</v>
      </c>
      <c r="K470">
        <v>7</v>
      </c>
      <c r="L470">
        <v>0</v>
      </c>
      <c r="M470">
        <v>9</v>
      </c>
      <c r="N470">
        <v>3</v>
      </c>
      <c r="O470" t="s">
        <v>51</v>
      </c>
      <c r="P470">
        <v>1</v>
      </c>
      <c r="U470">
        <v>1</v>
      </c>
      <c r="V470" t="s">
        <v>9</v>
      </c>
      <c r="X470" t="s">
        <v>71</v>
      </c>
      <c r="Z470" t="s">
        <v>22</v>
      </c>
      <c r="AB470">
        <v>0</v>
      </c>
      <c r="AC470" t="s">
        <v>23</v>
      </c>
      <c r="AD470" t="s">
        <v>24</v>
      </c>
      <c r="AH470" t="s">
        <v>9</v>
      </c>
      <c r="AO470" t="s">
        <v>25</v>
      </c>
      <c r="AQ470">
        <v>6</v>
      </c>
      <c r="AS470">
        <v>6</v>
      </c>
      <c r="AU470">
        <v>10</v>
      </c>
      <c r="AV470" t="s">
        <v>2111</v>
      </c>
      <c r="AW470" t="s">
        <v>37</v>
      </c>
      <c r="AY470">
        <v>10</v>
      </c>
      <c r="AZ470" t="s">
        <v>2112</v>
      </c>
      <c r="BA470" t="s">
        <v>2113</v>
      </c>
      <c r="BB470" t="s">
        <v>2114</v>
      </c>
      <c r="BC470">
        <v>1</v>
      </c>
    </row>
    <row r="471" spans="1:55" x14ac:dyDescent="0.25">
      <c r="A471">
        <v>469</v>
      </c>
      <c r="B471">
        <v>469</v>
      </c>
      <c r="C471">
        <v>469</v>
      </c>
      <c r="D471" t="s">
        <v>0</v>
      </c>
      <c r="E471" t="s">
        <v>1</v>
      </c>
      <c r="H471" t="s">
        <v>4</v>
      </c>
      <c r="J471" s="13">
        <v>28762</v>
      </c>
      <c r="K471">
        <v>4</v>
      </c>
      <c r="L471">
        <v>180</v>
      </c>
      <c r="M471">
        <v>12</v>
      </c>
      <c r="N471">
        <v>10</v>
      </c>
      <c r="O471" t="s">
        <v>292</v>
      </c>
      <c r="P471">
        <v>1</v>
      </c>
      <c r="U471">
        <v>1</v>
      </c>
      <c r="V471" t="s">
        <v>364</v>
      </c>
      <c r="Y471" t="s">
        <v>248</v>
      </c>
      <c r="Z471" t="s">
        <v>54</v>
      </c>
      <c r="AB471">
        <v>14</v>
      </c>
      <c r="AC471" t="s">
        <v>2115</v>
      </c>
      <c r="AD471" t="s">
        <v>34</v>
      </c>
      <c r="AH471" t="s">
        <v>9</v>
      </c>
      <c r="AI471" t="s">
        <v>10</v>
      </c>
      <c r="AJ471" t="s">
        <v>11</v>
      </c>
      <c r="AK471" t="s">
        <v>12</v>
      </c>
      <c r="AO471" t="s">
        <v>25</v>
      </c>
      <c r="AR471">
        <v>30</v>
      </c>
      <c r="AS471">
        <v>6</v>
      </c>
      <c r="AU471">
        <v>60</v>
      </c>
      <c r="AV471" t="s">
        <v>2116</v>
      </c>
      <c r="AW471" t="s">
        <v>27</v>
      </c>
      <c r="AY471">
        <v>10</v>
      </c>
      <c r="AZ471" t="s">
        <v>2117</v>
      </c>
      <c r="BA471" t="s">
        <v>2118</v>
      </c>
      <c r="BB471" t="s">
        <v>2119</v>
      </c>
      <c r="BC471">
        <v>0</v>
      </c>
    </row>
    <row r="472" spans="1:55" x14ac:dyDescent="0.25">
      <c r="A472">
        <v>470</v>
      </c>
      <c r="B472">
        <v>470</v>
      </c>
      <c r="C472">
        <v>470</v>
      </c>
      <c r="H472" t="s">
        <v>4</v>
      </c>
      <c r="J472" s="13">
        <v>30896</v>
      </c>
      <c r="K472">
        <v>6</v>
      </c>
      <c r="L472">
        <v>120</v>
      </c>
      <c r="M472">
        <v>12</v>
      </c>
      <c r="N472">
        <v>12</v>
      </c>
      <c r="O472" t="s">
        <v>182</v>
      </c>
      <c r="P472">
        <v>1</v>
      </c>
      <c r="U472">
        <v>1</v>
      </c>
      <c r="W472" t="s">
        <v>2120</v>
      </c>
      <c r="X472" t="s">
        <v>21</v>
      </c>
      <c r="Z472" t="s">
        <v>313</v>
      </c>
      <c r="AB472">
        <v>7</v>
      </c>
      <c r="AC472" t="s">
        <v>2121</v>
      </c>
      <c r="AD472" t="s">
        <v>46</v>
      </c>
      <c r="AJ472" t="s">
        <v>11</v>
      </c>
      <c r="AO472" t="s">
        <v>35</v>
      </c>
      <c r="AQ472">
        <v>4</v>
      </c>
      <c r="AS472">
        <v>4</v>
      </c>
      <c r="AU472">
        <v>4</v>
      </c>
      <c r="AV472" t="s">
        <v>2122</v>
      </c>
      <c r="AW472" t="s">
        <v>37</v>
      </c>
      <c r="AY472">
        <v>8</v>
      </c>
      <c r="AZ472" t="s">
        <v>2123</v>
      </c>
      <c r="BA472" t="s">
        <v>2124</v>
      </c>
      <c r="BB472" t="s">
        <v>2125</v>
      </c>
      <c r="BC472">
        <v>0</v>
      </c>
    </row>
    <row r="473" spans="1:55" x14ac:dyDescent="0.25">
      <c r="A473">
        <v>471</v>
      </c>
      <c r="B473">
        <v>471</v>
      </c>
      <c r="C473">
        <v>471</v>
      </c>
      <c r="E473" t="s">
        <v>1</v>
      </c>
      <c r="J473" s="13">
        <v>32413</v>
      </c>
      <c r="K473">
        <v>6</v>
      </c>
      <c r="L473">
        <v>120</v>
      </c>
      <c r="M473">
        <v>14</v>
      </c>
      <c r="N473">
        <v>50</v>
      </c>
      <c r="O473" t="s">
        <v>182</v>
      </c>
      <c r="P473">
        <v>0</v>
      </c>
      <c r="Q473" t="s">
        <v>19</v>
      </c>
      <c r="S473" t="s">
        <v>3420</v>
      </c>
      <c r="U473">
        <v>1</v>
      </c>
      <c r="V473" t="s">
        <v>94</v>
      </c>
      <c r="X473" t="s">
        <v>101</v>
      </c>
      <c r="Z473" t="s">
        <v>54</v>
      </c>
      <c r="AB473">
        <v>1</v>
      </c>
      <c r="AC473" t="s">
        <v>2126</v>
      </c>
      <c r="AD473" t="s">
        <v>320</v>
      </c>
      <c r="AH473" t="s">
        <v>9</v>
      </c>
      <c r="AO473" t="s">
        <v>47</v>
      </c>
      <c r="AR473">
        <v>25</v>
      </c>
      <c r="AT473">
        <v>15</v>
      </c>
      <c r="AU473">
        <v>5</v>
      </c>
      <c r="AV473" t="s">
        <v>205</v>
      </c>
      <c r="AW473" t="s">
        <v>27</v>
      </c>
      <c r="AY473">
        <v>10</v>
      </c>
      <c r="AZ473" t="s">
        <v>2127</v>
      </c>
      <c r="BA473" t="s">
        <v>2128</v>
      </c>
      <c r="BB473" t="s">
        <v>2129</v>
      </c>
      <c r="BC473">
        <v>1</v>
      </c>
    </row>
    <row r="474" spans="1:55" x14ac:dyDescent="0.25">
      <c r="A474">
        <v>472</v>
      </c>
      <c r="B474">
        <v>472</v>
      </c>
      <c r="C474">
        <v>472</v>
      </c>
      <c r="D474" t="s">
        <v>0</v>
      </c>
      <c r="J474" s="13">
        <v>26816</v>
      </c>
      <c r="K474">
        <v>7</v>
      </c>
      <c r="L474">
        <v>0</v>
      </c>
      <c r="M474">
        <v>6</v>
      </c>
      <c r="N474">
        <v>10</v>
      </c>
      <c r="O474" t="s">
        <v>40</v>
      </c>
      <c r="P474">
        <v>1</v>
      </c>
      <c r="U474">
        <v>1</v>
      </c>
      <c r="V474" t="s">
        <v>5</v>
      </c>
      <c r="Y474" t="s">
        <v>2130</v>
      </c>
      <c r="Z474" t="s">
        <v>113</v>
      </c>
      <c r="AB474">
        <v>10</v>
      </c>
      <c r="AC474" t="s">
        <v>2131</v>
      </c>
      <c r="AD474" t="s">
        <v>320</v>
      </c>
      <c r="AJ474" t="s">
        <v>11</v>
      </c>
      <c r="AO474" t="s">
        <v>35</v>
      </c>
      <c r="AQ474">
        <v>5</v>
      </c>
      <c r="AS474">
        <v>2</v>
      </c>
      <c r="AU474">
        <v>10</v>
      </c>
      <c r="AV474" t="s">
        <v>2132</v>
      </c>
      <c r="AW474" t="s">
        <v>37</v>
      </c>
      <c r="AY474">
        <v>10</v>
      </c>
      <c r="AZ474" t="s">
        <v>2133</v>
      </c>
      <c r="BA474" t="s">
        <v>2134</v>
      </c>
      <c r="BB474" t="s">
        <v>2135</v>
      </c>
      <c r="BC474">
        <v>1</v>
      </c>
    </row>
    <row r="475" spans="1:55" x14ac:dyDescent="0.25">
      <c r="A475">
        <v>473</v>
      </c>
      <c r="B475">
        <v>473</v>
      </c>
      <c r="C475">
        <v>473</v>
      </c>
      <c r="D475" t="s">
        <v>0</v>
      </c>
      <c r="J475" s="13">
        <v>29434</v>
      </c>
      <c r="K475">
        <v>7</v>
      </c>
      <c r="L475">
        <v>50</v>
      </c>
      <c r="M475">
        <v>8</v>
      </c>
      <c r="N475">
        <v>4</v>
      </c>
      <c r="O475" t="s">
        <v>81</v>
      </c>
      <c r="P475">
        <v>1</v>
      </c>
      <c r="U475">
        <v>1</v>
      </c>
      <c r="V475" t="s">
        <v>364</v>
      </c>
      <c r="X475" t="s">
        <v>43</v>
      </c>
      <c r="Z475" t="s">
        <v>84</v>
      </c>
      <c r="AB475">
        <v>12</v>
      </c>
      <c r="AC475" t="s">
        <v>2136</v>
      </c>
      <c r="AD475" t="s">
        <v>34</v>
      </c>
      <c r="AJ475" t="s">
        <v>11</v>
      </c>
      <c r="AO475" t="s">
        <v>35</v>
      </c>
      <c r="AQ475">
        <v>3</v>
      </c>
      <c r="AS475">
        <v>4</v>
      </c>
      <c r="AU475">
        <v>7</v>
      </c>
      <c r="AV475" t="s">
        <v>2137</v>
      </c>
      <c r="AW475" t="s">
        <v>27</v>
      </c>
      <c r="AY475">
        <v>10</v>
      </c>
      <c r="AZ475" t="s">
        <v>2138</v>
      </c>
      <c r="BA475" t="s">
        <v>2139</v>
      </c>
      <c r="BB475" t="s">
        <v>2140</v>
      </c>
      <c r="BC475">
        <v>1</v>
      </c>
    </row>
    <row r="476" spans="1:55" x14ac:dyDescent="0.25">
      <c r="A476">
        <v>474</v>
      </c>
      <c r="B476">
        <v>474</v>
      </c>
      <c r="C476">
        <v>474</v>
      </c>
      <c r="H476" t="s">
        <v>4</v>
      </c>
      <c r="J476" s="13">
        <v>30294</v>
      </c>
      <c r="K476">
        <v>8</v>
      </c>
      <c r="L476">
        <v>25</v>
      </c>
      <c r="M476">
        <v>10</v>
      </c>
      <c r="N476">
        <v>40</v>
      </c>
      <c r="O476" t="s">
        <v>81</v>
      </c>
      <c r="P476">
        <v>1</v>
      </c>
      <c r="U476">
        <v>1</v>
      </c>
      <c r="V476" t="s">
        <v>105</v>
      </c>
      <c r="X476" t="s">
        <v>43</v>
      </c>
      <c r="Z476" t="s">
        <v>113</v>
      </c>
      <c r="AB476">
        <v>5</v>
      </c>
      <c r="AC476" t="s">
        <v>1459</v>
      </c>
      <c r="AD476" t="s">
        <v>34</v>
      </c>
      <c r="AH476" t="s">
        <v>9</v>
      </c>
      <c r="AO476" t="s">
        <v>35</v>
      </c>
      <c r="AQ476">
        <v>4</v>
      </c>
      <c r="AS476">
        <v>3</v>
      </c>
      <c r="AU476">
        <v>120</v>
      </c>
      <c r="AV476" t="s">
        <v>2141</v>
      </c>
      <c r="AX476" t="s">
        <v>2046</v>
      </c>
      <c r="AY476">
        <v>9</v>
      </c>
      <c r="AZ476" t="s">
        <v>38</v>
      </c>
      <c r="BA476" t="s">
        <v>2142</v>
      </c>
      <c r="BB476" t="s">
        <v>1606</v>
      </c>
      <c r="BC476">
        <v>0</v>
      </c>
    </row>
    <row r="477" spans="1:55" x14ac:dyDescent="0.25">
      <c r="A477">
        <v>475</v>
      </c>
      <c r="B477">
        <v>475</v>
      </c>
      <c r="C477">
        <v>475</v>
      </c>
      <c r="D477" t="s">
        <v>0</v>
      </c>
      <c r="E477" t="s">
        <v>1</v>
      </c>
      <c r="H477" t="s">
        <v>4</v>
      </c>
      <c r="J477" s="13">
        <v>30738</v>
      </c>
      <c r="K477">
        <v>8</v>
      </c>
      <c r="L477">
        <v>60</v>
      </c>
      <c r="M477">
        <v>11</v>
      </c>
      <c r="N477">
        <v>7</v>
      </c>
      <c r="O477" t="s">
        <v>51</v>
      </c>
      <c r="P477">
        <v>1</v>
      </c>
      <c r="U477">
        <v>1</v>
      </c>
      <c r="V477" t="s">
        <v>170</v>
      </c>
      <c r="X477" t="s">
        <v>43</v>
      </c>
      <c r="Z477" t="s">
        <v>54</v>
      </c>
      <c r="AB477">
        <v>10</v>
      </c>
      <c r="AD477" t="s">
        <v>46</v>
      </c>
      <c r="AJ477" t="s">
        <v>11</v>
      </c>
      <c r="AO477" t="s">
        <v>35</v>
      </c>
      <c r="AQ477">
        <v>4</v>
      </c>
      <c r="AT477">
        <v>16</v>
      </c>
      <c r="AU477">
        <v>30</v>
      </c>
      <c r="AV477" t="s">
        <v>2143</v>
      </c>
      <c r="AX477" t="s">
        <v>2144</v>
      </c>
      <c r="AY477">
        <v>8</v>
      </c>
      <c r="AZ477" t="s">
        <v>2145</v>
      </c>
      <c r="BC477">
        <v>0</v>
      </c>
    </row>
    <row r="478" spans="1:55" x14ac:dyDescent="0.25">
      <c r="A478">
        <v>476</v>
      </c>
      <c r="B478">
        <v>476</v>
      </c>
      <c r="C478">
        <v>476</v>
      </c>
      <c r="E478" t="s">
        <v>1</v>
      </c>
      <c r="H478" t="s">
        <v>4</v>
      </c>
      <c r="J478" s="13">
        <v>30659</v>
      </c>
      <c r="K478">
        <v>6</v>
      </c>
      <c r="L478">
        <v>30</v>
      </c>
      <c r="M478">
        <v>12</v>
      </c>
      <c r="N478">
        <v>25</v>
      </c>
      <c r="O478" t="s">
        <v>59</v>
      </c>
      <c r="P478">
        <v>0</v>
      </c>
      <c r="Q478" t="s">
        <v>31</v>
      </c>
      <c r="S478" t="s">
        <v>3420</v>
      </c>
      <c r="U478">
        <v>1</v>
      </c>
      <c r="V478" t="s">
        <v>112</v>
      </c>
      <c r="X478" t="s">
        <v>43</v>
      </c>
      <c r="AA478" t="s">
        <v>2146</v>
      </c>
      <c r="AB478">
        <v>5</v>
      </c>
      <c r="AC478" t="s">
        <v>2147</v>
      </c>
      <c r="AD478" t="s">
        <v>46</v>
      </c>
      <c r="AJ478" t="s">
        <v>11</v>
      </c>
      <c r="AO478" t="s">
        <v>35</v>
      </c>
      <c r="AR478">
        <v>10</v>
      </c>
      <c r="AS478">
        <v>6</v>
      </c>
      <c r="AU478">
        <v>10</v>
      </c>
      <c r="AV478" t="s">
        <v>2148</v>
      </c>
      <c r="AW478" t="s">
        <v>37</v>
      </c>
      <c r="AY478">
        <v>10</v>
      </c>
      <c r="AZ478" t="s">
        <v>2149</v>
      </c>
      <c r="BA478" t="s">
        <v>2150</v>
      </c>
      <c r="BB478" t="s">
        <v>2151</v>
      </c>
      <c r="BC478">
        <v>0</v>
      </c>
    </row>
    <row r="479" spans="1:55" ht="409.5" x14ac:dyDescent="0.25">
      <c r="A479">
        <v>477</v>
      </c>
      <c r="B479">
        <v>477</v>
      </c>
      <c r="C479">
        <v>477</v>
      </c>
      <c r="D479" t="s">
        <v>0</v>
      </c>
      <c r="G479" t="s">
        <v>3</v>
      </c>
      <c r="H479" t="s">
        <v>4</v>
      </c>
      <c r="J479" s="13">
        <v>34058</v>
      </c>
      <c r="K479">
        <v>9</v>
      </c>
      <c r="L479">
        <v>0</v>
      </c>
      <c r="M479">
        <v>12</v>
      </c>
      <c r="N479">
        <v>6</v>
      </c>
      <c r="O479" t="s">
        <v>182</v>
      </c>
      <c r="P479">
        <v>1</v>
      </c>
      <c r="U479">
        <v>1</v>
      </c>
      <c r="V479" t="s">
        <v>70</v>
      </c>
      <c r="X479" t="s">
        <v>43</v>
      </c>
      <c r="Z479" t="s">
        <v>22</v>
      </c>
      <c r="AB479">
        <v>2</v>
      </c>
      <c r="AC479" t="s">
        <v>23</v>
      </c>
      <c r="AD479" t="s">
        <v>24</v>
      </c>
      <c r="AG479" t="s">
        <v>8</v>
      </c>
      <c r="AO479" t="s">
        <v>35</v>
      </c>
      <c r="AR479">
        <v>15</v>
      </c>
      <c r="AT479">
        <v>30</v>
      </c>
      <c r="AU479">
        <v>22</v>
      </c>
      <c r="AV479" s="1" t="s">
        <v>2152</v>
      </c>
      <c r="AX479" t="s">
        <v>2153</v>
      </c>
      <c r="AY479">
        <v>10</v>
      </c>
      <c r="AZ479" t="s">
        <v>2154</v>
      </c>
      <c r="BA479" t="s">
        <v>2150</v>
      </c>
      <c r="BB479" s="1" t="s">
        <v>2155</v>
      </c>
      <c r="BC479">
        <v>1</v>
      </c>
    </row>
    <row r="480" spans="1:55" x14ac:dyDescent="0.25">
      <c r="A480">
        <v>478</v>
      </c>
      <c r="B480">
        <v>478</v>
      </c>
      <c r="C480">
        <v>478</v>
      </c>
      <c r="D480" t="s">
        <v>0</v>
      </c>
      <c r="G480" t="s">
        <v>3</v>
      </c>
      <c r="H480" t="s">
        <v>4</v>
      </c>
      <c r="K480">
        <v>6</v>
      </c>
      <c r="L480">
        <v>30</v>
      </c>
      <c r="M480">
        <v>10</v>
      </c>
      <c r="N480">
        <v>15</v>
      </c>
      <c r="O480" t="s">
        <v>59</v>
      </c>
      <c r="P480">
        <v>0</v>
      </c>
      <c r="Q480" t="s">
        <v>31</v>
      </c>
      <c r="S480" t="s">
        <v>3420</v>
      </c>
      <c r="U480">
        <v>1</v>
      </c>
      <c r="V480" t="s">
        <v>170</v>
      </c>
      <c r="X480" t="s">
        <v>43</v>
      </c>
      <c r="Z480" t="s">
        <v>54</v>
      </c>
      <c r="AB480">
        <v>0</v>
      </c>
      <c r="AC480" t="s">
        <v>288</v>
      </c>
      <c r="AD480" t="s">
        <v>24</v>
      </c>
      <c r="AJ480" t="s">
        <v>11</v>
      </c>
      <c r="AO480" t="s">
        <v>25</v>
      </c>
      <c r="AQ480">
        <v>4</v>
      </c>
      <c r="AS480">
        <v>4</v>
      </c>
      <c r="AU480">
        <v>2</v>
      </c>
      <c r="AV480" t="s">
        <v>2156</v>
      </c>
      <c r="AW480" t="s">
        <v>37</v>
      </c>
      <c r="AY480">
        <v>10</v>
      </c>
      <c r="AZ480" t="s">
        <v>2157</v>
      </c>
      <c r="BC480">
        <v>1</v>
      </c>
    </row>
    <row r="481" spans="1:55" x14ac:dyDescent="0.25">
      <c r="A481">
        <v>479</v>
      </c>
      <c r="B481">
        <v>479</v>
      </c>
      <c r="C481">
        <v>479</v>
      </c>
      <c r="D481" t="s">
        <v>0</v>
      </c>
      <c r="H481" t="s">
        <v>4</v>
      </c>
      <c r="J481" s="13">
        <v>29964</v>
      </c>
      <c r="K481">
        <v>7</v>
      </c>
      <c r="L481">
        <v>40</v>
      </c>
      <c r="M481">
        <v>8</v>
      </c>
      <c r="N481">
        <v>15</v>
      </c>
      <c r="O481" t="s">
        <v>51</v>
      </c>
      <c r="P481">
        <v>1</v>
      </c>
      <c r="U481">
        <v>1</v>
      </c>
      <c r="V481" t="s">
        <v>170</v>
      </c>
      <c r="Y481" t="s">
        <v>2158</v>
      </c>
      <c r="Z481" t="s">
        <v>376</v>
      </c>
      <c r="AB481">
        <v>10</v>
      </c>
      <c r="AC481" t="s">
        <v>2159</v>
      </c>
      <c r="AD481" t="s">
        <v>46</v>
      </c>
      <c r="AH481" t="s">
        <v>9</v>
      </c>
      <c r="AO481" t="s">
        <v>25</v>
      </c>
      <c r="AQ481">
        <v>2</v>
      </c>
      <c r="AT481">
        <v>6</v>
      </c>
      <c r="AU481">
        <v>30</v>
      </c>
      <c r="AV481" t="s">
        <v>2160</v>
      </c>
      <c r="AW481" t="s">
        <v>37</v>
      </c>
      <c r="AY481">
        <v>5</v>
      </c>
      <c r="AZ481" t="s">
        <v>2161</v>
      </c>
      <c r="BA481" t="s">
        <v>2162</v>
      </c>
      <c r="BB481" t="s">
        <v>76</v>
      </c>
      <c r="BC481">
        <v>1</v>
      </c>
    </row>
    <row r="482" spans="1:55" x14ac:dyDescent="0.25">
      <c r="A482">
        <v>480</v>
      </c>
      <c r="B482">
        <v>480</v>
      </c>
      <c r="C482">
        <v>480</v>
      </c>
      <c r="D482" t="s">
        <v>0</v>
      </c>
      <c r="H482" t="s">
        <v>4</v>
      </c>
      <c r="J482" s="13">
        <v>31940</v>
      </c>
      <c r="K482">
        <v>6</v>
      </c>
      <c r="L482">
        <v>80</v>
      </c>
      <c r="M482">
        <v>4</v>
      </c>
      <c r="N482">
        <v>10</v>
      </c>
      <c r="O482" t="s">
        <v>30</v>
      </c>
      <c r="P482">
        <v>0</v>
      </c>
      <c r="Q482" t="s">
        <v>31</v>
      </c>
      <c r="S482" t="s">
        <v>3421</v>
      </c>
      <c r="U482">
        <v>1</v>
      </c>
      <c r="V482" t="s">
        <v>105</v>
      </c>
      <c r="X482" t="s">
        <v>43</v>
      </c>
      <c r="AA482" t="s">
        <v>2163</v>
      </c>
      <c r="AB482">
        <v>4</v>
      </c>
      <c r="AD482" t="s">
        <v>24</v>
      </c>
      <c r="AG482" t="s">
        <v>8</v>
      </c>
      <c r="AO482" t="s">
        <v>35</v>
      </c>
      <c r="AR482">
        <v>10</v>
      </c>
      <c r="AT482">
        <v>10</v>
      </c>
      <c r="AU482">
        <v>4</v>
      </c>
      <c r="AV482" t="s">
        <v>2164</v>
      </c>
      <c r="AW482" t="s">
        <v>37</v>
      </c>
      <c r="AY482">
        <v>8</v>
      </c>
      <c r="AZ482" t="s">
        <v>2165</v>
      </c>
      <c r="BC482">
        <v>1</v>
      </c>
    </row>
    <row r="483" spans="1:55" x14ac:dyDescent="0.25">
      <c r="A483">
        <v>481</v>
      </c>
      <c r="B483">
        <v>481</v>
      </c>
      <c r="C483">
        <v>481</v>
      </c>
      <c r="G483" t="s">
        <v>3</v>
      </c>
      <c r="J483" s="13">
        <v>31478</v>
      </c>
      <c r="K483">
        <v>7</v>
      </c>
      <c r="L483">
        <v>0</v>
      </c>
      <c r="M483">
        <v>10</v>
      </c>
      <c r="N483">
        <v>3</v>
      </c>
      <c r="O483" t="s">
        <v>30</v>
      </c>
      <c r="P483">
        <v>1</v>
      </c>
      <c r="U483">
        <v>1</v>
      </c>
      <c r="V483" t="s">
        <v>170</v>
      </c>
      <c r="X483" t="s">
        <v>43</v>
      </c>
      <c r="Z483" t="s">
        <v>54</v>
      </c>
      <c r="AB483">
        <v>12</v>
      </c>
      <c r="AC483" t="s">
        <v>2166</v>
      </c>
      <c r="AD483" t="s">
        <v>24</v>
      </c>
      <c r="AJ483" t="s">
        <v>11</v>
      </c>
      <c r="AO483" t="s">
        <v>119</v>
      </c>
      <c r="AQ483">
        <v>6</v>
      </c>
      <c r="AS483">
        <v>2</v>
      </c>
      <c r="AU483">
        <v>48</v>
      </c>
      <c r="AV483" t="s">
        <v>2167</v>
      </c>
      <c r="AW483" t="s">
        <v>37</v>
      </c>
      <c r="AY483">
        <v>10</v>
      </c>
      <c r="AZ483" t="s">
        <v>2168</v>
      </c>
      <c r="BA483" t="s">
        <v>154</v>
      </c>
      <c r="BB483" t="s">
        <v>2169</v>
      </c>
      <c r="BC483">
        <v>1</v>
      </c>
    </row>
    <row r="484" spans="1:55" x14ac:dyDescent="0.25">
      <c r="A484">
        <v>482</v>
      </c>
      <c r="B484">
        <v>482</v>
      </c>
      <c r="C484">
        <v>482</v>
      </c>
      <c r="D484" t="s">
        <v>0</v>
      </c>
      <c r="J484" s="13">
        <v>31912</v>
      </c>
      <c r="K484">
        <v>8</v>
      </c>
      <c r="L484">
        <v>30</v>
      </c>
      <c r="M484">
        <v>12</v>
      </c>
      <c r="N484">
        <v>5</v>
      </c>
      <c r="O484" t="s">
        <v>81</v>
      </c>
      <c r="P484">
        <v>0</v>
      </c>
      <c r="Q484" t="s">
        <v>19</v>
      </c>
      <c r="S484" t="s">
        <v>3416</v>
      </c>
      <c r="U484">
        <v>1</v>
      </c>
      <c r="V484" t="s">
        <v>8</v>
      </c>
      <c r="X484" t="s">
        <v>21</v>
      </c>
      <c r="Z484" t="s">
        <v>72</v>
      </c>
      <c r="AB484">
        <v>7</v>
      </c>
      <c r="AC484" t="s">
        <v>217</v>
      </c>
      <c r="AD484" t="s">
        <v>46</v>
      </c>
      <c r="AG484" t="s">
        <v>8</v>
      </c>
      <c r="AH484" t="s">
        <v>9</v>
      </c>
      <c r="AJ484" t="s">
        <v>11</v>
      </c>
      <c r="AO484" t="s">
        <v>35</v>
      </c>
      <c r="AQ484">
        <v>4</v>
      </c>
      <c r="AS484">
        <v>6</v>
      </c>
      <c r="AU484">
        <v>20</v>
      </c>
      <c r="AV484" t="s">
        <v>2170</v>
      </c>
      <c r="AW484" t="s">
        <v>37</v>
      </c>
      <c r="AY484">
        <v>9</v>
      </c>
      <c r="AZ484" t="s">
        <v>2171</v>
      </c>
      <c r="BA484" t="s">
        <v>2172</v>
      </c>
      <c r="BC484">
        <v>1</v>
      </c>
    </row>
    <row r="485" spans="1:55" ht="120" x14ac:dyDescent="0.25">
      <c r="A485">
        <v>483</v>
      </c>
      <c r="B485">
        <v>483</v>
      </c>
      <c r="C485">
        <v>483</v>
      </c>
      <c r="H485" t="s">
        <v>4</v>
      </c>
      <c r="J485" s="13">
        <v>30050</v>
      </c>
      <c r="K485">
        <v>6</v>
      </c>
      <c r="L485">
        <v>100</v>
      </c>
      <c r="M485">
        <v>10</v>
      </c>
      <c r="N485">
        <v>8</v>
      </c>
      <c r="O485" t="s">
        <v>81</v>
      </c>
      <c r="P485">
        <v>1</v>
      </c>
      <c r="U485">
        <v>1</v>
      </c>
      <c r="V485" t="s">
        <v>170</v>
      </c>
      <c r="X485" t="s">
        <v>43</v>
      </c>
      <c r="Z485" t="s">
        <v>54</v>
      </c>
      <c r="AB485">
        <v>6</v>
      </c>
      <c r="AC485" t="s">
        <v>2173</v>
      </c>
      <c r="AD485" t="s">
        <v>46</v>
      </c>
      <c r="AJ485" t="s">
        <v>11</v>
      </c>
      <c r="AO485" t="s">
        <v>35</v>
      </c>
      <c r="AQ485">
        <v>1</v>
      </c>
      <c r="AS485">
        <v>4</v>
      </c>
      <c r="AU485">
        <v>12</v>
      </c>
      <c r="AV485" t="s">
        <v>2174</v>
      </c>
      <c r="AW485" t="s">
        <v>27</v>
      </c>
      <c r="AY485">
        <v>10</v>
      </c>
      <c r="AZ485" t="s">
        <v>2175</v>
      </c>
      <c r="BA485" s="1" t="s">
        <v>2176</v>
      </c>
      <c r="BC485">
        <v>0</v>
      </c>
    </row>
    <row r="486" spans="1:55" x14ac:dyDescent="0.25">
      <c r="A486">
        <v>484</v>
      </c>
      <c r="B486">
        <v>484</v>
      </c>
      <c r="C486">
        <v>484</v>
      </c>
      <c r="D486" t="s">
        <v>0</v>
      </c>
      <c r="J486" s="13">
        <v>26115</v>
      </c>
      <c r="K486">
        <v>6</v>
      </c>
      <c r="L486">
        <v>30</v>
      </c>
      <c r="M486">
        <v>8</v>
      </c>
      <c r="N486">
        <v>30</v>
      </c>
      <c r="O486" t="s">
        <v>93</v>
      </c>
      <c r="P486">
        <v>1</v>
      </c>
      <c r="U486">
        <v>1</v>
      </c>
      <c r="V486" t="s">
        <v>42</v>
      </c>
      <c r="X486" t="s">
        <v>53</v>
      </c>
      <c r="AA486" t="s">
        <v>2177</v>
      </c>
      <c r="AB486">
        <v>15</v>
      </c>
      <c r="AC486" t="s">
        <v>2178</v>
      </c>
      <c r="AD486" t="s">
        <v>24</v>
      </c>
      <c r="AJ486" t="s">
        <v>11</v>
      </c>
      <c r="AO486" t="s">
        <v>25</v>
      </c>
      <c r="AQ486">
        <v>6</v>
      </c>
      <c r="AS486">
        <v>5</v>
      </c>
      <c r="AU486">
        <v>400</v>
      </c>
      <c r="AV486" t="s">
        <v>2179</v>
      </c>
      <c r="AW486" t="s">
        <v>37</v>
      </c>
      <c r="AY486">
        <v>10</v>
      </c>
      <c r="AZ486" t="s">
        <v>2180</v>
      </c>
      <c r="BA486" t="s">
        <v>2181</v>
      </c>
      <c r="BC486">
        <v>1</v>
      </c>
    </row>
    <row r="487" spans="1:55" x14ac:dyDescent="0.25">
      <c r="A487">
        <v>485</v>
      </c>
      <c r="B487">
        <v>485</v>
      </c>
      <c r="C487">
        <v>485</v>
      </c>
      <c r="D487" t="s">
        <v>0</v>
      </c>
      <c r="G487" t="s">
        <v>3</v>
      </c>
      <c r="H487" t="s">
        <v>4</v>
      </c>
      <c r="J487" s="13">
        <v>30433</v>
      </c>
      <c r="K487">
        <v>7</v>
      </c>
      <c r="L487">
        <v>0</v>
      </c>
      <c r="M487">
        <v>8</v>
      </c>
      <c r="N487">
        <v>2</v>
      </c>
      <c r="O487" t="s">
        <v>30</v>
      </c>
      <c r="P487">
        <v>1</v>
      </c>
      <c r="U487">
        <v>1</v>
      </c>
      <c r="V487" t="s">
        <v>474</v>
      </c>
      <c r="Y487" t="s">
        <v>2182</v>
      </c>
      <c r="Z487" t="s">
        <v>22</v>
      </c>
      <c r="AB487">
        <v>1</v>
      </c>
      <c r="AC487" t="s">
        <v>23</v>
      </c>
      <c r="AD487" t="s">
        <v>24</v>
      </c>
      <c r="AE487" t="s">
        <v>6</v>
      </c>
      <c r="AG487" t="s">
        <v>8</v>
      </c>
      <c r="AJ487" t="s">
        <v>11</v>
      </c>
      <c r="AO487" t="s">
        <v>35</v>
      </c>
      <c r="AQ487">
        <v>6</v>
      </c>
      <c r="AS487">
        <v>6</v>
      </c>
      <c r="AU487">
        <v>6</v>
      </c>
      <c r="AV487" t="s">
        <v>2183</v>
      </c>
      <c r="AW487" t="s">
        <v>37</v>
      </c>
      <c r="AY487">
        <v>10</v>
      </c>
      <c r="AZ487" t="s">
        <v>2184</v>
      </c>
      <c r="BA487" t="s">
        <v>2185</v>
      </c>
      <c r="BB487" t="s">
        <v>2186</v>
      </c>
      <c r="BC487">
        <v>0</v>
      </c>
    </row>
    <row r="488" spans="1:55" x14ac:dyDescent="0.25">
      <c r="A488">
        <v>486</v>
      </c>
      <c r="B488">
        <v>486</v>
      </c>
      <c r="C488">
        <v>486</v>
      </c>
      <c r="D488" t="s">
        <v>0</v>
      </c>
      <c r="J488" s="13">
        <v>31192</v>
      </c>
      <c r="K488">
        <v>6</v>
      </c>
      <c r="L488">
        <v>60</v>
      </c>
      <c r="M488">
        <v>14</v>
      </c>
      <c r="N488">
        <v>6</v>
      </c>
      <c r="O488" t="s">
        <v>64</v>
      </c>
      <c r="P488">
        <v>1</v>
      </c>
      <c r="U488">
        <v>1</v>
      </c>
      <c r="V488" t="s">
        <v>170</v>
      </c>
      <c r="X488" t="s">
        <v>43</v>
      </c>
      <c r="AA488" t="s">
        <v>2187</v>
      </c>
      <c r="AB488">
        <v>10</v>
      </c>
      <c r="AC488" t="s">
        <v>2188</v>
      </c>
      <c r="AD488" t="s">
        <v>24</v>
      </c>
      <c r="AH488" t="s">
        <v>9</v>
      </c>
      <c r="AJ488" t="s">
        <v>11</v>
      </c>
      <c r="AO488" t="s">
        <v>25</v>
      </c>
      <c r="AR488">
        <v>10</v>
      </c>
      <c r="AT488">
        <v>26</v>
      </c>
      <c r="AU488">
        <v>22</v>
      </c>
      <c r="AV488" t="s">
        <v>2189</v>
      </c>
      <c r="AW488" t="s">
        <v>27</v>
      </c>
      <c r="AY488">
        <v>10</v>
      </c>
      <c r="AZ488" t="s">
        <v>2190</v>
      </c>
      <c r="BA488" t="s">
        <v>91</v>
      </c>
      <c r="BC488">
        <v>0</v>
      </c>
    </row>
    <row r="489" spans="1:55" ht="409.5" x14ac:dyDescent="0.25">
      <c r="A489">
        <v>487</v>
      </c>
      <c r="B489">
        <v>487</v>
      </c>
      <c r="C489">
        <v>487</v>
      </c>
      <c r="D489" t="s">
        <v>0</v>
      </c>
      <c r="J489" s="13">
        <v>21582</v>
      </c>
      <c r="K489">
        <v>8</v>
      </c>
      <c r="L489">
        <v>0</v>
      </c>
      <c r="M489">
        <v>8</v>
      </c>
      <c r="N489">
        <v>10</v>
      </c>
      <c r="O489" t="s">
        <v>260</v>
      </c>
      <c r="P489">
        <v>0</v>
      </c>
      <c r="R489" t="s">
        <v>2191</v>
      </c>
      <c r="T489" t="s">
        <v>3463</v>
      </c>
      <c r="U489">
        <v>0</v>
      </c>
      <c r="AD489" t="s">
        <v>46</v>
      </c>
      <c r="AH489" t="s">
        <v>9</v>
      </c>
      <c r="AO489" t="s">
        <v>47</v>
      </c>
      <c r="AR489">
        <v>14</v>
      </c>
      <c r="AS489">
        <v>6</v>
      </c>
      <c r="AU489">
        <v>20</v>
      </c>
      <c r="AV489" t="s">
        <v>2192</v>
      </c>
      <c r="AW489" t="s">
        <v>27</v>
      </c>
      <c r="AY489">
        <v>9</v>
      </c>
      <c r="AZ489" t="s">
        <v>2193</v>
      </c>
      <c r="BA489" t="s">
        <v>2194</v>
      </c>
      <c r="BB489" s="1" t="s">
        <v>3464</v>
      </c>
      <c r="BC489">
        <v>1</v>
      </c>
    </row>
    <row r="490" spans="1:55" ht="409.5" x14ac:dyDescent="0.25">
      <c r="A490">
        <v>488</v>
      </c>
      <c r="B490">
        <v>488</v>
      </c>
      <c r="C490">
        <v>488</v>
      </c>
      <c r="D490" t="s">
        <v>0</v>
      </c>
      <c r="E490" t="s">
        <v>1</v>
      </c>
      <c r="H490" t="s">
        <v>4</v>
      </c>
      <c r="J490" s="13">
        <v>30169</v>
      </c>
      <c r="K490">
        <v>6</v>
      </c>
      <c r="L490">
        <v>0</v>
      </c>
      <c r="M490">
        <v>12</v>
      </c>
      <c r="N490">
        <v>12</v>
      </c>
      <c r="O490" t="s">
        <v>146</v>
      </c>
      <c r="P490">
        <v>0</v>
      </c>
      <c r="Q490" t="s">
        <v>19</v>
      </c>
      <c r="S490" t="s">
        <v>3419</v>
      </c>
      <c r="U490">
        <v>1</v>
      </c>
      <c r="V490" t="s">
        <v>70</v>
      </c>
      <c r="X490" t="s">
        <v>43</v>
      </c>
      <c r="Z490" t="s">
        <v>54</v>
      </c>
      <c r="AB490">
        <v>10</v>
      </c>
      <c r="AC490" t="s">
        <v>2195</v>
      </c>
      <c r="AD490" t="s">
        <v>24</v>
      </c>
      <c r="AJ490" t="s">
        <v>11</v>
      </c>
      <c r="AO490" t="s">
        <v>35</v>
      </c>
      <c r="AR490">
        <v>15</v>
      </c>
      <c r="AS490">
        <v>5</v>
      </c>
      <c r="AU490">
        <v>10</v>
      </c>
      <c r="AV490" s="1" t="s">
        <v>2196</v>
      </c>
      <c r="AW490" t="s">
        <v>37</v>
      </c>
      <c r="AY490">
        <v>10</v>
      </c>
      <c r="AZ490" t="s">
        <v>2197</v>
      </c>
      <c r="BA490" t="s">
        <v>2198</v>
      </c>
      <c r="BB490" t="s">
        <v>2199</v>
      </c>
      <c r="BC490">
        <v>1</v>
      </c>
    </row>
    <row r="491" spans="1:55" ht="409.5" x14ac:dyDescent="0.25">
      <c r="A491">
        <v>489</v>
      </c>
      <c r="B491">
        <v>489</v>
      </c>
      <c r="C491">
        <v>489</v>
      </c>
      <c r="E491" t="s">
        <v>1</v>
      </c>
      <c r="H491" t="s">
        <v>4</v>
      </c>
      <c r="J491" s="13">
        <v>30185</v>
      </c>
      <c r="K491">
        <v>7</v>
      </c>
      <c r="L491">
        <v>45</v>
      </c>
      <c r="M491">
        <v>16</v>
      </c>
      <c r="N491">
        <v>6</v>
      </c>
      <c r="O491" t="s">
        <v>93</v>
      </c>
      <c r="P491">
        <v>1</v>
      </c>
      <c r="U491">
        <v>1</v>
      </c>
      <c r="V491" t="s">
        <v>170</v>
      </c>
      <c r="X491" t="s">
        <v>43</v>
      </c>
      <c r="Z491" t="s">
        <v>54</v>
      </c>
      <c r="AB491">
        <v>13</v>
      </c>
      <c r="AC491" t="s">
        <v>2200</v>
      </c>
      <c r="AD491" t="s">
        <v>46</v>
      </c>
      <c r="AJ491" t="s">
        <v>11</v>
      </c>
      <c r="AO491" t="s">
        <v>25</v>
      </c>
      <c r="AQ491">
        <v>3</v>
      </c>
      <c r="AS491">
        <v>6</v>
      </c>
      <c r="AU491">
        <v>6</v>
      </c>
      <c r="AV491" t="s">
        <v>2201</v>
      </c>
      <c r="AW491" t="s">
        <v>37</v>
      </c>
      <c r="AY491">
        <v>7</v>
      </c>
      <c r="AZ491" t="s">
        <v>2202</v>
      </c>
      <c r="BB491" s="1" t="s">
        <v>2203</v>
      </c>
      <c r="BC491">
        <v>1</v>
      </c>
    </row>
    <row r="492" spans="1:55" ht="409.5" x14ac:dyDescent="0.25">
      <c r="A492">
        <v>490</v>
      </c>
      <c r="B492">
        <v>490</v>
      </c>
      <c r="C492">
        <v>490</v>
      </c>
      <c r="D492" t="s">
        <v>0</v>
      </c>
      <c r="E492" t="s">
        <v>1</v>
      </c>
      <c r="F492" t="s">
        <v>2</v>
      </c>
      <c r="G492" t="s">
        <v>3</v>
      </c>
      <c r="H492" t="s">
        <v>4</v>
      </c>
      <c r="J492" s="13">
        <v>32976</v>
      </c>
      <c r="K492">
        <v>7</v>
      </c>
      <c r="L492">
        <v>80</v>
      </c>
      <c r="M492">
        <v>8</v>
      </c>
      <c r="N492">
        <v>8</v>
      </c>
      <c r="O492" t="s">
        <v>292</v>
      </c>
      <c r="P492">
        <v>1</v>
      </c>
      <c r="U492">
        <v>1</v>
      </c>
      <c r="V492" t="s">
        <v>364</v>
      </c>
      <c r="X492" t="s">
        <v>43</v>
      </c>
      <c r="AA492" t="s">
        <v>2204</v>
      </c>
      <c r="AB492">
        <v>5</v>
      </c>
      <c r="AC492" t="s">
        <v>2205</v>
      </c>
      <c r="AD492" t="s">
        <v>46</v>
      </c>
      <c r="AI492" t="s">
        <v>10</v>
      </c>
      <c r="AO492" t="s">
        <v>35</v>
      </c>
      <c r="AQ492">
        <v>4</v>
      </c>
      <c r="AS492">
        <v>6</v>
      </c>
      <c r="AU492">
        <v>66</v>
      </c>
      <c r="AV492" s="1" t="s">
        <v>2206</v>
      </c>
      <c r="AW492" t="s">
        <v>37</v>
      </c>
      <c r="AY492">
        <v>9</v>
      </c>
      <c r="AZ492" t="s">
        <v>2207</v>
      </c>
      <c r="BA492" t="s">
        <v>2208</v>
      </c>
      <c r="BB492" s="1" t="s">
        <v>2209</v>
      </c>
      <c r="BC492">
        <v>1</v>
      </c>
    </row>
    <row r="493" spans="1:55" x14ac:dyDescent="0.25">
      <c r="A493">
        <v>491</v>
      </c>
      <c r="B493">
        <v>491</v>
      </c>
      <c r="C493">
        <v>491</v>
      </c>
      <c r="D493" t="s">
        <v>0</v>
      </c>
      <c r="E493" t="s">
        <v>1</v>
      </c>
      <c r="H493" t="s">
        <v>4</v>
      </c>
      <c r="J493" s="13">
        <v>19547</v>
      </c>
      <c r="K493">
        <v>5</v>
      </c>
      <c r="L493">
        <v>60</v>
      </c>
      <c r="M493">
        <v>8</v>
      </c>
      <c r="N493">
        <v>4</v>
      </c>
      <c r="O493" t="s">
        <v>93</v>
      </c>
      <c r="P493">
        <v>0</v>
      </c>
      <c r="Q493" t="s">
        <v>41</v>
      </c>
      <c r="S493" t="s">
        <v>3421</v>
      </c>
      <c r="U493">
        <v>1</v>
      </c>
      <c r="V493" t="s">
        <v>9</v>
      </c>
      <c r="X493" t="s">
        <v>43</v>
      </c>
      <c r="Z493" t="s">
        <v>600</v>
      </c>
      <c r="AB493">
        <v>6</v>
      </c>
      <c r="AC493" t="s">
        <v>2210</v>
      </c>
      <c r="AD493" t="s">
        <v>46</v>
      </c>
      <c r="AH493" t="s">
        <v>9</v>
      </c>
      <c r="AO493" t="s">
        <v>508</v>
      </c>
      <c r="AQ493">
        <v>4</v>
      </c>
      <c r="AT493">
        <v>30</v>
      </c>
      <c r="AU493">
        <v>60</v>
      </c>
      <c r="AV493" t="s">
        <v>2211</v>
      </c>
      <c r="AX493" t="s">
        <v>2212</v>
      </c>
      <c r="AY493">
        <v>8</v>
      </c>
      <c r="AZ493" t="s">
        <v>2213</v>
      </c>
      <c r="BA493" t="s">
        <v>2214</v>
      </c>
      <c r="BB493" t="s">
        <v>98</v>
      </c>
      <c r="BC493">
        <v>1</v>
      </c>
    </row>
    <row r="494" spans="1:55" x14ac:dyDescent="0.25">
      <c r="A494">
        <v>492</v>
      </c>
      <c r="B494">
        <v>492</v>
      </c>
      <c r="C494">
        <v>492</v>
      </c>
      <c r="D494" t="s">
        <v>0</v>
      </c>
      <c r="J494" s="13">
        <v>28928</v>
      </c>
      <c r="K494">
        <v>8</v>
      </c>
      <c r="L494">
        <v>35</v>
      </c>
      <c r="M494">
        <v>9</v>
      </c>
      <c r="N494">
        <v>10</v>
      </c>
      <c r="O494" t="s">
        <v>81</v>
      </c>
      <c r="P494">
        <v>1</v>
      </c>
      <c r="U494">
        <v>1</v>
      </c>
      <c r="V494" t="s">
        <v>5</v>
      </c>
      <c r="X494" t="s">
        <v>53</v>
      </c>
      <c r="Z494" t="s">
        <v>54</v>
      </c>
      <c r="AB494">
        <v>23</v>
      </c>
      <c r="AC494" t="s">
        <v>2215</v>
      </c>
      <c r="AD494" t="s">
        <v>24</v>
      </c>
      <c r="AJ494" t="s">
        <v>11</v>
      </c>
      <c r="AO494" t="s">
        <v>25</v>
      </c>
      <c r="AR494">
        <v>10</v>
      </c>
      <c r="AS494">
        <v>2</v>
      </c>
      <c r="AU494">
        <v>8</v>
      </c>
      <c r="AV494" t="s">
        <v>2216</v>
      </c>
      <c r="AW494" t="s">
        <v>27</v>
      </c>
      <c r="AY494">
        <v>8</v>
      </c>
      <c r="AZ494" t="s">
        <v>2217</v>
      </c>
      <c r="BA494" t="s">
        <v>2218</v>
      </c>
      <c r="BB494" t="s">
        <v>2219</v>
      </c>
      <c r="BC494">
        <v>1</v>
      </c>
    </row>
    <row r="495" spans="1:55" x14ac:dyDescent="0.25">
      <c r="A495">
        <v>493</v>
      </c>
      <c r="B495">
        <v>493</v>
      </c>
      <c r="C495">
        <v>493</v>
      </c>
      <c r="H495" t="s">
        <v>4</v>
      </c>
      <c r="J495" s="13">
        <v>25883</v>
      </c>
      <c r="K495">
        <v>7</v>
      </c>
      <c r="L495">
        <v>0</v>
      </c>
      <c r="M495">
        <v>10</v>
      </c>
      <c r="N495">
        <v>30</v>
      </c>
      <c r="O495" t="s">
        <v>292</v>
      </c>
      <c r="P495">
        <v>1</v>
      </c>
      <c r="U495">
        <v>1</v>
      </c>
      <c r="V495" t="s">
        <v>94</v>
      </c>
      <c r="X495" t="s">
        <v>101</v>
      </c>
      <c r="Z495" t="s">
        <v>66</v>
      </c>
      <c r="AB495">
        <v>20</v>
      </c>
      <c r="AC495" t="s">
        <v>2220</v>
      </c>
      <c r="AD495" t="s">
        <v>118</v>
      </c>
      <c r="AG495" t="s">
        <v>8</v>
      </c>
      <c r="AO495" t="s">
        <v>47</v>
      </c>
      <c r="AQ495">
        <v>6</v>
      </c>
      <c r="AS495">
        <v>2</v>
      </c>
      <c r="AU495">
        <v>16</v>
      </c>
      <c r="AV495" t="s">
        <v>2221</v>
      </c>
      <c r="AW495" t="s">
        <v>37</v>
      </c>
      <c r="AY495">
        <v>9</v>
      </c>
      <c r="AZ495" t="s">
        <v>2222</v>
      </c>
      <c r="BA495" t="s">
        <v>2223</v>
      </c>
      <c r="BB495" t="s">
        <v>2224</v>
      </c>
      <c r="BC495">
        <v>0</v>
      </c>
    </row>
    <row r="496" spans="1:55" x14ac:dyDescent="0.25">
      <c r="A496">
        <v>494</v>
      </c>
      <c r="B496">
        <v>494</v>
      </c>
      <c r="C496">
        <v>494</v>
      </c>
      <c r="D496" t="s">
        <v>0</v>
      </c>
      <c r="J496" s="13">
        <v>32718</v>
      </c>
      <c r="K496">
        <v>7</v>
      </c>
      <c r="L496">
        <v>0</v>
      </c>
      <c r="M496">
        <v>13</v>
      </c>
      <c r="N496">
        <v>6</v>
      </c>
      <c r="O496" t="s">
        <v>146</v>
      </c>
      <c r="P496">
        <v>0</v>
      </c>
      <c r="Q496" t="s">
        <v>82</v>
      </c>
      <c r="S496" t="s">
        <v>3419</v>
      </c>
      <c r="U496">
        <v>0</v>
      </c>
      <c r="AD496" t="s">
        <v>24</v>
      </c>
      <c r="AH496" t="s">
        <v>9</v>
      </c>
      <c r="AO496" t="s">
        <v>47</v>
      </c>
      <c r="AQ496">
        <v>5</v>
      </c>
      <c r="AS496">
        <v>2</v>
      </c>
      <c r="AU496">
        <v>6</v>
      </c>
      <c r="AV496" t="s">
        <v>2225</v>
      </c>
      <c r="AW496" t="s">
        <v>27</v>
      </c>
      <c r="AY496">
        <v>6</v>
      </c>
      <c r="AZ496" t="s">
        <v>2226</v>
      </c>
      <c r="BA496" t="s">
        <v>2227</v>
      </c>
      <c r="BB496" t="s">
        <v>2228</v>
      </c>
      <c r="BC496">
        <v>1</v>
      </c>
    </row>
    <row r="497" spans="1:55" x14ac:dyDescent="0.25">
      <c r="A497">
        <v>495</v>
      </c>
      <c r="B497">
        <v>495</v>
      </c>
      <c r="C497">
        <v>495</v>
      </c>
      <c r="D497" t="s">
        <v>0</v>
      </c>
      <c r="E497" t="s">
        <v>1</v>
      </c>
      <c r="G497" t="s">
        <v>3</v>
      </c>
      <c r="J497" s="13">
        <v>30053</v>
      </c>
      <c r="K497">
        <v>6</v>
      </c>
      <c r="L497">
        <v>30</v>
      </c>
      <c r="M497">
        <v>10</v>
      </c>
      <c r="N497">
        <v>20</v>
      </c>
      <c r="O497" t="s">
        <v>81</v>
      </c>
      <c r="P497">
        <v>1</v>
      </c>
      <c r="U497">
        <v>1</v>
      </c>
      <c r="V497" t="s">
        <v>5</v>
      </c>
      <c r="X497" t="s">
        <v>71</v>
      </c>
      <c r="Z497" t="s">
        <v>113</v>
      </c>
      <c r="AB497">
        <v>5</v>
      </c>
      <c r="AC497" t="s">
        <v>2229</v>
      </c>
      <c r="AD497" t="s">
        <v>24</v>
      </c>
      <c r="AG497" t="s">
        <v>8</v>
      </c>
      <c r="AO497" t="s">
        <v>35</v>
      </c>
      <c r="AR497" s="14">
        <v>43388</v>
      </c>
      <c r="AT497" s="14">
        <v>43388</v>
      </c>
      <c r="AU497">
        <v>500</v>
      </c>
      <c r="AV497" t="s">
        <v>2230</v>
      </c>
      <c r="AW497" t="s">
        <v>27</v>
      </c>
      <c r="AY497">
        <v>8</v>
      </c>
      <c r="AZ497" t="s">
        <v>2231</v>
      </c>
      <c r="BA497" t="s">
        <v>2232</v>
      </c>
      <c r="BB497" t="s">
        <v>2233</v>
      </c>
      <c r="BC497">
        <v>1</v>
      </c>
    </row>
    <row r="498" spans="1:55" x14ac:dyDescent="0.25">
      <c r="A498">
        <v>496</v>
      </c>
      <c r="B498">
        <v>496</v>
      </c>
      <c r="C498">
        <v>496</v>
      </c>
      <c r="D498" t="s">
        <v>0</v>
      </c>
      <c r="J498" s="13">
        <v>22816</v>
      </c>
      <c r="K498">
        <v>8</v>
      </c>
      <c r="L498">
        <v>60</v>
      </c>
      <c r="M498">
        <v>8</v>
      </c>
      <c r="N498">
        <v>5</v>
      </c>
      <c r="O498" t="s">
        <v>81</v>
      </c>
      <c r="P498">
        <v>1</v>
      </c>
      <c r="U498">
        <v>1</v>
      </c>
      <c r="V498" t="s">
        <v>105</v>
      </c>
      <c r="X498" t="s">
        <v>21</v>
      </c>
      <c r="Z498" t="s">
        <v>54</v>
      </c>
      <c r="AB498">
        <v>25</v>
      </c>
      <c r="AC498" t="s">
        <v>2234</v>
      </c>
      <c r="AD498" t="s">
        <v>46</v>
      </c>
      <c r="AH498" t="s">
        <v>9</v>
      </c>
      <c r="AO498" t="s">
        <v>35</v>
      </c>
      <c r="AR498">
        <v>21</v>
      </c>
      <c r="AU498">
        <v>8</v>
      </c>
      <c r="AV498" t="s">
        <v>2235</v>
      </c>
      <c r="AW498" t="s">
        <v>37</v>
      </c>
      <c r="AY498">
        <v>10</v>
      </c>
      <c r="AZ498" t="s">
        <v>2236</v>
      </c>
      <c r="BA498" t="s">
        <v>2237</v>
      </c>
      <c r="BB498" t="s">
        <v>2238</v>
      </c>
      <c r="BC498">
        <v>1</v>
      </c>
    </row>
    <row r="499" spans="1:55" x14ac:dyDescent="0.25">
      <c r="A499">
        <v>497</v>
      </c>
      <c r="B499">
        <v>497</v>
      </c>
      <c r="C499">
        <v>497</v>
      </c>
      <c r="H499" t="s">
        <v>4</v>
      </c>
      <c r="J499" s="13">
        <v>31540</v>
      </c>
      <c r="K499">
        <v>5</v>
      </c>
      <c r="L499">
        <v>20</v>
      </c>
      <c r="M499">
        <v>12</v>
      </c>
      <c r="N499">
        <v>20</v>
      </c>
      <c r="O499" t="s">
        <v>51</v>
      </c>
      <c r="P499">
        <v>0</v>
      </c>
      <c r="R499" t="s">
        <v>2239</v>
      </c>
      <c r="S499" t="s">
        <v>3416</v>
      </c>
      <c r="U499">
        <v>1</v>
      </c>
      <c r="V499" t="s">
        <v>170</v>
      </c>
      <c r="Y499" t="s">
        <v>2240</v>
      </c>
      <c r="Z499" t="s">
        <v>313</v>
      </c>
      <c r="AB499">
        <v>6</v>
      </c>
      <c r="AC499" t="s">
        <v>2241</v>
      </c>
      <c r="AD499" t="s">
        <v>46</v>
      </c>
      <c r="AE499" t="s">
        <v>6</v>
      </c>
      <c r="AH499" t="s">
        <v>9</v>
      </c>
      <c r="AO499" t="s">
        <v>25</v>
      </c>
      <c r="AR499">
        <v>10</v>
      </c>
      <c r="AS499">
        <v>2</v>
      </c>
      <c r="AU499">
        <v>10</v>
      </c>
      <c r="AV499" t="s">
        <v>2242</v>
      </c>
      <c r="AW499" t="s">
        <v>37</v>
      </c>
      <c r="AY499">
        <v>10</v>
      </c>
      <c r="AZ499" t="s">
        <v>2243</v>
      </c>
      <c r="BA499" t="s">
        <v>2244</v>
      </c>
      <c r="BB499" t="s">
        <v>2245</v>
      </c>
    </row>
    <row r="500" spans="1:55" x14ac:dyDescent="0.25">
      <c r="A500">
        <v>498</v>
      </c>
      <c r="B500">
        <v>498</v>
      </c>
      <c r="C500">
        <v>498</v>
      </c>
      <c r="D500" t="s">
        <v>0</v>
      </c>
      <c r="J500" s="13">
        <v>30081</v>
      </c>
      <c r="K500">
        <v>9</v>
      </c>
      <c r="L500">
        <v>15</v>
      </c>
      <c r="M500">
        <v>8</v>
      </c>
      <c r="N500">
        <v>20</v>
      </c>
      <c r="O500" t="s">
        <v>182</v>
      </c>
      <c r="P500">
        <v>1</v>
      </c>
      <c r="U500">
        <v>1</v>
      </c>
      <c r="V500" t="s">
        <v>5</v>
      </c>
      <c r="X500" t="s">
        <v>43</v>
      </c>
      <c r="AA500" t="s">
        <v>249</v>
      </c>
      <c r="AB500">
        <v>7</v>
      </c>
      <c r="AC500" t="s">
        <v>2246</v>
      </c>
      <c r="AD500" t="s">
        <v>46</v>
      </c>
      <c r="AH500" t="s">
        <v>9</v>
      </c>
      <c r="AO500" t="s">
        <v>47</v>
      </c>
      <c r="AQ500">
        <v>6</v>
      </c>
      <c r="AS500">
        <v>6</v>
      </c>
      <c r="AU500">
        <v>20</v>
      </c>
      <c r="AV500" t="s">
        <v>2247</v>
      </c>
      <c r="AW500" t="s">
        <v>27</v>
      </c>
      <c r="AY500">
        <v>10</v>
      </c>
      <c r="AZ500" t="s">
        <v>2248</v>
      </c>
      <c r="BA500" t="s">
        <v>363</v>
      </c>
      <c r="BB500" t="s">
        <v>2249</v>
      </c>
      <c r="BC500">
        <v>0</v>
      </c>
    </row>
    <row r="501" spans="1:55" x14ac:dyDescent="0.25">
      <c r="A501">
        <v>499</v>
      </c>
      <c r="B501">
        <v>499</v>
      </c>
      <c r="C501">
        <v>499</v>
      </c>
      <c r="H501" t="s">
        <v>4</v>
      </c>
      <c r="J501" s="13">
        <v>32850</v>
      </c>
      <c r="K501">
        <v>7</v>
      </c>
      <c r="L501">
        <v>50</v>
      </c>
      <c r="M501">
        <v>10</v>
      </c>
      <c r="N501">
        <v>5</v>
      </c>
      <c r="O501" t="s">
        <v>18</v>
      </c>
      <c r="P501">
        <v>1</v>
      </c>
      <c r="U501">
        <v>1</v>
      </c>
      <c r="V501" t="s">
        <v>112</v>
      </c>
      <c r="X501" t="s">
        <v>21</v>
      </c>
      <c r="Z501" t="s">
        <v>54</v>
      </c>
      <c r="AB501">
        <v>5</v>
      </c>
      <c r="AC501" t="s">
        <v>2250</v>
      </c>
      <c r="AD501" t="s">
        <v>24</v>
      </c>
      <c r="AJ501" t="s">
        <v>11</v>
      </c>
      <c r="AO501" t="s">
        <v>35</v>
      </c>
      <c r="AQ501">
        <v>6</v>
      </c>
      <c r="AS501">
        <v>6</v>
      </c>
      <c r="AU501">
        <v>7</v>
      </c>
      <c r="AV501" t="s">
        <v>2251</v>
      </c>
      <c r="AW501" t="s">
        <v>302</v>
      </c>
      <c r="AY501">
        <v>10</v>
      </c>
      <c r="AZ501" t="s">
        <v>2252</v>
      </c>
      <c r="BA501" t="s">
        <v>2253</v>
      </c>
      <c r="BB501" t="s">
        <v>76</v>
      </c>
      <c r="BC501">
        <v>1</v>
      </c>
    </row>
    <row r="502" spans="1:55" x14ac:dyDescent="0.25">
      <c r="A502">
        <v>500</v>
      </c>
      <c r="B502">
        <v>500</v>
      </c>
      <c r="C502">
        <v>500</v>
      </c>
      <c r="D502" t="s">
        <v>0</v>
      </c>
      <c r="E502" t="s">
        <v>1</v>
      </c>
      <c r="H502" t="s">
        <v>4</v>
      </c>
      <c r="J502" s="13">
        <v>32964</v>
      </c>
      <c r="K502">
        <v>6</v>
      </c>
      <c r="L502">
        <v>15</v>
      </c>
      <c r="M502">
        <v>8</v>
      </c>
      <c r="N502">
        <v>1</v>
      </c>
      <c r="O502" t="s">
        <v>81</v>
      </c>
      <c r="P502">
        <v>0</v>
      </c>
      <c r="Q502" t="s">
        <v>82</v>
      </c>
      <c r="S502" t="s">
        <v>3420</v>
      </c>
      <c r="U502">
        <v>1</v>
      </c>
      <c r="V502" t="s">
        <v>112</v>
      </c>
      <c r="X502" t="s">
        <v>43</v>
      </c>
      <c r="Z502" t="s">
        <v>113</v>
      </c>
      <c r="AB502">
        <v>0</v>
      </c>
      <c r="AC502" t="s">
        <v>156</v>
      </c>
      <c r="AD502" t="s">
        <v>24</v>
      </c>
      <c r="AH502" t="s">
        <v>9</v>
      </c>
      <c r="AN502" t="s">
        <v>2254</v>
      </c>
      <c r="AO502" t="s">
        <v>35</v>
      </c>
      <c r="AQ502">
        <v>4</v>
      </c>
      <c r="AS502">
        <v>6</v>
      </c>
      <c r="AU502">
        <v>60</v>
      </c>
      <c r="AV502" t="s">
        <v>2255</v>
      </c>
      <c r="AW502" t="s">
        <v>37</v>
      </c>
      <c r="AY502">
        <v>10</v>
      </c>
      <c r="AZ502" t="s">
        <v>2256</v>
      </c>
      <c r="BC502">
        <v>1</v>
      </c>
    </row>
    <row r="503" spans="1:55" x14ac:dyDescent="0.25">
      <c r="A503">
        <v>501</v>
      </c>
      <c r="B503">
        <v>501</v>
      </c>
      <c r="C503">
        <v>501</v>
      </c>
      <c r="E503" t="s">
        <v>1</v>
      </c>
      <c r="H503" t="s">
        <v>4</v>
      </c>
      <c r="J503" s="13">
        <v>25965</v>
      </c>
      <c r="K503">
        <v>8</v>
      </c>
      <c r="L503">
        <v>30</v>
      </c>
      <c r="M503">
        <v>9</v>
      </c>
      <c r="N503">
        <v>4</v>
      </c>
      <c r="O503" t="s">
        <v>51</v>
      </c>
      <c r="P503">
        <v>1</v>
      </c>
      <c r="U503">
        <v>1</v>
      </c>
      <c r="V503" t="s">
        <v>369</v>
      </c>
      <c r="X503" t="s">
        <v>21</v>
      </c>
      <c r="Z503" t="s">
        <v>229</v>
      </c>
      <c r="AB503">
        <v>23</v>
      </c>
      <c r="AC503" t="s">
        <v>2257</v>
      </c>
      <c r="AD503" t="s">
        <v>118</v>
      </c>
      <c r="AJ503" t="s">
        <v>11</v>
      </c>
      <c r="AO503" t="s">
        <v>25</v>
      </c>
      <c r="AR503">
        <v>23</v>
      </c>
      <c r="AS503">
        <v>2</v>
      </c>
      <c r="AU503">
        <v>15</v>
      </c>
      <c r="AV503" t="s">
        <v>2258</v>
      </c>
      <c r="AW503" t="s">
        <v>27</v>
      </c>
      <c r="AY503">
        <v>8</v>
      </c>
      <c r="AZ503" t="s">
        <v>2259</v>
      </c>
      <c r="BA503" t="s">
        <v>2260</v>
      </c>
      <c r="BB503" t="s">
        <v>2261</v>
      </c>
      <c r="BC503">
        <v>0</v>
      </c>
    </row>
    <row r="504" spans="1:55" x14ac:dyDescent="0.25">
      <c r="A504">
        <v>502</v>
      </c>
      <c r="B504">
        <v>502</v>
      </c>
      <c r="C504">
        <v>502</v>
      </c>
      <c r="E504" t="s">
        <v>1</v>
      </c>
      <c r="J504" s="13">
        <v>30672</v>
      </c>
      <c r="K504">
        <v>7</v>
      </c>
      <c r="L504">
        <v>20</v>
      </c>
      <c r="M504">
        <v>10</v>
      </c>
      <c r="N504">
        <v>24</v>
      </c>
      <c r="O504" t="s">
        <v>64</v>
      </c>
      <c r="P504">
        <v>1</v>
      </c>
      <c r="U504">
        <v>1</v>
      </c>
      <c r="V504" t="s">
        <v>170</v>
      </c>
      <c r="X504" t="s">
        <v>43</v>
      </c>
      <c r="Z504" t="s">
        <v>313</v>
      </c>
      <c r="AB504">
        <v>10</v>
      </c>
      <c r="AC504" t="s">
        <v>2262</v>
      </c>
      <c r="AD504" t="s">
        <v>46</v>
      </c>
      <c r="AH504" t="s">
        <v>9</v>
      </c>
      <c r="AO504" t="s">
        <v>35</v>
      </c>
      <c r="AQ504">
        <v>5</v>
      </c>
      <c r="AS504">
        <v>1</v>
      </c>
      <c r="AU504">
        <v>6</v>
      </c>
      <c r="AV504" t="s">
        <v>2263</v>
      </c>
      <c r="AW504" t="s">
        <v>37</v>
      </c>
      <c r="AY504">
        <v>10</v>
      </c>
      <c r="AZ504" t="s">
        <v>2264</v>
      </c>
      <c r="BA504" t="s">
        <v>2265</v>
      </c>
      <c r="BB504" t="s">
        <v>98</v>
      </c>
      <c r="BC504">
        <v>1</v>
      </c>
    </row>
    <row r="505" spans="1:55" x14ac:dyDescent="0.25">
      <c r="A505">
        <v>503</v>
      </c>
      <c r="B505">
        <v>503</v>
      </c>
      <c r="C505">
        <v>503</v>
      </c>
      <c r="H505" t="s">
        <v>4</v>
      </c>
      <c r="J505" s="13">
        <v>28203</v>
      </c>
      <c r="K505">
        <v>6</v>
      </c>
      <c r="L505">
        <v>30</v>
      </c>
      <c r="M505">
        <v>7</v>
      </c>
      <c r="N505">
        <v>6</v>
      </c>
      <c r="O505" t="s">
        <v>30</v>
      </c>
      <c r="P505">
        <v>0</v>
      </c>
      <c r="Q505" t="s">
        <v>3422</v>
      </c>
      <c r="S505" t="s">
        <v>3421</v>
      </c>
      <c r="U505">
        <v>1</v>
      </c>
      <c r="V505" t="s">
        <v>42</v>
      </c>
      <c r="X505" t="s">
        <v>21</v>
      </c>
      <c r="AA505" t="s">
        <v>2266</v>
      </c>
      <c r="AB505">
        <v>20</v>
      </c>
      <c r="AC505" t="s">
        <v>2267</v>
      </c>
      <c r="AD505" t="s">
        <v>320</v>
      </c>
      <c r="AH505" t="s">
        <v>9</v>
      </c>
      <c r="AO505" t="s">
        <v>119</v>
      </c>
      <c r="AQ505">
        <v>6</v>
      </c>
      <c r="AS505">
        <v>5</v>
      </c>
      <c r="AU505">
        <v>100</v>
      </c>
      <c r="AV505" t="s">
        <v>2268</v>
      </c>
      <c r="AW505" t="s">
        <v>37</v>
      </c>
      <c r="AY505">
        <v>9</v>
      </c>
      <c r="AZ505" t="s">
        <v>2269</v>
      </c>
      <c r="BA505" t="s">
        <v>445</v>
      </c>
      <c r="BB505" t="s">
        <v>98</v>
      </c>
      <c r="BC505">
        <v>0</v>
      </c>
    </row>
    <row r="506" spans="1:55" x14ac:dyDescent="0.25">
      <c r="A506">
        <v>504</v>
      </c>
      <c r="B506">
        <v>504</v>
      </c>
      <c r="C506">
        <v>504</v>
      </c>
      <c r="D506" t="s">
        <v>0</v>
      </c>
      <c r="H506" t="s">
        <v>4</v>
      </c>
      <c r="J506" s="13">
        <v>31758</v>
      </c>
      <c r="K506">
        <v>6</v>
      </c>
      <c r="L506">
        <v>60</v>
      </c>
      <c r="M506">
        <v>10</v>
      </c>
      <c r="N506">
        <v>6</v>
      </c>
      <c r="O506" t="s">
        <v>146</v>
      </c>
      <c r="P506">
        <v>1</v>
      </c>
      <c r="U506">
        <v>1</v>
      </c>
      <c r="V506" t="s">
        <v>170</v>
      </c>
      <c r="X506" t="s">
        <v>43</v>
      </c>
      <c r="Z506" t="s">
        <v>54</v>
      </c>
      <c r="AB506">
        <v>9</v>
      </c>
      <c r="AC506" t="s">
        <v>2270</v>
      </c>
      <c r="AD506" t="s">
        <v>24</v>
      </c>
      <c r="AJ506" t="s">
        <v>11</v>
      </c>
      <c r="AO506" t="s">
        <v>35</v>
      </c>
      <c r="AQ506">
        <v>5</v>
      </c>
      <c r="AS506">
        <v>5</v>
      </c>
      <c r="AU506">
        <v>5</v>
      </c>
      <c r="AV506" t="s">
        <v>2271</v>
      </c>
      <c r="AW506" t="s">
        <v>37</v>
      </c>
      <c r="AY506">
        <v>10</v>
      </c>
      <c r="AZ506" t="s">
        <v>2272</v>
      </c>
      <c r="BA506" t="s">
        <v>2273</v>
      </c>
      <c r="BB506" t="s">
        <v>2274</v>
      </c>
      <c r="BC506">
        <v>1</v>
      </c>
    </row>
    <row r="507" spans="1:55" x14ac:dyDescent="0.25">
      <c r="A507">
        <v>505</v>
      </c>
      <c r="B507">
        <v>505</v>
      </c>
      <c r="C507">
        <v>505</v>
      </c>
      <c r="D507" t="s">
        <v>0</v>
      </c>
      <c r="J507" s="13">
        <v>32136</v>
      </c>
      <c r="K507">
        <v>6</v>
      </c>
      <c r="L507">
        <v>2</v>
      </c>
      <c r="M507">
        <v>10</v>
      </c>
      <c r="N507">
        <v>10</v>
      </c>
      <c r="O507" t="s">
        <v>64</v>
      </c>
      <c r="P507">
        <v>1</v>
      </c>
      <c r="U507">
        <v>1</v>
      </c>
      <c r="V507" t="s">
        <v>100</v>
      </c>
      <c r="X507" t="s">
        <v>43</v>
      </c>
      <c r="Z507" t="s">
        <v>54</v>
      </c>
      <c r="AB507">
        <v>1</v>
      </c>
      <c r="AC507" t="s">
        <v>412</v>
      </c>
      <c r="AD507" t="s">
        <v>46</v>
      </c>
      <c r="AJ507" t="s">
        <v>11</v>
      </c>
      <c r="AO507" t="s">
        <v>25</v>
      </c>
      <c r="AR507">
        <v>10</v>
      </c>
      <c r="AS507">
        <v>3</v>
      </c>
      <c r="AU507">
        <v>6</v>
      </c>
      <c r="AV507" t="s">
        <v>2275</v>
      </c>
      <c r="AW507" t="s">
        <v>37</v>
      </c>
      <c r="AY507">
        <v>8</v>
      </c>
      <c r="AZ507" t="s">
        <v>2276</v>
      </c>
      <c r="BA507" t="s">
        <v>2277</v>
      </c>
      <c r="BC507">
        <v>0</v>
      </c>
    </row>
    <row r="508" spans="1:55" x14ac:dyDescent="0.25">
      <c r="A508">
        <v>506</v>
      </c>
      <c r="B508">
        <v>506</v>
      </c>
      <c r="C508">
        <v>506</v>
      </c>
      <c r="D508" t="s">
        <v>0</v>
      </c>
      <c r="J508" s="13">
        <v>32478</v>
      </c>
      <c r="K508">
        <v>8</v>
      </c>
      <c r="L508">
        <v>0</v>
      </c>
      <c r="M508">
        <v>8</v>
      </c>
      <c r="N508">
        <v>4</v>
      </c>
      <c r="O508" t="s">
        <v>30</v>
      </c>
      <c r="P508">
        <v>1</v>
      </c>
      <c r="Q508" t="s">
        <v>19</v>
      </c>
      <c r="S508" t="s">
        <v>3421</v>
      </c>
      <c r="U508">
        <v>0</v>
      </c>
      <c r="AD508" t="s">
        <v>320</v>
      </c>
      <c r="AE508" t="s">
        <v>6</v>
      </c>
      <c r="AG508" t="s">
        <v>8</v>
      </c>
      <c r="AO508" t="s">
        <v>47</v>
      </c>
      <c r="AR508">
        <v>35</v>
      </c>
      <c r="AT508">
        <v>56</v>
      </c>
      <c r="AU508">
        <v>112</v>
      </c>
      <c r="AV508" t="s">
        <v>2278</v>
      </c>
      <c r="AW508" t="s">
        <v>37</v>
      </c>
      <c r="AY508">
        <v>10</v>
      </c>
      <c r="AZ508" t="s">
        <v>2279</v>
      </c>
      <c r="BA508" t="s">
        <v>2280</v>
      </c>
      <c r="BB508" t="s">
        <v>2281</v>
      </c>
    </row>
    <row r="509" spans="1:55" x14ac:dyDescent="0.25">
      <c r="A509">
        <v>507</v>
      </c>
      <c r="B509">
        <v>507</v>
      </c>
      <c r="C509">
        <v>507</v>
      </c>
      <c r="D509" t="s">
        <v>0</v>
      </c>
      <c r="J509" s="13">
        <v>29313</v>
      </c>
      <c r="K509">
        <v>7</v>
      </c>
      <c r="L509">
        <v>0</v>
      </c>
      <c r="M509">
        <v>5</v>
      </c>
      <c r="N509">
        <v>8</v>
      </c>
      <c r="O509" t="s">
        <v>93</v>
      </c>
      <c r="P509">
        <v>0</v>
      </c>
      <c r="Q509" t="s">
        <v>3422</v>
      </c>
      <c r="T509" t="s">
        <v>3465</v>
      </c>
      <c r="U509">
        <v>0</v>
      </c>
      <c r="AD509" t="s">
        <v>46</v>
      </c>
      <c r="AI509" t="s">
        <v>10</v>
      </c>
      <c r="AJ509" t="s">
        <v>11</v>
      </c>
      <c r="AO509" t="s">
        <v>35</v>
      </c>
      <c r="AR509">
        <v>8</v>
      </c>
      <c r="AT509">
        <v>16</v>
      </c>
      <c r="AU509">
        <v>8</v>
      </c>
      <c r="AV509" t="s">
        <v>2282</v>
      </c>
      <c r="AW509" t="s">
        <v>37</v>
      </c>
      <c r="AY509">
        <v>9</v>
      </c>
      <c r="AZ509" t="s">
        <v>2283</v>
      </c>
      <c r="BA509" t="s">
        <v>2284</v>
      </c>
      <c r="BB509" t="s">
        <v>2285</v>
      </c>
      <c r="BC509">
        <v>1</v>
      </c>
    </row>
    <row r="510" spans="1:55" x14ac:dyDescent="0.25">
      <c r="A510">
        <v>508</v>
      </c>
      <c r="B510">
        <v>508</v>
      </c>
      <c r="C510">
        <v>508</v>
      </c>
      <c r="D510" t="s">
        <v>0</v>
      </c>
      <c r="J510" s="13">
        <v>33993</v>
      </c>
      <c r="K510">
        <v>7</v>
      </c>
      <c r="L510">
        <v>20</v>
      </c>
      <c r="M510">
        <v>5</v>
      </c>
      <c r="N510">
        <v>36</v>
      </c>
      <c r="O510" t="s">
        <v>292</v>
      </c>
      <c r="P510">
        <v>0</v>
      </c>
      <c r="Q510" t="s">
        <v>41</v>
      </c>
      <c r="S510" t="s">
        <v>3416</v>
      </c>
      <c r="U510">
        <v>1</v>
      </c>
      <c r="V510" t="s">
        <v>5</v>
      </c>
      <c r="X510" t="s">
        <v>71</v>
      </c>
      <c r="Z510" t="s">
        <v>66</v>
      </c>
      <c r="AB510">
        <v>1</v>
      </c>
      <c r="AC510" t="s">
        <v>2286</v>
      </c>
      <c r="AD510" t="s">
        <v>24</v>
      </c>
      <c r="AF510" t="s">
        <v>7</v>
      </c>
      <c r="AN510" t="s">
        <v>2287</v>
      </c>
      <c r="AO510" t="s">
        <v>35</v>
      </c>
      <c r="AR510">
        <v>15</v>
      </c>
      <c r="AT510">
        <v>15</v>
      </c>
      <c r="AU510">
        <v>160</v>
      </c>
      <c r="AV510" t="s">
        <v>2288</v>
      </c>
      <c r="AW510" t="s">
        <v>27</v>
      </c>
      <c r="AY510">
        <v>9</v>
      </c>
      <c r="AZ510" t="s">
        <v>822</v>
      </c>
      <c r="BA510" t="s">
        <v>822</v>
      </c>
      <c r="BB510" t="s">
        <v>2289</v>
      </c>
      <c r="BC510">
        <v>1</v>
      </c>
    </row>
    <row r="511" spans="1:55" x14ac:dyDescent="0.25">
      <c r="A511">
        <v>509</v>
      </c>
      <c r="B511">
        <v>509</v>
      </c>
      <c r="C511">
        <v>509</v>
      </c>
      <c r="E511" t="s">
        <v>1</v>
      </c>
      <c r="J511" s="13">
        <v>29614</v>
      </c>
      <c r="K511">
        <v>7</v>
      </c>
      <c r="L511">
        <v>200</v>
      </c>
      <c r="M511">
        <v>12</v>
      </c>
      <c r="N511">
        <v>10</v>
      </c>
      <c r="O511" t="s">
        <v>292</v>
      </c>
      <c r="P511">
        <v>1</v>
      </c>
      <c r="U511">
        <v>1</v>
      </c>
      <c r="V511" t="s">
        <v>112</v>
      </c>
      <c r="X511" t="s">
        <v>71</v>
      </c>
      <c r="Z511" t="s">
        <v>229</v>
      </c>
      <c r="AB511">
        <v>5</v>
      </c>
      <c r="AC511" t="s">
        <v>2290</v>
      </c>
      <c r="AD511" t="s">
        <v>34</v>
      </c>
      <c r="AM511" t="s">
        <v>14</v>
      </c>
      <c r="AW511" t="s">
        <v>37</v>
      </c>
      <c r="AY511">
        <v>10</v>
      </c>
      <c r="AZ511" t="s">
        <v>2291</v>
      </c>
      <c r="BA511" t="s">
        <v>2292</v>
      </c>
      <c r="BB511" t="s">
        <v>2293</v>
      </c>
      <c r="BC511">
        <v>1</v>
      </c>
    </row>
    <row r="512" spans="1:55" x14ac:dyDescent="0.25">
      <c r="A512">
        <v>510</v>
      </c>
      <c r="B512">
        <v>510</v>
      </c>
      <c r="C512">
        <v>510</v>
      </c>
      <c r="E512" t="s">
        <v>1</v>
      </c>
      <c r="J512" s="13">
        <v>23189</v>
      </c>
      <c r="K512">
        <v>7</v>
      </c>
      <c r="L512">
        <v>45</v>
      </c>
      <c r="M512">
        <v>13</v>
      </c>
      <c r="N512">
        <v>1</v>
      </c>
      <c r="O512" t="s">
        <v>18</v>
      </c>
      <c r="P512">
        <v>0</v>
      </c>
      <c r="Q512" t="s">
        <v>41</v>
      </c>
      <c r="S512" t="s">
        <v>3421</v>
      </c>
      <c r="U512">
        <v>0</v>
      </c>
      <c r="AD512" t="s">
        <v>46</v>
      </c>
      <c r="AF512" t="s">
        <v>7</v>
      </c>
      <c r="AO512" t="s">
        <v>35</v>
      </c>
      <c r="AQ512">
        <v>6</v>
      </c>
      <c r="AS512">
        <v>6</v>
      </c>
      <c r="AU512">
        <v>5</v>
      </c>
      <c r="AV512" t="s">
        <v>2294</v>
      </c>
      <c r="AW512" t="s">
        <v>37</v>
      </c>
      <c r="AY512">
        <v>10</v>
      </c>
      <c r="AZ512" t="s">
        <v>2295</v>
      </c>
      <c r="BB512" t="s">
        <v>2296</v>
      </c>
      <c r="BC512">
        <v>0</v>
      </c>
    </row>
    <row r="513" spans="1:55" x14ac:dyDescent="0.25">
      <c r="A513">
        <v>511</v>
      </c>
      <c r="B513">
        <v>511</v>
      </c>
      <c r="C513">
        <v>511</v>
      </c>
      <c r="I513" t="s">
        <v>2297</v>
      </c>
      <c r="J513" s="13">
        <v>32916</v>
      </c>
      <c r="K513">
        <v>6</v>
      </c>
      <c r="L513">
        <v>25</v>
      </c>
      <c r="M513">
        <v>15</v>
      </c>
      <c r="N513">
        <v>5</v>
      </c>
      <c r="O513" t="s">
        <v>30</v>
      </c>
      <c r="P513">
        <v>1</v>
      </c>
      <c r="U513">
        <v>1</v>
      </c>
      <c r="V513" t="s">
        <v>112</v>
      </c>
      <c r="X513" t="s">
        <v>43</v>
      </c>
      <c r="Z513" t="s">
        <v>54</v>
      </c>
      <c r="AB513">
        <v>1</v>
      </c>
      <c r="AC513" t="s">
        <v>2298</v>
      </c>
      <c r="AD513" t="s">
        <v>46</v>
      </c>
      <c r="AM513" t="s">
        <v>14</v>
      </c>
      <c r="AW513" t="s">
        <v>37</v>
      </c>
      <c r="AY513">
        <v>10</v>
      </c>
      <c r="AZ513" t="s">
        <v>2299</v>
      </c>
      <c r="BA513" t="s">
        <v>385</v>
      </c>
      <c r="BC513">
        <v>1</v>
      </c>
    </row>
    <row r="514" spans="1:55" x14ac:dyDescent="0.25">
      <c r="A514">
        <v>512</v>
      </c>
      <c r="B514">
        <v>512</v>
      </c>
      <c r="C514">
        <v>512</v>
      </c>
      <c r="D514" t="s">
        <v>0</v>
      </c>
      <c r="E514" t="s">
        <v>1</v>
      </c>
      <c r="J514" s="13">
        <v>34931</v>
      </c>
      <c r="K514">
        <v>7</v>
      </c>
      <c r="L514">
        <v>70</v>
      </c>
      <c r="M514">
        <v>6</v>
      </c>
      <c r="N514">
        <v>6</v>
      </c>
      <c r="O514" t="s">
        <v>93</v>
      </c>
      <c r="P514">
        <v>1</v>
      </c>
      <c r="U514">
        <v>1</v>
      </c>
      <c r="V514" t="s">
        <v>422</v>
      </c>
      <c r="X514" t="s">
        <v>307</v>
      </c>
      <c r="AA514" t="s">
        <v>848</v>
      </c>
      <c r="AB514">
        <v>3</v>
      </c>
      <c r="AC514" t="s">
        <v>2300</v>
      </c>
      <c r="AD514" t="s">
        <v>24</v>
      </c>
      <c r="AM514" t="s">
        <v>14</v>
      </c>
      <c r="AW514" t="s">
        <v>302</v>
      </c>
      <c r="AY514">
        <v>10</v>
      </c>
      <c r="AZ514" t="s">
        <v>2301</v>
      </c>
      <c r="BA514" t="s">
        <v>2302</v>
      </c>
      <c r="BB514" t="s">
        <v>2303</v>
      </c>
      <c r="BC514">
        <v>1</v>
      </c>
    </row>
    <row r="515" spans="1:55" x14ac:dyDescent="0.25">
      <c r="A515">
        <v>513</v>
      </c>
      <c r="B515">
        <v>513</v>
      </c>
      <c r="C515">
        <v>513</v>
      </c>
      <c r="D515" t="s">
        <v>0</v>
      </c>
      <c r="J515" s="13">
        <v>30351</v>
      </c>
      <c r="K515">
        <v>8</v>
      </c>
      <c r="L515">
        <v>0</v>
      </c>
      <c r="M515">
        <v>8</v>
      </c>
      <c r="N515">
        <v>4</v>
      </c>
      <c r="O515" t="s">
        <v>292</v>
      </c>
      <c r="P515">
        <v>0</v>
      </c>
      <c r="Q515" t="s">
        <v>41</v>
      </c>
      <c r="S515" t="s">
        <v>3420</v>
      </c>
      <c r="U515">
        <v>0</v>
      </c>
      <c r="AD515" t="s">
        <v>46</v>
      </c>
      <c r="AG515" t="s">
        <v>8</v>
      </c>
      <c r="AH515" t="s">
        <v>9</v>
      </c>
      <c r="AO515" t="s">
        <v>35</v>
      </c>
      <c r="AR515">
        <v>30</v>
      </c>
      <c r="AT515">
        <v>20</v>
      </c>
      <c r="AU515">
        <v>80</v>
      </c>
      <c r="AV515" t="s">
        <v>2304</v>
      </c>
      <c r="AX515" t="s">
        <v>2305</v>
      </c>
      <c r="AY515">
        <v>10</v>
      </c>
      <c r="AZ515" t="s">
        <v>2306</v>
      </c>
      <c r="BC515">
        <v>0</v>
      </c>
    </row>
    <row r="516" spans="1:55" x14ac:dyDescent="0.25">
      <c r="A516">
        <v>514</v>
      </c>
      <c r="B516">
        <v>514</v>
      </c>
      <c r="C516">
        <v>514</v>
      </c>
      <c r="G516" t="s">
        <v>3</v>
      </c>
      <c r="J516" s="13">
        <v>34335</v>
      </c>
      <c r="K516">
        <v>6</v>
      </c>
      <c r="L516">
        <v>2</v>
      </c>
      <c r="M516">
        <v>17</v>
      </c>
      <c r="N516">
        <v>50</v>
      </c>
      <c r="O516" t="s">
        <v>64</v>
      </c>
      <c r="P516">
        <v>1</v>
      </c>
      <c r="U516">
        <v>0</v>
      </c>
      <c r="AD516" t="s">
        <v>46</v>
      </c>
      <c r="AG516" t="s">
        <v>8</v>
      </c>
      <c r="AO516" t="s">
        <v>25</v>
      </c>
      <c r="AQ516">
        <v>5</v>
      </c>
      <c r="AT516">
        <v>10</v>
      </c>
      <c r="AU516">
        <v>50</v>
      </c>
      <c r="AV516" t="s">
        <v>2307</v>
      </c>
      <c r="AW516" t="s">
        <v>27</v>
      </c>
      <c r="AY516">
        <v>10</v>
      </c>
      <c r="AZ516" t="s">
        <v>2308</v>
      </c>
      <c r="BA516" t="s">
        <v>2309</v>
      </c>
      <c r="BC516">
        <v>1</v>
      </c>
    </row>
    <row r="517" spans="1:55" x14ac:dyDescent="0.25">
      <c r="A517">
        <v>515</v>
      </c>
      <c r="B517">
        <v>515</v>
      </c>
      <c r="C517">
        <v>515</v>
      </c>
      <c r="D517" t="s">
        <v>0</v>
      </c>
      <c r="J517" s="13">
        <v>31403</v>
      </c>
      <c r="K517">
        <v>7</v>
      </c>
      <c r="L517">
        <v>60</v>
      </c>
      <c r="M517">
        <v>9</v>
      </c>
      <c r="N517">
        <v>3</v>
      </c>
      <c r="O517" t="s">
        <v>59</v>
      </c>
      <c r="P517">
        <v>0</v>
      </c>
      <c r="Q517" t="s">
        <v>3422</v>
      </c>
      <c r="S517" t="s">
        <v>3420</v>
      </c>
      <c r="U517">
        <v>0</v>
      </c>
      <c r="AD517" t="s">
        <v>46</v>
      </c>
      <c r="AH517" t="s">
        <v>9</v>
      </c>
      <c r="AO517" t="s">
        <v>47</v>
      </c>
      <c r="AQ517">
        <v>6</v>
      </c>
      <c r="AS517">
        <v>6</v>
      </c>
      <c r="AU517">
        <v>20</v>
      </c>
      <c r="AV517" t="s">
        <v>2310</v>
      </c>
      <c r="AW517" t="s">
        <v>37</v>
      </c>
      <c r="AY517">
        <v>8</v>
      </c>
      <c r="AZ517" t="s">
        <v>2311</v>
      </c>
      <c r="BA517" t="s">
        <v>2312</v>
      </c>
      <c r="BB517" t="s">
        <v>2313</v>
      </c>
      <c r="BC517">
        <v>1</v>
      </c>
    </row>
    <row r="518" spans="1:55" x14ac:dyDescent="0.25">
      <c r="A518">
        <v>516</v>
      </c>
      <c r="B518">
        <v>516</v>
      </c>
      <c r="C518">
        <v>516</v>
      </c>
      <c r="H518" t="s">
        <v>4</v>
      </c>
      <c r="J518" s="13">
        <v>31452</v>
      </c>
      <c r="K518">
        <v>6</v>
      </c>
      <c r="L518">
        <v>45</v>
      </c>
      <c r="M518">
        <v>12</v>
      </c>
      <c r="N518">
        <v>5</v>
      </c>
      <c r="O518" t="s">
        <v>93</v>
      </c>
      <c r="P518">
        <v>1</v>
      </c>
      <c r="U518">
        <v>1</v>
      </c>
      <c r="V518" t="s">
        <v>170</v>
      </c>
      <c r="X518" t="s">
        <v>43</v>
      </c>
      <c r="AA518" t="s">
        <v>1110</v>
      </c>
      <c r="AB518">
        <v>15</v>
      </c>
      <c r="AC518" t="s">
        <v>2314</v>
      </c>
      <c r="AD518" t="s">
        <v>118</v>
      </c>
      <c r="AM518" t="s">
        <v>14</v>
      </c>
      <c r="AW518" t="s">
        <v>37</v>
      </c>
      <c r="AY518">
        <v>10</v>
      </c>
      <c r="AZ518" t="s">
        <v>2315</v>
      </c>
      <c r="BA518" t="s">
        <v>1071</v>
      </c>
      <c r="BB518" t="s">
        <v>2316</v>
      </c>
      <c r="BC518">
        <v>1</v>
      </c>
    </row>
    <row r="519" spans="1:55" x14ac:dyDescent="0.25">
      <c r="A519">
        <v>517</v>
      </c>
      <c r="B519">
        <v>517</v>
      </c>
      <c r="C519">
        <v>517</v>
      </c>
      <c r="D519" t="s">
        <v>0</v>
      </c>
      <c r="E519" t="s">
        <v>1</v>
      </c>
      <c r="H519" t="s">
        <v>4</v>
      </c>
      <c r="J519" s="13">
        <v>31800</v>
      </c>
      <c r="K519">
        <v>6</v>
      </c>
      <c r="L519">
        <v>250</v>
      </c>
      <c r="M519">
        <v>14</v>
      </c>
      <c r="N519">
        <v>1</v>
      </c>
      <c r="O519" t="s">
        <v>260</v>
      </c>
      <c r="P519">
        <v>1</v>
      </c>
      <c r="U519">
        <v>1</v>
      </c>
      <c r="V519" t="s">
        <v>170</v>
      </c>
      <c r="X519" t="s">
        <v>43</v>
      </c>
      <c r="Z519" t="s">
        <v>66</v>
      </c>
      <c r="AB519">
        <v>10</v>
      </c>
      <c r="AC519" t="s">
        <v>2317</v>
      </c>
      <c r="AD519" t="s">
        <v>1063</v>
      </c>
      <c r="AI519" t="s">
        <v>10</v>
      </c>
      <c r="AO519" t="s">
        <v>25</v>
      </c>
      <c r="AQ519">
        <v>3</v>
      </c>
      <c r="AS519">
        <v>5</v>
      </c>
      <c r="AU519">
        <v>14</v>
      </c>
      <c r="AV519" t="s">
        <v>2318</v>
      </c>
      <c r="AX519" t="s">
        <v>2319</v>
      </c>
      <c r="AY519">
        <v>10</v>
      </c>
      <c r="AZ519" t="s">
        <v>2320</v>
      </c>
      <c r="BC519">
        <v>1</v>
      </c>
    </row>
    <row r="520" spans="1:55" x14ac:dyDescent="0.25">
      <c r="A520">
        <v>518</v>
      </c>
      <c r="B520">
        <v>518</v>
      </c>
      <c r="C520">
        <v>518</v>
      </c>
      <c r="D520" t="s">
        <v>0</v>
      </c>
      <c r="H520" t="s">
        <v>4</v>
      </c>
      <c r="J520" s="13">
        <v>30018</v>
      </c>
      <c r="K520">
        <v>7</v>
      </c>
      <c r="L520">
        <v>30</v>
      </c>
      <c r="M520">
        <v>12</v>
      </c>
      <c r="N520">
        <v>5</v>
      </c>
      <c r="O520" t="s">
        <v>30</v>
      </c>
      <c r="P520">
        <v>1</v>
      </c>
      <c r="U520">
        <v>1</v>
      </c>
      <c r="V520" t="s">
        <v>5</v>
      </c>
      <c r="X520" t="s">
        <v>43</v>
      </c>
      <c r="Z520" t="s">
        <v>600</v>
      </c>
      <c r="AB520">
        <v>9</v>
      </c>
      <c r="AC520" t="s">
        <v>2321</v>
      </c>
      <c r="AD520" t="s">
        <v>46</v>
      </c>
      <c r="AI520" t="s">
        <v>10</v>
      </c>
      <c r="AO520" t="s">
        <v>35</v>
      </c>
      <c r="AQ520">
        <v>4</v>
      </c>
      <c r="AS520">
        <v>1</v>
      </c>
      <c r="AU520">
        <v>6</v>
      </c>
      <c r="AV520" t="s">
        <v>2322</v>
      </c>
      <c r="AW520" t="s">
        <v>37</v>
      </c>
      <c r="AY520">
        <v>6</v>
      </c>
      <c r="AZ520" t="s">
        <v>2323</v>
      </c>
      <c r="BC520">
        <v>1</v>
      </c>
    </row>
    <row r="521" spans="1:55" x14ac:dyDescent="0.25">
      <c r="A521">
        <v>519</v>
      </c>
      <c r="B521">
        <v>519</v>
      </c>
      <c r="C521">
        <v>519</v>
      </c>
      <c r="E521" t="s">
        <v>1</v>
      </c>
      <c r="H521" t="s">
        <v>4</v>
      </c>
      <c r="J521" s="13">
        <v>31014</v>
      </c>
      <c r="K521">
        <v>6</v>
      </c>
      <c r="L521">
        <v>50</v>
      </c>
      <c r="M521">
        <v>6</v>
      </c>
      <c r="N521">
        <v>4</v>
      </c>
      <c r="O521" t="s">
        <v>182</v>
      </c>
      <c r="P521">
        <v>0</v>
      </c>
      <c r="Q521" t="s">
        <v>346</v>
      </c>
      <c r="S521" t="s">
        <v>3419</v>
      </c>
      <c r="U521">
        <v>1</v>
      </c>
      <c r="V521" t="s">
        <v>112</v>
      </c>
      <c r="X521" t="s">
        <v>53</v>
      </c>
      <c r="Z521" t="s">
        <v>113</v>
      </c>
      <c r="AB521">
        <v>5</v>
      </c>
      <c r="AC521" t="s">
        <v>2324</v>
      </c>
      <c r="AD521" t="s">
        <v>34</v>
      </c>
      <c r="AJ521" t="s">
        <v>11</v>
      </c>
      <c r="AO521" t="s">
        <v>25</v>
      </c>
      <c r="AQ521">
        <v>2</v>
      </c>
      <c r="AS521">
        <v>2</v>
      </c>
      <c r="AU521">
        <v>2</v>
      </c>
      <c r="AV521" t="s">
        <v>2325</v>
      </c>
      <c r="AW521" t="s">
        <v>37</v>
      </c>
      <c r="AY521">
        <v>8</v>
      </c>
      <c r="AZ521" t="s">
        <v>2326</v>
      </c>
      <c r="BA521" t="s">
        <v>2327</v>
      </c>
      <c r="BB521" t="s">
        <v>2328</v>
      </c>
      <c r="BC521">
        <v>0</v>
      </c>
    </row>
    <row r="522" spans="1:55" x14ac:dyDescent="0.25">
      <c r="A522">
        <v>520</v>
      </c>
      <c r="B522">
        <v>520</v>
      </c>
      <c r="C522">
        <v>520</v>
      </c>
      <c r="E522" t="s">
        <v>1</v>
      </c>
      <c r="H522" t="s">
        <v>4</v>
      </c>
      <c r="J522" s="13">
        <v>26198</v>
      </c>
      <c r="K522">
        <v>8</v>
      </c>
      <c r="L522">
        <v>130</v>
      </c>
      <c r="M522">
        <v>6</v>
      </c>
      <c r="N522">
        <v>20</v>
      </c>
      <c r="O522" t="s">
        <v>51</v>
      </c>
      <c r="P522">
        <v>0</v>
      </c>
      <c r="Q522" t="s">
        <v>41</v>
      </c>
      <c r="S522" t="s">
        <v>3420</v>
      </c>
      <c r="U522">
        <v>1</v>
      </c>
      <c r="V522" t="s">
        <v>369</v>
      </c>
      <c r="X522" t="s">
        <v>53</v>
      </c>
      <c r="Z522" t="s">
        <v>600</v>
      </c>
      <c r="AB522">
        <v>23</v>
      </c>
      <c r="AC522" t="s">
        <v>2329</v>
      </c>
      <c r="AD522" t="s">
        <v>46</v>
      </c>
      <c r="AJ522" t="s">
        <v>11</v>
      </c>
      <c r="AO522" t="s">
        <v>25</v>
      </c>
      <c r="AQ522">
        <v>3</v>
      </c>
      <c r="AS522">
        <v>6</v>
      </c>
      <c r="AU522">
        <v>10</v>
      </c>
      <c r="AV522" t="s">
        <v>2330</v>
      </c>
      <c r="AW522" t="s">
        <v>37</v>
      </c>
      <c r="AY522">
        <v>8</v>
      </c>
      <c r="AZ522" t="s">
        <v>2331</v>
      </c>
      <c r="BC522">
        <v>0</v>
      </c>
    </row>
    <row r="523" spans="1:55" x14ac:dyDescent="0.25">
      <c r="A523">
        <v>521</v>
      </c>
      <c r="B523">
        <v>521</v>
      </c>
      <c r="C523">
        <v>521</v>
      </c>
      <c r="D523" t="s">
        <v>0</v>
      </c>
      <c r="J523" s="13">
        <v>30945</v>
      </c>
      <c r="K523">
        <v>7</v>
      </c>
      <c r="L523">
        <v>30</v>
      </c>
      <c r="M523">
        <v>1</v>
      </c>
      <c r="N523">
        <v>15</v>
      </c>
      <c r="O523" t="s">
        <v>81</v>
      </c>
      <c r="P523">
        <v>1</v>
      </c>
      <c r="U523">
        <v>1</v>
      </c>
      <c r="V523" t="s">
        <v>42</v>
      </c>
      <c r="X523" t="s">
        <v>21</v>
      </c>
      <c r="Z523" t="s">
        <v>54</v>
      </c>
      <c r="AB523">
        <v>7</v>
      </c>
      <c r="AC523" t="s">
        <v>2332</v>
      </c>
      <c r="AD523" t="s">
        <v>34</v>
      </c>
      <c r="AJ523" t="s">
        <v>11</v>
      </c>
      <c r="AN523" t="s">
        <v>995</v>
      </c>
      <c r="AO523" t="s">
        <v>25</v>
      </c>
      <c r="AQ523">
        <v>3</v>
      </c>
      <c r="AS523">
        <v>4</v>
      </c>
      <c r="AU523">
        <v>10</v>
      </c>
      <c r="AV523" t="s">
        <v>2333</v>
      </c>
      <c r="AW523" t="s">
        <v>37</v>
      </c>
      <c r="AY523">
        <v>9</v>
      </c>
      <c r="AZ523" t="s">
        <v>2334</v>
      </c>
      <c r="BA523" t="s">
        <v>2335</v>
      </c>
      <c r="BB523" t="s">
        <v>2336</v>
      </c>
      <c r="BC523">
        <v>1</v>
      </c>
    </row>
    <row r="524" spans="1:55" x14ac:dyDescent="0.25">
      <c r="A524">
        <v>522</v>
      </c>
      <c r="B524">
        <v>522</v>
      </c>
      <c r="C524">
        <v>522</v>
      </c>
      <c r="D524" t="s">
        <v>0</v>
      </c>
      <c r="J524" s="13">
        <v>32220</v>
      </c>
      <c r="K524">
        <v>4</v>
      </c>
      <c r="L524">
        <v>5</v>
      </c>
      <c r="M524">
        <v>12</v>
      </c>
      <c r="N524">
        <v>1</v>
      </c>
      <c r="O524" t="s">
        <v>292</v>
      </c>
      <c r="P524">
        <v>0</v>
      </c>
      <c r="Q524" t="s">
        <v>31</v>
      </c>
      <c r="S524" t="s">
        <v>3420</v>
      </c>
      <c r="U524">
        <v>0</v>
      </c>
      <c r="AD524" t="s">
        <v>320</v>
      </c>
      <c r="AH524" t="s">
        <v>9</v>
      </c>
      <c r="AO524" t="s">
        <v>47</v>
      </c>
      <c r="AR524">
        <v>10</v>
      </c>
      <c r="AS524">
        <v>3</v>
      </c>
      <c r="AU524">
        <v>100</v>
      </c>
      <c r="AV524" t="s">
        <v>2337</v>
      </c>
      <c r="AX524" t="s">
        <v>2338</v>
      </c>
      <c r="AY524">
        <v>0</v>
      </c>
      <c r="AZ524" t="s">
        <v>2339</v>
      </c>
      <c r="BA524" t="s">
        <v>2340</v>
      </c>
      <c r="BC524">
        <v>0</v>
      </c>
    </row>
    <row r="525" spans="1:55" x14ac:dyDescent="0.25">
      <c r="A525">
        <v>523</v>
      </c>
      <c r="B525">
        <v>523</v>
      </c>
      <c r="C525">
        <v>523</v>
      </c>
      <c r="D525" t="s">
        <v>0</v>
      </c>
      <c r="H525" t="s">
        <v>4</v>
      </c>
      <c r="J525" s="13">
        <v>31081</v>
      </c>
      <c r="K525">
        <v>6</v>
      </c>
      <c r="L525">
        <v>0</v>
      </c>
      <c r="M525">
        <v>2</v>
      </c>
      <c r="N525">
        <v>15</v>
      </c>
      <c r="O525" t="s">
        <v>182</v>
      </c>
      <c r="P525">
        <v>0</v>
      </c>
      <c r="Q525" t="s">
        <v>41</v>
      </c>
      <c r="S525" t="s">
        <v>3421</v>
      </c>
      <c r="U525">
        <v>1</v>
      </c>
      <c r="V525" t="s">
        <v>105</v>
      </c>
      <c r="X525" t="s">
        <v>21</v>
      </c>
      <c r="Z525" t="s">
        <v>177</v>
      </c>
      <c r="AB525">
        <v>10</v>
      </c>
      <c r="AC525" t="s">
        <v>2341</v>
      </c>
      <c r="AD525" t="s">
        <v>24</v>
      </c>
      <c r="AH525" t="s">
        <v>9</v>
      </c>
      <c r="AK525" t="s">
        <v>12</v>
      </c>
      <c r="AO525" t="s">
        <v>35</v>
      </c>
      <c r="AQ525">
        <v>5</v>
      </c>
      <c r="AT525">
        <v>20</v>
      </c>
      <c r="AU525">
        <v>20</v>
      </c>
      <c r="AV525" t="s">
        <v>2342</v>
      </c>
      <c r="AW525" t="s">
        <v>27</v>
      </c>
      <c r="AY525">
        <v>9</v>
      </c>
      <c r="AZ525" t="s">
        <v>2343</v>
      </c>
      <c r="BB525" t="s">
        <v>2344</v>
      </c>
      <c r="BC525">
        <v>1</v>
      </c>
    </row>
    <row r="526" spans="1:55" x14ac:dyDescent="0.25">
      <c r="A526">
        <v>524</v>
      </c>
      <c r="B526">
        <v>524</v>
      </c>
      <c r="C526">
        <v>524</v>
      </c>
      <c r="H526" t="s">
        <v>4</v>
      </c>
      <c r="J526" s="13">
        <v>29924</v>
      </c>
      <c r="K526">
        <v>6</v>
      </c>
      <c r="L526">
        <v>0</v>
      </c>
      <c r="M526">
        <v>12</v>
      </c>
      <c r="N526">
        <v>10</v>
      </c>
      <c r="O526" t="s">
        <v>59</v>
      </c>
      <c r="P526">
        <v>0</v>
      </c>
      <c r="Q526" t="s">
        <v>60</v>
      </c>
      <c r="S526" t="s">
        <v>3421</v>
      </c>
      <c r="U526">
        <v>1</v>
      </c>
      <c r="V526" t="s">
        <v>52</v>
      </c>
      <c r="X526" t="s">
        <v>43</v>
      </c>
      <c r="Z526" t="s">
        <v>188</v>
      </c>
      <c r="AB526">
        <v>12</v>
      </c>
      <c r="AC526" t="s">
        <v>2345</v>
      </c>
      <c r="AD526" t="s">
        <v>46</v>
      </c>
      <c r="AG526" t="s">
        <v>8</v>
      </c>
      <c r="AH526" t="s">
        <v>9</v>
      </c>
      <c r="AO526" t="s">
        <v>47</v>
      </c>
      <c r="AQ526">
        <v>2</v>
      </c>
      <c r="AS526">
        <v>6</v>
      </c>
      <c r="AU526">
        <v>80</v>
      </c>
      <c r="AV526" t="s">
        <v>2346</v>
      </c>
      <c r="AW526" t="s">
        <v>37</v>
      </c>
      <c r="AY526">
        <v>10</v>
      </c>
      <c r="AZ526" t="s">
        <v>2347</v>
      </c>
      <c r="BA526" t="s">
        <v>2348</v>
      </c>
      <c r="BC526">
        <v>0</v>
      </c>
    </row>
    <row r="527" spans="1:55" x14ac:dyDescent="0.25">
      <c r="A527">
        <v>525</v>
      </c>
      <c r="B527">
        <v>525</v>
      </c>
      <c r="C527">
        <v>525</v>
      </c>
      <c r="D527" t="s">
        <v>0</v>
      </c>
      <c r="H527" t="s">
        <v>4</v>
      </c>
      <c r="J527" s="13">
        <v>29448</v>
      </c>
      <c r="K527">
        <v>7</v>
      </c>
      <c r="L527">
        <v>45</v>
      </c>
      <c r="M527">
        <v>5</v>
      </c>
      <c r="N527">
        <v>6</v>
      </c>
      <c r="O527" t="s">
        <v>292</v>
      </c>
      <c r="P527">
        <v>0</v>
      </c>
      <c r="Q527" t="s">
        <v>19</v>
      </c>
      <c r="S527" t="s">
        <v>3421</v>
      </c>
      <c r="U527">
        <v>1</v>
      </c>
      <c r="V527" t="s">
        <v>5</v>
      </c>
      <c r="X527" t="s">
        <v>43</v>
      </c>
      <c r="Z527" t="s">
        <v>22</v>
      </c>
      <c r="AB527">
        <v>8</v>
      </c>
      <c r="AC527" t="s">
        <v>2349</v>
      </c>
      <c r="AD527" t="s">
        <v>46</v>
      </c>
      <c r="AJ527" t="s">
        <v>11</v>
      </c>
      <c r="AO527" t="s">
        <v>35</v>
      </c>
      <c r="AQ527">
        <v>6</v>
      </c>
      <c r="AS527">
        <v>2</v>
      </c>
      <c r="AU527">
        <v>80</v>
      </c>
      <c r="AV527" t="s">
        <v>2350</v>
      </c>
      <c r="AW527" t="s">
        <v>334</v>
      </c>
      <c r="AY527">
        <v>10</v>
      </c>
      <c r="AZ527" t="s">
        <v>2351</v>
      </c>
      <c r="BA527" t="s">
        <v>2352</v>
      </c>
      <c r="BC527">
        <v>1</v>
      </c>
    </row>
    <row r="528" spans="1:55" x14ac:dyDescent="0.25">
      <c r="A528">
        <v>526</v>
      </c>
      <c r="B528">
        <v>526</v>
      </c>
      <c r="C528">
        <v>526</v>
      </c>
      <c r="D528" t="s">
        <v>0</v>
      </c>
      <c r="K528">
        <v>7</v>
      </c>
      <c r="L528">
        <v>13</v>
      </c>
      <c r="M528">
        <v>10</v>
      </c>
      <c r="N528">
        <v>2</v>
      </c>
      <c r="O528" t="s">
        <v>182</v>
      </c>
      <c r="P528">
        <v>1</v>
      </c>
      <c r="U528">
        <v>1</v>
      </c>
      <c r="V528" t="s">
        <v>9</v>
      </c>
      <c r="X528" t="s">
        <v>43</v>
      </c>
      <c r="Z528" t="s">
        <v>54</v>
      </c>
      <c r="AB528">
        <v>2</v>
      </c>
      <c r="AC528" t="s">
        <v>2353</v>
      </c>
      <c r="AD528" t="s">
        <v>24</v>
      </c>
      <c r="AH528" t="s">
        <v>9</v>
      </c>
      <c r="AO528" t="s">
        <v>47</v>
      </c>
      <c r="AR528">
        <v>10</v>
      </c>
      <c r="AT528">
        <v>15</v>
      </c>
      <c r="AU528">
        <v>35</v>
      </c>
      <c r="AV528" t="s">
        <v>2354</v>
      </c>
      <c r="AW528" t="s">
        <v>37</v>
      </c>
      <c r="AY528">
        <v>10</v>
      </c>
      <c r="AZ528" t="s">
        <v>2355</v>
      </c>
      <c r="BC528">
        <v>0</v>
      </c>
    </row>
    <row r="529" spans="1:55" x14ac:dyDescent="0.25">
      <c r="A529">
        <v>527</v>
      </c>
      <c r="B529">
        <v>527</v>
      </c>
      <c r="C529">
        <v>527</v>
      </c>
      <c r="D529" t="s">
        <v>0</v>
      </c>
      <c r="E529" t="s">
        <v>1</v>
      </c>
      <c r="H529" t="s">
        <v>4</v>
      </c>
      <c r="J529" s="13">
        <v>28843</v>
      </c>
      <c r="K529">
        <v>7</v>
      </c>
      <c r="L529">
        <v>0</v>
      </c>
      <c r="M529">
        <v>8</v>
      </c>
      <c r="N529">
        <v>2</v>
      </c>
      <c r="O529" t="s">
        <v>40</v>
      </c>
      <c r="P529">
        <v>1</v>
      </c>
      <c r="U529">
        <v>1</v>
      </c>
      <c r="V529" t="s">
        <v>100</v>
      </c>
      <c r="X529" t="s">
        <v>43</v>
      </c>
      <c r="Z529" t="s">
        <v>113</v>
      </c>
      <c r="AB529">
        <v>15</v>
      </c>
      <c r="AC529" t="s">
        <v>2356</v>
      </c>
      <c r="AD529" t="s">
        <v>320</v>
      </c>
      <c r="AH529" t="s">
        <v>9</v>
      </c>
      <c r="AJ529" t="s">
        <v>11</v>
      </c>
      <c r="AO529" t="s">
        <v>35</v>
      </c>
      <c r="AQ529">
        <v>4</v>
      </c>
      <c r="AS529">
        <v>4</v>
      </c>
      <c r="AU529">
        <v>24</v>
      </c>
      <c r="AV529" t="s">
        <v>2357</v>
      </c>
      <c r="AW529" t="s">
        <v>37</v>
      </c>
      <c r="AY529">
        <v>10</v>
      </c>
      <c r="AZ529" t="s">
        <v>2358</v>
      </c>
      <c r="BA529" t="s">
        <v>2359</v>
      </c>
      <c r="BB529" t="s">
        <v>2360</v>
      </c>
      <c r="BC529">
        <v>1</v>
      </c>
    </row>
    <row r="530" spans="1:55" x14ac:dyDescent="0.25">
      <c r="A530">
        <v>528</v>
      </c>
      <c r="B530">
        <v>528</v>
      </c>
      <c r="C530">
        <v>528</v>
      </c>
      <c r="D530" t="s">
        <v>0</v>
      </c>
      <c r="J530" s="13">
        <v>35090</v>
      </c>
      <c r="K530">
        <v>7</v>
      </c>
      <c r="L530">
        <v>30</v>
      </c>
      <c r="M530">
        <v>9</v>
      </c>
      <c r="N530">
        <v>2</v>
      </c>
      <c r="O530" t="s">
        <v>260</v>
      </c>
      <c r="P530">
        <v>0</v>
      </c>
      <c r="Q530" t="s">
        <v>99</v>
      </c>
      <c r="S530" t="s">
        <v>3421</v>
      </c>
      <c r="U530">
        <v>1</v>
      </c>
      <c r="V530" t="s">
        <v>170</v>
      </c>
      <c r="X530" t="s">
        <v>307</v>
      </c>
      <c r="Z530" t="s">
        <v>54</v>
      </c>
      <c r="AB530">
        <v>1</v>
      </c>
      <c r="AC530" t="s">
        <v>2361</v>
      </c>
      <c r="AD530" t="s">
        <v>118</v>
      </c>
      <c r="AJ530" t="s">
        <v>11</v>
      </c>
      <c r="AL530" t="s">
        <v>13</v>
      </c>
      <c r="AN530" t="s">
        <v>2362</v>
      </c>
      <c r="AO530" t="s">
        <v>35</v>
      </c>
      <c r="AR530">
        <v>15</v>
      </c>
      <c r="AS530">
        <v>6</v>
      </c>
      <c r="AU530">
        <v>12</v>
      </c>
      <c r="AV530" t="s">
        <v>2363</v>
      </c>
      <c r="AW530" t="s">
        <v>37</v>
      </c>
      <c r="AY530">
        <v>5</v>
      </c>
      <c r="AZ530" t="s">
        <v>2364</v>
      </c>
      <c r="BA530" t="s">
        <v>2365</v>
      </c>
      <c r="BC530">
        <v>1</v>
      </c>
    </row>
    <row r="531" spans="1:55" x14ac:dyDescent="0.25">
      <c r="A531">
        <v>529</v>
      </c>
      <c r="B531">
        <v>529</v>
      </c>
      <c r="C531">
        <v>529</v>
      </c>
      <c r="D531" t="s">
        <v>0</v>
      </c>
      <c r="H531" t="s">
        <v>4</v>
      </c>
      <c r="J531" s="13">
        <v>31698</v>
      </c>
      <c r="K531">
        <v>7</v>
      </c>
      <c r="L531">
        <v>60</v>
      </c>
      <c r="M531">
        <v>12</v>
      </c>
      <c r="N531">
        <v>5</v>
      </c>
      <c r="O531" t="s">
        <v>30</v>
      </c>
      <c r="P531">
        <v>0</v>
      </c>
      <c r="Q531" t="s">
        <v>31</v>
      </c>
      <c r="S531" t="s">
        <v>3420</v>
      </c>
      <c r="U531">
        <v>1</v>
      </c>
      <c r="V531" t="s">
        <v>369</v>
      </c>
      <c r="X531" t="s">
        <v>21</v>
      </c>
      <c r="Z531" t="s">
        <v>84</v>
      </c>
      <c r="AB531">
        <v>7</v>
      </c>
      <c r="AC531" t="s">
        <v>2366</v>
      </c>
      <c r="AD531" t="s">
        <v>46</v>
      </c>
      <c r="AM531" t="s">
        <v>14</v>
      </c>
      <c r="AW531" t="s">
        <v>37</v>
      </c>
      <c r="AY531">
        <v>10</v>
      </c>
      <c r="AZ531" t="s">
        <v>2367</v>
      </c>
      <c r="BA531" t="s">
        <v>2368</v>
      </c>
      <c r="BC531">
        <v>1</v>
      </c>
    </row>
    <row r="532" spans="1:55" x14ac:dyDescent="0.25">
      <c r="A532">
        <v>530</v>
      </c>
      <c r="B532">
        <v>530</v>
      </c>
      <c r="C532">
        <v>530</v>
      </c>
      <c r="E532" t="s">
        <v>1</v>
      </c>
      <c r="H532" t="s">
        <v>4</v>
      </c>
      <c r="J532" s="13">
        <v>35502</v>
      </c>
      <c r="K532">
        <v>7</v>
      </c>
      <c r="L532">
        <v>0</v>
      </c>
      <c r="M532">
        <v>8</v>
      </c>
      <c r="N532">
        <v>25</v>
      </c>
      <c r="O532" t="s">
        <v>40</v>
      </c>
      <c r="P532">
        <v>1</v>
      </c>
      <c r="U532">
        <v>1</v>
      </c>
      <c r="V532" t="s">
        <v>70</v>
      </c>
      <c r="X532" t="s">
        <v>43</v>
      </c>
      <c r="Z532" t="s">
        <v>54</v>
      </c>
      <c r="AB532">
        <v>2</v>
      </c>
      <c r="AC532" t="s">
        <v>2369</v>
      </c>
      <c r="AD532" t="s">
        <v>118</v>
      </c>
      <c r="AN532" t="s">
        <v>2370</v>
      </c>
      <c r="AO532" t="s">
        <v>47</v>
      </c>
      <c r="AQ532">
        <v>6</v>
      </c>
      <c r="AS532">
        <v>2</v>
      </c>
      <c r="AU532">
        <v>20</v>
      </c>
      <c r="AV532" t="s">
        <v>2371</v>
      </c>
      <c r="AW532" t="s">
        <v>27</v>
      </c>
      <c r="AY532">
        <v>9</v>
      </c>
      <c r="AZ532" t="s">
        <v>2372</v>
      </c>
      <c r="BA532" t="s">
        <v>2373</v>
      </c>
      <c r="BB532" t="s">
        <v>2374</v>
      </c>
      <c r="BC532">
        <v>1</v>
      </c>
    </row>
    <row r="533" spans="1:55" x14ac:dyDescent="0.25">
      <c r="A533">
        <v>531</v>
      </c>
      <c r="B533">
        <v>531</v>
      </c>
      <c r="C533">
        <v>531</v>
      </c>
      <c r="D533" t="s">
        <v>0</v>
      </c>
      <c r="E533" t="s">
        <v>1</v>
      </c>
      <c r="H533" t="s">
        <v>4</v>
      </c>
      <c r="J533" s="13">
        <v>31751</v>
      </c>
      <c r="K533">
        <v>7</v>
      </c>
      <c r="L533">
        <v>60</v>
      </c>
      <c r="M533">
        <v>6</v>
      </c>
      <c r="N533">
        <v>4</v>
      </c>
      <c r="O533" t="s">
        <v>59</v>
      </c>
      <c r="P533">
        <v>0</v>
      </c>
      <c r="Q533" t="s">
        <v>60</v>
      </c>
      <c r="S533" t="s">
        <v>3421</v>
      </c>
      <c r="U533">
        <v>1</v>
      </c>
      <c r="V533" t="s">
        <v>422</v>
      </c>
      <c r="X533" t="s">
        <v>21</v>
      </c>
      <c r="Z533" t="s">
        <v>44</v>
      </c>
      <c r="AB533">
        <v>5</v>
      </c>
      <c r="AC533" t="s">
        <v>2375</v>
      </c>
      <c r="AD533" t="s">
        <v>46</v>
      </c>
      <c r="AG533" t="s">
        <v>8</v>
      </c>
      <c r="AO533" t="s">
        <v>35</v>
      </c>
      <c r="AR533">
        <v>14</v>
      </c>
      <c r="AS533">
        <v>2</v>
      </c>
      <c r="AU533">
        <v>32</v>
      </c>
      <c r="AV533" t="s">
        <v>2376</v>
      </c>
      <c r="AW533" t="s">
        <v>37</v>
      </c>
      <c r="AY533">
        <v>8</v>
      </c>
      <c r="AZ533" t="s">
        <v>2377</v>
      </c>
      <c r="BA533" t="s">
        <v>2378</v>
      </c>
      <c r="BB533" t="s">
        <v>2379</v>
      </c>
      <c r="BC533">
        <v>1</v>
      </c>
    </row>
    <row r="534" spans="1:55" x14ac:dyDescent="0.25">
      <c r="A534">
        <v>532</v>
      </c>
      <c r="B534">
        <v>532</v>
      </c>
      <c r="C534">
        <v>532</v>
      </c>
      <c r="E534" t="s">
        <v>1</v>
      </c>
      <c r="H534" t="s">
        <v>4</v>
      </c>
      <c r="J534" s="13">
        <v>28108</v>
      </c>
      <c r="K534">
        <v>7</v>
      </c>
      <c r="L534">
        <v>10</v>
      </c>
      <c r="M534">
        <v>6</v>
      </c>
      <c r="N534">
        <v>15</v>
      </c>
      <c r="O534" t="s">
        <v>182</v>
      </c>
      <c r="P534">
        <v>0</v>
      </c>
      <c r="Q534" t="s">
        <v>60</v>
      </c>
      <c r="S534" t="s">
        <v>3420</v>
      </c>
      <c r="U534">
        <v>1</v>
      </c>
      <c r="V534" t="s">
        <v>369</v>
      </c>
      <c r="X534" t="s">
        <v>340</v>
      </c>
      <c r="Z534" t="s">
        <v>54</v>
      </c>
      <c r="AB534">
        <v>17</v>
      </c>
      <c r="AC534" t="s">
        <v>2380</v>
      </c>
      <c r="AD534" t="s">
        <v>46</v>
      </c>
      <c r="AI534" t="s">
        <v>10</v>
      </c>
      <c r="AO534" t="s">
        <v>35</v>
      </c>
      <c r="AQ534">
        <v>5</v>
      </c>
      <c r="AS534">
        <v>5</v>
      </c>
      <c r="AU534">
        <v>15</v>
      </c>
      <c r="AV534" t="s">
        <v>2381</v>
      </c>
      <c r="AX534" t="s">
        <v>2382</v>
      </c>
      <c r="AY534">
        <v>7</v>
      </c>
      <c r="AZ534" t="s">
        <v>2383</v>
      </c>
      <c r="BA534" t="s">
        <v>2384</v>
      </c>
      <c r="BB534" t="s">
        <v>2385</v>
      </c>
      <c r="BC534">
        <v>1</v>
      </c>
    </row>
    <row r="535" spans="1:55" x14ac:dyDescent="0.25">
      <c r="A535">
        <v>533</v>
      </c>
      <c r="B535">
        <v>533</v>
      </c>
      <c r="C535">
        <v>533</v>
      </c>
      <c r="E535" t="s">
        <v>1</v>
      </c>
      <c r="H535" t="s">
        <v>4</v>
      </c>
      <c r="J535" s="13">
        <v>25840</v>
      </c>
      <c r="K535">
        <v>8</v>
      </c>
      <c r="L535">
        <v>120</v>
      </c>
      <c r="M535">
        <v>10</v>
      </c>
      <c r="N535">
        <v>0</v>
      </c>
      <c r="O535" t="s">
        <v>51</v>
      </c>
      <c r="P535">
        <v>0</v>
      </c>
      <c r="Q535" t="s">
        <v>31</v>
      </c>
      <c r="S535" t="s">
        <v>3420</v>
      </c>
      <c r="U535">
        <v>1</v>
      </c>
      <c r="V535" t="s">
        <v>5</v>
      </c>
      <c r="X535" t="s">
        <v>21</v>
      </c>
      <c r="Z535" t="s">
        <v>22</v>
      </c>
      <c r="AB535">
        <v>8</v>
      </c>
      <c r="AC535" t="s">
        <v>2386</v>
      </c>
      <c r="AD535" t="s">
        <v>34</v>
      </c>
      <c r="AG535" t="s">
        <v>8</v>
      </c>
      <c r="AO535" t="s">
        <v>47</v>
      </c>
      <c r="AQ535">
        <v>5</v>
      </c>
      <c r="AS535">
        <v>5</v>
      </c>
      <c r="AU535">
        <v>40</v>
      </c>
      <c r="AV535" t="s">
        <v>2387</v>
      </c>
      <c r="AW535" t="s">
        <v>37</v>
      </c>
      <c r="AY535">
        <v>10</v>
      </c>
      <c r="AZ535" t="s">
        <v>2388</v>
      </c>
      <c r="BA535" t="s">
        <v>2389</v>
      </c>
      <c r="BC535">
        <v>1</v>
      </c>
    </row>
    <row r="536" spans="1:55" ht="409.5" x14ac:dyDescent="0.25">
      <c r="A536">
        <v>534</v>
      </c>
      <c r="B536">
        <v>534</v>
      </c>
      <c r="C536">
        <v>534</v>
      </c>
      <c r="D536" t="s">
        <v>0</v>
      </c>
      <c r="F536" t="s">
        <v>2</v>
      </c>
      <c r="H536" t="s">
        <v>4</v>
      </c>
      <c r="J536" s="13">
        <v>29476</v>
      </c>
      <c r="K536">
        <v>7</v>
      </c>
      <c r="L536">
        <v>40</v>
      </c>
      <c r="M536">
        <v>12</v>
      </c>
      <c r="N536">
        <v>10</v>
      </c>
      <c r="O536" t="s">
        <v>93</v>
      </c>
      <c r="P536">
        <v>0</v>
      </c>
      <c r="Q536" t="s">
        <v>19</v>
      </c>
      <c r="S536" t="s">
        <v>3420</v>
      </c>
      <c r="U536">
        <v>1</v>
      </c>
      <c r="V536" t="s">
        <v>364</v>
      </c>
      <c r="X536" t="s">
        <v>71</v>
      </c>
      <c r="Z536" t="s">
        <v>22</v>
      </c>
      <c r="AB536">
        <v>8</v>
      </c>
      <c r="AC536" t="s">
        <v>2390</v>
      </c>
      <c r="AD536" t="s">
        <v>34</v>
      </c>
      <c r="AH536" t="s">
        <v>9</v>
      </c>
      <c r="AO536" t="s">
        <v>35</v>
      </c>
      <c r="AQ536">
        <v>6</v>
      </c>
      <c r="AS536">
        <v>5</v>
      </c>
      <c r="AU536">
        <v>10</v>
      </c>
      <c r="AV536" t="s">
        <v>2391</v>
      </c>
      <c r="AW536" t="s">
        <v>37</v>
      </c>
      <c r="AY536">
        <v>4</v>
      </c>
      <c r="AZ536" t="s">
        <v>2392</v>
      </c>
      <c r="BA536" t="s">
        <v>2393</v>
      </c>
      <c r="BB536" s="1" t="s">
        <v>2394</v>
      </c>
      <c r="BC536">
        <v>0</v>
      </c>
    </row>
    <row r="537" spans="1:55" x14ac:dyDescent="0.25">
      <c r="A537">
        <v>535</v>
      </c>
      <c r="B537">
        <v>535</v>
      </c>
      <c r="C537">
        <v>535</v>
      </c>
      <c r="D537" t="s">
        <v>0</v>
      </c>
      <c r="J537" s="13">
        <v>31956</v>
      </c>
      <c r="K537">
        <v>7</v>
      </c>
      <c r="L537">
        <v>90</v>
      </c>
      <c r="M537">
        <v>9</v>
      </c>
      <c r="N537">
        <v>5</v>
      </c>
      <c r="O537" t="s">
        <v>81</v>
      </c>
      <c r="P537">
        <v>0</v>
      </c>
      <c r="Q537" t="s">
        <v>19</v>
      </c>
      <c r="S537" t="s">
        <v>3416</v>
      </c>
      <c r="U537">
        <v>1</v>
      </c>
      <c r="V537" t="s">
        <v>112</v>
      </c>
      <c r="X537" t="s">
        <v>307</v>
      </c>
      <c r="Z537" t="s">
        <v>177</v>
      </c>
      <c r="AB537">
        <v>10</v>
      </c>
      <c r="AC537" t="s">
        <v>2395</v>
      </c>
      <c r="AD537" t="s">
        <v>46</v>
      </c>
      <c r="AM537" t="s">
        <v>14</v>
      </c>
      <c r="AW537" t="s">
        <v>37</v>
      </c>
      <c r="AY537">
        <v>10</v>
      </c>
      <c r="AZ537" t="s">
        <v>2396</v>
      </c>
      <c r="BA537" t="s">
        <v>2397</v>
      </c>
      <c r="BC537">
        <v>0</v>
      </c>
    </row>
    <row r="538" spans="1:55" x14ac:dyDescent="0.25">
      <c r="A538">
        <v>536</v>
      </c>
      <c r="B538">
        <v>536</v>
      </c>
      <c r="C538">
        <v>536</v>
      </c>
      <c r="D538" t="s">
        <v>0</v>
      </c>
      <c r="E538" t="s">
        <v>1</v>
      </c>
      <c r="H538" t="s">
        <v>4</v>
      </c>
      <c r="J538" s="13">
        <v>28333</v>
      </c>
      <c r="K538">
        <v>6</v>
      </c>
      <c r="L538">
        <v>120</v>
      </c>
      <c r="M538">
        <v>9</v>
      </c>
      <c r="N538">
        <v>7</v>
      </c>
      <c r="O538" t="s">
        <v>81</v>
      </c>
      <c r="P538">
        <v>1</v>
      </c>
      <c r="U538">
        <v>1</v>
      </c>
      <c r="V538" t="s">
        <v>422</v>
      </c>
      <c r="X538" t="s">
        <v>101</v>
      </c>
      <c r="AA538" t="s">
        <v>2163</v>
      </c>
      <c r="AB538">
        <v>10</v>
      </c>
      <c r="AD538" t="s">
        <v>46</v>
      </c>
      <c r="AH538" t="s">
        <v>9</v>
      </c>
      <c r="AO538" t="s">
        <v>35</v>
      </c>
      <c r="AQ538">
        <v>6</v>
      </c>
      <c r="AS538">
        <v>5</v>
      </c>
      <c r="AU538">
        <v>15</v>
      </c>
      <c r="AV538" t="s">
        <v>2398</v>
      </c>
      <c r="AW538" t="s">
        <v>37</v>
      </c>
      <c r="AY538">
        <v>9</v>
      </c>
      <c r="AZ538" t="s">
        <v>2399</v>
      </c>
      <c r="BA538" t="s">
        <v>2400</v>
      </c>
      <c r="BB538" t="s">
        <v>2401</v>
      </c>
      <c r="BC538">
        <v>1</v>
      </c>
    </row>
    <row r="539" spans="1:55" x14ac:dyDescent="0.25">
      <c r="A539">
        <v>537</v>
      </c>
      <c r="B539">
        <v>537</v>
      </c>
      <c r="C539">
        <v>537</v>
      </c>
      <c r="D539" t="s">
        <v>0</v>
      </c>
      <c r="J539" s="13">
        <v>29407</v>
      </c>
      <c r="K539">
        <v>7</v>
      </c>
      <c r="L539">
        <v>60</v>
      </c>
      <c r="M539">
        <v>7</v>
      </c>
      <c r="N539">
        <v>0</v>
      </c>
      <c r="O539" t="s">
        <v>51</v>
      </c>
      <c r="P539">
        <v>1</v>
      </c>
      <c r="U539">
        <v>1</v>
      </c>
      <c r="V539" t="s">
        <v>105</v>
      </c>
      <c r="X539" t="s">
        <v>43</v>
      </c>
      <c r="Z539" t="s">
        <v>177</v>
      </c>
      <c r="AB539">
        <v>1</v>
      </c>
      <c r="AC539" t="s">
        <v>2402</v>
      </c>
      <c r="AD539" t="s">
        <v>34</v>
      </c>
      <c r="AG539" t="s">
        <v>8</v>
      </c>
      <c r="AO539" t="s">
        <v>119</v>
      </c>
      <c r="AQ539">
        <v>3</v>
      </c>
      <c r="AS539">
        <v>5</v>
      </c>
      <c r="AU539">
        <v>15</v>
      </c>
      <c r="AV539" t="s">
        <v>2403</v>
      </c>
      <c r="AW539" t="s">
        <v>27</v>
      </c>
      <c r="AY539">
        <v>9</v>
      </c>
      <c r="AZ539" t="s">
        <v>2404</v>
      </c>
      <c r="BA539" t="s">
        <v>2405</v>
      </c>
      <c r="BB539" t="s">
        <v>2406</v>
      </c>
      <c r="BC539">
        <v>1</v>
      </c>
    </row>
    <row r="540" spans="1:55" x14ac:dyDescent="0.25">
      <c r="A540">
        <v>538</v>
      </c>
      <c r="B540">
        <v>538</v>
      </c>
      <c r="C540">
        <v>538</v>
      </c>
      <c r="E540" t="s">
        <v>1</v>
      </c>
      <c r="G540" t="s">
        <v>3</v>
      </c>
      <c r="H540" t="s">
        <v>4</v>
      </c>
      <c r="J540" s="13">
        <v>29622</v>
      </c>
      <c r="K540">
        <v>7</v>
      </c>
      <c r="L540">
        <v>0</v>
      </c>
      <c r="M540">
        <v>10</v>
      </c>
      <c r="N540">
        <v>5</v>
      </c>
      <c r="O540" t="s">
        <v>18</v>
      </c>
      <c r="P540">
        <v>0</v>
      </c>
      <c r="Q540" t="s">
        <v>31</v>
      </c>
      <c r="S540" t="s">
        <v>3416</v>
      </c>
      <c r="U540">
        <v>0</v>
      </c>
      <c r="AD540" t="s">
        <v>46</v>
      </c>
      <c r="AJ540" t="s">
        <v>11</v>
      </c>
      <c r="AO540" t="s">
        <v>35</v>
      </c>
      <c r="AQ540">
        <v>6</v>
      </c>
      <c r="AS540">
        <v>6</v>
      </c>
      <c r="AU540">
        <v>15</v>
      </c>
      <c r="AV540" t="s">
        <v>2407</v>
      </c>
      <c r="AW540" t="s">
        <v>2408</v>
      </c>
      <c r="AY540">
        <v>10</v>
      </c>
      <c r="AZ540" t="s">
        <v>2409</v>
      </c>
      <c r="BA540" t="s">
        <v>1519</v>
      </c>
      <c r="BC540">
        <v>0</v>
      </c>
    </row>
    <row r="541" spans="1:55" x14ac:dyDescent="0.25">
      <c r="A541">
        <v>539</v>
      </c>
      <c r="B541">
        <v>539</v>
      </c>
      <c r="C541">
        <v>539</v>
      </c>
      <c r="D541" t="s">
        <v>0</v>
      </c>
      <c r="J541" s="13">
        <v>34278</v>
      </c>
      <c r="K541">
        <v>8</v>
      </c>
      <c r="L541">
        <v>0</v>
      </c>
      <c r="M541">
        <v>15</v>
      </c>
      <c r="N541">
        <v>100</v>
      </c>
      <c r="O541" t="s">
        <v>59</v>
      </c>
      <c r="P541">
        <v>1</v>
      </c>
      <c r="U541">
        <v>1</v>
      </c>
      <c r="V541" t="s">
        <v>474</v>
      </c>
      <c r="X541" t="s">
        <v>43</v>
      </c>
      <c r="Z541" t="s">
        <v>22</v>
      </c>
      <c r="AB541">
        <v>1</v>
      </c>
      <c r="AC541" t="s">
        <v>23</v>
      </c>
      <c r="AD541" t="s">
        <v>24</v>
      </c>
      <c r="AE541" t="s">
        <v>6</v>
      </c>
      <c r="AG541" t="s">
        <v>8</v>
      </c>
      <c r="AH541" t="s">
        <v>9</v>
      </c>
      <c r="AI541" t="s">
        <v>10</v>
      </c>
      <c r="AJ541" t="s">
        <v>11</v>
      </c>
      <c r="AL541" t="s">
        <v>13</v>
      </c>
      <c r="AO541" t="s">
        <v>25</v>
      </c>
      <c r="AR541">
        <v>25</v>
      </c>
      <c r="AT541">
        <v>10</v>
      </c>
      <c r="AU541">
        <v>4</v>
      </c>
      <c r="AV541" t="s">
        <v>114</v>
      </c>
      <c r="AW541" t="s">
        <v>37</v>
      </c>
      <c r="AY541">
        <v>10</v>
      </c>
      <c r="AZ541" t="s">
        <v>2410</v>
      </c>
      <c r="BA541" t="s">
        <v>2411</v>
      </c>
      <c r="BB541" t="s">
        <v>2412</v>
      </c>
      <c r="BC541">
        <v>1</v>
      </c>
    </row>
    <row r="542" spans="1:55" x14ac:dyDescent="0.25">
      <c r="A542">
        <v>540</v>
      </c>
      <c r="B542">
        <v>540</v>
      </c>
      <c r="C542">
        <v>540</v>
      </c>
      <c r="D542" t="s">
        <v>0</v>
      </c>
      <c r="J542" s="13">
        <v>30548</v>
      </c>
      <c r="K542">
        <v>7</v>
      </c>
      <c r="L542">
        <v>0</v>
      </c>
      <c r="M542">
        <v>10</v>
      </c>
      <c r="N542">
        <v>1</v>
      </c>
      <c r="O542" t="s">
        <v>292</v>
      </c>
      <c r="P542">
        <v>1</v>
      </c>
      <c r="U542">
        <v>1</v>
      </c>
      <c r="V542" t="s">
        <v>42</v>
      </c>
      <c r="Y542" t="s">
        <v>2413</v>
      </c>
      <c r="Z542" t="s">
        <v>44</v>
      </c>
      <c r="AB542">
        <v>5</v>
      </c>
      <c r="AC542" t="s">
        <v>2044</v>
      </c>
      <c r="AD542" t="s">
        <v>46</v>
      </c>
      <c r="AI542" t="s">
        <v>10</v>
      </c>
      <c r="AO542" t="s">
        <v>47</v>
      </c>
      <c r="AQ542">
        <v>4</v>
      </c>
      <c r="AT542">
        <v>10</v>
      </c>
      <c r="AU542">
        <v>18</v>
      </c>
      <c r="AV542" t="s">
        <v>2414</v>
      </c>
      <c r="AW542" t="s">
        <v>302</v>
      </c>
      <c r="AY542">
        <v>10</v>
      </c>
      <c r="AZ542" t="s">
        <v>2415</v>
      </c>
      <c r="BA542" t="s">
        <v>2416</v>
      </c>
      <c r="BB542" t="s">
        <v>2417</v>
      </c>
      <c r="BC542">
        <v>1</v>
      </c>
    </row>
    <row r="543" spans="1:55" x14ac:dyDescent="0.25">
      <c r="A543">
        <v>541</v>
      </c>
      <c r="B543">
        <v>541</v>
      </c>
      <c r="C543">
        <v>541</v>
      </c>
      <c r="D543" t="s">
        <v>0</v>
      </c>
      <c r="J543" s="13">
        <v>33569</v>
      </c>
      <c r="K543">
        <v>8</v>
      </c>
      <c r="L543">
        <v>15</v>
      </c>
      <c r="M543">
        <v>6</v>
      </c>
      <c r="N543">
        <v>10</v>
      </c>
      <c r="O543" t="s">
        <v>64</v>
      </c>
      <c r="P543">
        <v>0</v>
      </c>
      <c r="Q543" t="s">
        <v>41</v>
      </c>
      <c r="S543" t="s">
        <v>3421</v>
      </c>
      <c r="U543">
        <v>1</v>
      </c>
      <c r="V543" t="s">
        <v>112</v>
      </c>
      <c r="X543" t="s">
        <v>43</v>
      </c>
      <c r="Z543" t="s">
        <v>188</v>
      </c>
      <c r="AB543">
        <v>1</v>
      </c>
      <c r="AC543" t="s">
        <v>2418</v>
      </c>
      <c r="AD543" t="s">
        <v>24</v>
      </c>
      <c r="AH543" t="s">
        <v>9</v>
      </c>
      <c r="AJ543" t="s">
        <v>11</v>
      </c>
      <c r="AK543" t="s">
        <v>12</v>
      </c>
      <c r="AO543" t="s">
        <v>25</v>
      </c>
      <c r="AQ543">
        <v>6</v>
      </c>
      <c r="AT543">
        <v>20</v>
      </c>
      <c r="AU543">
        <v>15</v>
      </c>
      <c r="AV543" t="s">
        <v>2419</v>
      </c>
      <c r="AW543" t="s">
        <v>27</v>
      </c>
      <c r="AY543">
        <v>10</v>
      </c>
      <c r="AZ543" t="s">
        <v>2420</v>
      </c>
      <c r="BA543" t="s">
        <v>2421</v>
      </c>
      <c r="BB543" t="s">
        <v>485</v>
      </c>
      <c r="BC543">
        <v>1</v>
      </c>
    </row>
    <row r="544" spans="1:55" x14ac:dyDescent="0.25">
      <c r="A544">
        <v>542</v>
      </c>
      <c r="B544">
        <v>542</v>
      </c>
      <c r="C544">
        <v>542</v>
      </c>
      <c r="E544" t="s">
        <v>1</v>
      </c>
      <c r="J544" s="13">
        <v>32046</v>
      </c>
      <c r="K544">
        <v>7</v>
      </c>
      <c r="L544">
        <v>10</v>
      </c>
      <c r="M544">
        <v>8</v>
      </c>
      <c r="N544">
        <v>24</v>
      </c>
      <c r="O544" t="s">
        <v>30</v>
      </c>
      <c r="P544">
        <v>1</v>
      </c>
      <c r="U544">
        <v>1</v>
      </c>
      <c r="V544" t="s">
        <v>5</v>
      </c>
      <c r="X544" t="s">
        <v>43</v>
      </c>
      <c r="AA544" t="s">
        <v>2422</v>
      </c>
      <c r="AB544">
        <v>5</v>
      </c>
      <c r="AC544" t="s">
        <v>2423</v>
      </c>
      <c r="AD544" t="s">
        <v>24</v>
      </c>
      <c r="AJ544" t="s">
        <v>11</v>
      </c>
      <c r="AO544" t="s">
        <v>35</v>
      </c>
      <c r="AQ544">
        <v>1</v>
      </c>
      <c r="AS544">
        <v>1</v>
      </c>
      <c r="AU544">
        <v>10</v>
      </c>
      <c r="AV544" t="s">
        <v>2424</v>
      </c>
      <c r="AW544" t="s">
        <v>37</v>
      </c>
      <c r="AY544">
        <v>8</v>
      </c>
      <c r="AZ544" t="s">
        <v>2425</v>
      </c>
      <c r="BA544" t="s">
        <v>2426</v>
      </c>
      <c r="BB544" t="s">
        <v>2427</v>
      </c>
      <c r="BC544">
        <v>1</v>
      </c>
    </row>
    <row r="545" spans="1:55" x14ac:dyDescent="0.25">
      <c r="A545">
        <v>543</v>
      </c>
      <c r="B545">
        <v>543</v>
      </c>
      <c r="C545">
        <v>543</v>
      </c>
      <c r="D545" t="s">
        <v>0</v>
      </c>
      <c r="H545" t="s">
        <v>4</v>
      </c>
      <c r="J545" s="13">
        <v>31463</v>
      </c>
      <c r="K545">
        <v>7</v>
      </c>
      <c r="L545">
        <v>0</v>
      </c>
      <c r="M545">
        <v>8</v>
      </c>
      <c r="N545">
        <v>1</v>
      </c>
      <c r="O545" t="s">
        <v>59</v>
      </c>
      <c r="P545">
        <v>1</v>
      </c>
      <c r="U545">
        <v>1</v>
      </c>
      <c r="V545" t="s">
        <v>364</v>
      </c>
      <c r="X545" t="s">
        <v>71</v>
      </c>
      <c r="AA545" t="s">
        <v>848</v>
      </c>
      <c r="AB545">
        <v>5</v>
      </c>
      <c r="AD545" t="s">
        <v>46</v>
      </c>
      <c r="AH545" t="s">
        <v>9</v>
      </c>
      <c r="AJ545" t="s">
        <v>11</v>
      </c>
      <c r="AO545" t="s">
        <v>35</v>
      </c>
      <c r="AQ545">
        <v>2</v>
      </c>
      <c r="AS545">
        <v>3</v>
      </c>
      <c r="AU545">
        <v>10</v>
      </c>
      <c r="AV545" t="s">
        <v>2428</v>
      </c>
      <c r="AW545" t="s">
        <v>37</v>
      </c>
      <c r="AY545">
        <v>9</v>
      </c>
      <c r="AZ545" t="s">
        <v>2429</v>
      </c>
      <c r="BA545" t="s">
        <v>2430</v>
      </c>
      <c r="BB545" t="s">
        <v>2431</v>
      </c>
      <c r="BC545">
        <v>0</v>
      </c>
    </row>
    <row r="546" spans="1:55" ht="180" x14ac:dyDescent="0.25">
      <c r="A546">
        <v>544</v>
      </c>
      <c r="B546">
        <v>544</v>
      </c>
      <c r="C546">
        <v>544</v>
      </c>
      <c r="E546" t="s">
        <v>1</v>
      </c>
      <c r="G546" t="s">
        <v>3</v>
      </c>
      <c r="H546" t="s">
        <v>4</v>
      </c>
      <c r="J546" s="13">
        <v>32088</v>
      </c>
      <c r="K546">
        <v>7</v>
      </c>
      <c r="L546">
        <v>45</v>
      </c>
      <c r="M546">
        <v>7</v>
      </c>
      <c r="N546">
        <v>6</v>
      </c>
      <c r="O546" t="s">
        <v>40</v>
      </c>
      <c r="P546">
        <v>0</v>
      </c>
      <c r="Q546" t="s">
        <v>60</v>
      </c>
      <c r="S546" t="s">
        <v>3420</v>
      </c>
      <c r="U546">
        <v>1</v>
      </c>
      <c r="V546" t="s">
        <v>170</v>
      </c>
      <c r="X546" t="s">
        <v>21</v>
      </c>
      <c r="AA546" t="s">
        <v>2432</v>
      </c>
      <c r="AB546">
        <v>8</v>
      </c>
      <c r="AC546" t="s">
        <v>2433</v>
      </c>
      <c r="AD546" t="s">
        <v>46</v>
      </c>
      <c r="AH546" t="s">
        <v>9</v>
      </c>
      <c r="AO546" t="s">
        <v>35</v>
      </c>
      <c r="AQ546">
        <v>3</v>
      </c>
      <c r="AS546">
        <v>2</v>
      </c>
      <c r="AU546">
        <v>40</v>
      </c>
      <c r="AV546" t="s">
        <v>2434</v>
      </c>
      <c r="AW546" t="s">
        <v>37</v>
      </c>
      <c r="AY546">
        <v>10</v>
      </c>
      <c r="AZ546" s="1" t="s">
        <v>2435</v>
      </c>
      <c r="BC546">
        <v>0</v>
      </c>
    </row>
    <row r="547" spans="1:55" x14ac:dyDescent="0.25">
      <c r="A547">
        <v>545</v>
      </c>
      <c r="B547">
        <v>545</v>
      </c>
      <c r="C547">
        <v>545</v>
      </c>
      <c r="D547" t="s">
        <v>0</v>
      </c>
      <c r="J547" s="13">
        <v>22447</v>
      </c>
      <c r="K547">
        <v>8</v>
      </c>
      <c r="L547">
        <v>120</v>
      </c>
      <c r="M547">
        <v>2</v>
      </c>
      <c r="N547">
        <v>25</v>
      </c>
      <c r="O547" t="s">
        <v>260</v>
      </c>
      <c r="P547">
        <v>1</v>
      </c>
      <c r="U547">
        <v>1</v>
      </c>
      <c r="V547" t="s">
        <v>170</v>
      </c>
      <c r="X547" t="s">
        <v>21</v>
      </c>
      <c r="Z547" t="s">
        <v>313</v>
      </c>
      <c r="AB547">
        <v>25</v>
      </c>
      <c r="AC547" t="s">
        <v>2436</v>
      </c>
      <c r="AD547" t="s">
        <v>46</v>
      </c>
      <c r="AE547" t="s">
        <v>6</v>
      </c>
      <c r="AG547" t="s">
        <v>8</v>
      </c>
      <c r="AL547" t="s">
        <v>13</v>
      </c>
      <c r="AO547" t="s">
        <v>47</v>
      </c>
      <c r="AR547">
        <v>20</v>
      </c>
      <c r="AS547">
        <v>5</v>
      </c>
      <c r="AU547">
        <v>15</v>
      </c>
      <c r="AV547" t="s">
        <v>2437</v>
      </c>
      <c r="AX547" t="s">
        <v>2438</v>
      </c>
      <c r="AY547">
        <v>10</v>
      </c>
      <c r="AZ547" t="s">
        <v>38</v>
      </c>
      <c r="BA547" t="s">
        <v>2439</v>
      </c>
      <c r="BB547" t="s">
        <v>76</v>
      </c>
      <c r="BC547">
        <v>1</v>
      </c>
    </row>
    <row r="548" spans="1:55" x14ac:dyDescent="0.25">
      <c r="A548">
        <v>546</v>
      </c>
      <c r="B548">
        <v>546</v>
      </c>
      <c r="C548">
        <v>546</v>
      </c>
      <c r="D548" t="s">
        <v>0</v>
      </c>
      <c r="H548" t="s">
        <v>4</v>
      </c>
      <c r="J548" s="13">
        <v>29693</v>
      </c>
      <c r="K548">
        <v>6</v>
      </c>
      <c r="L548">
        <v>15</v>
      </c>
      <c r="M548">
        <v>10</v>
      </c>
      <c r="N548">
        <v>3</v>
      </c>
      <c r="O548" t="s">
        <v>59</v>
      </c>
      <c r="P548">
        <v>1</v>
      </c>
      <c r="U548">
        <v>1</v>
      </c>
      <c r="V548" t="s">
        <v>170</v>
      </c>
      <c r="X548" t="s">
        <v>43</v>
      </c>
      <c r="AA548" t="s">
        <v>2440</v>
      </c>
      <c r="AB548">
        <v>10</v>
      </c>
      <c r="AC548" t="s">
        <v>2441</v>
      </c>
      <c r="AD548" t="s">
        <v>118</v>
      </c>
      <c r="AM548" t="s">
        <v>14</v>
      </c>
      <c r="AW548" t="s">
        <v>302</v>
      </c>
      <c r="AY548">
        <v>9</v>
      </c>
      <c r="AZ548" t="s">
        <v>2442</v>
      </c>
      <c r="BA548" t="s">
        <v>2443</v>
      </c>
      <c r="BB548" t="s">
        <v>1551</v>
      </c>
      <c r="BC548">
        <v>0</v>
      </c>
    </row>
    <row r="549" spans="1:55" x14ac:dyDescent="0.25">
      <c r="A549">
        <v>547</v>
      </c>
      <c r="B549">
        <v>547</v>
      </c>
      <c r="C549">
        <v>547</v>
      </c>
      <c r="D549" t="s">
        <v>0</v>
      </c>
      <c r="F549" t="s">
        <v>2</v>
      </c>
      <c r="I549" t="s">
        <v>2444</v>
      </c>
      <c r="J549" s="13">
        <v>33012</v>
      </c>
      <c r="K549">
        <v>6</v>
      </c>
      <c r="L549">
        <v>0</v>
      </c>
      <c r="M549">
        <v>10</v>
      </c>
      <c r="N549">
        <v>300</v>
      </c>
      <c r="O549" t="s">
        <v>51</v>
      </c>
      <c r="P549">
        <v>1</v>
      </c>
      <c r="U549">
        <v>1</v>
      </c>
      <c r="V549" t="s">
        <v>170</v>
      </c>
      <c r="Y549" t="s">
        <v>2445</v>
      </c>
      <c r="Z549" t="s">
        <v>229</v>
      </c>
      <c r="AB549">
        <v>1</v>
      </c>
      <c r="AC549" t="s">
        <v>2446</v>
      </c>
      <c r="AD549" t="s">
        <v>46</v>
      </c>
      <c r="AG549" t="s">
        <v>8</v>
      </c>
      <c r="AH549" t="s">
        <v>9</v>
      </c>
      <c r="AO549" t="s">
        <v>35</v>
      </c>
      <c r="AR549">
        <v>12</v>
      </c>
      <c r="AT549">
        <v>10</v>
      </c>
      <c r="AU549">
        <v>3</v>
      </c>
      <c r="AV549" t="s">
        <v>2447</v>
      </c>
      <c r="AW549" t="s">
        <v>37</v>
      </c>
      <c r="AY549">
        <v>10</v>
      </c>
      <c r="AZ549" t="s">
        <v>2448</v>
      </c>
      <c r="BA549" t="s">
        <v>2449</v>
      </c>
      <c r="BB549" t="s">
        <v>2450</v>
      </c>
      <c r="BC549">
        <v>1</v>
      </c>
    </row>
    <row r="550" spans="1:55" ht="409.5" x14ac:dyDescent="0.25">
      <c r="A550">
        <v>548</v>
      </c>
      <c r="B550">
        <v>548</v>
      </c>
      <c r="C550">
        <v>548</v>
      </c>
      <c r="D550" t="s">
        <v>0</v>
      </c>
      <c r="E550" t="s">
        <v>1</v>
      </c>
      <c r="G550" t="s">
        <v>3</v>
      </c>
      <c r="J550" s="13">
        <v>32295</v>
      </c>
      <c r="K550">
        <v>7</v>
      </c>
      <c r="L550">
        <v>20</v>
      </c>
      <c r="M550">
        <v>10</v>
      </c>
      <c r="N550">
        <v>30</v>
      </c>
      <c r="O550" t="s">
        <v>146</v>
      </c>
      <c r="P550">
        <v>1</v>
      </c>
      <c r="U550">
        <v>1</v>
      </c>
      <c r="V550" t="s">
        <v>170</v>
      </c>
      <c r="X550" t="s">
        <v>43</v>
      </c>
      <c r="Z550" t="s">
        <v>54</v>
      </c>
      <c r="AB550">
        <v>2</v>
      </c>
      <c r="AC550" t="s">
        <v>2451</v>
      </c>
      <c r="AD550" t="s">
        <v>24</v>
      </c>
      <c r="AM550" t="s">
        <v>14</v>
      </c>
      <c r="AW550" t="s">
        <v>37</v>
      </c>
      <c r="AY550">
        <v>5</v>
      </c>
      <c r="AZ550" s="1" t="s">
        <v>2452</v>
      </c>
      <c r="BA550" s="1" t="s">
        <v>2453</v>
      </c>
      <c r="BB550" t="s">
        <v>2454</v>
      </c>
      <c r="BC550">
        <v>0</v>
      </c>
    </row>
    <row r="551" spans="1:55" x14ac:dyDescent="0.25">
      <c r="A551">
        <v>549</v>
      </c>
      <c r="B551">
        <v>549</v>
      </c>
      <c r="C551">
        <v>549</v>
      </c>
      <c r="E551" t="s">
        <v>1</v>
      </c>
      <c r="J551" s="13">
        <v>33183</v>
      </c>
      <c r="K551">
        <v>6</v>
      </c>
      <c r="L551">
        <v>10</v>
      </c>
      <c r="M551">
        <v>6</v>
      </c>
      <c r="N551">
        <v>4</v>
      </c>
      <c r="O551" t="s">
        <v>64</v>
      </c>
      <c r="P551">
        <v>1</v>
      </c>
      <c r="U551">
        <v>1</v>
      </c>
      <c r="V551" t="s">
        <v>170</v>
      </c>
      <c r="X551" t="s">
        <v>53</v>
      </c>
      <c r="Z551" t="s">
        <v>54</v>
      </c>
      <c r="AB551">
        <v>10</v>
      </c>
      <c r="AC551" t="s">
        <v>2455</v>
      </c>
      <c r="AD551" t="s">
        <v>24</v>
      </c>
      <c r="AJ551" t="s">
        <v>11</v>
      </c>
      <c r="AO551" t="s">
        <v>47</v>
      </c>
      <c r="AQ551">
        <v>2</v>
      </c>
      <c r="AS551">
        <v>3</v>
      </c>
      <c r="AU551">
        <v>4</v>
      </c>
      <c r="AV551" t="s">
        <v>2456</v>
      </c>
      <c r="AW551" t="s">
        <v>37</v>
      </c>
      <c r="AY551">
        <v>9</v>
      </c>
      <c r="AZ551" t="s">
        <v>2457</v>
      </c>
      <c r="BA551" t="s">
        <v>2458</v>
      </c>
      <c r="BB551" t="s">
        <v>76</v>
      </c>
      <c r="BC551">
        <v>1</v>
      </c>
    </row>
    <row r="552" spans="1:55" ht="409.5" x14ac:dyDescent="0.25">
      <c r="A552">
        <v>550</v>
      </c>
      <c r="B552">
        <v>550</v>
      </c>
      <c r="C552">
        <v>550</v>
      </c>
      <c r="E552" t="s">
        <v>1</v>
      </c>
      <c r="G552" t="s">
        <v>3</v>
      </c>
      <c r="J552" s="13">
        <v>30539</v>
      </c>
      <c r="K552">
        <v>7</v>
      </c>
      <c r="L552">
        <v>30</v>
      </c>
      <c r="M552">
        <v>8</v>
      </c>
      <c r="N552">
        <v>4</v>
      </c>
      <c r="O552" t="s">
        <v>260</v>
      </c>
      <c r="P552">
        <v>0</v>
      </c>
      <c r="Q552" t="s">
        <v>31</v>
      </c>
      <c r="S552" t="s">
        <v>3419</v>
      </c>
      <c r="U552">
        <v>1</v>
      </c>
      <c r="V552" t="s">
        <v>170</v>
      </c>
      <c r="X552" t="s">
        <v>43</v>
      </c>
      <c r="Z552" t="s">
        <v>54</v>
      </c>
      <c r="AB552">
        <v>7</v>
      </c>
      <c r="AC552" t="s">
        <v>156</v>
      </c>
      <c r="AD552" t="s">
        <v>46</v>
      </c>
      <c r="AH552" t="s">
        <v>9</v>
      </c>
      <c r="AJ552" t="s">
        <v>11</v>
      </c>
      <c r="AO552" t="s">
        <v>25</v>
      </c>
      <c r="AQ552">
        <v>3</v>
      </c>
      <c r="AS552">
        <v>2</v>
      </c>
      <c r="AU552">
        <v>8</v>
      </c>
      <c r="AV552" t="s">
        <v>2459</v>
      </c>
      <c r="AX552" t="s">
        <v>2460</v>
      </c>
      <c r="AY552">
        <v>9</v>
      </c>
      <c r="AZ552" s="1" t="s">
        <v>2461</v>
      </c>
      <c r="BA552" t="s">
        <v>2462</v>
      </c>
      <c r="BC552">
        <v>0</v>
      </c>
    </row>
    <row r="553" spans="1:55" ht="409.5" x14ac:dyDescent="0.25">
      <c r="A553">
        <v>551</v>
      </c>
      <c r="B553">
        <v>551</v>
      </c>
      <c r="C553">
        <v>551</v>
      </c>
      <c r="E553" t="s">
        <v>1</v>
      </c>
      <c r="H553" t="s">
        <v>4</v>
      </c>
      <c r="J553" s="13">
        <v>32693</v>
      </c>
      <c r="K553">
        <v>6</v>
      </c>
      <c r="L553">
        <v>60</v>
      </c>
      <c r="M553">
        <v>5</v>
      </c>
      <c r="N553">
        <v>30</v>
      </c>
      <c r="O553" t="s">
        <v>51</v>
      </c>
      <c r="P553">
        <v>1</v>
      </c>
      <c r="U553">
        <v>1</v>
      </c>
      <c r="V553" t="s">
        <v>170</v>
      </c>
      <c r="X553" t="s">
        <v>21</v>
      </c>
      <c r="Z553" t="s">
        <v>54</v>
      </c>
      <c r="AB553">
        <v>8</v>
      </c>
      <c r="AC553" t="s">
        <v>2463</v>
      </c>
      <c r="AD553" t="s">
        <v>24</v>
      </c>
      <c r="AM553" t="s">
        <v>14</v>
      </c>
      <c r="AW553" t="s">
        <v>37</v>
      </c>
      <c r="AY553">
        <v>8</v>
      </c>
      <c r="AZ553" s="1" t="s">
        <v>3466</v>
      </c>
      <c r="BA553" t="s">
        <v>2464</v>
      </c>
      <c r="BB553" s="1" t="s">
        <v>2465</v>
      </c>
      <c r="BC553">
        <v>1</v>
      </c>
    </row>
    <row r="554" spans="1:55" x14ac:dyDescent="0.25">
      <c r="A554">
        <v>552</v>
      </c>
      <c r="B554">
        <v>552</v>
      </c>
      <c r="C554">
        <v>552</v>
      </c>
      <c r="D554" t="s">
        <v>0</v>
      </c>
      <c r="H554" t="s">
        <v>4</v>
      </c>
      <c r="J554" s="13">
        <v>28956</v>
      </c>
      <c r="K554">
        <v>6</v>
      </c>
      <c r="L554">
        <v>40</v>
      </c>
      <c r="M554">
        <v>12</v>
      </c>
      <c r="N554">
        <v>2</v>
      </c>
      <c r="O554" t="s">
        <v>81</v>
      </c>
      <c r="P554">
        <v>0</v>
      </c>
      <c r="Q554" t="s">
        <v>60</v>
      </c>
      <c r="S554" t="s">
        <v>3420</v>
      </c>
      <c r="U554">
        <v>1</v>
      </c>
      <c r="V554" t="s">
        <v>170</v>
      </c>
      <c r="X554" t="s">
        <v>21</v>
      </c>
      <c r="Z554" t="s">
        <v>54</v>
      </c>
      <c r="AB554">
        <v>15</v>
      </c>
      <c r="AC554" t="s">
        <v>2466</v>
      </c>
      <c r="AD554" t="s">
        <v>34</v>
      </c>
      <c r="AG554" t="s">
        <v>8</v>
      </c>
      <c r="AO554" t="s">
        <v>35</v>
      </c>
      <c r="AQ554">
        <v>4</v>
      </c>
      <c r="AS554">
        <v>4</v>
      </c>
      <c r="AU554">
        <v>5</v>
      </c>
      <c r="AV554" t="s">
        <v>2467</v>
      </c>
      <c r="AW554" t="s">
        <v>37</v>
      </c>
      <c r="AY554">
        <v>10</v>
      </c>
      <c r="AZ554" t="s">
        <v>3467</v>
      </c>
      <c r="BA554" t="s">
        <v>2468</v>
      </c>
      <c r="BB554" t="s">
        <v>2469</v>
      </c>
      <c r="BC554">
        <v>0</v>
      </c>
    </row>
    <row r="555" spans="1:55" x14ac:dyDescent="0.25">
      <c r="A555">
        <v>553</v>
      </c>
      <c r="B555">
        <v>553</v>
      </c>
      <c r="C555">
        <v>553</v>
      </c>
      <c r="E555" t="s">
        <v>1</v>
      </c>
      <c r="G555" t="s">
        <v>3</v>
      </c>
      <c r="H555" t="s">
        <v>4</v>
      </c>
      <c r="J555" s="13">
        <v>30258</v>
      </c>
      <c r="K555">
        <v>6</v>
      </c>
      <c r="L555">
        <v>70</v>
      </c>
      <c r="M555">
        <v>10</v>
      </c>
      <c r="N555">
        <v>12</v>
      </c>
      <c r="O555" t="s">
        <v>81</v>
      </c>
      <c r="P555">
        <v>0</v>
      </c>
      <c r="Q555" t="s">
        <v>60</v>
      </c>
      <c r="S555" t="s">
        <v>3421</v>
      </c>
      <c r="U555">
        <v>1</v>
      </c>
      <c r="V555" t="s">
        <v>170</v>
      </c>
      <c r="X555" t="s">
        <v>43</v>
      </c>
      <c r="Z555" t="s">
        <v>54</v>
      </c>
      <c r="AB555">
        <v>10</v>
      </c>
      <c r="AC555" t="s">
        <v>2470</v>
      </c>
      <c r="AD555" t="s">
        <v>24</v>
      </c>
      <c r="AH555" t="s">
        <v>9</v>
      </c>
      <c r="AN555" t="s">
        <v>1017</v>
      </c>
      <c r="AO555" t="s">
        <v>35</v>
      </c>
      <c r="AQ555">
        <v>6</v>
      </c>
      <c r="AS555">
        <v>4</v>
      </c>
      <c r="AU555">
        <v>20</v>
      </c>
      <c r="AV555" t="s">
        <v>2471</v>
      </c>
      <c r="AX555" t="s">
        <v>2472</v>
      </c>
      <c r="AY555">
        <v>10</v>
      </c>
      <c r="AZ555" t="s">
        <v>2473</v>
      </c>
      <c r="BA555" t="s">
        <v>2474</v>
      </c>
      <c r="BB555" t="s">
        <v>2475</v>
      </c>
      <c r="BC555">
        <v>1</v>
      </c>
    </row>
    <row r="556" spans="1:55" x14ac:dyDescent="0.25">
      <c r="A556">
        <v>554</v>
      </c>
      <c r="B556">
        <v>554</v>
      </c>
      <c r="C556">
        <v>554</v>
      </c>
      <c r="E556" t="s">
        <v>1</v>
      </c>
      <c r="J556" s="13">
        <v>33056</v>
      </c>
      <c r="K556">
        <v>8</v>
      </c>
      <c r="L556">
        <v>0</v>
      </c>
      <c r="M556">
        <v>12</v>
      </c>
      <c r="N556">
        <v>15</v>
      </c>
      <c r="O556" t="s">
        <v>18</v>
      </c>
      <c r="P556">
        <v>0</v>
      </c>
      <c r="Q556" t="s">
        <v>31</v>
      </c>
      <c r="S556" t="s">
        <v>3420</v>
      </c>
      <c r="U556">
        <v>1</v>
      </c>
      <c r="V556" t="s">
        <v>112</v>
      </c>
      <c r="X556" t="s">
        <v>53</v>
      </c>
      <c r="Z556" t="s">
        <v>262</v>
      </c>
      <c r="AB556">
        <v>5</v>
      </c>
      <c r="AC556" t="s">
        <v>2476</v>
      </c>
      <c r="AD556" t="s">
        <v>46</v>
      </c>
      <c r="AI556" t="s">
        <v>10</v>
      </c>
      <c r="AO556" t="s">
        <v>119</v>
      </c>
      <c r="AQ556">
        <v>4</v>
      </c>
      <c r="AS556">
        <v>2</v>
      </c>
      <c r="AU556">
        <v>5</v>
      </c>
      <c r="AV556" t="s">
        <v>2477</v>
      </c>
      <c r="AW556" t="s">
        <v>37</v>
      </c>
      <c r="AY556">
        <v>10</v>
      </c>
      <c r="AZ556" t="s">
        <v>2478</v>
      </c>
      <c r="BA556" t="s">
        <v>2479</v>
      </c>
      <c r="BB556" t="s">
        <v>2480</v>
      </c>
      <c r="BC556">
        <v>0</v>
      </c>
    </row>
    <row r="557" spans="1:55" x14ac:dyDescent="0.25">
      <c r="A557">
        <v>555</v>
      </c>
      <c r="B557">
        <v>555</v>
      </c>
      <c r="C557">
        <v>555</v>
      </c>
      <c r="D557" t="s">
        <v>0</v>
      </c>
      <c r="J557" s="13">
        <v>23508</v>
      </c>
      <c r="K557">
        <v>6</v>
      </c>
      <c r="L557">
        <v>95</v>
      </c>
      <c r="M557">
        <v>8</v>
      </c>
      <c r="N557">
        <v>25</v>
      </c>
      <c r="O557" t="s">
        <v>146</v>
      </c>
      <c r="P557">
        <v>1</v>
      </c>
      <c r="U557">
        <v>1</v>
      </c>
      <c r="V557" t="s">
        <v>112</v>
      </c>
      <c r="X557" t="s">
        <v>43</v>
      </c>
      <c r="Z557" t="s">
        <v>113</v>
      </c>
      <c r="AB557">
        <v>10</v>
      </c>
      <c r="AC557" t="s">
        <v>2481</v>
      </c>
      <c r="AD557" t="s">
        <v>46</v>
      </c>
      <c r="AG557" t="s">
        <v>8</v>
      </c>
      <c r="AO557" t="s">
        <v>119</v>
      </c>
      <c r="AQ557">
        <v>3</v>
      </c>
      <c r="AS557">
        <v>6</v>
      </c>
      <c r="AU557">
        <v>25</v>
      </c>
      <c r="AV557" t="s">
        <v>2482</v>
      </c>
      <c r="AW557" t="s">
        <v>27</v>
      </c>
      <c r="AY557">
        <v>9</v>
      </c>
      <c r="AZ557" t="s">
        <v>2483</v>
      </c>
      <c r="BA557" t="s">
        <v>627</v>
      </c>
      <c r="BB557" t="s">
        <v>2484</v>
      </c>
      <c r="BC557">
        <v>0</v>
      </c>
    </row>
    <row r="558" spans="1:55" x14ac:dyDescent="0.25">
      <c r="A558">
        <v>556</v>
      </c>
      <c r="B558">
        <v>556</v>
      </c>
      <c r="C558">
        <v>556</v>
      </c>
      <c r="D558" t="s">
        <v>0</v>
      </c>
      <c r="F558" t="s">
        <v>2</v>
      </c>
      <c r="H558" t="s">
        <v>4</v>
      </c>
      <c r="J558" s="13">
        <v>29547</v>
      </c>
      <c r="K558">
        <v>6</v>
      </c>
      <c r="L558">
        <v>30</v>
      </c>
      <c r="M558">
        <v>10</v>
      </c>
      <c r="N558">
        <v>10</v>
      </c>
      <c r="O558" t="s">
        <v>64</v>
      </c>
      <c r="P558">
        <v>0</v>
      </c>
      <c r="Q558" t="s">
        <v>41</v>
      </c>
      <c r="S558" t="s">
        <v>3421</v>
      </c>
      <c r="U558">
        <v>1</v>
      </c>
      <c r="V558" t="s">
        <v>94</v>
      </c>
      <c r="X558" t="s">
        <v>101</v>
      </c>
      <c r="Z558" t="s">
        <v>113</v>
      </c>
      <c r="AB558">
        <v>12</v>
      </c>
      <c r="AC558" t="s">
        <v>2485</v>
      </c>
      <c r="AD558" t="s">
        <v>34</v>
      </c>
      <c r="AH558" t="s">
        <v>9</v>
      </c>
      <c r="AO558" t="s">
        <v>35</v>
      </c>
      <c r="AQ558">
        <v>6</v>
      </c>
      <c r="AS558">
        <v>6</v>
      </c>
      <c r="AU558">
        <v>3</v>
      </c>
      <c r="AV558" t="s">
        <v>2486</v>
      </c>
      <c r="AW558" t="s">
        <v>37</v>
      </c>
      <c r="AY558">
        <v>10</v>
      </c>
      <c r="AZ558" t="s">
        <v>2487</v>
      </c>
      <c r="BA558" t="s">
        <v>385</v>
      </c>
      <c r="BB558" t="s">
        <v>2488</v>
      </c>
      <c r="BC558">
        <v>1</v>
      </c>
    </row>
    <row r="559" spans="1:55" x14ac:dyDescent="0.25">
      <c r="A559">
        <v>557</v>
      </c>
      <c r="B559">
        <v>557</v>
      </c>
      <c r="C559">
        <v>557</v>
      </c>
      <c r="D559" t="s">
        <v>0</v>
      </c>
      <c r="G559" t="s">
        <v>3</v>
      </c>
      <c r="H559" t="s">
        <v>4</v>
      </c>
      <c r="J559" s="13">
        <v>30965</v>
      </c>
      <c r="K559">
        <v>8</v>
      </c>
      <c r="L559">
        <v>0</v>
      </c>
      <c r="M559">
        <v>14</v>
      </c>
      <c r="N559">
        <v>20</v>
      </c>
      <c r="O559" t="s">
        <v>18</v>
      </c>
      <c r="P559">
        <v>1</v>
      </c>
      <c r="U559">
        <v>0</v>
      </c>
      <c r="AD559" t="s">
        <v>118</v>
      </c>
      <c r="AH559" t="s">
        <v>9</v>
      </c>
      <c r="AO559" t="s">
        <v>35</v>
      </c>
      <c r="AQ559">
        <v>6</v>
      </c>
      <c r="AT559">
        <v>10</v>
      </c>
      <c r="AU559">
        <v>12</v>
      </c>
      <c r="AV559" t="s">
        <v>2489</v>
      </c>
      <c r="AW559" t="s">
        <v>27</v>
      </c>
      <c r="AY559">
        <v>9</v>
      </c>
      <c r="AZ559" t="s">
        <v>3468</v>
      </c>
      <c r="BA559" t="s">
        <v>2490</v>
      </c>
      <c r="BB559" t="s">
        <v>2491</v>
      </c>
      <c r="BC559">
        <v>1</v>
      </c>
    </row>
    <row r="560" spans="1:55" x14ac:dyDescent="0.25">
      <c r="A560">
        <v>558</v>
      </c>
      <c r="B560">
        <v>558</v>
      </c>
      <c r="C560">
        <v>558</v>
      </c>
      <c r="E560" t="s">
        <v>1</v>
      </c>
      <c r="J560" s="13">
        <v>29954</v>
      </c>
      <c r="K560">
        <v>8</v>
      </c>
      <c r="L560">
        <v>8</v>
      </c>
      <c r="M560">
        <v>1</v>
      </c>
      <c r="N560">
        <v>5</v>
      </c>
      <c r="O560" t="s">
        <v>81</v>
      </c>
      <c r="P560">
        <v>1</v>
      </c>
      <c r="U560">
        <v>1</v>
      </c>
      <c r="V560" t="s">
        <v>9</v>
      </c>
      <c r="X560" t="s">
        <v>71</v>
      </c>
      <c r="Z560" t="s">
        <v>54</v>
      </c>
      <c r="AB560">
        <v>15</v>
      </c>
      <c r="AC560" t="s">
        <v>2492</v>
      </c>
      <c r="AD560" t="s">
        <v>34</v>
      </c>
      <c r="AH560" t="s">
        <v>9</v>
      </c>
      <c r="AO560" t="s">
        <v>35</v>
      </c>
      <c r="AQ560">
        <v>6</v>
      </c>
      <c r="AS560">
        <v>3</v>
      </c>
      <c r="AU560">
        <v>40</v>
      </c>
      <c r="AV560" t="s">
        <v>2493</v>
      </c>
      <c r="AW560" t="s">
        <v>37</v>
      </c>
      <c r="AY560">
        <v>10</v>
      </c>
      <c r="AZ560" t="s">
        <v>2494</v>
      </c>
      <c r="BA560" t="s">
        <v>2495</v>
      </c>
      <c r="BB560" t="s">
        <v>275</v>
      </c>
      <c r="BC560">
        <v>1</v>
      </c>
    </row>
    <row r="561" spans="1:55" ht="409.5" x14ac:dyDescent="0.25">
      <c r="A561">
        <v>559</v>
      </c>
      <c r="B561">
        <v>559</v>
      </c>
      <c r="C561">
        <v>559</v>
      </c>
      <c r="D561" t="s">
        <v>0</v>
      </c>
      <c r="E561" t="s">
        <v>1</v>
      </c>
      <c r="H561" t="s">
        <v>4</v>
      </c>
      <c r="J561" s="13">
        <v>34041</v>
      </c>
      <c r="K561">
        <v>7</v>
      </c>
      <c r="L561">
        <v>20</v>
      </c>
      <c r="M561">
        <v>14</v>
      </c>
      <c r="N561">
        <v>10</v>
      </c>
      <c r="O561" t="s">
        <v>18</v>
      </c>
      <c r="P561">
        <v>1</v>
      </c>
      <c r="U561">
        <v>1</v>
      </c>
      <c r="V561" t="s">
        <v>170</v>
      </c>
      <c r="X561" t="s">
        <v>43</v>
      </c>
      <c r="Z561" t="s">
        <v>229</v>
      </c>
      <c r="AB561">
        <v>2</v>
      </c>
      <c r="AC561" t="s">
        <v>2496</v>
      </c>
      <c r="AD561" t="s">
        <v>24</v>
      </c>
      <c r="AH561" t="s">
        <v>9</v>
      </c>
      <c r="AO561" t="s">
        <v>35</v>
      </c>
      <c r="AR561">
        <v>30</v>
      </c>
      <c r="AT561">
        <v>10</v>
      </c>
      <c r="AU561">
        <v>20</v>
      </c>
      <c r="AV561" t="s">
        <v>2497</v>
      </c>
      <c r="AW561" t="s">
        <v>37</v>
      </c>
      <c r="AY561">
        <v>5</v>
      </c>
      <c r="AZ561" s="1" t="s">
        <v>2498</v>
      </c>
      <c r="BA561" t="s">
        <v>132</v>
      </c>
      <c r="BB561" t="s">
        <v>2499</v>
      </c>
      <c r="BC561">
        <v>1</v>
      </c>
    </row>
    <row r="562" spans="1:55" ht="180" x14ac:dyDescent="0.25">
      <c r="A562">
        <v>560</v>
      </c>
      <c r="B562">
        <v>560</v>
      </c>
      <c r="C562">
        <v>560</v>
      </c>
      <c r="D562" t="s">
        <v>0</v>
      </c>
      <c r="J562" s="13">
        <v>34098</v>
      </c>
      <c r="K562">
        <v>8</v>
      </c>
      <c r="L562">
        <v>60</v>
      </c>
      <c r="M562">
        <v>12</v>
      </c>
      <c r="N562">
        <v>3</v>
      </c>
      <c r="O562" t="s">
        <v>260</v>
      </c>
      <c r="P562">
        <v>1</v>
      </c>
      <c r="U562">
        <v>1</v>
      </c>
      <c r="V562" t="s">
        <v>100</v>
      </c>
      <c r="X562" t="s">
        <v>43</v>
      </c>
      <c r="Z562" t="s">
        <v>188</v>
      </c>
      <c r="AB562">
        <v>1</v>
      </c>
      <c r="AC562" t="s">
        <v>2500</v>
      </c>
      <c r="AD562" t="s">
        <v>24</v>
      </c>
      <c r="AH562" t="s">
        <v>9</v>
      </c>
      <c r="AO562" t="s">
        <v>25</v>
      </c>
      <c r="AQ562">
        <v>6</v>
      </c>
      <c r="AS562">
        <v>6</v>
      </c>
      <c r="AU562">
        <v>15</v>
      </c>
      <c r="AV562" s="1" t="s">
        <v>2501</v>
      </c>
      <c r="AW562" t="s">
        <v>37</v>
      </c>
      <c r="AY562">
        <v>10</v>
      </c>
      <c r="AZ562" t="s">
        <v>2502</v>
      </c>
      <c r="BA562" t="s">
        <v>2503</v>
      </c>
      <c r="BB562" t="s">
        <v>2504</v>
      </c>
      <c r="BC562">
        <v>0</v>
      </c>
    </row>
    <row r="563" spans="1:55" x14ac:dyDescent="0.25">
      <c r="A563">
        <v>561</v>
      </c>
      <c r="B563">
        <v>561</v>
      </c>
      <c r="C563">
        <v>561</v>
      </c>
      <c r="H563" t="s">
        <v>4</v>
      </c>
      <c r="J563" s="13">
        <v>33946</v>
      </c>
      <c r="K563">
        <v>8</v>
      </c>
      <c r="L563">
        <v>20</v>
      </c>
      <c r="M563">
        <v>8</v>
      </c>
      <c r="N563">
        <v>24</v>
      </c>
      <c r="O563" t="s">
        <v>93</v>
      </c>
      <c r="P563">
        <v>0</v>
      </c>
      <c r="Q563" t="s">
        <v>31</v>
      </c>
      <c r="S563" t="s">
        <v>3416</v>
      </c>
      <c r="U563">
        <v>0</v>
      </c>
      <c r="AD563" t="s">
        <v>46</v>
      </c>
      <c r="AH563" t="s">
        <v>9</v>
      </c>
      <c r="AO563" t="s">
        <v>35</v>
      </c>
      <c r="AQ563">
        <v>4</v>
      </c>
      <c r="AS563">
        <v>4</v>
      </c>
      <c r="AU563">
        <v>120</v>
      </c>
      <c r="AV563" t="s">
        <v>2505</v>
      </c>
      <c r="AW563" t="s">
        <v>37</v>
      </c>
      <c r="AY563">
        <v>5</v>
      </c>
      <c r="AZ563" t="s">
        <v>2506</v>
      </c>
      <c r="BA563" t="s">
        <v>2507</v>
      </c>
      <c r="BC563">
        <v>0</v>
      </c>
    </row>
    <row r="564" spans="1:55" x14ac:dyDescent="0.25">
      <c r="A564">
        <v>562</v>
      </c>
      <c r="B564">
        <v>562</v>
      </c>
      <c r="C564">
        <v>562</v>
      </c>
      <c r="D564" t="s">
        <v>0</v>
      </c>
      <c r="G564" t="s">
        <v>3</v>
      </c>
      <c r="H564" t="s">
        <v>4</v>
      </c>
      <c r="J564" s="13">
        <v>35356</v>
      </c>
      <c r="K564">
        <v>8</v>
      </c>
      <c r="L564">
        <v>40</v>
      </c>
      <c r="M564">
        <v>12</v>
      </c>
      <c r="N564">
        <v>0</v>
      </c>
      <c r="O564" t="s">
        <v>292</v>
      </c>
      <c r="P564">
        <v>1</v>
      </c>
      <c r="U564">
        <v>0</v>
      </c>
      <c r="AD564" t="s">
        <v>1063</v>
      </c>
      <c r="AJ564" t="s">
        <v>11</v>
      </c>
      <c r="AO564" t="s">
        <v>25</v>
      </c>
      <c r="AQ564">
        <v>3</v>
      </c>
      <c r="AS564">
        <v>3</v>
      </c>
      <c r="AU564">
        <v>5</v>
      </c>
      <c r="AV564" t="s">
        <v>2508</v>
      </c>
      <c r="AX564" t="s">
        <v>1367</v>
      </c>
      <c r="AY564">
        <v>9</v>
      </c>
      <c r="AZ564" t="s">
        <v>2509</v>
      </c>
      <c r="BA564" t="s">
        <v>2510</v>
      </c>
      <c r="BB564" t="s">
        <v>2511</v>
      </c>
      <c r="BC564">
        <v>0</v>
      </c>
    </row>
    <row r="565" spans="1:55" x14ac:dyDescent="0.25">
      <c r="A565">
        <v>563</v>
      </c>
      <c r="B565">
        <v>563</v>
      </c>
      <c r="C565">
        <v>563</v>
      </c>
      <c r="D565" t="s">
        <v>0</v>
      </c>
      <c r="E565" t="s">
        <v>1</v>
      </c>
      <c r="J565" s="13">
        <v>42950</v>
      </c>
      <c r="K565">
        <v>7</v>
      </c>
      <c r="L565">
        <v>90</v>
      </c>
      <c r="M565">
        <v>11</v>
      </c>
      <c r="N565">
        <v>12</v>
      </c>
      <c r="O565" t="s">
        <v>292</v>
      </c>
      <c r="P565">
        <v>0</v>
      </c>
      <c r="Q565" t="s">
        <v>41</v>
      </c>
      <c r="S565" t="s">
        <v>3420</v>
      </c>
      <c r="U565">
        <v>1</v>
      </c>
      <c r="V565" t="s">
        <v>105</v>
      </c>
      <c r="X565" t="s">
        <v>43</v>
      </c>
      <c r="AA565" t="s">
        <v>2512</v>
      </c>
      <c r="AB565">
        <v>3</v>
      </c>
      <c r="AC565" t="s">
        <v>2513</v>
      </c>
      <c r="AD565" t="s">
        <v>34</v>
      </c>
      <c r="AH565" t="s">
        <v>9</v>
      </c>
      <c r="AO565" t="s">
        <v>35</v>
      </c>
      <c r="AR565">
        <v>16</v>
      </c>
      <c r="AS565">
        <v>6</v>
      </c>
      <c r="AU565">
        <v>50</v>
      </c>
      <c r="AV565" t="s">
        <v>2514</v>
      </c>
      <c r="AW565" t="s">
        <v>37</v>
      </c>
      <c r="AY565">
        <v>7</v>
      </c>
      <c r="AZ565" t="s">
        <v>2515</v>
      </c>
      <c r="BA565" t="s">
        <v>2516</v>
      </c>
      <c r="BC565">
        <v>1</v>
      </c>
    </row>
    <row r="566" spans="1:55" x14ac:dyDescent="0.25">
      <c r="A566">
        <v>564</v>
      </c>
      <c r="B566">
        <v>564</v>
      </c>
      <c r="C566">
        <v>564</v>
      </c>
      <c r="D566" t="s">
        <v>0</v>
      </c>
      <c r="H566" t="s">
        <v>4</v>
      </c>
      <c r="J566" s="13">
        <v>28831</v>
      </c>
      <c r="K566">
        <v>7</v>
      </c>
      <c r="L566">
        <v>0</v>
      </c>
      <c r="M566">
        <v>10</v>
      </c>
      <c r="N566">
        <v>5</v>
      </c>
      <c r="O566" t="s">
        <v>30</v>
      </c>
      <c r="P566">
        <v>0</v>
      </c>
      <c r="Q566" t="s">
        <v>31</v>
      </c>
      <c r="S566" t="s">
        <v>3420</v>
      </c>
      <c r="U566">
        <v>0</v>
      </c>
      <c r="AD566" t="s">
        <v>320</v>
      </c>
      <c r="AH566" t="s">
        <v>9</v>
      </c>
      <c r="AO566" t="s">
        <v>25</v>
      </c>
      <c r="AQ566">
        <v>6</v>
      </c>
      <c r="AS566">
        <v>6</v>
      </c>
      <c r="AU566">
        <v>7</v>
      </c>
      <c r="AV566" t="s">
        <v>2517</v>
      </c>
      <c r="AW566" t="s">
        <v>37</v>
      </c>
      <c r="AY566">
        <v>10</v>
      </c>
      <c r="AZ566" t="s">
        <v>2518</v>
      </c>
      <c r="BA566" t="s">
        <v>2519</v>
      </c>
      <c r="BC566">
        <v>1</v>
      </c>
    </row>
    <row r="567" spans="1:55" x14ac:dyDescent="0.25">
      <c r="A567">
        <v>565</v>
      </c>
      <c r="B567">
        <v>565</v>
      </c>
      <c r="C567">
        <v>565</v>
      </c>
      <c r="E567" t="s">
        <v>1</v>
      </c>
      <c r="G567" t="s">
        <v>3</v>
      </c>
      <c r="J567" s="13">
        <v>32599</v>
      </c>
      <c r="K567">
        <v>7</v>
      </c>
      <c r="L567">
        <v>10</v>
      </c>
      <c r="M567">
        <v>8</v>
      </c>
      <c r="N567">
        <v>5</v>
      </c>
      <c r="O567" t="s">
        <v>59</v>
      </c>
      <c r="P567">
        <v>1</v>
      </c>
      <c r="U567">
        <v>1</v>
      </c>
      <c r="V567" t="s">
        <v>52</v>
      </c>
      <c r="X567" t="s">
        <v>43</v>
      </c>
      <c r="Z567" t="s">
        <v>54</v>
      </c>
      <c r="AB567">
        <v>3</v>
      </c>
      <c r="AC567" t="s">
        <v>817</v>
      </c>
      <c r="AD567" t="s">
        <v>46</v>
      </c>
      <c r="AJ567" t="s">
        <v>11</v>
      </c>
      <c r="AO567" t="s">
        <v>47</v>
      </c>
      <c r="AQ567">
        <v>5</v>
      </c>
      <c r="AS567">
        <v>3</v>
      </c>
      <c r="AU567">
        <v>150</v>
      </c>
      <c r="AV567" t="s">
        <v>2520</v>
      </c>
      <c r="AW567" t="s">
        <v>37</v>
      </c>
      <c r="AY567">
        <v>8</v>
      </c>
      <c r="AZ567" t="s">
        <v>2521</v>
      </c>
      <c r="BA567" t="s">
        <v>2522</v>
      </c>
      <c r="BB567" t="s">
        <v>2523</v>
      </c>
      <c r="BC567">
        <v>1</v>
      </c>
    </row>
    <row r="568" spans="1:55" x14ac:dyDescent="0.25">
      <c r="A568">
        <v>566</v>
      </c>
      <c r="B568">
        <v>566</v>
      </c>
      <c r="C568">
        <v>566</v>
      </c>
      <c r="D568" t="s">
        <v>0</v>
      </c>
      <c r="H568" t="s">
        <v>4</v>
      </c>
      <c r="J568" s="13">
        <v>33518</v>
      </c>
      <c r="K568">
        <v>8</v>
      </c>
      <c r="L568">
        <v>30</v>
      </c>
      <c r="M568">
        <v>10</v>
      </c>
      <c r="N568">
        <v>10</v>
      </c>
      <c r="O568" t="s">
        <v>182</v>
      </c>
      <c r="P568">
        <v>1</v>
      </c>
      <c r="U568">
        <v>1</v>
      </c>
      <c r="V568" t="s">
        <v>105</v>
      </c>
      <c r="X568" t="s">
        <v>43</v>
      </c>
      <c r="Z568" t="s">
        <v>66</v>
      </c>
      <c r="AB568">
        <v>1</v>
      </c>
      <c r="AC568" t="s">
        <v>2524</v>
      </c>
      <c r="AD568" t="s">
        <v>24</v>
      </c>
      <c r="AG568" t="s">
        <v>8</v>
      </c>
      <c r="AN568" t="s">
        <v>2525</v>
      </c>
      <c r="AO568" t="s">
        <v>47</v>
      </c>
      <c r="AR568" t="s">
        <v>3469</v>
      </c>
      <c r="AT568" t="s">
        <v>3429</v>
      </c>
      <c r="AU568">
        <v>20</v>
      </c>
      <c r="AV568" t="s">
        <v>2526</v>
      </c>
      <c r="AW568" t="s">
        <v>37</v>
      </c>
      <c r="AY568">
        <v>10</v>
      </c>
      <c r="AZ568" t="s">
        <v>2527</v>
      </c>
      <c r="BA568" t="s">
        <v>2528</v>
      </c>
      <c r="BC568">
        <v>1</v>
      </c>
    </row>
    <row r="569" spans="1:55" x14ac:dyDescent="0.25">
      <c r="A569">
        <v>567</v>
      </c>
      <c r="B569">
        <v>567</v>
      </c>
      <c r="C569">
        <v>567</v>
      </c>
      <c r="D569" t="s">
        <v>0</v>
      </c>
      <c r="J569" s="13">
        <v>28195</v>
      </c>
      <c r="K569">
        <v>7</v>
      </c>
      <c r="L569">
        <v>40</v>
      </c>
      <c r="M569">
        <v>10</v>
      </c>
      <c r="N569">
        <v>1</v>
      </c>
      <c r="O569" t="s">
        <v>260</v>
      </c>
      <c r="P569">
        <v>0</v>
      </c>
      <c r="Q569" t="s">
        <v>41</v>
      </c>
      <c r="S569" t="s">
        <v>3421</v>
      </c>
      <c r="U569">
        <v>1</v>
      </c>
      <c r="V569" t="s">
        <v>52</v>
      </c>
      <c r="X569" t="s">
        <v>43</v>
      </c>
      <c r="Z569" t="s">
        <v>527</v>
      </c>
      <c r="AB569">
        <v>1</v>
      </c>
      <c r="AC569" t="s">
        <v>2529</v>
      </c>
      <c r="AD569" t="s">
        <v>46</v>
      </c>
      <c r="AH569" t="s">
        <v>9</v>
      </c>
      <c r="AO569" t="s">
        <v>35</v>
      </c>
      <c r="AR569">
        <v>20</v>
      </c>
      <c r="AT569">
        <v>20</v>
      </c>
      <c r="AU569">
        <v>20</v>
      </c>
      <c r="AV569" t="s">
        <v>2530</v>
      </c>
      <c r="AW569" t="s">
        <v>27</v>
      </c>
      <c r="AY569">
        <v>8</v>
      </c>
      <c r="AZ569" t="s">
        <v>2531</v>
      </c>
      <c r="BC569">
        <v>1</v>
      </c>
    </row>
    <row r="570" spans="1:55" ht="409.5" x14ac:dyDescent="0.25">
      <c r="A570">
        <v>568</v>
      </c>
      <c r="B570">
        <v>568</v>
      </c>
      <c r="C570">
        <v>568</v>
      </c>
      <c r="D570" t="s">
        <v>0</v>
      </c>
      <c r="E570" t="s">
        <v>1</v>
      </c>
      <c r="H570" t="s">
        <v>4</v>
      </c>
      <c r="J570" s="13">
        <v>29192</v>
      </c>
      <c r="K570">
        <v>7</v>
      </c>
      <c r="L570">
        <v>30</v>
      </c>
      <c r="M570">
        <v>4</v>
      </c>
      <c r="N570">
        <v>12</v>
      </c>
      <c r="O570" t="s">
        <v>30</v>
      </c>
      <c r="P570">
        <v>0</v>
      </c>
      <c r="Q570" t="s">
        <v>60</v>
      </c>
      <c r="S570" t="s">
        <v>3419</v>
      </c>
      <c r="U570">
        <v>1</v>
      </c>
      <c r="V570" t="s">
        <v>422</v>
      </c>
      <c r="X570" t="s">
        <v>101</v>
      </c>
      <c r="AA570" t="s">
        <v>2532</v>
      </c>
      <c r="AB570">
        <v>14</v>
      </c>
      <c r="AC570" t="s">
        <v>2533</v>
      </c>
      <c r="AD570" t="s">
        <v>24</v>
      </c>
      <c r="AN570" t="s">
        <v>2534</v>
      </c>
      <c r="AO570" t="s">
        <v>508</v>
      </c>
      <c r="AQ570">
        <v>4</v>
      </c>
      <c r="AT570" t="s">
        <v>3470</v>
      </c>
      <c r="AU570">
        <v>10</v>
      </c>
      <c r="AV570" t="s">
        <v>2535</v>
      </c>
      <c r="AX570" t="s">
        <v>2536</v>
      </c>
      <c r="AY570">
        <v>10</v>
      </c>
      <c r="AZ570" s="1" t="s">
        <v>2537</v>
      </c>
      <c r="BA570" s="1" t="s">
        <v>2538</v>
      </c>
      <c r="BB570" s="1" t="s">
        <v>2539</v>
      </c>
      <c r="BC570">
        <v>1</v>
      </c>
    </row>
    <row r="571" spans="1:55" x14ac:dyDescent="0.25">
      <c r="A571">
        <v>569</v>
      </c>
      <c r="B571">
        <v>569</v>
      </c>
      <c r="C571">
        <v>569</v>
      </c>
      <c r="D571" t="s">
        <v>0</v>
      </c>
      <c r="H571" t="s">
        <v>4</v>
      </c>
      <c r="J571" s="13">
        <v>29683</v>
      </c>
      <c r="K571">
        <v>6</v>
      </c>
      <c r="L571">
        <v>180</v>
      </c>
      <c r="M571">
        <v>12</v>
      </c>
      <c r="N571">
        <v>14</v>
      </c>
      <c r="O571" t="s">
        <v>30</v>
      </c>
      <c r="P571">
        <v>1</v>
      </c>
      <c r="U571">
        <v>1</v>
      </c>
      <c r="V571" t="s">
        <v>170</v>
      </c>
      <c r="X571" t="s">
        <v>21</v>
      </c>
      <c r="AA571" t="s">
        <v>686</v>
      </c>
      <c r="AB571">
        <v>12</v>
      </c>
      <c r="AC571" t="s">
        <v>2540</v>
      </c>
      <c r="AD571" t="s">
        <v>46</v>
      </c>
      <c r="AH571" t="s">
        <v>9</v>
      </c>
      <c r="AO571" t="s">
        <v>35</v>
      </c>
      <c r="AQ571">
        <v>6</v>
      </c>
      <c r="AT571">
        <v>12</v>
      </c>
      <c r="AU571">
        <v>24</v>
      </c>
      <c r="AV571" t="s">
        <v>2541</v>
      </c>
      <c r="AW571" t="s">
        <v>37</v>
      </c>
      <c r="AY571">
        <v>7</v>
      </c>
      <c r="AZ571" t="s">
        <v>2542</v>
      </c>
      <c r="BA571" t="s">
        <v>2543</v>
      </c>
      <c r="BC571">
        <v>0</v>
      </c>
    </row>
    <row r="572" spans="1:55" x14ac:dyDescent="0.25">
      <c r="A572">
        <v>570</v>
      </c>
      <c r="B572">
        <v>570</v>
      </c>
      <c r="C572">
        <v>570</v>
      </c>
      <c r="E572" t="s">
        <v>1</v>
      </c>
      <c r="J572" s="13">
        <v>31735</v>
      </c>
      <c r="K572">
        <v>8</v>
      </c>
      <c r="L572">
        <v>60</v>
      </c>
      <c r="M572">
        <v>6</v>
      </c>
      <c r="N572">
        <v>10</v>
      </c>
      <c r="O572" t="s">
        <v>81</v>
      </c>
      <c r="P572">
        <v>0</v>
      </c>
      <c r="Q572" t="s">
        <v>31</v>
      </c>
      <c r="S572" t="s">
        <v>3419</v>
      </c>
      <c r="U572">
        <v>1</v>
      </c>
      <c r="V572" t="s">
        <v>100</v>
      </c>
      <c r="X572" t="s">
        <v>43</v>
      </c>
      <c r="Z572" t="s">
        <v>54</v>
      </c>
      <c r="AB572">
        <v>5</v>
      </c>
      <c r="AC572" t="s">
        <v>2544</v>
      </c>
      <c r="AD572" t="s">
        <v>24</v>
      </c>
      <c r="AJ572" t="s">
        <v>11</v>
      </c>
      <c r="AO572" t="s">
        <v>25</v>
      </c>
      <c r="AQ572">
        <v>4</v>
      </c>
      <c r="AS572">
        <v>5</v>
      </c>
      <c r="AU572">
        <v>8</v>
      </c>
      <c r="AV572" t="s">
        <v>2545</v>
      </c>
      <c r="AW572" t="s">
        <v>37</v>
      </c>
      <c r="AY572">
        <v>7</v>
      </c>
      <c r="AZ572" t="s">
        <v>2546</v>
      </c>
      <c r="BC572">
        <v>1</v>
      </c>
    </row>
    <row r="573" spans="1:55" x14ac:dyDescent="0.25">
      <c r="A573">
        <v>571</v>
      </c>
      <c r="B573">
        <v>571</v>
      </c>
      <c r="C573">
        <v>571</v>
      </c>
      <c r="D573" t="s">
        <v>0</v>
      </c>
      <c r="E573" t="s">
        <v>1</v>
      </c>
      <c r="J573" s="13">
        <v>30653</v>
      </c>
      <c r="K573">
        <v>7</v>
      </c>
      <c r="L573">
        <v>60</v>
      </c>
      <c r="M573">
        <v>7</v>
      </c>
      <c r="N573">
        <v>15</v>
      </c>
      <c r="O573" t="s">
        <v>64</v>
      </c>
      <c r="P573">
        <v>0</v>
      </c>
      <c r="Q573" t="s">
        <v>19</v>
      </c>
      <c r="S573" t="s">
        <v>3421</v>
      </c>
      <c r="U573">
        <v>1</v>
      </c>
      <c r="V573" t="s">
        <v>112</v>
      </c>
      <c r="X573" t="s">
        <v>43</v>
      </c>
      <c r="Z573" t="s">
        <v>54</v>
      </c>
      <c r="AB573">
        <v>8</v>
      </c>
      <c r="AC573" t="s">
        <v>1632</v>
      </c>
      <c r="AD573" t="s">
        <v>24</v>
      </c>
      <c r="AG573" t="s">
        <v>8</v>
      </c>
      <c r="AO573" t="s">
        <v>35</v>
      </c>
      <c r="AQ573">
        <v>5</v>
      </c>
      <c r="AS573">
        <v>5</v>
      </c>
      <c r="AU573">
        <v>20</v>
      </c>
      <c r="AV573" t="s">
        <v>2547</v>
      </c>
      <c r="AW573" t="s">
        <v>27</v>
      </c>
      <c r="AY573">
        <v>9</v>
      </c>
      <c r="AZ573" t="s">
        <v>2548</v>
      </c>
      <c r="BA573" t="s">
        <v>2549</v>
      </c>
      <c r="BC573">
        <v>0</v>
      </c>
    </row>
    <row r="574" spans="1:55" x14ac:dyDescent="0.25">
      <c r="A574">
        <v>572</v>
      </c>
      <c r="B574">
        <v>572</v>
      </c>
      <c r="C574">
        <v>572</v>
      </c>
      <c r="D574" t="s">
        <v>0</v>
      </c>
      <c r="J574" s="13">
        <v>43004</v>
      </c>
      <c r="K574">
        <v>6</v>
      </c>
      <c r="L574">
        <v>20</v>
      </c>
      <c r="M574">
        <v>6</v>
      </c>
      <c r="N574">
        <v>4</v>
      </c>
      <c r="O574" t="s">
        <v>51</v>
      </c>
      <c r="P574">
        <v>0</v>
      </c>
      <c r="Q574" t="s">
        <v>3422</v>
      </c>
      <c r="S574" t="s">
        <v>3420</v>
      </c>
      <c r="U574">
        <v>1</v>
      </c>
      <c r="W574" t="s">
        <v>865</v>
      </c>
      <c r="X574" t="s">
        <v>43</v>
      </c>
      <c r="Z574" t="s">
        <v>600</v>
      </c>
      <c r="AB574">
        <v>6</v>
      </c>
      <c r="AC574" t="s">
        <v>2550</v>
      </c>
      <c r="AD574" t="s">
        <v>46</v>
      </c>
      <c r="AH574" t="s">
        <v>9</v>
      </c>
      <c r="AO574" t="s">
        <v>35</v>
      </c>
      <c r="AQ574">
        <v>5</v>
      </c>
      <c r="AS574">
        <v>1</v>
      </c>
      <c r="AU574">
        <v>489</v>
      </c>
      <c r="AV574" t="s">
        <v>2551</v>
      </c>
      <c r="AW574" t="s">
        <v>37</v>
      </c>
      <c r="AY574">
        <v>8</v>
      </c>
      <c r="AZ574" t="s">
        <v>2552</v>
      </c>
      <c r="BA574" t="s">
        <v>2553</v>
      </c>
      <c r="BB574" t="s">
        <v>2554</v>
      </c>
      <c r="BC574">
        <v>0</v>
      </c>
    </row>
    <row r="575" spans="1:55" x14ac:dyDescent="0.25">
      <c r="A575">
        <v>573</v>
      </c>
      <c r="B575">
        <v>573</v>
      </c>
      <c r="C575">
        <v>573</v>
      </c>
      <c r="D575" t="s">
        <v>0</v>
      </c>
      <c r="E575" t="s">
        <v>1</v>
      </c>
      <c r="G575" t="s">
        <v>3</v>
      </c>
      <c r="H575" t="s">
        <v>4</v>
      </c>
      <c r="J575" s="13">
        <v>33186</v>
      </c>
      <c r="K575">
        <v>7</v>
      </c>
      <c r="L575">
        <v>80</v>
      </c>
      <c r="M575">
        <v>14</v>
      </c>
      <c r="N575">
        <v>6</v>
      </c>
      <c r="O575" t="s">
        <v>51</v>
      </c>
      <c r="P575">
        <v>1</v>
      </c>
      <c r="U575">
        <v>1</v>
      </c>
      <c r="V575" t="s">
        <v>170</v>
      </c>
      <c r="X575" t="s">
        <v>43</v>
      </c>
      <c r="Z575" t="s">
        <v>54</v>
      </c>
      <c r="AB575">
        <v>1</v>
      </c>
      <c r="AC575" t="s">
        <v>2555</v>
      </c>
      <c r="AD575" t="s">
        <v>46</v>
      </c>
      <c r="AJ575" t="s">
        <v>11</v>
      </c>
      <c r="AO575" t="s">
        <v>35</v>
      </c>
      <c r="AQ575">
        <v>4</v>
      </c>
      <c r="AS575">
        <v>3</v>
      </c>
      <c r="AU575">
        <v>30</v>
      </c>
      <c r="AV575" t="s">
        <v>2556</v>
      </c>
      <c r="AW575" t="s">
        <v>37</v>
      </c>
      <c r="AY575">
        <v>9</v>
      </c>
      <c r="AZ575" t="s">
        <v>2557</v>
      </c>
      <c r="BA575" t="s">
        <v>2558</v>
      </c>
      <c r="BB575" t="s">
        <v>2559</v>
      </c>
      <c r="BC575">
        <v>1</v>
      </c>
    </row>
    <row r="576" spans="1:55" x14ac:dyDescent="0.25">
      <c r="A576">
        <v>574</v>
      </c>
      <c r="B576">
        <v>574</v>
      </c>
      <c r="C576">
        <v>574</v>
      </c>
      <c r="D576" t="s">
        <v>0</v>
      </c>
      <c r="H576" t="s">
        <v>4</v>
      </c>
      <c r="J576" s="13">
        <v>28465</v>
      </c>
      <c r="K576">
        <v>4</v>
      </c>
      <c r="L576">
        <v>120</v>
      </c>
      <c r="M576">
        <v>12</v>
      </c>
      <c r="N576">
        <v>25</v>
      </c>
      <c r="O576" t="s">
        <v>18</v>
      </c>
      <c r="P576">
        <v>1</v>
      </c>
      <c r="U576">
        <v>1</v>
      </c>
      <c r="W576" t="s">
        <v>2560</v>
      </c>
      <c r="X576" t="s">
        <v>71</v>
      </c>
      <c r="Z576" t="s">
        <v>113</v>
      </c>
      <c r="AB576">
        <v>30</v>
      </c>
      <c r="AC576" t="s">
        <v>2561</v>
      </c>
      <c r="AD576" t="s">
        <v>320</v>
      </c>
      <c r="AI576" t="s">
        <v>10</v>
      </c>
      <c r="AJ576" t="s">
        <v>11</v>
      </c>
      <c r="AO576" t="s">
        <v>25</v>
      </c>
      <c r="AQ576">
        <v>4</v>
      </c>
      <c r="AS576">
        <v>4</v>
      </c>
      <c r="AU576">
        <v>6</v>
      </c>
      <c r="AV576" t="s">
        <v>2562</v>
      </c>
      <c r="AX576" t="s">
        <v>2563</v>
      </c>
      <c r="AY576">
        <v>10</v>
      </c>
      <c r="AZ576" t="s">
        <v>2564</v>
      </c>
      <c r="BC576">
        <v>1</v>
      </c>
    </row>
    <row r="577" spans="1:55" x14ac:dyDescent="0.25">
      <c r="A577">
        <v>575</v>
      </c>
      <c r="B577">
        <v>575</v>
      </c>
      <c r="C577">
        <v>575</v>
      </c>
      <c r="E577" t="s">
        <v>1</v>
      </c>
      <c r="J577" s="13">
        <v>29603</v>
      </c>
      <c r="K577">
        <v>8</v>
      </c>
      <c r="L577">
        <v>80</v>
      </c>
      <c r="M577">
        <v>12</v>
      </c>
      <c r="N577">
        <v>20</v>
      </c>
      <c r="O577" t="s">
        <v>59</v>
      </c>
      <c r="P577">
        <v>1</v>
      </c>
      <c r="U577">
        <v>1</v>
      </c>
      <c r="V577" t="s">
        <v>112</v>
      </c>
      <c r="X577" t="s">
        <v>21</v>
      </c>
      <c r="Z577" t="s">
        <v>177</v>
      </c>
      <c r="AB577">
        <v>14</v>
      </c>
      <c r="AC577" t="s">
        <v>2565</v>
      </c>
      <c r="AD577" t="s">
        <v>34</v>
      </c>
      <c r="AG577" t="s">
        <v>8</v>
      </c>
      <c r="AO577" t="s">
        <v>47</v>
      </c>
      <c r="AR577">
        <v>12</v>
      </c>
      <c r="AT577">
        <v>12</v>
      </c>
      <c r="AU577">
        <v>300</v>
      </c>
      <c r="AV577" t="s">
        <v>2566</v>
      </c>
      <c r="AW577" t="s">
        <v>37</v>
      </c>
      <c r="AY577">
        <v>9</v>
      </c>
      <c r="AZ577" t="s">
        <v>2567</v>
      </c>
      <c r="BA577" t="s">
        <v>2568</v>
      </c>
      <c r="BB577" t="s">
        <v>2569</v>
      </c>
      <c r="BC577">
        <v>1</v>
      </c>
    </row>
    <row r="578" spans="1:55" x14ac:dyDescent="0.25">
      <c r="A578">
        <v>576</v>
      </c>
      <c r="B578">
        <v>576</v>
      </c>
      <c r="C578">
        <v>576</v>
      </c>
      <c r="E578" t="s">
        <v>1</v>
      </c>
      <c r="J578" s="13">
        <v>32539</v>
      </c>
      <c r="K578">
        <v>7</v>
      </c>
      <c r="L578">
        <v>80</v>
      </c>
      <c r="M578">
        <v>7</v>
      </c>
      <c r="N578">
        <v>20</v>
      </c>
      <c r="O578" t="s">
        <v>93</v>
      </c>
      <c r="P578">
        <v>1</v>
      </c>
      <c r="U578">
        <v>1</v>
      </c>
      <c r="V578" t="s">
        <v>364</v>
      </c>
      <c r="X578" t="s">
        <v>43</v>
      </c>
      <c r="Z578" t="s">
        <v>376</v>
      </c>
      <c r="AB578">
        <v>5</v>
      </c>
      <c r="AC578" t="s">
        <v>2570</v>
      </c>
      <c r="AD578" t="s">
        <v>24</v>
      </c>
      <c r="AJ578" t="s">
        <v>11</v>
      </c>
      <c r="AO578" t="s">
        <v>25</v>
      </c>
      <c r="AQ578">
        <v>6</v>
      </c>
      <c r="AS578">
        <v>6</v>
      </c>
      <c r="AU578">
        <v>20</v>
      </c>
      <c r="AV578" t="s">
        <v>2571</v>
      </c>
      <c r="AW578" t="s">
        <v>37</v>
      </c>
      <c r="AY578">
        <v>10</v>
      </c>
      <c r="AZ578" t="s">
        <v>38</v>
      </c>
      <c r="BA578" t="s">
        <v>2572</v>
      </c>
      <c r="BC578">
        <v>0</v>
      </c>
    </row>
    <row r="579" spans="1:55" x14ac:dyDescent="0.25">
      <c r="A579">
        <v>577</v>
      </c>
      <c r="B579">
        <v>577</v>
      </c>
      <c r="C579">
        <v>577</v>
      </c>
      <c r="E579" t="s">
        <v>1</v>
      </c>
      <c r="F579" t="s">
        <v>2</v>
      </c>
      <c r="J579" s="13">
        <v>34776</v>
      </c>
      <c r="K579">
        <v>6</v>
      </c>
      <c r="L579">
        <v>30</v>
      </c>
      <c r="M579">
        <v>12</v>
      </c>
      <c r="N579">
        <v>3</v>
      </c>
      <c r="O579" t="s">
        <v>292</v>
      </c>
      <c r="P579">
        <v>0</v>
      </c>
      <c r="Q579" t="s">
        <v>31</v>
      </c>
      <c r="S579" t="s">
        <v>3420</v>
      </c>
      <c r="U579">
        <v>0</v>
      </c>
      <c r="AD579" t="s">
        <v>46</v>
      </c>
      <c r="AJ579" t="s">
        <v>11</v>
      </c>
      <c r="AO579" t="s">
        <v>47</v>
      </c>
      <c r="AQ579">
        <v>6</v>
      </c>
      <c r="AS579">
        <v>4</v>
      </c>
      <c r="AU579">
        <v>20</v>
      </c>
      <c r="AV579" t="s">
        <v>648</v>
      </c>
      <c r="AW579" t="s">
        <v>37</v>
      </c>
      <c r="AY579">
        <v>10</v>
      </c>
      <c r="AZ579" t="s">
        <v>14</v>
      </c>
      <c r="BA579" t="s">
        <v>2573</v>
      </c>
      <c r="BB579" t="s">
        <v>14</v>
      </c>
      <c r="BC579">
        <v>1</v>
      </c>
    </row>
    <row r="580" spans="1:55" x14ac:dyDescent="0.25">
      <c r="A580">
        <v>578</v>
      </c>
      <c r="B580">
        <v>578</v>
      </c>
      <c r="C580">
        <v>578</v>
      </c>
      <c r="D580" t="s">
        <v>0</v>
      </c>
      <c r="J580" s="13">
        <v>29840</v>
      </c>
      <c r="K580">
        <v>7</v>
      </c>
      <c r="L580">
        <v>60</v>
      </c>
      <c r="M580">
        <v>8</v>
      </c>
      <c r="N580">
        <v>12</v>
      </c>
      <c r="O580" t="s">
        <v>260</v>
      </c>
      <c r="P580">
        <v>0</v>
      </c>
      <c r="Q580" t="s">
        <v>60</v>
      </c>
      <c r="S580" t="s">
        <v>3416</v>
      </c>
      <c r="U580">
        <v>0</v>
      </c>
      <c r="AD580" t="s">
        <v>24</v>
      </c>
      <c r="AH580" t="s">
        <v>9</v>
      </c>
      <c r="AO580" t="s">
        <v>35</v>
      </c>
      <c r="AQ580">
        <v>6</v>
      </c>
      <c r="AS580">
        <v>6</v>
      </c>
      <c r="AU580">
        <v>18</v>
      </c>
      <c r="AV580" t="s">
        <v>2574</v>
      </c>
      <c r="AW580" t="s">
        <v>37</v>
      </c>
      <c r="AY580">
        <v>9</v>
      </c>
      <c r="AZ580" t="s">
        <v>1071</v>
      </c>
      <c r="BA580" t="s">
        <v>2575</v>
      </c>
      <c r="BB580" t="s">
        <v>98</v>
      </c>
      <c r="BC580">
        <v>0</v>
      </c>
    </row>
    <row r="581" spans="1:55" x14ac:dyDescent="0.25">
      <c r="A581">
        <v>579</v>
      </c>
      <c r="B581">
        <v>579</v>
      </c>
      <c r="C581">
        <v>579</v>
      </c>
      <c r="D581" t="s">
        <v>0</v>
      </c>
      <c r="J581" s="13">
        <v>33589</v>
      </c>
      <c r="K581">
        <v>6</v>
      </c>
      <c r="L581">
        <v>5</v>
      </c>
      <c r="M581">
        <v>4</v>
      </c>
      <c r="N581">
        <v>50</v>
      </c>
      <c r="O581" t="s">
        <v>146</v>
      </c>
      <c r="P581">
        <v>1</v>
      </c>
      <c r="U581">
        <v>1</v>
      </c>
      <c r="V581" t="s">
        <v>42</v>
      </c>
      <c r="X581" t="s">
        <v>53</v>
      </c>
      <c r="Z581" t="s">
        <v>54</v>
      </c>
      <c r="AB581">
        <v>3</v>
      </c>
      <c r="AC581" t="s">
        <v>2576</v>
      </c>
      <c r="AD581" t="s">
        <v>24</v>
      </c>
      <c r="AG581" t="s">
        <v>8</v>
      </c>
      <c r="AO581" t="s">
        <v>25</v>
      </c>
      <c r="AQ581">
        <v>6</v>
      </c>
      <c r="AS581">
        <v>6</v>
      </c>
      <c r="AU581">
        <v>10</v>
      </c>
      <c r="AV581" t="s">
        <v>2577</v>
      </c>
      <c r="AW581" t="s">
        <v>37</v>
      </c>
      <c r="AY581">
        <v>8</v>
      </c>
      <c r="AZ581" t="s">
        <v>2578</v>
      </c>
      <c r="BA581" t="s">
        <v>2579</v>
      </c>
      <c r="BB581" t="s">
        <v>2580</v>
      </c>
      <c r="BC581">
        <v>0</v>
      </c>
    </row>
    <row r="582" spans="1:55" x14ac:dyDescent="0.25">
      <c r="A582">
        <v>580</v>
      </c>
      <c r="B582">
        <v>580</v>
      </c>
      <c r="C582">
        <v>580</v>
      </c>
      <c r="D582" t="s">
        <v>0</v>
      </c>
      <c r="J582" s="13">
        <v>32743</v>
      </c>
      <c r="K582">
        <v>7</v>
      </c>
      <c r="L582">
        <v>20</v>
      </c>
      <c r="M582">
        <v>12</v>
      </c>
      <c r="N582">
        <v>4</v>
      </c>
      <c r="O582" t="s">
        <v>64</v>
      </c>
      <c r="P582">
        <v>1</v>
      </c>
      <c r="U582">
        <v>1</v>
      </c>
      <c r="V582" t="s">
        <v>170</v>
      </c>
      <c r="X582" t="s">
        <v>43</v>
      </c>
      <c r="Z582" t="s">
        <v>84</v>
      </c>
      <c r="AB582">
        <v>3</v>
      </c>
      <c r="AC582" t="s">
        <v>2581</v>
      </c>
      <c r="AD582" t="s">
        <v>46</v>
      </c>
      <c r="AG582" t="s">
        <v>8</v>
      </c>
      <c r="AO582" t="s">
        <v>35</v>
      </c>
      <c r="AQ582">
        <v>5</v>
      </c>
      <c r="AT582">
        <v>7</v>
      </c>
      <c r="AU582">
        <v>12</v>
      </c>
      <c r="AV582" t="s">
        <v>2582</v>
      </c>
      <c r="AW582" t="s">
        <v>37</v>
      </c>
      <c r="AY582">
        <v>8</v>
      </c>
      <c r="AZ582" t="s">
        <v>2583</v>
      </c>
      <c r="BA582" t="s">
        <v>2584</v>
      </c>
      <c r="BB582" t="s">
        <v>2585</v>
      </c>
      <c r="BC582">
        <v>1</v>
      </c>
    </row>
    <row r="583" spans="1:55" x14ac:dyDescent="0.25">
      <c r="A583">
        <v>581</v>
      </c>
      <c r="B583">
        <v>581</v>
      </c>
      <c r="C583">
        <v>581</v>
      </c>
      <c r="D583" t="s">
        <v>0</v>
      </c>
      <c r="H583" t="s">
        <v>4</v>
      </c>
      <c r="J583" s="13">
        <v>31651</v>
      </c>
      <c r="K583">
        <v>7</v>
      </c>
      <c r="L583">
        <v>60</v>
      </c>
      <c r="M583">
        <v>7</v>
      </c>
      <c r="N583">
        <v>24</v>
      </c>
      <c r="O583" t="s">
        <v>40</v>
      </c>
      <c r="P583">
        <v>1</v>
      </c>
      <c r="U583">
        <v>0</v>
      </c>
      <c r="AD583" t="s">
        <v>24</v>
      </c>
      <c r="AE583" t="s">
        <v>6</v>
      </c>
      <c r="AJ583" t="s">
        <v>11</v>
      </c>
      <c r="AO583" t="s">
        <v>35</v>
      </c>
      <c r="AQ583">
        <v>6</v>
      </c>
      <c r="AS583">
        <v>3</v>
      </c>
      <c r="AU583">
        <v>5</v>
      </c>
      <c r="AV583" t="s">
        <v>2586</v>
      </c>
      <c r="AW583" t="s">
        <v>37</v>
      </c>
      <c r="AY583">
        <v>7</v>
      </c>
      <c r="AZ583" t="s">
        <v>2587</v>
      </c>
      <c r="BA583" t="s">
        <v>2588</v>
      </c>
      <c r="BB583" t="s">
        <v>2589</v>
      </c>
      <c r="BC583">
        <v>1</v>
      </c>
    </row>
    <row r="584" spans="1:55" x14ac:dyDescent="0.25">
      <c r="A584">
        <v>582</v>
      </c>
      <c r="B584">
        <v>582</v>
      </c>
      <c r="C584">
        <v>582</v>
      </c>
      <c r="H584" t="s">
        <v>4</v>
      </c>
      <c r="J584" s="13">
        <v>29704</v>
      </c>
      <c r="K584">
        <v>6</v>
      </c>
      <c r="L584">
        <v>0</v>
      </c>
      <c r="M584">
        <v>17</v>
      </c>
      <c r="N584">
        <v>100</v>
      </c>
      <c r="O584" t="s">
        <v>51</v>
      </c>
      <c r="P584">
        <v>0</v>
      </c>
      <c r="Q584" t="s">
        <v>19</v>
      </c>
      <c r="S584" t="s">
        <v>3421</v>
      </c>
      <c r="U584">
        <v>1</v>
      </c>
      <c r="W584" t="s">
        <v>2590</v>
      </c>
      <c r="X584" t="s">
        <v>43</v>
      </c>
      <c r="AA584" t="s">
        <v>2591</v>
      </c>
      <c r="AB584">
        <v>10</v>
      </c>
      <c r="AC584" t="s">
        <v>2592</v>
      </c>
      <c r="AD584" t="s">
        <v>24</v>
      </c>
      <c r="AI584" t="s">
        <v>10</v>
      </c>
      <c r="AO584" t="s">
        <v>35</v>
      </c>
      <c r="AR584">
        <v>32</v>
      </c>
      <c r="AT584">
        <v>8</v>
      </c>
      <c r="AU584">
        <v>480</v>
      </c>
      <c r="AV584" t="s">
        <v>2593</v>
      </c>
      <c r="AW584" t="s">
        <v>27</v>
      </c>
      <c r="AY584">
        <v>10</v>
      </c>
      <c r="AZ584" t="s">
        <v>2594</v>
      </c>
      <c r="BA584" t="s">
        <v>2595</v>
      </c>
      <c r="BC584">
        <v>1</v>
      </c>
    </row>
    <row r="585" spans="1:55" x14ac:dyDescent="0.25">
      <c r="A585">
        <v>583</v>
      </c>
      <c r="B585">
        <v>583</v>
      </c>
      <c r="C585">
        <v>583</v>
      </c>
      <c r="D585" t="s">
        <v>0</v>
      </c>
      <c r="H585" t="s">
        <v>4</v>
      </c>
      <c r="J585" s="13">
        <v>30039</v>
      </c>
      <c r="K585">
        <v>6</v>
      </c>
      <c r="L585">
        <v>40</v>
      </c>
      <c r="M585">
        <v>14</v>
      </c>
      <c r="N585">
        <v>1</v>
      </c>
      <c r="O585" t="s">
        <v>18</v>
      </c>
      <c r="P585">
        <v>1</v>
      </c>
      <c r="U585">
        <v>0</v>
      </c>
      <c r="AD585" t="s">
        <v>46</v>
      </c>
      <c r="AG585" t="s">
        <v>8</v>
      </c>
      <c r="AO585" t="s">
        <v>47</v>
      </c>
      <c r="AQ585">
        <v>5</v>
      </c>
      <c r="AS585">
        <v>4</v>
      </c>
      <c r="AU585">
        <v>4</v>
      </c>
      <c r="AV585" t="s">
        <v>2596</v>
      </c>
      <c r="AX585" t="s">
        <v>2597</v>
      </c>
      <c r="AY585">
        <v>10</v>
      </c>
      <c r="AZ585" t="s">
        <v>2598</v>
      </c>
      <c r="BA585" t="s">
        <v>2599</v>
      </c>
      <c r="BC585">
        <v>0</v>
      </c>
    </row>
    <row r="586" spans="1:55" x14ac:dyDescent="0.25">
      <c r="A586">
        <v>584</v>
      </c>
      <c r="B586">
        <v>584</v>
      </c>
      <c r="C586">
        <v>584</v>
      </c>
      <c r="H586" t="s">
        <v>4</v>
      </c>
      <c r="J586" s="13">
        <v>33955</v>
      </c>
      <c r="K586">
        <v>8</v>
      </c>
      <c r="L586">
        <v>120</v>
      </c>
      <c r="M586">
        <v>8</v>
      </c>
      <c r="N586">
        <v>10</v>
      </c>
      <c r="O586" t="s">
        <v>260</v>
      </c>
      <c r="P586">
        <v>0</v>
      </c>
      <c r="Q586" t="s">
        <v>19</v>
      </c>
      <c r="S586" t="s">
        <v>3419</v>
      </c>
      <c r="U586">
        <v>1</v>
      </c>
      <c r="V586" t="s">
        <v>170</v>
      </c>
      <c r="X586" t="s">
        <v>43</v>
      </c>
      <c r="Z586" t="s">
        <v>44</v>
      </c>
      <c r="AB586">
        <v>1</v>
      </c>
      <c r="AD586" t="s">
        <v>24</v>
      </c>
      <c r="AM586" t="s">
        <v>14</v>
      </c>
      <c r="AW586" t="s">
        <v>27</v>
      </c>
      <c r="AY586">
        <v>9</v>
      </c>
      <c r="AZ586" t="s">
        <v>2600</v>
      </c>
      <c r="BC586">
        <v>0</v>
      </c>
    </row>
    <row r="587" spans="1:55" x14ac:dyDescent="0.25">
      <c r="A587">
        <v>585</v>
      </c>
      <c r="B587">
        <v>585</v>
      </c>
      <c r="C587">
        <v>585</v>
      </c>
      <c r="D587" t="s">
        <v>0</v>
      </c>
      <c r="J587" s="13">
        <v>33254</v>
      </c>
      <c r="K587">
        <v>8</v>
      </c>
      <c r="L587">
        <v>15</v>
      </c>
      <c r="M587">
        <v>10</v>
      </c>
      <c r="N587">
        <v>12</v>
      </c>
      <c r="O587" t="s">
        <v>260</v>
      </c>
      <c r="P587">
        <v>1</v>
      </c>
      <c r="U587">
        <v>1</v>
      </c>
      <c r="V587" t="s">
        <v>8</v>
      </c>
      <c r="X587" t="s">
        <v>307</v>
      </c>
      <c r="Z587" t="s">
        <v>177</v>
      </c>
      <c r="AB587">
        <v>1</v>
      </c>
      <c r="AC587" t="s">
        <v>2601</v>
      </c>
      <c r="AD587" t="s">
        <v>46</v>
      </c>
      <c r="AH587" t="s">
        <v>9</v>
      </c>
      <c r="AO587" t="s">
        <v>47</v>
      </c>
      <c r="AQ587">
        <v>6</v>
      </c>
      <c r="AS587">
        <v>6</v>
      </c>
      <c r="AU587">
        <v>6</v>
      </c>
      <c r="AV587" t="s">
        <v>2602</v>
      </c>
      <c r="AW587" t="s">
        <v>37</v>
      </c>
      <c r="AY587">
        <v>10</v>
      </c>
      <c r="AZ587" t="s">
        <v>2603</v>
      </c>
      <c r="BA587" t="s">
        <v>187</v>
      </c>
      <c r="BB587" t="s">
        <v>2604</v>
      </c>
      <c r="BC587">
        <v>1</v>
      </c>
    </row>
    <row r="588" spans="1:55" x14ac:dyDescent="0.25">
      <c r="A588">
        <v>586</v>
      </c>
      <c r="B588">
        <v>586</v>
      </c>
      <c r="C588">
        <v>586</v>
      </c>
      <c r="D588" t="s">
        <v>0</v>
      </c>
      <c r="E588" t="s">
        <v>1</v>
      </c>
      <c r="G588" t="s">
        <v>3</v>
      </c>
      <c r="H588" t="s">
        <v>4</v>
      </c>
      <c r="K588">
        <v>8</v>
      </c>
      <c r="L588">
        <v>0</v>
      </c>
      <c r="M588">
        <v>10</v>
      </c>
      <c r="N588">
        <v>15</v>
      </c>
      <c r="O588" t="s">
        <v>18</v>
      </c>
      <c r="P588">
        <v>0</v>
      </c>
      <c r="Q588" t="s">
        <v>41</v>
      </c>
      <c r="T588" t="s">
        <v>3471</v>
      </c>
      <c r="U588">
        <v>1</v>
      </c>
      <c r="V588" t="s">
        <v>474</v>
      </c>
      <c r="X588" t="s">
        <v>43</v>
      </c>
      <c r="Z588" t="s">
        <v>54</v>
      </c>
      <c r="AB588">
        <v>2</v>
      </c>
      <c r="AD588" t="s">
        <v>24</v>
      </c>
      <c r="AH588" t="s">
        <v>9</v>
      </c>
      <c r="AO588" t="s">
        <v>35</v>
      </c>
      <c r="AQ588">
        <v>5</v>
      </c>
      <c r="AS588">
        <v>5</v>
      </c>
      <c r="AU588">
        <v>20</v>
      </c>
      <c r="AV588" t="s">
        <v>2605</v>
      </c>
      <c r="AW588" t="s">
        <v>37</v>
      </c>
      <c r="AY588">
        <v>10</v>
      </c>
      <c r="AZ588" t="s">
        <v>2606</v>
      </c>
      <c r="BA588" t="s">
        <v>2607</v>
      </c>
      <c r="BC588">
        <v>0</v>
      </c>
    </row>
    <row r="589" spans="1:55" x14ac:dyDescent="0.25">
      <c r="A589">
        <v>587</v>
      </c>
      <c r="B589">
        <v>587</v>
      </c>
      <c r="C589">
        <v>587</v>
      </c>
      <c r="D589" t="s">
        <v>0</v>
      </c>
      <c r="J589" s="13">
        <v>23682</v>
      </c>
      <c r="K589">
        <v>7</v>
      </c>
      <c r="L589">
        <v>90</v>
      </c>
      <c r="M589">
        <v>9</v>
      </c>
      <c r="N589">
        <v>4</v>
      </c>
      <c r="O589" t="s">
        <v>146</v>
      </c>
      <c r="P589">
        <v>1</v>
      </c>
      <c r="U589">
        <v>1</v>
      </c>
      <c r="V589" t="s">
        <v>1068</v>
      </c>
      <c r="X589" t="s">
        <v>43</v>
      </c>
      <c r="Z589" t="s">
        <v>1241</v>
      </c>
      <c r="AB589">
        <v>2</v>
      </c>
      <c r="AC589" t="s">
        <v>2608</v>
      </c>
      <c r="AD589" t="s">
        <v>24</v>
      </c>
      <c r="AI589" t="s">
        <v>10</v>
      </c>
      <c r="AO589" t="s">
        <v>25</v>
      </c>
      <c r="AR589">
        <v>14</v>
      </c>
      <c r="AT589">
        <v>14</v>
      </c>
      <c r="AU589">
        <v>10</v>
      </c>
      <c r="AV589" t="s">
        <v>2609</v>
      </c>
      <c r="AW589" t="s">
        <v>37</v>
      </c>
      <c r="AY589">
        <v>10</v>
      </c>
      <c r="AZ589" t="s">
        <v>2610</v>
      </c>
      <c r="BA589" t="s">
        <v>2611</v>
      </c>
      <c r="BB589" t="s">
        <v>2612</v>
      </c>
      <c r="BC589">
        <v>1</v>
      </c>
    </row>
    <row r="590" spans="1:55" x14ac:dyDescent="0.25">
      <c r="A590">
        <v>588</v>
      </c>
      <c r="B590">
        <v>588</v>
      </c>
      <c r="C590">
        <v>588</v>
      </c>
      <c r="D590" t="s">
        <v>0</v>
      </c>
      <c r="J590" s="13">
        <v>24696</v>
      </c>
      <c r="K590">
        <v>4</v>
      </c>
      <c r="L590">
        <v>60</v>
      </c>
      <c r="M590">
        <v>10</v>
      </c>
      <c r="N590">
        <v>15</v>
      </c>
      <c r="O590" t="s">
        <v>81</v>
      </c>
      <c r="P590">
        <v>0</v>
      </c>
      <c r="Q590" t="s">
        <v>60</v>
      </c>
      <c r="S590" t="s">
        <v>3419</v>
      </c>
      <c r="U590">
        <v>1</v>
      </c>
      <c r="V590" t="s">
        <v>170</v>
      </c>
      <c r="X590" t="s">
        <v>21</v>
      </c>
      <c r="Z590" t="s">
        <v>267</v>
      </c>
      <c r="AB590">
        <v>27</v>
      </c>
      <c r="AC590" t="s">
        <v>2613</v>
      </c>
      <c r="AD590" t="s">
        <v>24</v>
      </c>
      <c r="AH590" t="s">
        <v>9</v>
      </c>
      <c r="AO590" t="s">
        <v>35</v>
      </c>
      <c r="AR590">
        <v>20</v>
      </c>
      <c r="AT590">
        <v>10</v>
      </c>
      <c r="AU590">
        <v>1000</v>
      </c>
      <c r="AV590" t="s">
        <v>2614</v>
      </c>
      <c r="AX590" t="s">
        <v>2615</v>
      </c>
      <c r="AY590">
        <v>8</v>
      </c>
      <c r="AZ590" t="s">
        <v>2616</v>
      </c>
      <c r="BA590" t="s">
        <v>2617</v>
      </c>
      <c r="BB590" t="s">
        <v>2618</v>
      </c>
      <c r="BC590">
        <v>1</v>
      </c>
    </row>
    <row r="591" spans="1:55" ht="409.5" x14ac:dyDescent="0.25">
      <c r="A591">
        <v>589</v>
      </c>
      <c r="B591">
        <v>589</v>
      </c>
      <c r="C591">
        <v>589</v>
      </c>
      <c r="D591" t="s">
        <v>0</v>
      </c>
      <c r="G591" t="s">
        <v>3</v>
      </c>
      <c r="H591" t="s">
        <v>4</v>
      </c>
      <c r="J591" s="13">
        <v>32979</v>
      </c>
      <c r="K591">
        <v>8</v>
      </c>
      <c r="L591">
        <v>90</v>
      </c>
      <c r="M591">
        <v>11</v>
      </c>
      <c r="N591">
        <v>20</v>
      </c>
      <c r="O591" t="s">
        <v>18</v>
      </c>
      <c r="P591">
        <v>1</v>
      </c>
      <c r="U591">
        <v>1</v>
      </c>
      <c r="V591" t="s">
        <v>170</v>
      </c>
      <c r="X591" t="s">
        <v>43</v>
      </c>
      <c r="Z591" t="s">
        <v>54</v>
      </c>
      <c r="AB591">
        <v>2</v>
      </c>
      <c r="AC591" t="s">
        <v>2619</v>
      </c>
      <c r="AD591" t="s">
        <v>46</v>
      </c>
      <c r="AM591" t="s">
        <v>14</v>
      </c>
      <c r="AW591" t="s">
        <v>302</v>
      </c>
      <c r="AY591">
        <v>10</v>
      </c>
      <c r="AZ591" t="s">
        <v>2620</v>
      </c>
      <c r="BA591" s="1" t="s">
        <v>2621</v>
      </c>
      <c r="BB591" t="s">
        <v>2622</v>
      </c>
      <c r="BC591">
        <v>1</v>
      </c>
    </row>
    <row r="592" spans="1:55" x14ac:dyDescent="0.25">
      <c r="A592">
        <v>590</v>
      </c>
      <c r="B592">
        <v>590</v>
      </c>
      <c r="C592">
        <v>590</v>
      </c>
      <c r="E592" t="s">
        <v>1</v>
      </c>
      <c r="J592" s="13">
        <v>25775</v>
      </c>
      <c r="K592">
        <v>6</v>
      </c>
      <c r="L592">
        <v>21</v>
      </c>
      <c r="M592">
        <v>12</v>
      </c>
      <c r="N592">
        <v>20</v>
      </c>
      <c r="O592" t="s">
        <v>59</v>
      </c>
      <c r="P592">
        <v>0</v>
      </c>
      <c r="Q592" t="s">
        <v>19</v>
      </c>
      <c r="S592" t="s">
        <v>3420</v>
      </c>
      <c r="U592">
        <v>1</v>
      </c>
      <c r="V592" t="s">
        <v>52</v>
      </c>
      <c r="X592" t="s">
        <v>43</v>
      </c>
      <c r="Z592" t="s">
        <v>600</v>
      </c>
      <c r="AB592">
        <v>15</v>
      </c>
      <c r="AC592" t="s">
        <v>2623</v>
      </c>
      <c r="AD592" t="s">
        <v>24</v>
      </c>
      <c r="AH592" t="s">
        <v>9</v>
      </c>
      <c r="AO592" t="s">
        <v>35</v>
      </c>
      <c r="AQ592">
        <v>3</v>
      </c>
      <c r="AT592">
        <v>10</v>
      </c>
      <c r="AU592">
        <v>10</v>
      </c>
      <c r="AV592" t="s">
        <v>2624</v>
      </c>
      <c r="AW592" t="s">
        <v>37</v>
      </c>
      <c r="AY592">
        <v>9</v>
      </c>
      <c r="AZ592" t="s">
        <v>2625</v>
      </c>
      <c r="BA592" t="s">
        <v>2626</v>
      </c>
      <c r="BB592" t="s">
        <v>2627</v>
      </c>
      <c r="BC592">
        <v>0</v>
      </c>
    </row>
    <row r="593" spans="1:55" x14ac:dyDescent="0.25">
      <c r="A593">
        <v>591</v>
      </c>
      <c r="B593">
        <v>591</v>
      </c>
      <c r="C593">
        <v>591</v>
      </c>
      <c r="D593" t="s">
        <v>0</v>
      </c>
      <c r="H593" t="s">
        <v>4</v>
      </c>
      <c r="J593" s="13">
        <v>26909</v>
      </c>
      <c r="K593">
        <v>8</v>
      </c>
      <c r="L593">
        <v>20</v>
      </c>
      <c r="M593">
        <v>14</v>
      </c>
      <c r="N593">
        <v>1</v>
      </c>
      <c r="O593" t="s">
        <v>146</v>
      </c>
      <c r="P593">
        <v>1</v>
      </c>
      <c r="U593">
        <v>1</v>
      </c>
      <c r="V593" t="s">
        <v>170</v>
      </c>
      <c r="X593" t="s">
        <v>43</v>
      </c>
      <c r="Z593" t="s">
        <v>600</v>
      </c>
      <c r="AB593">
        <v>20</v>
      </c>
      <c r="AC593" t="s">
        <v>2628</v>
      </c>
      <c r="AD593" t="s">
        <v>46</v>
      </c>
      <c r="AJ593" t="s">
        <v>11</v>
      </c>
      <c r="AO593" t="s">
        <v>25</v>
      </c>
      <c r="AQ593">
        <v>2</v>
      </c>
      <c r="AS593">
        <v>6</v>
      </c>
      <c r="AU593">
        <v>40</v>
      </c>
      <c r="AV593" t="s">
        <v>2629</v>
      </c>
      <c r="AW593" t="s">
        <v>37</v>
      </c>
      <c r="AY593">
        <v>8</v>
      </c>
      <c r="AZ593" t="s">
        <v>2630</v>
      </c>
      <c r="BA593" t="s">
        <v>2631</v>
      </c>
      <c r="BC593">
        <v>1</v>
      </c>
    </row>
    <row r="594" spans="1:55" x14ac:dyDescent="0.25">
      <c r="A594">
        <v>592</v>
      </c>
      <c r="B594">
        <v>592</v>
      </c>
      <c r="C594">
        <v>592</v>
      </c>
      <c r="D594" t="s">
        <v>0</v>
      </c>
      <c r="E594" t="s">
        <v>1</v>
      </c>
      <c r="J594" s="13">
        <v>31594</v>
      </c>
      <c r="K594">
        <v>7</v>
      </c>
      <c r="L594">
        <v>60</v>
      </c>
      <c r="M594">
        <v>10</v>
      </c>
      <c r="N594">
        <v>40</v>
      </c>
      <c r="O594" t="s">
        <v>182</v>
      </c>
      <c r="P594">
        <v>1</v>
      </c>
      <c r="U594">
        <v>1</v>
      </c>
      <c r="V594" t="s">
        <v>170</v>
      </c>
      <c r="X594" t="s">
        <v>21</v>
      </c>
      <c r="Z594" t="s">
        <v>54</v>
      </c>
      <c r="AB594">
        <v>6</v>
      </c>
      <c r="AC594" t="s">
        <v>2632</v>
      </c>
      <c r="AD594" t="s">
        <v>46</v>
      </c>
      <c r="AJ594" t="s">
        <v>11</v>
      </c>
      <c r="AO594" t="s">
        <v>35</v>
      </c>
      <c r="AQ594">
        <v>6</v>
      </c>
      <c r="AS594">
        <v>6</v>
      </c>
      <c r="AU594">
        <v>6</v>
      </c>
      <c r="AV594" t="s">
        <v>2633</v>
      </c>
      <c r="AW594" t="s">
        <v>37</v>
      </c>
      <c r="AY594">
        <v>10</v>
      </c>
      <c r="AZ594" t="s">
        <v>2634</v>
      </c>
      <c r="BA594" t="s">
        <v>2635</v>
      </c>
      <c r="BB594" t="s">
        <v>2636</v>
      </c>
      <c r="BC594">
        <v>1</v>
      </c>
    </row>
    <row r="595" spans="1:55" x14ac:dyDescent="0.25">
      <c r="A595">
        <v>593</v>
      </c>
      <c r="B595">
        <v>593</v>
      </c>
      <c r="C595">
        <v>593</v>
      </c>
      <c r="E595" t="s">
        <v>1</v>
      </c>
      <c r="J595" s="13">
        <v>25187</v>
      </c>
      <c r="K595">
        <v>6</v>
      </c>
      <c r="L595">
        <v>240</v>
      </c>
      <c r="M595">
        <v>8</v>
      </c>
      <c r="N595">
        <v>12</v>
      </c>
      <c r="O595" t="s">
        <v>64</v>
      </c>
      <c r="P595">
        <v>1</v>
      </c>
      <c r="U595">
        <v>1</v>
      </c>
      <c r="V595" t="s">
        <v>170</v>
      </c>
      <c r="X595" t="s">
        <v>21</v>
      </c>
      <c r="AA595" t="s">
        <v>2637</v>
      </c>
      <c r="AB595">
        <v>20</v>
      </c>
      <c r="AC595" t="s">
        <v>2638</v>
      </c>
      <c r="AD595" t="s">
        <v>320</v>
      </c>
      <c r="AJ595" t="s">
        <v>11</v>
      </c>
      <c r="AN595" t="s">
        <v>2639</v>
      </c>
      <c r="AO595" t="s">
        <v>25</v>
      </c>
      <c r="AR595">
        <v>10</v>
      </c>
      <c r="AT595">
        <v>30</v>
      </c>
      <c r="AU595">
        <v>20</v>
      </c>
      <c r="AV595" t="s">
        <v>2640</v>
      </c>
      <c r="AW595" t="s">
        <v>37</v>
      </c>
      <c r="AY595">
        <v>10</v>
      </c>
      <c r="AZ595" t="s">
        <v>2641</v>
      </c>
      <c r="BA595" t="s">
        <v>2642</v>
      </c>
      <c r="BB595" t="s">
        <v>2643</v>
      </c>
      <c r="BC595">
        <v>1</v>
      </c>
    </row>
    <row r="596" spans="1:55" x14ac:dyDescent="0.25">
      <c r="A596">
        <v>594</v>
      </c>
      <c r="B596">
        <v>594</v>
      </c>
      <c r="C596">
        <v>594</v>
      </c>
      <c r="H596" t="s">
        <v>4</v>
      </c>
      <c r="J596" s="13">
        <v>30504</v>
      </c>
      <c r="K596">
        <v>8</v>
      </c>
      <c r="L596">
        <v>30</v>
      </c>
      <c r="M596">
        <v>10</v>
      </c>
      <c r="N596">
        <v>30</v>
      </c>
      <c r="O596" t="s">
        <v>292</v>
      </c>
      <c r="P596">
        <v>1</v>
      </c>
      <c r="U596">
        <v>1</v>
      </c>
      <c r="V596" t="s">
        <v>170</v>
      </c>
      <c r="X596" t="s">
        <v>71</v>
      </c>
      <c r="Z596" t="s">
        <v>54</v>
      </c>
      <c r="AB596">
        <v>12</v>
      </c>
      <c r="AC596" t="s">
        <v>2644</v>
      </c>
      <c r="AD596" t="s">
        <v>46</v>
      </c>
      <c r="AJ596" t="s">
        <v>11</v>
      </c>
      <c r="AP596" t="s">
        <v>2645</v>
      </c>
      <c r="AQ596">
        <v>3</v>
      </c>
      <c r="AS596">
        <v>3</v>
      </c>
      <c r="AU596">
        <v>6</v>
      </c>
      <c r="AV596" t="s">
        <v>2646</v>
      </c>
      <c r="AW596" t="s">
        <v>37</v>
      </c>
      <c r="AY596">
        <v>8</v>
      </c>
      <c r="AZ596" t="s">
        <v>2647</v>
      </c>
      <c r="BA596" t="s">
        <v>2648</v>
      </c>
      <c r="BB596" t="s">
        <v>560</v>
      </c>
      <c r="BC596">
        <v>1</v>
      </c>
    </row>
    <row r="597" spans="1:55" x14ac:dyDescent="0.25">
      <c r="A597">
        <v>595</v>
      </c>
      <c r="B597">
        <v>595</v>
      </c>
      <c r="C597">
        <v>595</v>
      </c>
      <c r="D597" t="s">
        <v>0</v>
      </c>
      <c r="F597" t="s">
        <v>2</v>
      </c>
      <c r="J597" s="13">
        <v>34781</v>
      </c>
      <c r="K597">
        <v>6</v>
      </c>
      <c r="L597">
        <v>40</v>
      </c>
      <c r="M597">
        <v>8</v>
      </c>
      <c r="N597">
        <v>2</v>
      </c>
      <c r="O597" t="s">
        <v>93</v>
      </c>
      <c r="P597">
        <v>0</v>
      </c>
      <c r="Q597" t="s">
        <v>19</v>
      </c>
      <c r="S597" t="s">
        <v>3420</v>
      </c>
      <c r="U597">
        <v>1</v>
      </c>
      <c r="V597" t="s">
        <v>8</v>
      </c>
      <c r="X597" t="s">
        <v>71</v>
      </c>
      <c r="Z597" t="s">
        <v>54</v>
      </c>
      <c r="AB597">
        <v>1</v>
      </c>
      <c r="AC597" t="s">
        <v>2649</v>
      </c>
      <c r="AD597" t="s">
        <v>24</v>
      </c>
      <c r="AF597" t="s">
        <v>7</v>
      </c>
      <c r="AO597" t="s">
        <v>35</v>
      </c>
      <c r="AR597">
        <v>30</v>
      </c>
      <c r="AT597">
        <v>15</v>
      </c>
      <c r="AU597">
        <v>10</v>
      </c>
      <c r="AV597" t="s">
        <v>2650</v>
      </c>
      <c r="AW597" t="s">
        <v>37</v>
      </c>
      <c r="AY597">
        <v>10</v>
      </c>
      <c r="AZ597" t="s">
        <v>2651</v>
      </c>
      <c r="BA597" t="s">
        <v>2652</v>
      </c>
      <c r="BB597" t="s">
        <v>2653</v>
      </c>
      <c r="BC597">
        <v>1</v>
      </c>
    </row>
    <row r="598" spans="1:55" x14ac:dyDescent="0.25">
      <c r="A598">
        <v>596</v>
      </c>
      <c r="B598">
        <v>596</v>
      </c>
      <c r="C598">
        <v>596</v>
      </c>
      <c r="D598" t="s">
        <v>0</v>
      </c>
      <c r="G598" t="s">
        <v>3</v>
      </c>
      <c r="H598" t="s">
        <v>4</v>
      </c>
      <c r="J598" s="13">
        <v>34481</v>
      </c>
      <c r="K598">
        <v>9</v>
      </c>
      <c r="L598">
        <v>30</v>
      </c>
      <c r="M598">
        <v>13</v>
      </c>
      <c r="N598">
        <v>25</v>
      </c>
      <c r="O598" t="s">
        <v>30</v>
      </c>
      <c r="P598">
        <v>1</v>
      </c>
      <c r="U598">
        <v>0</v>
      </c>
      <c r="AD598" t="s">
        <v>118</v>
      </c>
      <c r="AH598" t="s">
        <v>9</v>
      </c>
      <c r="AO598" t="s">
        <v>47</v>
      </c>
      <c r="AQ598">
        <v>6</v>
      </c>
      <c r="AS598">
        <v>3</v>
      </c>
      <c r="AU598">
        <v>4</v>
      </c>
      <c r="AV598" t="s">
        <v>2654</v>
      </c>
      <c r="AW598" t="s">
        <v>37</v>
      </c>
      <c r="AY598">
        <v>9</v>
      </c>
      <c r="AZ598" t="s">
        <v>2655</v>
      </c>
      <c r="BA598" t="s">
        <v>385</v>
      </c>
      <c r="BB598" t="s">
        <v>275</v>
      </c>
      <c r="BC598">
        <v>1</v>
      </c>
    </row>
    <row r="599" spans="1:55" x14ac:dyDescent="0.25">
      <c r="A599">
        <v>597</v>
      </c>
      <c r="B599">
        <v>597</v>
      </c>
      <c r="C599">
        <v>597</v>
      </c>
      <c r="D599" t="s">
        <v>0</v>
      </c>
      <c r="J599" s="13">
        <v>33759</v>
      </c>
      <c r="K599">
        <v>7</v>
      </c>
      <c r="L599">
        <v>15</v>
      </c>
      <c r="M599">
        <v>6</v>
      </c>
      <c r="N599">
        <v>24</v>
      </c>
      <c r="O599" t="s">
        <v>64</v>
      </c>
      <c r="P599">
        <v>1</v>
      </c>
      <c r="U599">
        <v>1</v>
      </c>
      <c r="V599" t="s">
        <v>105</v>
      </c>
      <c r="X599" t="s">
        <v>53</v>
      </c>
      <c r="Z599" t="s">
        <v>44</v>
      </c>
      <c r="AB599">
        <v>1</v>
      </c>
      <c r="AC599" t="s">
        <v>2656</v>
      </c>
      <c r="AD599" t="s">
        <v>24</v>
      </c>
      <c r="AJ599" t="s">
        <v>11</v>
      </c>
      <c r="AO599" t="s">
        <v>25</v>
      </c>
      <c r="AQ599">
        <v>3</v>
      </c>
      <c r="AS599">
        <v>4</v>
      </c>
      <c r="AU599">
        <v>5</v>
      </c>
      <c r="AV599" t="s">
        <v>2657</v>
      </c>
      <c r="AW599" t="s">
        <v>37</v>
      </c>
      <c r="AY599">
        <v>8</v>
      </c>
      <c r="AZ599" t="s">
        <v>2658</v>
      </c>
      <c r="BA599" t="s">
        <v>2659</v>
      </c>
      <c r="BB599" t="s">
        <v>2660</v>
      </c>
      <c r="BC599">
        <v>1</v>
      </c>
    </row>
    <row r="600" spans="1:55" x14ac:dyDescent="0.25">
      <c r="A600">
        <v>598</v>
      </c>
      <c r="B600">
        <v>598</v>
      </c>
      <c r="C600">
        <v>598</v>
      </c>
      <c r="E600" t="s">
        <v>1</v>
      </c>
      <c r="G600" t="s">
        <v>3</v>
      </c>
      <c r="H600" t="s">
        <v>4</v>
      </c>
      <c r="J600" s="13">
        <v>30698</v>
      </c>
      <c r="K600">
        <v>6</v>
      </c>
      <c r="L600">
        <v>2</v>
      </c>
      <c r="M600">
        <v>11</v>
      </c>
      <c r="N600">
        <v>10</v>
      </c>
      <c r="O600" t="s">
        <v>40</v>
      </c>
      <c r="P600">
        <v>1</v>
      </c>
      <c r="U600">
        <v>1</v>
      </c>
      <c r="V600" t="s">
        <v>422</v>
      </c>
      <c r="X600" t="s">
        <v>43</v>
      </c>
      <c r="AA600" t="s">
        <v>2661</v>
      </c>
      <c r="AB600">
        <v>10</v>
      </c>
      <c r="AC600" t="s">
        <v>2662</v>
      </c>
      <c r="AD600" t="s">
        <v>46</v>
      </c>
      <c r="AG600" t="s">
        <v>8</v>
      </c>
      <c r="AH600" t="s">
        <v>9</v>
      </c>
      <c r="AO600" t="s">
        <v>35</v>
      </c>
      <c r="AQ600">
        <v>4</v>
      </c>
      <c r="AT600" s="15">
        <v>0.27083333333333331</v>
      </c>
      <c r="AU600">
        <v>60</v>
      </c>
      <c r="AV600" t="s">
        <v>2663</v>
      </c>
      <c r="AW600" t="s">
        <v>37</v>
      </c>
      <c r="AY600">
        <v>10</v>
      </c>
      <c r="AZ600" t="s">
        <v>2664</v>
      </c>
      <c r="BA600" t="s">
        <v>2665</v>
      </c>
      <c r="BB600" t="s">
        <v>98</v>
      </c>
      <c r="BC600">
        <v>1</v>
      </c>
    </row>
    <row r="601" spans="1:55" x14ac:dyDescent="0.25">
      <c r="A601">
        <v>599</v>
      </c>
      <c r="B601">
        <v>599</v>
      </c>
      <c r="C601">
        <v>599</v>
      </c>
      <c r="D601" t="s">
        <v>0</v>
      </c>
      <c r="E601" t="s">
        <v>1</v>
      </c>
      <c r="H601" t="s">
        <v>4</v>
      </c>
      <c r="J601" s="13">
        <v>33204</v>
      </c>
      <c r="K601">
        <v>6</v>
      </c>
      <c r="L601">
        <v>150</v>
      </c>
      <c r="M601">
        <v>800</v>
      </c>
      <c r="N601">
        <v>20</v>
      </c>
      <c r="O601" t="s">
        <v>260</v>
      </c>
      <c r="P601">
        <v>1</v>
      </c>
      <c r="U601">
        <v>1</v>
      </c>
      <c r="V601" t="s">
        <v>8</v>
      </c>
      <c r="X601" t="s">
        <v>43</v>
      </c>
      <c r="Z601" t="s">
        <v>267</v>
      </c>
      <c r="AB601">
        <v>2</v>
      </c>
      <c r="AD601" t="s">
        <v>46</v>
      </c>
      <c r="AJ601" t="s">
        <v>11</v>
      </c>
      <c r="AO601" t="s">
        <v>25</v>
      </c>
      <c r="AQ601">
        <v>6</v>
      </c>
      <c r="AS601">
        <v>5</v>
      </c>
      <c r="AU601">
        <v>5</v>
      </c>
      <c r="AV601" t="s">
        <v>2666</v>
      </c>
      <c r="AW601" t="s">
        <v>27</v>
      </c>
      <c r="AY601">
        <v>10</v>
      </c>
      <c r="AZ601" t="s">
        <v>2667</v>
      </c>
      <c r="BA601" t="s">
        <v>2668</v>
      </c>
      <c r="BC601">
        <v>0</v>
      </c>
    </row>
    <row r="602" spans="1:55" x14ac:dyDescent="0.25">
      <c r="A602">
        <v>600</v>
      </c>
      <c r="B602">
        <v>600</v>
      </c>
      <c r="C602">
        <v>600</v>
      </c>
      <c r="D602" t="s">
        <v>0</v>
      </c>
      <c r="G602" t="s">
        <v>3</v>
      </c>
      <c r="H602" t="s">
        <v>4</v>
      </c>
      <c r="J602" s="13">
        <v>31758</v>
      </c>
      <c r="K602">
        <v>6</v>
      </c>
      <c r="L602">
        <v>2</v>
      </c>
      <c r="M602">
        <v>10</v>
      </c>
      <c r="N602">
        <v>8</v>
      </c>
      <c r="O602" t="s">
        <v>146</v>
      </c>
      <c r="P602">
        <v>1</v>
      </c>
      <c r="U602">
        <v>1</v>
      </c>
      <c r="V602" t="s">
        <v>42</v>
      </c>
      <c r="X602" t="s">
        <v>21</v>
      </c>
      <c r="Z602" t="s">
        <v>188</v>
      </c>
      <c r="AB602">
        <v>10</v>
      </c>
      <c r="AC602" t="s">
        <v>2669</v>
      </c>
      <c r="AD602" t="s">
        <v>46</v>
      </c>
      <c r="AM602" t="s">
        <v>14</v>
      </c>
      <c r="AW602" t="s">
        <v>334</v>
      </c>
      <c r="AY602">
        <v>10</v>
      </c>
      <c r="AZ602" t="s">
        <v>2670</v>
      </c>
      <c r="BA602" t="s">
        <v>13</v>
      </c>
      <c r="BB602" t="s">
        <v>247</v>
      </c>
      <c r="BC602">
        <v>1</v>
      </c>
    </row>
    <row r="603" spans="1:55" x14ac:dyDescent="0.25">
      <c r="A603">
        <v>601</v>
      </c>
      <c r="B603">
        <v>601</v>
      </c>
      <c r="C603">
        <v>601</v>
      </c>
      <c r="F603" t="s">
        <v>2</v>
      </c>
      <c r="J603" s="13">
        <v>34732</v>
      </c>
      <c r="K603">
        <v>7</v>
      </c>
      <c r="L603">
        <v>40</v>
      </c>
      <c r="M603">
        <v>5</v>
      </c>
      <c r="N603">
        <v>4</v>
      </c>
      <c r="O603" t="s">
        <v>59</v>
      </c>
      <c r="P603">
        <v>1</v>
      </c>
      <c r="U603">
        <v>0</v>
      </c>
      <c r="AD603" t="s">
        <v>24</v>
      </c>
      <c r="AH603" t="s">
        <v>9</v>
      </c>
      <c r="AO603" t="s">
        <v>35</v>
      </c>
      <c r="AQ603">
        <v>5</v>
      </c>
      <c r="AS603">
        <v>4</v>
      </c>
      <c r="AU603">
        <v>15</v>
      </c>
      <c r="AV603" t="s">
        <v>2671</v>
      </c>
      <c r="AW603" t="s">
        <v>37</v>
      </c>
      <c r="AY603">
        <v>9</v>
      </c>
      <c r="AZ603" t="s">
        <v>2672</v>
      </c>
      <c r="BA603" t="s">
        <v>2673</v>
      </c>
      <c r="BC603">
        <v>1</v>
      </c>
    </row>
    <row r="604" spans="1:55" x14ac:dyDescent="0.25">
      <c r="A604">
        <v>602</v>
      </c>
      <c r="B604">
        <v>602</v>
      </c>
      <c r="C604">
        <v>602</v>
      </c>
      <c r="D604" t="s">
        <v>0</v>
      </c>
      <c r="G604" t="s">
        <v>3</v>
      </c>
      <c r="H604" t="s">
        <v>4</v>
      </c>
      <c r="J604" s="13">
        <v>27791</v>
      </c>
      <c r="K604">
        <v>5</v>
      </c>
      <c r="L604">
        <v>90</v>
      </c>
      <c r="M604">
        <v>16</v>
      </c>
      <c r="N604">
        <v>2</v>
      </c>
      <c r="O604" t="s">
        <v>64</v>
      </c>
      <c r="P604">
        <v>0</v>
      </c>
      <c r="Q604" t="s">
        <v>31</v>
      </c>
      <c r="T604" t="s">
        <v>2674</v>
      </c>
      <c r="U604">
        <v>1</v>
      </c>
      <c r="V604" t="s">
        <v>170</v>
      </c>
      <c r="X604" t="s">
        <v>21</v>
      </c>
      <c r="Z604" t="s">
        <v>66</v>
      </c>
      <c r="AB604">
        <v>5</v>
      </c>
      <c r="AC604" t="s">
        <v>2675</v>
      </c>
      <c r="AD604" t="s">
        <v>24</v>
      </c>
      <c r="AJ604" t="s">
        <v>11</v>
      </c>
      <c r="AO604" t="s">
        <v>25</v>
      </c>
      <c r="AQ604">
        <v>4</v>
      </c>
      <c r="AS604">
        <v>6</v>
      </c>
      <c r="AU604">
        <v>12</v>
      </c>
      <c r="AV604" t="s">
        <v>2676</v>
      </c>
      <c r="AW604" t="s">
        <v>37</v>
      </c>
      <c r="AY604">
        <v>8</v>
      </c>
      <c r="AZ604" t="s">
        <v>2677</v>
      </c>
      <c r="BA604" t="s">
        <v>154</v>
      </c>
      <c r="BB604" t="s">
        <v>2678</v>
      </c>
      <c r="BC604">
        <v>0</v>
      </c>
    </row>
    <row r="605" spans="1:55" x14ac:dyDescent="0.25">
      <c r="A605">
        <v>603</v>
      </c>
      <c r="B605">
        <v>603</v>
      </c>
      <c r="C605">
        <v>603</v>
      </c>
      <c r="D605" t="s">
        <v>0</v>
      </c>
      <c r="E605" t="s">
        <v>1</v>
      </c>
      <c r="G605" t="s">
        <v>3</v>
      </c>
      <c r="H605" t="s">
        <v>4</v>
      </c>
      <c r="K605">
        <v>6</v>
      </c>
      <c r="L605">
        <v>20</v>
      </c>
      <c r="M605">
        <v>13</v>
      </c>
      <c r="N605">
        <v>3</v>
      </c>
      <c r="O605" t="s">
        <v>59</v>
      </c>
      <c r="P605">
        <v>0</v>
      </c>
      <c r="Q605" t="s">
        <v>31</v>
      </c>
      <c r="S605" t="s">
        <v>3416</v>
      </c>
      <c r="U605">
        <v>1</v>
      </c>
      <c r="V605" t="s">
        <v>170</v>
      </c>
      <c r="Y605" t="s">
        <v>2679</v>
      </c>
      <c r="Z605" t="s">
        <v>376</v>
      </c>
      <c r="AB605">
        <v>13</v>
      </c>
      <c r="AC605" t="s">
        <v>2680</v>
      </c>
      <c r="AD605" t="s">
        <v>24</v>
      </c>
      <c r="AJ605" t="s">
        <v>11</v>
      </c>
      <c r="AO605" t="s">
        <v>25</v>
      </c>
      <c r="AQ605">
        <v>2</v>
      </c>
      <c r="AS605">
        <v>3</v>
      </c>
      <c r="AU605">
        <v>4</v>
      </c>
      <c r="AV605" t="s">
        <v>2681</v>
      </c>
      <c r="AW605" t="s">
        <v>37</v>
      </c>
      <c r="AY605">
        <v>10</v>
      </c>
      <c r="AZ605" t="s">
        <v>1071</v>
      </c>
      <c r="BC605">
        <v>0</v>
      </c>
    </row>
    <row r="606" spans="1:55" x14ac:dyDescent="0.25">
      <c r="A606">
        <v>604</v>
      </c>
      <c r="B606">
        <v>604</v>
      </c>
      <c r="C606">
        <v>604</v>
      </c>
      <c r="E606" t="s">
        <v>1</v>
      </c>
      <c r="J606" s="13">
        <v>33554</v>
      </c>
      <c r="K606">
        <v>7</v>
      </c>
      <c r="L606">
        <v>0</v>
      </c>
      <c r="M606">
        <v>6</v>
      </c>
      <c r="N606">
        <v>5</v>
      </c>
      <c r="O606" t="s">
        <v>18</v>
      </c>
      <c r="P606">
        <v>1</v>
      </c>
      <c r="U606">
        <v>0</v>
      </c>
      <c r="AD606" t="s">
        <v>46</v>
      </c>
      <c r="AG606" t="s">
        <v>8</v>
      </c>
      <c r="AO606" t="s">
        <v>35</v>
      </c>
      <c r="AQ606">
        <v>5</v>
      </c>
      <c r="AS606">
        <v>4</v>
      </c>
      <c r="AU606">
        <v>12</v>
      </c>
      <c r="AV606" t="s">
        <v>2682</v>
      </c>
      <c r="AW606" t="s">
        <v>27</v>
      </c>
      <c r="AY606">
        <v>8</v>
      </c>
      <c r="AZ606" t="s">
        <v>2683</v>
      </c>
      <c r="BC606">
        <v>0</v>
      </c>
    </row>
    <row r="607" spans="1:55" x14ac:dyDescent="0.25">
      <c r="A607">
        <v>605</v>
      </c>
      <c r="B607">
        <v>605</v>
      </c>
      <c r="C607">
        <v>605</v>
      </c>
      <c r="D607" t="s">
        <v>0</v>
      </c>
      <c r="E607" t="s">
        <v>1</v>
      </c>
      <c r="H607" t="s">
        <v>4</v>
      </c>
      <c r="J607" s="13">
        <v>30376</v>
      </c>
      <c r="K607">
        <v>7</v>
      </c>
      <c r="L607">
        <v>0</v>
      </c>
      <c r="M607">
        <v>7</v>
      </c>
      <c r="N607">
        <v>12</v>
      </c>
      <c r="O607" t="s">
        <v>64</v>
      </c>
      <c r="P607">
        <v>1</v>
      </c>
      <c r="U607">
        <v>0</v>
      </c>
      <c r="AD607" t="s">
        <v>46</v>
      </c>
      <c r="AH607" t="s">
        <v>9</v>
      </c>
      <c r="AO607" t="s">
        <v>508</v>
      </c>
      <c r="AQ607">
        <v>6</v>
      </c>
      <c r="AS607">
        <v>6</v>
      </c>
      <c r="AU607">
        <v>100</v>
      </c>
      <c r="AV607" t="s">
        <v>825</v>
      </c>
      <c r="AX607" t="s">
        <v>2684</v>
      </c>
      <c r="AY607">
        <v>10</v>
      </c>
      <c r="AZ607" t="s">
        <v>2685</v>
      </c>
      <c r="BA607" t="s">
        <v>2686</v>
      </c>
      <c r="BB607" t="s">
        <v>2687</v>
      </c>
      <c r="BC607">
        <v>1</v>
      </c>
    </row>
    <row r="608" spans="1:55" x14ac:dyDescent="0.25">
      <c r="A608">
        <v>606</v>
      </c>
      <c r="B608">
        <v>606</v>
      </c>
      <c r="C608">
        <v>606</v>
      </c>
      <c r="E608" t="s">
        <v>1</v>
      </c>
      <c r="G608" t="s">
        <v>3</v>
      </c>
      <c r="H608" t="s">
        <v>4</v>
      </c>
      <c r="J608" s="13">
        <v>33265</v>
      </c>
      <c r="K608">
        <v>6</v>
      </c>
      <c r="L608">
        <v>60</v>
      </c>
      <c r="M608">
        <v>9</v>
      </c>
      <c r="N608">
        <v>10</v>
      </c>
      <c r="O608" t="s">
        <v>146</v>
      </c>
      <c r="P608">
        <v>0</v>
      </c>
      <c r="Q608" t="s">
        <v>3422</v>
      </c>
      <c r="S608" t="s">
        <v>3416</v>
      </c>
      <c r="U608">
        <v>1</v>
      </c>
      <c r="V608" t="s">
        <v>112</v>
      </c>
      <c r="X608" t="s">
        <v>43</v>
      </c>
      <c r="Z608" t="s">
        <v>54</v>
      </c>
      <c r="AB608">
        <v>1</v>
      </c>
      <c r="AC608" t="s">
        <v>2688</v>
      </c>
      <c r="AD608" t="s">
        <v>24</v>
      </c>
      <c r="AJ608" t="s">
        <v>11</v>
      </c>
      <c r="AO608" t="s">
        <v>25</v>
      </c>
      <c r="AQ608">
        <v>6</v>
      </c>
      <c r="AS608">
        <v>6</v>
      </c>
      <c r="AU608">
        <v>10</v>
      </c>
      <c r="AV608" t="s">
        <v>2689</v>
      </c>
      <c r="AW608" t="s">
        <v>37</v>
      </c>
      <c r="AY608">
        <v>10</v>
      </c>
      <c r="AZ608" t="s">
        <v>2690</v>
      </c>
      <c r="BA608" t="s">
        <v>2691</v>
      </c>
      <c r="BB608" t="s">
        <v>2692</v>
      </c>
      <c r="BC608">
        <v>1</v>
      </c>
    </row>
    <row r="609" spans="1:55" x14ac:dyDescent="0.25">
      <c r="A609">
        <v>607</v>
      </c>
      <c r="B609">
        <v>607</v>
      </c>
      <c r="C609">
        <v>607</v>
      </c>
      <c r="E609" t="s">
        <v>1</v>
      </c>
      <c r="J609" s="13">
        <v>35032</v>
      </c>
      <c r="K609">
        <v>8</v>
      </c>
      <c r="L609">
        <v>60</v>
      </c>
      <c r="M609">
        <v>8</v>
      </c>
      <c r="N609">
        <v>5</v>
      </c>
      <c r="O609" t="s">
        <v>81</v>
      </c>
      <c r="P609">
        <v>1</v>
      </c>
      <c r="U609">
        <v>0</v>
      </c>
      <c r="AD609" t="s">
        <v>46</v>
      </c>
      <c r="AH609" t="s">
        <v>9</v>
      </c>
      <c r="AJ609" t="s">
        <v>11</v>
      </c>
      <c r="AO609" t="s">
        <v>119</v>
      </c>
      <c r="AR609">
        <v>20</v>
      </c>
      <c r="AS609">
        <v>6</v>
      </c>
      <c r="AU609">
        <v>10</v>
      </c>
      <c r="AV609" t="s">
        <v>2693</v>
      </c>
      <c r="AW609" t="s">
        <v>27</v>
      </c>
      <c r="AY609">
        <v>10</v>
      </c>
      <c r="AZ609" t="s">
        <v>2694</v>
      </c>
      <c r="BA609" t="s">
        <v>2695</v>
      </c>
      <c r="BB609" t="s">
        <v>2696</v>
      </c>
      <c r="BC609">
        <v>1</v>
      </c>
    </row>
    <row r="610" spans="1:55" x14ac:dyDescent="0.25">
      <c r="A610">
        <v>608</v>
      </c>
      <c r="B610">
        <v>608</v>
      </c>
      <c r="C610">
        <v>608</v>
      </c>
      <c r="E610" t="s">
        <v>1</v>
      </c>
      <c r="H610" t="s">
        <v>4</v>
      </c>
      <c r="J610" s="13">
        <v>30004</v>
      </c>
      <c r="K610">
        <v>6</v>
      </c>
      <c r="L610">
        <v>60</v>
      </c>
      <c r="M610">
        <v>10</v>
      </c>
      <c r="N610">
        <v>12</v>
      </c>
      <c r="O610" t="s">
        <v>182</v>
      </c>
      <c r="P610">
        <v>1</v>
      </c>
      <c r="U610">
        <v>1</v>
      </c>
      <c r="V610" t="s">
        <v>170</v>
      </c>
      <c r="X610" t="s">
        <v>21</v>
      </c>
      <c r="AA610" t="s">
        <v>2697</v>
      </c>
      <c r="AB610">
        <v>5</v>
      </c>
      <c r="AC610" t="s">
        <v>2698</v>
      </c>
      <c r="AD610" t="s">
        <v>46</v>
      </c>
      <c r="AH610" t="s">
        <v>9</v>
      </c>
      <c r="AO610" t="s">
        <v>35</v>
      </c>
      <c r="AQ610">
        <v>6</v>
      </c>
      <c r="AS610">
        <v>6</v>
      </c>
      <c r="AU610">
        <v>10</v>
      </c>
      <c r="AV610" t="s">
        <v>2699</v>
      </c>
      <c r="AW610" t="s">
        <v>37</v>
      </c>
      <c r="AY610">
        <v>10</v>
      </c>
      <c r="AZ610" t="s">
        <v>2700</v>
      </c>
      <c r="BA610" t="s">
        <v>2701</v>
      </c>
      <c r="BC610">
        <v>1</v>
      </c>
    </row>
    <row r="611" spans="1:55" x14ac:dyDescent="0.25">
      <c r="A611">
        <v>609</v>
      </c>
      <c r="B611">
        <v>609</v>
      </c>
      <c r="C611">
        <v>609</v>
      </c>
      <c r="D611" t="s">
        <v>0</v>
      </c>
      <c r="H611" t="s">
        <v>4</v>
      </c>
      <c r="J611" s="13">
        <v>31124</v>
      </c>
      <c r="K611">
        <v>7</v>
      </c>
      <c r="L611">
        <v>5</v>
      </c>
      <c r="M611">
        <v>6</v>
      </c>
      <c r="N611">
        <v>12</v>
      </c>
      <c r="O611" t="s">
        <v>51</v>
      </c>
      <c r="P611">
        <v>1</v>
      </c>
      <c r="U611">
        <v>1</v>
      </c>
      <c r="V611" t="s">
        <v>5</v>
      </c>
      <c r="X611" t="s">
        <v>71</v>
      </c>
      <c r="Z611" t="s">
        <v>1241</v>
      </c>
      <c r="AB611">
        <v>0</v>
      </c>
      <c r="AC611" t="s">
        <v>2702</v>
      </c>
      <c r="AD611" t="s">
        <v>46</v>
      </c>
      <c r="AG611" t="s">
        <v>8</v>
      </c>
      <c r="AP611" t="s">
        <v>2703</v>
      </c>
      <c r="AQ611">
        <v>6</v>
      </c>
      <c r="AS611">
        <v>6</v>
      </c>
      <c r="AU611">
        <v>30</v>
      </c>
      <c r="AV611" t="s">
        <v>2704</v>
      </c>
      <c r="AX611" t="s">
        <v>2705</v>
      </c>
      <c r="AY611">
        <v>10</v>
      </c>
      <c r="AZ611" t="s">
        <v>2706</v>
      </c>
      <c r="BA611" t="s">
        <v>2707</v>
      </c>
      <c r="BB611" t="s">
        <v>2708</v>
      </c>
      <c r="BC611">
        <v>0</v>
      </c>
    </row>
    <row r="612" spans="1:55" ht="409.5" x14ac:dyDescent="0.25">
      <c r="A612">
        <v>610</v>
      </c>
      <c r="B612">
        <v>610</v>
      </c>
      <c r="C612">
        <v>610</v>
      </c>
      <c r="D612" t="s">
        <v>0</v>
      </c>
      <c r="E612" t="s">
        <v>1</v>
      </c>
      <c r="H612" t="s">
        <v>4</v>
      </c>
      <c r="J612" s="13">
        <v>34727</v>
      </c>
      <c r="K612">
        <v>9</v>
      </c>
      <c r="L612">
        <v>30</v>
      </c>
      <c r="M612">
        <v>9</v>
      </c>
      <c r="N612">
        <v>4</v>
      </c>
      <c r="O612" t="s">
        <v>260</v>
      </c>
      <c r="P612">
        <v>1</v>
      </c>
      <c r="U612">
        <v>1</v>
      </c>
      <c r="V612" t="s">
        <v>170</v>
      </c>
      <c r="X612" t="s">
        <v>43</v>
      </c>
      <c r="Z612" t="s">
        <v>54</v>
      </c>
      <c r="AB612">
        <v>2</v>
      </c>
      <c r="AC612" t="s">
        <v>2709</v>
      </c>
      <c r="AD612" t="s">
        <v>320</v>
      </c>
      <c r="AJ612" t="s">
        <v>11</v>
      </c>
      <c r="AO612" t="s">
        <v>25</v>
      </c>
      <c r="AR612">
        <v>8</v>
      </c>
      <c r="AS612">
        <v>5</v>
      </c>
      <c r="AU612">
        <v>5</v>
      </c>
      <c r="AV612" t="s">
        <v>2710</v>
      </c>
      <c r="AX612" t="s">
        <v>2711</v>
      </c>
      <c r="AY612">
        <v>8</v>
      </c>
      <c r="AZ612" t="s">
        <v>2712</v>
      </c>
      <c r="BA612" s="1" t="s">
        <v>2713</v>
      </c>
      <c r="BB612" s="1" t="s">
        <v>2714</v>
      </c>
      <c r="BC612">
        <v>1</v>
      </c>
    </row>
    <row r="613" spans="1:55" x14ac:dyDescent="0.25">
      <c r="A613">
        <v>611</v>
      </c>
      <c r="B613">
        <v>611</v>
      </c>
      <c r="C613">
        <v>611</v>
      </c>
      <c r="H613" t="s">
        <v>4</v>
      </c>
      <c r="J613" s="13">
        <v>32232</v>
      </c>
      <c r="K613">
        <v>6</v>
      </c>
      <c r="L613">
        <v>120</v>
      </c>
      <c r="M613">
        <v>12</v>
      </c>
      <c r="N613">
        <v>2</v>
      </c>
      <c r="O613" t="s">
        <v>93</v>
      </c>
      <c r="P613">
        <v>1</v>
      </c>
      <c r="U613">
        <v>1</v>
      </c>
      <c r="V613" t="s">
        <v>170</v>
      </c>
      <c r="X613" t="s">
        <v>43</v>
      </c>
      <c r="Z613" t="s">
        <v>600</v>
      </c>
      <c r="AB613">
        <v>6</v>
      </c>
      <c r="AC613" t="s">
        <v>2715</v>
      </c>
      <c r="AD613" t="s">
        <v>24</v>
      </c>
      <c r="AM613" t="s">
        <v>14</v>
      </c>
      <c r="AW613" t="s">
        <v>27</v>
      </c>
      <c r="AY613">
        <v>7</v>
      </c>
      <c r="AZ613" t="s">
        <v>2716</v>
      </c>
      <c r="BA613" t="s">
        <v>2717</v>
      </c>
      <c r="BB613" t="s">
        <v>98</v>
      </c>
      <c r="BC613">
        <v>0</v>
      </c>
    </row>
    <row r="614" spans="1:55" x14ac:dyDescent="0.25">
      <c r="A614">
        <v>612</v>
      </c>
      <c r="B614">
        <v>612</v>
      </c>
      <c r="C614">
        <v>612</v>
      </c>
      <c r="D614" t="s">
        <v>0</v>
      </c>
      <c r="J614" s="13">
        <v>32450</v>
      </c>
      <c r="K614">
        <v>7</v>
      </c>
      <c r="L614">
        <v>50</v>
      </c>
      <c r="M614">
        <v>10</v>
      </c>
      <c r="N614">
        <v>10</v>
      </c>
      <c r="O614" t="s">
        <v>292</v>
      </c>
      <c r="P614">
        <v>0</v>
      </c>
      <c r="Q614" t="s">
        <v>31</v>
      </c>
      <c r="S614" t="s">
        <v>3420</v>
      </c>
      <c r="U614">
        <v>1</v>
      </c>
      <c r="V614" t="s">
        <v>170</v>
      </c>
      <c r="X614" t="s">
        <v>307</v>
      </c>
      <c r="Z614" t="s">
        <v>188</v>
      </c>
      <c r="AB614">
        <v>10</v>
      </c>
      <c r="AC614" t="s">
        <v>2718</v>
      </c>
      <c r="AD614" t="s">
        <v>24</v>
      </c>
      <c r="AH614" t="s">
        <v>9</v>
      </c>
      <c r="AO614" t="s">
        <v>47</v>
      </c>
      <c r="AR614">
        <v>10</v>
      </c>
      <c r="AS614">
        <v>4</v>
      </c>
      <c r="AU614">
        <v>15</v>
      </c>
      <c r="AV614" t="s">
        <v>2719</v>
      </c>
      <c r="AW614" t="s">
        <v>37</v>
      </c>
      <c r="AY614">
        <v>9</v>
      </c>
      <c r="AZ614" t="s">
        <v>2720</v>
      </c>
      <c r="BA614" t="s">
        <v>2721</v>
      </c>
      <c r="BC614">
        <v>1</v>
      </c>
    </row>
    <row r="615" spans="1:55" x14ac:dyDescent="0.25">
      <c r="A615">
        <v>613</v>
      </c>
      <c r="B615">
        <v>613</v>
      </c>
      <c r="C615">
        <v>613</v>
      </c>
      <c r="D615" t="s">
        <v>0</v>
      </c>
      <c r="F615" t="s">
        <v>2</v>
      </c>
      <c r="G615" t="s">
        <v>3</v>
      </c>
      <c r="H615" t="s">
        <v>4</v>
      </c>
      <c r="J615" s="13">
        <v>34733</v>
      </c>
      <c r="K615">
        <v>7</v>
      </c>
      <c r="L615">
        <v>0</v>
      </c>
      <c r="M615">
        <v>15</v>
      </c>
      <c r="N615">
        <v>10</v>
      </c>
      <c r="O615" t="s">
        <v>93</v>
      </c>
      <c r="P615">
        <v>1</v>
      </c>
      <c r="U615">
        <v>0</v>
      </c>
      <c r="AD615" t="s">
        <v>24</v>
      </c>
      <c r="AJ615" t="s">
        <v>11</v>
      </c>
      <c r="AO615" t="s">
        <v>47</v>
      </c>
      <c r="AR615">
        <v>20</v>
      </c>
      <c r="AT615">
        <v>10</v>
      </c>
      <c r="AU615">
        <v>40</v>
      </c>
      <c r="AV615" t="s">
        <v>2722</v>
      </c>
      <c r="AW615" t="s">
        <v>27</v>
      </c>
      <c r="AY615">
        <v>10</v>
      </c>
      <c r="AZ615" t="s">
        <v>2723</v>
      </c>
      <c r="BA615" t="s">
        <v>2724</v>
      </c>
      <c r="BB615" t="s">
        <v>2725</v>
      </c>
      <c r="BC615">
        <v>1</v>
      </c>
    </row>
    <row r="616" spans="1:55" x14ac:dyDescent="0.25">
      <c r="A616">
        <v>614</v>
      </c>
      <c r="B616">
        <v>614</v>
      </c>
      <c r="C616">
        <v>614</v>
      </c>
      <c r="G616" t="s">
        <v>3</v>
      </c>
      <c r="J616" s="13">
        <v>33293</v>
      </c>
      <c r="K616">
        <v>7</v>
      </c>
      <c r="L616">
        <v>120</v>
      </c>
      <c r="M616">
        <v>10</v>
      </c>
      <c r="N616">
        <v>5</v>
      </c>
      <c r="O616" t="s">
        <v>81</v>
      </c>
      <c r="P616">
        <v>1</v>
      </c>
      <c r="U616">
        <v>1</v>
      </c>
      <c r="V616" t="s">
        <v>127</v>
      </c>
      <c r="X616" t="s">
        <v>307</v>
      </c>
      <c r="Z616" t="s">
        <v>22</v>
      </c>
      <c r="AB616">
        <v>1</v>
      </c>
      <c r="AC616" t="s">
        <v>2726</v>
      </c>
      <c r="AD616" t="s">
        <v>24</v>
      </c>
      <c r="AG616" t="s">
        <v>8</v>
      </c>
      <c r="AO616" t="s">
        <v>119</v>
      </c>
      <c r="AR616">
        <v>12</v>
      </c>
      <c r="AS616">
        <v>6</v>
      </c>
      <c r="AU616">
        <v>160</v>
      </c>
      <c r="AV616" t="s">
        <v>2727</v>
      </c>
      <c r="AW616" t="s">
        <v>37</v>
      </c>
      <c r="AY616">
        <v>10</v>
      </c>
      <c r="AZ616" t="s">
        <v>2728</v>
      </c>
      <c r="BA616" t="s">
        <v>2729</v>
      </c>
      <c r="BB616" t="s">
        <v>2730</v>
      </c>
      <c r="BC616">
        <v>1</v>
      </c>
    </row>
    <row r="617" spans="1:55" x14ac:dyDescent="0.25">
      <c r="A617">
        <v>615</v>
      </c>
      <c r="B617">
        <v>615</v>
      </c>
      <c r="C617">
        <v>615</v>
      </c>
      <c r="F617" t="s">
        <v>2</v>
      </c>
      <c r="H617" t="s">
        <v>4</v>
      </c>
      <c r="J617" s="13">
        <v>25412</v>
      </c>
      <c r="K617">
        <v>6</v>
      </c>
      <c r="L617">
        <v>60</v>
      </c>
      <c r="M617">
        <v>6</v>
      </c>
      <c r="N617">
        <v>50</v>
      </c>
      <c r="O617" t="s">
        <v>292</v>
      </c>
      <c r="P617">
        <v>0</v>
      </c>
      <c r="Q617" t="s">
        <v>41</v>
      </c>
      <c r="S617" t="s">
        <v>3419</v>
      </c>
      <c r="U617">
        <v>1</v>
      </c>
      <c r="V617" t="s">
        <v>32</v>
      </c>
      <c r="X617" t="s">
        <v>71</v>
      </c>
      <c r="Z617" t="s">
        <v>22</v>
      </c>
      <c r="AB617">
        <v>9</v>
      </c>
      <c r="AC617" t="s">
        <v>2731</v>
      </c>
      <c r="AD617" t="s">
        <v>34</v>
      </c>
      <c r="AH617" t="s">
        <v>9</v>
      </c>
      <c r="AO617" t="s">
        <v>119</v>
      </c>
      <c r="AR617">
        <v>15</v>
      </c>
      <c r="AT617">
        <v>15</v>
      </c>
      <c r="AU617">
        <v>20</v>
      </c>
      <c r="AV617" t="s">
        <v>2732</v>
      </c>
      <c r="AW617" t="s">
        <v>27</v>
      </c>
      <c r="AY617">
        <v>10</v>
      </c>
      <c r="AZ617" t="s">
        <v>2733</v>
      </c>
      <c r="BA617" t="s">
        <v>2734</v>
      </c>
      <c r="BB617" t="s">
        <v>2735</v>
      </c>
      <c r="BC617">
        <v>0</v>
      </c>
    </row>
    <row r="618" spans="1:55" x14ac:dyDescent="0.25">
      <c r="A618">
        <v>616</v>
      </c>
      <c r="B618">
        <v>616</v>
      </c>
      <c r="C618">
        <v>616</v>
      </c>
      <c r="E618" t="s">
        <v>1</v>
      </c>
      <c r="F618" t="s">
        <v>2</v>
      </c>
      <c r="H618" t="s">
        <v>4</v>
      </c>
      <c r="J618" s="13">
        <v>35081</v>
      </c>
      <c r="K618">
        <v>7</v>
      </c>
      <c r="L618">
        <v>60</v>
      </c>
      <c r="M618">
        <v>7</v>
      </c>
      <c r="N618">
        <v>20</v>
      </c>
      <c r="O618" t="s">
        <v>146</v>
      </c>
      <c r="P618">
        <v>1</v>
      </c>
      <c r="U618">
        <v>0</v>
      </c>
      <c r="AD618" t="s">
        <v>24</v>
      </c>
      <c r="AG618" t="s">
        <v>8</v>
      </c>
      <c r="AJ618" t="s">
        <v>11</v>
      </c>
      <c r="AO618" t="s">
        <v>25</v>
      </c>
      <c r="AR618">
        <v>10</v>
      </c>
      <c r="AT618">
        <v>10</v>
      </c>
      <c r="AU618">
        <v>5</v>
      </c>
      <c r="AV618" t="s">
        <v>2736</v>
      </c>
      <c r="AW618" t="s">
        <v>37</v>
      </c>
      <c r="AY618">
        <v>8</v>
      </c>
      <c r="AZ618" t="s">
        <v>2737</v>
      </c>
      <c r="BA618" t="s">
        <v>2738</v>
      </c>
      <c r="BB618" t="s">
        <v>2739</v>
      </c>
      <c r="BC618">
        <v>1</v>
      </c>
    </row>
    <row r="619" spans="1:55" x14ac:dyDescent="0.25">
      <c r="A619">
        <v>617</v>
      </c>
      <c r="B619">
        <v>617</v>
      </c>
      <c r="C619">
        <v>617</v>
      </c>
      <c r="E619" t="s">
        <v>1</v>
      </c>
      <c r="J619" s="13">
        <v>30412</v>
      </c>
      <c r="K619">
        <v>7</v>
      </c>
      <c r="L619">
        <v>120</v>
      </c>
      <c r="M619">
        <v>9</v>
      </c>
      <c r="N619">
        <v>5</v>
      </c>
      <c r="O619" t="s">
        <v>81</v>
      </c>
      <c r="P619">
        <v>1</v>
      </c>
      <c r="U619">
        <v>1</v>
      </c>
      <c r="V619" t="s">
        <v>8</v>
      </c>
      <c r="X619" t="s">
        <v>43</v>
      </c>
      <c r="Z619" t="s">
        <v>54</v>
      </c>
      <c r="AB619">
        <v>11</v>
      </c>
      <c r="AC619" t="s">
        <v>2270</v>
      </c>
      <c r="AD619" t="s">
        <v>24</v>
      </c>
      <c r="AG619" t="s">
        <v>8</v>
      </c>
      <c r="AJ619" t="s">
        <v>11</v>
      </c>
      <c r="AO619" t="s">
        <v>25</v>
      </c>
      <c r="AR619">
        <v>15</v>
      </c>
      <c r="AT619">
        <v>10</v>
      </c>
      <c r="AU619">
        <v>10</v>
      </c>
      <c r="AV619" t="s">
        <v>2740</v>
      </c>
      <c r="AW619" t="s">
        <v>37</v>
      </c>
      <c r="AY619">
        <v>10</v>
      </c>
      <c r="AZ619" t="s">
        <v>2741</v>
      </c>
      <c r="BA619" t="s">
        <v>2742</v>
      </c>
      <c r="BB619" t="s">
        <v>2743</v>
      </c>
      <c r="BC619">
        <v>1</v>
      </c>
    </row>
    <row r="620" spans="1:55" x14ac:dyDescent="0.25">
      <c r="A620">
        <v>618</v>
      </c>
      <c r="B620">
        <v>618</v>
      </c>
      <c r="C620">
        <v>618</v>
      </c>
      <c r="D620" t="s">
        <v>0</v>
      </c>
      <c r="G620" t="s">
        <v>3</v>
      </c>
      <c r="J620" s="13">
        <v>34766</v>
      </c>
      <c r="K620">
        <v>7</v>
      </c>
      <c r="L620">
        <v>90</v>
      </c>
      <c r="M620">
        <v>11</v>
      </c>
      <c r="N620">
        <v>0</v>
      </c>
      <c r="O620" t="s">
        <v>64</v>
      </c>
      <c r="P620">
        <v>1</v>
      </c>
      <c r="U620">
        <v>1</v>
      </c>
      <c r="V620" t="s">
        <v>170</v>
      </c>
      <c r="Y620" t="s">
        <v>2744</v>
      </c>
      <c r="Z620" t="s">
        <v>254</v>
      </c>
      <c r="AB620">
        <v>1</v>
      </c>
      <c r="AC620" t="s">
        <v>2745</v>
      </c>
      <c r="AD620" t="s">
        <v>24</v>
      </c>
      <c r="AG620" t="s">
        <v>8</v>
      </c>
      <c r="AO620" t="s">
        <v>47</v>
      </c>
      <c r="AR620">
        <v>30</v>
      </c>
      <c r="AT620" t="s">
        <v>3472</v>
      </c>
      <c r="AU620">
        <v>24</v>
      </c>
      <c r="AV620" t="s">
        <v>2746</v>
      </c>
      <c r="AW620" t="s">
        <v>37</v>
      </c>
      <c r="AY620">
        <v>10</v>
      </c>
      <c r="AZ620" t="s">
        <v>2747</v>
      </c>
      <c r="BB620" t="s">
        <v>2748</v>
      </c>
      <c r="BC620">
        <v>1</v>
      </c>
    </row>
    <row r="621" spans="1:55" x14ac:dyDescent="0.25">
      <c r="A621">
        <v>619</v>
      </c>
      <c r="B621">
        <v>619</v>
      </c>
      <c r="C621">
        <v>619</v>
      </c>
      <c r="H621" t="s">
        <v>4</v>
      </c>
      <c r="J621" s="13">
        <v>34150</v>
      </c>
      <c r="K621">
        <v>7</v>
      </c>
      <c r="L621">
        <v>30</v>
      </c>
      <c r="M621">
        <v>12</v>
      </c>
      <c r="N621">
        <v>5</v>
      </c>
      <c r="O621" t="s">
        <v>292</v>
      </c>
      <c r="P621">
        <v>1</v>
      </c>
      <c r="U621">
        <v>1</v>
      </c>
      <c r="V621" t="s">
        <v>170</v>
      </c>
      <c r="X621" t="s">
        <v>43</v>
      </c>
      <c r="Z621" t="s">
        <v>54</v>
      </c>
      <c r="AB621">
        <v>2</v>
      </c>
      <c r="AC621" t="s">
        <v>156</v>
      </c>
      <c r="AD621" t="s">
        <v>24</v>
      </c>
      <c r="AJ621" t="s">
        <v>11</v>
      </c>
      <c r="AO621" t="s">
        <v>47</v>
      </c>
      <c r="AR621" t="s">
        <v>3473</v>
      </c>
      <c r="AS621">
        <v>3</v>
      </c>
      <c r="AU621">
        <v>4</v>
      </c>
      <c r="AV621" t="s">
        <v>2749</v>
      </c>
      <c r="AW621" t="s">
        <v>27</v>
      </c>
      <c r="AY621">
        <v>9</v>
      </c>
      <c r="AZ621" t="s">
        <v>2750</v>
      </c>
      <c r="BA621" t="s">
        <v>2751</v>
      </c>
      <c r="BC621">
        <v>0</v>
      </c>
    </row>
    <row r="622" spans="1:55" x14ac:dyDescent="0.25">
      <c r="A622">
        <v>620</v>
      </c>
      <c r="B622">
        <v>620</v>
      </c>
      <c r="C622">
        <v>620</v>
      </c>
      <c r="H622" t="s">
        <v>4</v>
      </c>
      <c r="J622" s="13">
        <v>31952</v>
      </c>
      <c r="K622">
        <v>6</v>
      </c>
      <c r="L622">
        <v>60</v>
      </c>
      <c r="M622">
        <v>10</v>
      </c>
      <c r="N622">
        <v>2</v>
      </c>
      <c r="O622" t="s">
        <v>40</v>
      </c>
      <c r="P622">
        <v>1</v>
      </c>
      <c r="U622">
        <v>0</v>
      </c>
      <c r="AD622" t="s">
        <v>46</v>
      </c>
      <c r="AG622" t="s">
        <v>8</v>
      </c>
      <c r="AO622" t="s">
        <v>47</v>
      </c>
      <c r="AQ622">
        <v>3</v>
      </c>
      <c r="AS622">
        <v>2</v>
      </c>
      <c r="AU622">
        <v>8</v>
      </c>
      <c r="AV622" t="s">
        <v>2752</v>
      </c>
      <c r="AW622" t="s">
        <v>27</v>
      </c>
      <c r="AY622">
        <v>8</v>
      </c>
      <c r="AZ622" t="s">
        <v>2753</v>
      </c>
      <c r="BA622" t="s">
        <v>2754</v>
      </c>
      <c r="BB622" t="s">
        <v>2755</v>
      </c>
      <c r="BC622">
        <v>1</v>
      </c>
    </row>
    <row r="623" spans="1:55" x14ac:dyDescent="0.25">
      <c r="A623">
        <v>621</v>
      </c>
      <c r="B623">
        <v>621</v>
      </c>
      <c r="C623">
        <v>621</v>
      </c>
      <c r="H623" t="s">
        <v>4</v>
      </c>
      <c r="K623">
        <v>7</v>
      </c>
      <c r="L623">
        <v>60</v>
      </c>
      <c r="M623">
        <v>8</v>
      </c>
      <c r="N623">
        <v>5</v>
      </c>
      <c r="O623" t="s">
        <v>30</v>
      </c>
      <c r="P623">
        <v>0</v>
      </c>
      <c r="Q623" t="s">
        <v>31</v>
      </c>
      <c r="S623" t="s">
        <v>3421</v>
      </c>
      <c r="U623">
        <v>1</v>
      </c>
      <c r="V623" t="s">
        <v>1068</v>
      </c>
      <c r="X623" t="s">
        <v>101</v>
      </c>
      <c r="Z623" t="s">
        <v>54</v>
      </c>
      <c r="AB623">
        <v>10</v>
      </c>
      <c r="AC623" t="s">
        <v>2756</v>
      </c>
      <c r="AD623" t="s">
        <v>24</v>
      </c>
      <c r="AH623" t="s">
        <v>9</v>
      </c>
      <c r="AI623" t="s">
        <v>10</v>
      </c>
      <c r="AO623" t="s">
        <v>35</v>
      </c>
      <c r="AQ623">
        <v>5</v>
      </c>
      <c r="AS623">
        <v>4</v>
      </c>
      <c r="AU623">
        <v>15</v>
      </c>
      <c r="AV623" t="s">
        <v>2757</v>
      </c>
      <c r="AW623" t="s">
        <v>37</v>
      </c>
      <c r="AY623">
        <v>8</v>
      </c>
      <c r="AZ623" t="s">
        <v>2758</v>
      </c>
      <c r="BA623" t="s">
        <v>2759</v>
      </c>
      <c r="BC623">
        <v>1</v>
      </c>
    </row>
    <row r="624" spans="1:55" ht="360" x14ac:dyDescent="0.25">
      <c r="A624">
        <v>622</v>
      </c>
      <c r="B624">
        <v>622</v>
      </c>
      <c r="C624">
        <v>622</v>
      </c>
      <c r="D624" t="s">
        <v>0</v>
      </c>
      <c r="E624" t="s">
        <v>1</v>
      </c>
      <c r="G624" t="s">
        <v>3</v>
      </c>
      <c r="J624" s="13">
        <v>31108</v>
      </c>
      <c r="K624">
        <v>5</v>
      </c>
      <c r="L624">
        <v>120</v>
      </c>
      <c r="M624">
        <v>15</v>
      </c>
      <c r="N624">
        <v>24</v>
      </c>
      <c r="O624" t="s">
        <v>182</v>
      </c>
      <c r="P624">
        <v>1</v>
      </c>
      <c r="U624">
        <v>1</v>
      </c>
      <c r="V624" t="s">
        <v>105</v>
      </c>
      <c r="X624" t="s">
        <v>43</v>
      </c>
      <c r="AA624" t="s">
        <v>2760</v>
      </c>
      <c r="AB624">
        <v>10</v>
      </c>
      <c r="AC624" t="s">
        <v>217</v>
      </c>
      <c r="AD624" t="s">
        <v>24</v>
      </c>
      <c r="AJ624" t="s">
        <v>11</v>
      </c>
      <c r="AO624" t="s">
        <v>25</v>
      </c>
      <c r="AQ624">
        <v>6</v>
      </c>
      <c r="AS624">
        <v>6</v>
      </c>
      <c r="AU624">
        <v>5</v>
      </c>
      <c r="AV624" s="1" t="s">
        <v>3474</v>
      </c>
      <c r="AW624" t="s">
        <v>37</v>
      </c>
      <c r="AY624">
        <v>8</v>
      </c>
      <c r="AZ624" s="1" t="s">
        <v>3475</v>
      </c>
      <c r="BA624" s="1" t="s">
        <v>3476</v>
      </c>
      <c r="BB624" t="s">
        <v>2761</v>
      </c>
      <c r="BC624">
        <v>1</v>
      </c>
    </row>
    <row r="625" spans="1:55" x14ac:dyDescent="0.25">
      <c r="A625">
        <v>623</v>
      </c>
      <c r="B625">
        <v>623</v>
      </c>
      <c r="C625">
        <v>623</v>
      </c>
      <c r="D625" t="s">
        <v>0</v>
      </c>
      <c r="F625" t="s">
        <v>2</v>
      </c>
      <c r="G625" t="s">
        <v>3</v>
      </c>
      <c r="H625" t="s">
        <v>4</v>
      </c>
      <c r="J625" s="13">
        <v>33073</v>
      </c>
      <c r="K625">
        <v>6</v>
      </c>
      <c r="L625">
        <v>80</v>
      </c>
      <c r="M625">
        <v>10</v>
      </c>
      <c r="N625">
        <v>20</v>
      </c>
      <c r="O625" t="s">
        <v>93</v>
      </c>
      <c r="P625">
        <v>1</v>
      </c>
      <c r="U625">
        <v>0</v>
      </c>
      <c r="AD625" t="s">
        <v>46</v>
      </c>
      <c r="AJ625" t="s">
        <v>11</v>
      </c>
      <c r="AO625" t="s">
        <v>25</v>
      </c>
      <c r="AQ625">
        <v>6</v>
      </c>
      <c r="AS625">
        <v>6</v>
      </c>
      <c r="AU625">
        <v>25</v>
      </c>
      <c r="AV625" t="s">
        <v>2762</v>
      </c>
      <c r="AW625" t="s">
        <v>37</v>
      </c>
      <c r="AY625">
        <v>10</v>
      </c>
      <c r="AZ625" t="s">
        <v>2763</v>
      </c>
      <c r="BA625" t="s">
        <v>2764</v>
      </c>
      <c r="BB625" t="s">
        <v>2765</v>
      </c>
      <c r="BC625">
        <v>0</v>
      </c>
    </row>
    <row r="626" spans="1:55" ht="409.5" x14ac:dyDescent="0.25">
      <c r="A626">
        <v>624</v>
      </c>
      <c r="B626">
        <v>624</v>
      </c>
      <c r="C626">
        <v>624</v>
      </c>
      <c r="E626" t="s">
        <v>1</v>
      </c>
      <c r="J626" s="13">
        <v>34422</v>
      </c>
      <c r="K626">
        <v>7</v>
      </c>
      <c r="L626">
        <v>0</v>
      </c>
      <c r="M626">
        <v>12</v>
      </c>
      <c r="N626">
        <v>10</v>
      </c>
      <c r="O626" t="s">
        <v>93</v>
      </c>
      <c r="P626">
        <v>1</v>
      </c>
      <c r="U626">
        <v>1</v>
      </c>
      <c r="V626" t="s">
        <v>127</v>
      </c>
      <c r="X626" t="s">
        <v>71</v>
      </c>
      <c r="Z626" t="s">
        <v>54</v>
      </c>
      <c r="AB626">
        <v>3</v>
      </c>
      <c r="AC626" t="s">
        <v>2766</v>
      </c>
      <c r="AD626" t="s">
        <v>46</v>
      </c>
      <c r="AH626" t="s">
        <v>9</v>
      </c>
      <c r="AJ626" t="s">
        <v>11</v>
      </c>
      <c r="AO626" t="s">
        <v>35</v>
      </c>
      <c r="AQ626">
        <v>6</v>
      </c>
      <c r="AS626">
        <v>3</v>
      </c>
      <c r="AU626">
        <v>4</v>
      </c>
      <c r="AV626" t="s">
        <v>2767</v>
      </c>
      <c r="AW626" t="s">
        <v>27</v>
      </c>
      <c r="AY626">
        <v>10</v>
      </c>
      <c r="AZ626" t="s">
        <v>2768</v>
      </c>
      <c r="BA626" t="s">
        <v>2769</v>
      </c>
      <c r="BB626" s="1" t="s">
        <v>2770</v>
      </c>
      <c r="BC626">
        <v>1</v>
      </c>
    </row>
    <row r="627" spans="1:55" x14ac:dyDescent="0.25">
      <c r="A627">
        <v>625</v>
      </c>
      <c r="B627">
        <v>625</v>
      </c>
      <c r="C627">
        <v>625</v>
      </c>
      <c r="D627" t="s">
        <v>0</v>
      </c>
      <c r="J627" s="13">
        <v>30310</v>
      </c>
      <c r="K627">
        <v>7</v>
      </c>
      <c r="L627">
        <v>50</v>
      </c>
      <c r="M627">
        <v>10</v>
      </c>
      <c r="N627">
        <v>30</v>
      </c>
      <c r="O627" t="s">
        <v>182</v>
      </c>
      <c r="P627">
        <v>0</v>
      </c>
      <c r="Q627" t="s">
        <v>82</v>
      </c>
      <c r="S627" t="s">
        <v>3416</v>
      </c>
      <c r="U627">
        <v>1</v>
      </c>
      <c r="V627" t="s">
        <v>20</v>
      </c>
      <c r="X627" t="s">
        <v>21</v>
      </c>
      <c r="AA627" t="s">
        <v>848</v>
      </c>
      <c r="AB627">
        <v>9</v>
      </c>
      <c r="AC627" t="s">
        <v>2771</v>
      </c>
      <c r="AD627" t="s">
        <v>46</v>
      </c>
      <c r="AG627" t="s">
        <v>8</v>
      </c>
      <c r="AO627" t="s">
        <v>35</v>
      </c>
      <c r="AQ627">
        <v>6</v>
      </c>
      <c r="AS627">
        <v>4</v>
      </c>
      <c r="AU627">
        <v>48</v>
      </c>
      <c r="AV627" t="s">
        <v>2772</v>
      </c>
      <c r="AW627" t="s">
        <v>37</v>
      </c>
      <c r="AY627">
        <v>9</v>
      </c>
      <c r="AZ627" t="s">
        <v>2773</v>
      </c>
      <c r="BC627">
        <v>0</v>
      </c>
    </row>
    <row r="628" spans="1:55" x14ac:dyDescent="0.25">
      <c r="A628">
        <v>626</v>
      </c>
      <c r="B628">
        <v>626</v>
      </c>
      <c r="C628">
        <v>626</v>
      </c>
      <c r="D628" t="s">
        <v>0</v>
      </c>
      <c r="E628" t="s">
        <v>1</v>
      </c>
      <c r="J628" s="13">
        <v>33380</v>
      </c>
      <c r="K628">
        <v>7</v>
      </c>
      <c r="L628">
        <v>60</v>
      </c>
      <c r="M628">
        <v>8</v>
      </c>
      <c r="N628">
        <v>4</v>
      </c>
      <c r="O628" t="s">
        <v>40</v>
      </c>
      <c r="P628">
        <v>1</v>
      </c>
      <c r="U628">
        <v>1</v>
      </c>
      <c r="V628" t="s">
        <v>8</v>
      </c>
      <c r="X628" t="s">
        <v>43</v>
      </c>
      <c r="Z628" t="s">
        <v>113</v>
      </c>
      <c r="AB628">
        <v>2</v>
      </c>
      <c r="AC628" t="s">
        <v>2774</v>
      </c>
      <c r="AD628" t="s">
        <v>24</v>
      </c>
      <c r="AG628" t="s">
        <v>8</v>
      </c>
      <c r="AO628" t="s">
        <v>47</v>
      </c>
      <c r="AQ628">
        <v>5</v>
      </c>
      <c r="AS628">
        <v>6</v>
      </c>
      <c r="AU628">
        <v>10</v>
      </c>
      <c r="AV628" t="s">
        <v>2775</v>
      </c>
      <c r="AW628" t="s">
        <v>37</v>
      </c>
      <c r="AY628">
        <v>8</v>
      </c>
      <c r="AZ628" t="s">
        <v>2776</v>
      </c>
      <c r="BA628" t="s">
        <v>2777</v>
      </c>
      <c r="BB628" t="s">
        <v>2778</v>
      </c>
      <c r="BC628">
        <v>1</v>
      </c>
    </row>
    <row r="629" spans="1:55" ht="409.5" x14ac:dyDescent="0.25">
      <c r="A629">
        <v>627</v>
      </c>
      <c r="B629">
        <v>627</v>
      </c>
      <c r="C629">
        <v>627</v>
      </c>
      <c r="D629" t="s">
        <v>0</v>
      </c>
      <c r="F629" t="s">
        <v>2</v>
      </c>
      <c r="H629" t="s">
        <v>4</v>
      </c>
      <c r="J629" s="13">
        <v>27115</v>
      </c>
      <c r="K629">
        <v>6</v>
      </c>
      <c r="L629">
        <v>30</v>
      </c>
      <c r="M629">
        <v>5</v>
      </c>
      <c r="N629">
        <v>10</v>
      </c>
      <c r="O629" t="s">
        <v>182</v>
      </c>
      <c r="P629">
        <v>1</v>
      </c>
      <c r="U629">
        <v>1</v>
      </c>
      <c r="V629" t="s">
        <v>32</v>
      </c>
      <c r="Y629" t="s">
        <v>2779</v>
      </c>
      <c r="Z629" t="s">
        <v>22</v>
      </c>
      <c r="AB629">
        <v>20</v>
      </c>
      <c r="AC629" t="s">
        <v>2780</v>
      </c>
      <c r="AD629" t="s">
        <v>34</v>
      </c>
      <c r="AI629" t="s">
        <v>10</v>
      </c>
      <c r="AO629" t="s">
        <v>25</v>
      </c>
      <c r="AQ629">
        <v>2</v>
      </c>
      <c r="AT629">
        <v>15</v>
      </c>
      <c r="AU629">
        <v>10</v>
      </c>
      <c r="AV629" s="1" t="s">
        <v>2781</v>
      </c>
      <c r="AW629" t="s">
        <v>37</v>
      </c>
      <c r="AY629">
        <v>10</v>
      </c>
      <c r="AZ629" s="1" t="s">
        <v>2782</v>
      </c>
      <c r="BA629" t="s">
        <v>2783</v>
      </c>
      <c r="BB629" t="s">
        <v>2784</v>
      </c>
      <c r="BC629">
        <v>1</v>
      </c>
    </row>
    <row r="630" spans="1:55" ht="409.5" x14ac:dyDescent="0.25">
      <c r="A630">
        <v>628</v>
      </c>
      <c r="B630">
        <v>628</v>
      </c>
      <c r="C630">
        <v>628</v>
      </c>
      <c r="H630" t="s">
        <v>4</v>
      </c>
      <c r="J630" s="13">
        <v>27133</v>
      </c>
      <c r="K630">
        <v>6</v>
      </c>
      <c r="L630">
        <v>50</v>
      </c>
      <c r="M630">
        <v>10</v>
      </c>
      <c r="N630">
        <v>20</v>
      </c>
      <c r="O630" t="s">
        <v>59</v>
      </c>
      <c r="P630">
        <v>1</v>
      </c>
      <c r="U630">
        <v>1</v>
      </c>
      <c r="V630" t="s">
        <v>1068</v>
      </c>
      <c r="X630" t="s">
        <v>53</v>
      </c>
      <c r="Z630" t="s">
        <v>54</v>
      </c>
      <c r="AB630">
        <v>22</v>
      </c>
      <c r="AC630" t="s">
        <v>37</v>
      </c>
      <c r="AD630" t="s">
        <v>46</v>
      </c>
      <c r="AH630" t="s">
        <v>9</v>
      </c>
      <c r="AI630" t="s">
        <v>10</v>
      </c>
      <c r="AO630" t="s">
        <v>35</v>
      </c>
      <c r="AQ630">
        <v>5</v>
      </c>
      <c r="AS630">
        <v>5</v>
      </c>
      <c r="AU630">
        <v>35</v>
      </c>
      <c r="AV630" s="1" t="s">
        <v>2785</v>
      </c>
      <c r="AX630" t="s">
        <v>2786</v>
      </c>
      <c r="AY630">
        <v>10</v>
      </c>
      <c r="AZ630" s="1" t="s">
        <v>2787</v>
      </c>
      <c r="BA630" t="s">
        <v>2788</v>
      </c>
      <c r="BB630" t="s">
        <v>2789</v>
      </c>
      <c r="BC630">
        <v>1</v>
      </c>
    </row>
    <row r="631" spans="1:55" x14ac:dyDescent="0.25">
      <c r="A631">
        <v>629</v>
      </c>
      <c r="B631">
        <v>629</v>
      </c>
      <c r="C631">
        <v>629</v>
      </c>
      <c r="E631" t="s">
        <v>1</v>
      </c>
      <c r="G631" t="s">
        <v>3</v>
      </c>
      <c r="J631" s="13">
        <v>32981</v>
      </c>
      <c r="K631">
        <v>7</v>
      </c>
      <c r="L631">
        <v>20</v>
      </c>
      <c r="M631">
        <v>10</v>
      </c>
      <c r="N631">
        <v>10</v>
      </c>
      <c r="O631" t="s">
        <v>260</v>
      </c>
      <c r="P631">
        <v>1</v>
      </c>
      <c r="U631">
        <v>1</v>
      </c>
      <c r="V631" t="s">
        <v>170</v>
      </c>
      <c r="X631" t="s">
        <v>43</v>
      </c>
      <c r="Z631" t="s">
        <v>84</v>
      </c>
      <c r="AB631">
        <v>4</v>
      </c>
      <c r="AC631" t="s">
        <v>2790</v>
      </c>
      <c r="AD631" t="s">
        <v>24</v>
      </c>
      <c r="AJ631" t="s">
        <v>11</v>
      </c>
      <c r="AO631" t="s">
        <v>25</v>
      </c>
      <c r="AQ631">
        <v>3</v>
      </c>
      <c r="AS631">
        <v>5</v>
      </c>
      <c r="AU631">
        <v>20</v>
      </c>
      <c r="AV631" t="s">
        <v>2791</v>
      </c>
      <c r="AW631" t="s">
        <v>37</v>
      </c>
      <c r="AY631">
        <v>7</v>
      </c>
      <c r="AZ631" t="s">
        <v>2792</v>
      </c>
      <c r="BA631" t="s">
        <v>2793</v>
      </c>
      <c r="BC631">
        <v>1</v>
      </c>
    </row>
    <row r="632" spans="1:55" x14ac:dyDescent="0.25">
      <c r="A632">
        <v>630</v>
      </c>
      <c r="B632">
        <v>630</v>
      </c>
      <c r="C632">
        <v>630</v>
      </c>
      <c r="H632" t="s">
        <v>4</v>
      </c>
      <c r="J632" s="13">
        <v>34970</v>
      </c>
      <c r="K632">
        <v>7</v>
      </c>
      <c r="L632">
        <v>45</v>
      </c>
      <c r="M632">
        <v>10</v>
      </c>
      <c r="N632">
        <v>4</v>
      </c>
      <c r="O632" t="s">
        <v>40</v>
      </c>
      <c r="P632">
        <v>0</v>
      </c>
      <c r="Q632" t="s">
        <v>31</v>
      </c>
      <c r="S632" t="s">
        <v>3419</v>
      </c>
      <c r="U632">
        <v>0</v>
      </c>
      <c r="AD632" t="s">
        <v>24</v>
      </c>
      <c r="AI632" t="s">
        <v>10</v>
      </c>
      <c r="AO632" t="s">
        <v>119</v>
      </c>
      <c r="AQ632">
        <v>5</v>
      </c>
      <c r="AT632">
        <v>8</v>
      </c>
      <c r="AU632">
        <v>10</v>
      </c>
      <c r="AV632" t="s">
        <v>2794</v>
      </c>
      <c r="AW632" t="s">
        <v>37</v>
      </c>
      <c r="AY632">
        <v>9</v>
      </c>
      <c r="AZ632" t="s">
        <v>2795</v>
      </c>
      <c r="BA632" t="s">
        <v>2796</v>
      </c>
      <c r="BB632" t="s">
        <v>76</v>
      </c>
      <c r="BC632">
        <v>0</v>
      </c>
    </row>
    <row r="633" spans="1:55" x14ac:dyDescent="0.25">
      <c r="A633">
        <v>631</v>
      </c>
      <c r="B633">
        <v>631</v>
      </c>
      <c r="C633">
        <v>631</v>
      </c>
      <c r="E633" t="s">
        <v>1</v>
      </c>
      <c r="H633" t="s">
        <v>4</v>
      </c>
      <c r="J633" s="13">
        <v>32210</v>
      </c>
      <c r="K633">
        <v>8</v>
      </c>
      <c r="L633">
        <v>5</v>
      </c>
      <c r="M633">
        <v>6</v>
      </c>
      <c r="N633">
        <v>5</v>
      </c>
      <c r="O633" t="s">
        <v>146</v>
      </c>
      <c r="P633">
        <v>0</v>
      </c>
      <c r="Q633" t="s">
        <v>3422</v>
      </c>
      <c r="S633" t="s">
        <v>3420</v>
      </c>
      <c r="U633">
        <v>0</v>
      </c>
      <c r="AD633" t="s">
        <v>46</v>
      </c>
      <c r="AJ633" t="s">
        <v>11</v>
      </c>
      <c r="AO633" t="s">
        <v>25</v>
      </c>
      <c r="AQ633">
        <v>6</v>
      </c>
      <c r="AT633">
        <v>10</v>
      </c>
      <c r="AU633">
        <v>5</v>
      </c>
      <c r="AV633" t="s">
        <v>2797</v>
      </c>
      <c r="AW633" t="s">
        <v>37</v>
      </c>
      <c r="AY633">
        <v>10</v>
      </c>
      <c r="AZ633" t="s">
        <v>2798</v>
      </c>
      <c r="BA633" t="s">
        <v>2799</v>
      </c>
      <c r="BB633" t="s">
        <v>2548</v>
      </c>
      <c r="BC633">
        <v>1</v>
      </c>
    </row>
    <row r="634" spans="1:55" x14ac:dyDescent="0.25">
      <c r="A634">
        <v>632</v>
      </c>
      <c r="B634">
        <v>632</v>
      </c>
      <c r="C634">
        <v>632</v>
      </c>
      <c r="H634" t="s">
        <v>4</v>
      </c>
      <c r="J634" s="13">
        <v>31293</v>
      </c>
      <c r="K634">
        <v>7</v>
      </c>
      <c r="L634">
        <v>90</v>
      </c>
      <c r="M634">
        <v>6</v>
      </c>
      <c r="N634">
        <v>30</v>
      </c>
      <c r="O634" t="s">
        <v>146</v>
      </c>
      <c r="P634">
        <v>1</v>
      </c>
      <c r="U634">
        <v>1</v>
      </c>
      <c r="V634" t="s">
        <v>70</v>
      </c>
      <c r="X634" t="s">
        <v>71</v>
      </c>
      <c r="Z634" t="s">
        <v>1241</v>
      </c>
      <c r="AB634">
        <v>2</v>
      </c>
      <c r="AD634" t="s">
        <v>34</v>
      </c>
      <c r="AG634" t="s">
        <v>8</v>
      </c>
      <c r="AO634" t="s">
        <v>35</v>
      </c>
      <c r="AQ634">
        <v>5</v>
      </c>
      <c r="AT634">
        <v>10</v>
      </c>
      <c r="AU634">
        <v>15</v>
      </c>
      <c r="AV634" t="s">
        <v>2800</v>
      </c>
      <c r="AX634" t="s">
        <v>2801</v>
      </c>
      <c r="AY634">
        <v>9</v>
      </c>
      <c r="AZ634" t="s">
        <v>2802</v>
      </c>
      <c r="BA634" t="s">
        <v>2803</v>
      </c>
      <c r="BB634" t="s">
        <v>2804</v>
      </c>
      <c r="BC634">
        <v>1</v>
      </c>
    </row>
    <row r="635" spans="1:55" ht="409.5" x14ac:dyDescent="0.25">
      <c r="A635">
        <v>633</v>
      </c>
      <c r="B635">
        <v>633</v>
      </c>
      <c r="C635">
        <v>633</v>
      </c>
      <c r="D635" t="s">
        <v>0</v>
      </c>
      <c r="E635" t="s">
        <v>1</v>
      </c>
      <c r="H635" t="s">
        <v>4</v>
      </c>
      <c r="J635" s="13">
        <v>33399</v>
      </c>
      <c r="K635">
        <v>7</v>
      </c>
      <c r="L635">
        <v>60</v>
      </c>
      <c r="M635">
        <v>11</v>
      </c>
      <c r="N635">
        <v>9</v>
      </c>
      <c r="O635" t="s">
        <v>292</v>
      </c>
      <c r="P635">
        <v>1</v>
      </c>
      <c r="U635">
        <v>1</v>
      </c>
      <c r="V635" t="s">
        <v>9</v>
      </c>
      <c r="X635" t="s">
        <v>43</v>
      </c>
      <c r="Z635" t="s">
        <v>54</v>
      </c>
      <c r="AB635">
        <v>3</v>
      </c>
      <c r="AC635" t="s">
        <v>2805</v>
      </c>
      <c r="AD635" t="s">
        <v>24</v>
      </c>
      <c r="AJ635" t="s">
        <v>11</v>
      </c>
      <c r="AO635" t="s">
        <v>25</v>
      </c>
      <c r="AQ635">
        <v>4</v>
      </c>
      <c r="AT635">
        <v>10</v>
      </c>
      <c r="AU635">
        <v>7</v>
      </c>
      <c r="AV635" s="1" t="s">
        <v>2806</v>
      </c>
      <c r="AX635" t="s">
        <v>2807</v>
      </c>
      <c r="AY635">
        <v>10</v>
      </c>
      <c r="AZ635" t="s">
        <v>2808</v>
      </c>
      <c r="BA635" t="s">
        <v>2809</v>
      </c>
      <c r="BB635" t="s">
        <v>2810</v>
      </c>
      <c r="BC635">
        <v>1</v>
      </c>
    </row>
    <row r="636" spans="1:55" ht="375" x14ac:dyDescent="0.25">
      <c r="A636">
        <v>634</v>
      </c>
      <c r="B636">
        <v>634</v>
      </c>
      <c r="C636">
        <v>634</v>
      </c>
      <c r="D636" t="s">
        <v>0</v>
      </c>
      <c r="E636" t="s">
        <v>1</v>
      </c>
      <c r="F636" t="s">
        <v>2</v>
      </c>
      <c r="H636" t="s">
        <v>4</v>
      </c>
      <c r="J636" s="13">
        <v>31866</v>
      </c>
      <c r="K636">
        <v>7</v>
      </c>
      <c r="L636">
        <v>10</v>
      </c>
      <c r="M636">
        <v>7</v>
      </c>
      <c r="N636">
        <v>6</v>
      </c>
      <c r="O636" t="s">
        <v>64</v>
      </c>
      <c r="P636">
        <v>0</v>
      </c>
      <c r="Q636" t="s">
        <v>3422</v>
      </c>
      <c r="T636" t="s">
        <v>3477</v>
      </c>
      <c r="U636">
        <v>0</v>
      </c>
      <c r="AD636" t="s">
        <v>46</v>
      </c>
      <c r="AH636" t="s">
        <v>9</v>
      </c>
      <c r="AO636" t="s">
        <v>119</v>
      </c>
      <c r="AQ636">
        <v>6</v>
      </c>
      <c r="AS636">
        <v>5</v>
      </c>
      <c r="AU636">
        <v>8</v>
      </c>
      <c r="AV636" t="s">
        <v>2811</v>
      </c>
      <c r="AW636" t="s">
        <v>37</v>
      </c>
      <c r="AY636">
        <v>10</v>
      </c>
      <c r="AZ636" s="1" t="s">
        <v>2812</v>
      </c>
      <c r="BA636" t="s">
        <v>2813</v>
      </c>
      <c r="BB636" t="s">
        <v>2814</v>
      </c>
      <c r="BC636">
        <v>1</v>
      </c>
    </row>
    <row r="637" spans="1:55" x14ac:dyDescent="0.25">
      <c r="A637">
        <v>635</v>
      </c>
      <c r="B637">
        <v>635</v>
      </c>
      <c r="C637">
        <v>635</v>
      </c>
      <c r="E637" t="s">
        <v>1</v>
      </c>
      <c r="H637" t="s">
        <v>4</v>
      </c>
      <c r="J637" s="13">
        <v>32053</v>
      </c>
      <c r="K637">
        <v>8</v>
      </c>
      <c r="L637">
        <v>40</v>
      </c>
      <c r="M637">
        <v>10</v>
      </c>
      <c r="N637">
        <v>6</v>
      </c>
      <c r="O637" t="s">
        <v>64</v>
      </c>
      <c r="P637">
        <v>1</v>
      </c>
      <c r="U637">
        <v>1</v>
      </c>
      <c r="V637" t="s">
        <v>42</v>
      </c>
      <c r="X637" t="s">
        <v>43</v>
      </c>
      <c r="AA637" t="s">
        <v>2815</v>
      </c>
      <c r="AB637">
        <v>5</v>
      </c>
      <c r="AC637" t="s">
        <v>2816</v>
      </c>
      <c r="AD637" t="s">
        <v>24</v>
      </c>
      <c r="AJ637" t="s">
        <v>11</v>
      </c>
      <c r="AP637" t="s">
        <v>2817</v>
      </c>
      <c r="AQ637">
        <v>6</v>
      </c>
      <c r="AS637">
        <v>6</v>
      </c>
      <c r="AU637">
        <v>60</v>
      </c>
      <c r="AV637" t="s">
        <v>2818</v>
      </c>
      <c r="AW637" t="s">
        <v>334</v>
      </c>
      <c r="AY637">
        <v>10</v>
      </c>
      <c r="AZ637" t="s">
        <v>2819</v>
      </c>
      <c r="BA637" t="s">
        <v>2820</v>
      </c>
      <c r="BB637" t="s">
        <v>2821</v>
      </c>
      <c r="BC637">
        <v>1</v>
      </c>
    </row>
    <row r="638" spans="1:55" x14ac:dyDescent="0.25">
      <c r="A638">
        <v>636</v>
      </c>
      <c r="B638">
        <v>636</v>
      </c>
      <c r="C638">
        <v>636</v>
      </c>
      <c r="H638" t="s">
        <v>4</v>
      </c>
      <c r="J638" s="13">
        <v>42992</v>
      </c>
      <c r="K638">
        <v>9141984</v>
      </c>
      <c r="L638">
        <v>45</v>
      </c>
      <c r="M638">
        <v>8</v>
      </c>
      <c r="N638">
        <v>3</v>
      </c>
      <c r="O638" t="s">
        <v>292</v>
      </c>
      <c r="P638">
        <v>0</v>
      </c>
      <c r="Q638" t="s">
        <v>60</v>
      </c>
      <c r="S638" t="s">
        <v>3420</v>
      </c>
      <c r="U638">
        <v>1</v>
      </c>
      <c r="V638" t="s">
        <v>170</v>
      </c>
      <c r="X638" t="s">
        <v>43</v>
      </c>
      <c r="Z638" t="s">
        <v>54</v>
      </c>
      <c r="AB638">
        <v>8</v>
      </c>
      <c r="AC638" t="s">
        <v>37</v>
      </c>
      <c r="AD638" t="s">
        <v>46</v>
      </c>
      <c r="AH638" t="s">
        <v>9</v>
      </c>
      <c r="AO638" t="s">
        <v>35</v>
      </c>
      <c r="AQ638">
        <v>4</v>
      </c>
      <c r="AS638">
        <v>3</v>
      </c>
      <c r="AU638">
        <v>6</v>
      </c>
      <c r="AV638" t="s">
        <v>2822</v>
      </c>
      <c r="AW638" t="s">
        <v>37</v>
      </c>
      <c r="AY638">
        <v>6</v>
      </c>
      <c r="AZ638" t="s">
        <v>2823</v>
      </c>
      <c r="BA638" t="s">
        <v>375</v>
      </c>
      <c r="BB638" t="s">
        <v>2824</v>
      </c>
      <c r="BC638">
        <v>0</v>
      </c>
    </row>
    <row r="639" spans="1:55" x14ac:dyDescent="0.25">
      <c r="A639">
        <v>637</v>
      </c>
      <c r="B639">
        <v>637</v>
      </c>
      <c r="C639">
        <v>637</v>
      </c>
      <c r="H639" t="s">
        <v>4</v>
      </c>
      <c r="J639" s="13">
        <v>23221</v>
      </c>
      <c r="K639">
        <v>6</v>
      </c>
      <c r="L639">
        <v>30</v>
      </c>
      <c r="M639">
        <v>8</v>
      </c>
      <c r="N639">
        <v>20</v>
      </c>
      <c r="O639" t="s">
        <v>146</v>
      </c>
      <c r="P639">
        <v>1</v>
      </c>
      <c r="U639">
        <v>1</v>
      </c>
      <c r="V639" t="s">
        <v>422</v>
      </c>
      <c r="X639" t="s">
        <v>340</v>
      </c>
      <c r="AA639" t="s">
        <v>2825</v>
      </c>
      <c r="AB639">
        <v>20</v>
      </c>
      <c r="AC639" t="s">
        <v>2826</v>
      </c>
      <c r="AD639" t="s">
        <v>46</v>
      </c>
      <c r="AJ639" t="s">
        <v>11</v>
      </c>
      <c r="AO639" t="s">
        <v>25</v>
      </c>
      <c r="AQ639">
        <v>4</v>
      </c>
      <c r="AS639">
        <v>2</v>
      </c>
      <c r="AU639">
        <v>4</v>
      </c>
      <c r="AV639" t="s">
        <v>2827</v>
      </c>
      <c r="AX639" t="s">
        <v>2828</v>
      </c>
      <c r="AY639">
        <v>10</v>
      </c>
      <c r="AZ639" t="s">
        <v>2829</v>
      </c>
      <c r="BA639" t="s">
        <v>2830</v>
      </c>
      <c r="BC639">
        <v>1</v>
      </c>
    </row>
    <row r="640" spans="1:55" x14ac:dyDescent="0.25">
      <c r="A640">
        <v>638</v>
      </c>
      <c r="B640">
        <v>638</v>
      </c>
      <c r="C640">
        <v>638</v>
      </c>
      <c r="H640" t="s">
        <v>4</v>
      </c>
      <c r="J640" s="13">
        <v>27878</v>
      </c>
      <c r="K640">
        <v>6</v>
      </c>
      <c r="L640">
        <v>45</v>
      </c>
      <c r="M640">
        <v>12</v>
      </c>
      <c r="N640">
        <v>50</v>
      </c>
      <c r="O640" t="s">
        <v>64</v>
      </c>
      <c r="P640">
        <v>1</v>
      </c>
      <c r="U640">
        <v>1</v>
      </c>
      <c r="V640" t="s">
        <v>42</v>
      </c>
      <c r="X640" t="s">
        <v>21</v>
      </c>
      <c r="Z640" t="s">
        <v>54</v>
      </c>
      <c r="AB640">
        <v>19</v>
      </c>
      <c r="AC640" t="s">
        <v>294</v>
      </c>
      <c r="AD640" t="s">
        <v>46</v>
      </c>
      <c r="AJ640" t="s">
        <v>11</v>
      </c>
      <c r="AO640" t="s">
        <v>25</v>
      </c>
      <c r="AQ640">
        <v>6</v>
      </c>
      <c r="AT640">
        <v>8</v>
      </c>
      <c r="AU640">
        <v>15</v>
      </c>
      <c r="AV640" t="s">
        <v>2831</v>
      </c>
      <c r="AW640" t="s">
        <v>27</v>
      </c>
      <c r="AY640">
        <v>10</v>
      </c>
      <c r="AZ640" t="s">
        <v>2832</v>
      </c>
      <c r="BA640" t="s">
        <v>2833</v>
      </c>
      <c r="BB640" t="s">
        <v>2834</v>
      </c>
      <c r="BC640">
        <v>1</v>
      </c>
    </row>
    <row r="641" spans="1:55" ht="60" x14ac:dyDescent="0.25">
      <c r="A641">
        <v>639</v>
      </c>
      <c r="B641">
        <v>639</v>
      </c>
      <c r="C641">
        <v>639</v>
      </c>
      <c r="D641" t="s">
        <v>0</v>
      </c>
      <c r="E641" t="s">
        <v>1</v>
      </c>
      <c r="J641" s="13">
        <v>32111</v>
      </c>
      <c r="K641">
        <v>7</v>
      </c>
      <c r="L641">
        <v>360</v>
      </c>
      <c r="M641">
        <v>2</v>
      </c>
      <c r="N641">
        <v>5</v>
      </c>
      <c r="O641" t="s">
        <v>146</v>
      </c>
      <c r="P641">
        <v>1</v>
      </c>
      <c r="U641">
        <v>1</v>
      </c>
      <c r="V641" t="s">
        <v>170</v>
      </c>
      <c r="X641" t="s">
        <v>101</v>
      </c>
      <c r="Z641" t="s">
        <v>44</v>
      </c>
      <c r="AB641">
        <v>1</v>
      </c>
      <c r="AC641" t="s">
        <v>2835</v>
      </c>
      <c r="AD641" t="s">
        <v>46</v>
      </c>
      <c r="AJ641" t="s">
        <v>11</v>
      </c>
      <c r="AO641" t="s">
        <v>47</v>
      </c>
      <c r="AQ641">
        <v>6</v>
      </c>
      <c r="AS641">
        <v>6</v>
      </c>
      <c r="AU641">
        <v>6</v>
      </c>
      <c r="AV641" s="1" t="s">
        <v>2836</v>
      </c>
      <c r="AW641" t="s">
        <v>37</v>
      </c>
      <c r="AY641">
        <v>10</v>
      </c>
      <c r="AZ641" t="s">
        <v>2837</v>
      </c>
      <c r="BA641" t="s">
        <v>69</v>
      </c>
      <c r="BB641" t="s">
        <v>98</v>
      </c>
      <c r="BC641">
        <v>1</v>
      </c>
    </row>
    <row r="642" spans="1:55" x14ac:dyDescent="0.25">
      <c r="A642">
        <v>640</v>
      </c>
      <c r="B642">
        <v>640</v>
      </c>
      <c r="C642">
        <v>640</v>
      </c>
      <c r="G642" t="s">
        <v>3</v>
      </c>
      <c r="J642" s="13">
        <v>34086</v>
      </c>
      <c r="K642">
        <v>8</v>
      </c>
      <c r="L642">
        <v>0</v>
      </c>
      <c r="M642">
        <v>14</v>
      </c>
      <c r="N642">
        <v>10</v>
      </c>
      <c r="O642" t="s">
        <v>18</v>
      </c>
      <c r="P642">
        <v>1</v>
      </c>
      <c r="U642">
        <v>0</v>
      </c>
      <c r="AD642" t="s">
        <v>24</v>
      </c>
      <c r="AG642" t="s">
        <v>8</v>
      </c>
      <c r="AO642" t="s">
        <v>35</v>
      </c>
      <c r="AQ642">
        <v>6</v>
      </c>
      <c r="AS642">
        <v>6</v>
      </c>
      <c r="AU642">
        <v>50</v>
      </c>
      <c r="AV642" t="s">
        <v>2838</v>
      </c>
      <c r="AW642" t="s">
        <v>37</v>
      </c>
      <c r="AY642">
        <v>8</v>
      </c>
      <c r="AZ642" t="s">
        <v>2839</v>
      </c>
      <c r="BA642" t="s">
        <v>363</v>
      </c>
      <c r="BB642" t="s">
        <v>2840</v>
      </c>
      <c r="BC642">
        <v>1</v>
      </c>
    </row>
    <row r="643" spans="1:55" x14ac:dyDescent="0.25">
      <c r="A643">
        <v>641</v>
      </c>
      <c r="B643">
        <v>641</v>
      </c>
      <c r="C643">
        <v>641</v>
      </c>
      <c r="F643" t="s">
        <v>2</v>
      </c>
      <c r="H643" t="s">
        <v>4</v>
      </c>
      <c r="J643" s="13">
        <v>33799</v>
      </c>
      <c r="K643">
        <v>5</v>
      </c>
      <c r="L643">
        <v>20</v>
      </c>
      <c r="M643">
        <v>9</v>
      </c>
      <c r="N643">
        <v>0</v>
      </c>
      <c r="O643" t="s">
        <v>40</v>
      </c>
      <c r="P643">
        <v>1</v>
      </c>
      <c r="U643">
        <v>1</v>
      </c>
      <c r="V643" t="s">
        <v>364</v>
      </c>
      <c r="X643" t="s">
        <v>71</v>
      </c>
      <c r="AA643" t="s">
        <v>2841</v>
      </c>
      <c r="AB643">
        <v>1</v>
      </c>
      <c r="AC643" t="s">
        <v>2842</v>
      </c>
      <c r="AD643" t="s">
        <v>46</v>
      </c>
      <c r="AH643" t="s">
        <v>9</v>
      </c>
      <c r="AO643" t="s">
        <v>35</v>
      </c>
      <c r="AQ643">
        <v>5</v>
      </c>
      <c r="AS643">
        <v>5</v>
      </c>
      <c r="AU643">
        <v>20</v>
      </c>
      <c r="AV643" t="s">
        <v>2843</v>
      </c>
      <c r="AW643" t="s">
        <v>334</v>
      </c>
      <c r="AY643">
        <v>7</v>
      </c>
      <c r="AZ643" t="s">
        <v>2844</v>
      </c>
      <c r="BA643" t="s">
        <v>2845</v>
      </c>
      <c r="BB643" t="s">
        <v>76</v>
      </c>
      <c r="BC643">
        <v>1</v>
      </c>
    </row>
    <row r="644" spans="1:55" x14ac:dyDescent="0.25">
      <c r="A644">
        <v>642</v>
      </c>
      <c r="B644">
        <v>642</v>
      </c>
      <c r="C644">
        <v>642</v>
      </c>
      <c r="D644" t="s">
        <v>0</v>
      </c>
      <c r="H644" t="s">
        <v>4</v>
      </c>
      <c r="J644" s="13">
        <v>33737</v>
      </c>
      <c r="K644">
        <v>8</v>
      </c>
      <c r="L644">
        <v>120</v>
      </c>
      <c r="M644">
        <v>12</v>
      </c>
      <c r="N644">
        <v>20</v>
      </c>
      <c r="O644" t="s">
        <v>292</v>
      </c>
      <c r="P644">
        <v>1</v>
      </c>
      <c r="U644">
        <v>0</v>
      </c>
      <c r="AD644" t="s">
        <v>24</v>
      </c>
      <c r="AE644" t="s">
        <v>6</v>
      </c>
      <c r="AH644" t="s">
        <v>9</v>
      </c>
      <c r="AP644" t="s">
        <v>2846</v>
      </c>
      <c r="AQ644">
        <v>4</v>
      </c>
      <c r="AS644">
        <v>6</v>
      </c>
      <c r="AU644">
        <v>40</v>
      </c>
      <c r="AV644" t="s">
        <v>2847</v>
      </c>
      <c r="AW644" t="s">
        <v>37</v>
      </c>
      <c r="AY644">
        <v>10</v>
      </c>
      <c r="AZ644" t="s">
        <v>2848</v>
      </c>
      <c r="BA644" t="s">
        <v>2849</v>
      </c>
      <c r="BB644" t="s">
        <v>2850</v>
      </c>
      <c r="BC644">
        <v>1</v>
      </c>
    </row>
    <row r="645" spans="1:55" x14ac:dyDescent="0.25">
      <c r="A645">
        <v>643</v>
      </c>
      <c r="B645">
        <v>643</v>
      </c>
      <c r="C645">
        <v>643</v>
      </c>
      <c r="D645" t="s">
        <v>0</v>
      </c>
      <c r="J645" s="13">
        <v>30234</v>
      </c>
      <c r="K645">
        <v>8</v>
      </c>
      <c r="L645">
        <v>0</v>
      </c>
      <c r="M645">
        <v>12</v>
      </c>
      <c r="N645">
        <v>5</v>
      </c>
      <c r="O645" t="s">
        <v>30</v>
      </c>
      <c r="P645">
        <v>0</v>
      </c>
      <c r="Q645" t="s">
        <v>60</v>
      </c>
      <c r="S645" t="s">
        <v>3420</v>
      </c>
      <c r="U645">
        <v>0</v>
      </c>
      <c r="AD645" t="s">
        <v>46</v>
      </c>
      <c r="AG645" t="s">
        <v>8</v>
      </c>
      <c r="AO645" t="s">
        <v>35</v>
      </c>
      <c r="AQ645">
        <v>6</v>
      </c>
      <c r="AS645">
        <v>3</v>
      </c>
      <c r="AU645">
        <v>500</v>
      </c>
      <c r="AV645" t="s">
        <v>2851</v>
      </c>
      <c r="AW645" t="s">
        <v>37</v>
      </c>
      <c r="AY645">
        <v>10</v>
      </c>
      <c r="AZ645" t="s">
        <v>2852</v>
      </c>
      <c r="BA645" t="s">
        <v>2853</v>
      </c>
      <c r="BB645" t="s">
        <v>1334</v>
      </c>
      <c r="BC645">
        <v>1</v>
      </c>
    </row>
    <row r="646" spans="1:55" x14ac:dyDescent="0.25">
      <c r="A646">
        <v>644</v>
      </c>
      <c r="B646">
        <v>644</v>
      </c>
      <c r="C646">
        <v>644</v>
      </c>
      <c r="D646" t="s">
        <v>0</v>
      </c>
      <c r="J646" s="13">
        <v>30221</v>
      </c>
      <c r="K646">
        <v>5</v>
      </c>
      <c r="L646">
        <v>120</v>
      </c>
      <c r="M646">
        <v>14</v>
      </c>
      <c r="N646">
        <v>30</v>
      </c>
      <c r="O646" t="s">
        <v>18</v>
      </c>
      <c r="P646">
        <v>0</v>
      </c>
      <c r="Q646" t="s">
        <v>31</v>
      </c>
      <c r="S646" t="s">
        <v>3420</v>
      </c>
      <c r="U646">
        <v>1</v>
      </c>
      <c r="V646" t="s">
        <v>170</v>
      </c>
      <c r="X646" t="s">
        <v>43</v>
      </c>
      <c r="Z646" t="s">
        <v>66</v>
      </c>
      <c r="AB646">
        <v>11</v>
      </c>
      <c r="AC646" t="s">
        <v>2854</v>
      </c>
      <c r="AD646" t="s">
        <v>24</v>
      </c>
      <c r="AG646" t="s">
        <v>8</v>
      </c>
      <c r="AO646" t="s">
        <v>47</v>
      </c>
      <c r="AQ646">
        <v>4</v>
      </c>
      <c r="AT646" t="s">
        <v>3429</v>
      </c>
      <c r="AU646">
        <v>50</v>
      </c>
      <c r="AV646" t="s">
        <v>2855</v>
      </c>
      <c r="AW646" t="s">
        <v>37</v>
      </c>
      <c r="AY646">
        <v>10</v>
      </c>
      <c r="AZ646" t="s">
        <v>2856</v>
      </c>
      <c r="BC646">
        <v>1</v>
      </c>
    </row>
    <row r="647" spans="1:55" x14ac:dyDescent="0.25">
      <c r="A647">
        <v>645</v>
      </c>
      <c r="B647">
        <v>645</v>
      </c>
      <c r="C647">
        <v>645</v>
      </c>
      <c r="E647" t="s">
        <v>1</v>
      </c>
      <c r="J647" s="13">
        <v>31113</v>
      </c>
      <c r="K647">
        <v>7</v>
      </c>
      <c r="L647">
        <v>110</v>
      </c>
      <c r="M647">
        <v>11</v>
      </c>
      <c r="N647">
        <v>20</v>
      </c>
      <c r="O647" t="s">
        <v>260</v>
      </c>
      <c r="P647">
        <v>1</v>
      </c>
      <c r="U647">
        <v>0</v>
      </c>
      <c r="AD647" t="s">
        <v>46</v>
      </c>
      <c r="AF647" t="s">
        <v>7</v>
      </c>
      <c r="AO647" t="s">
        <v>35</v>
      </c>
      <c r="AR647">
        <v>12</v>
      </c>
      <c r="AT647">
        <v>20</v>
      </c>
      <c r="AU647">
        <v>20</v>
      </c>
      <c r="AV647" t="s">
        <v>2857</v>
      </c>
      <c r="AX647" t="s">
        <v>295</v>
      </c>
      <c r="AY647">
        <v>10</v>
      </c>
      <c r="AZ647" t="s">
        <v>2858</v>
      </c>
      <c r="BA647" t="s">
        <v>482</v>
      </c>
      <c r="BB647" t="s">
        <v>2859</v>
      </c>
      <c r="BC647">
        <v>1</v>
      </c>
    </row>
    <row r="648" spans="1:55" x14ac:dyDescent="0.25">
      <c r="A648">
        <v>646</v>
      </c>
      <c r="B648">
        <v>646</v>
      </c>
      <c r="C648">
        <v>646</v>
      </c>
      <c r="H648" t="s">
        <v>4</v>
      </c>
      <c r="J648" s="13">
        <v>25124</v>
      </c>
      <c r="K648">
        <v>7</v>
      </c>
      <c r="L648">
        <v>60</v>
      </c>
      <c r="M648">
        <v>10</v>
      </c>
      <c r="N648">
        <v>10</v>
      </c>
      <c r="O648" t="s">
        <v>64</v>
      </c>
      <c r="P648">
        <v>0</v>
      </c>
      <c r="Q648" t="s">
        <v>41</v>
      </c>
      <c r="S648" t="s">
        <v>3420</v>
      </c>
      <c r="U648">
        <v>1</v>
      </c>
      <c r="V648" t="s">
        <v>94</v>
      </c>
      <c r="X648" t="s">
        <v>101</v>
      </c>
      <c r="Z648" t="s">
        <v>54</v>
      </c>
      <c r="AB648">
        <v>25</v>
      </c>
      <c r="AC648" t="s">
        <v>2860</v>
      </c>
      <c r="AD648" t="s">
        <v>46</v>
      </c>
      <c r="AI648" t="s">
        <v>10</v>
      </c>
      <c r="AN648" t="s">
        <v>1017</v>
      </c>
      <c r="AO648" t="s">
        <v>35</v>
      </c>
      <c r="AQ648">
        <v>5</v>
      </c>
      <c r="AS648">
        <v>4</v>
      </c>
      <c r="AU648">
        <v>16</v>
      </c>
      <c r="AV648" t="s">
        <v>2861</v>
      </c>
      <c r="AX648" t="s">
        <v>2144</v>
      </c>
      <c r="AY648">
        <v>8</v>
      </c>
      <c r="AZ648" t="s">
        <v>2862</v>
      </c>
      <c r="BC648">
        <v>1</v>
      </c>
    </row>
    <row r="649" spans="1:55" x14ac:dyDescent="0.25">
      <c r="A649">
        <v>647</v>
      </c>
      <c r="B649">
        <v>647</v>
      </c>
      <c r="C649">
        <v>647</v>
      </c>
      <c r="E649" t="s">
        <v>1</v>
      </c>
      <c r="H649" t="s">
        <v>4</v>
      </c>
      <c r="J649" s="13">
        <v>30466</v>
      </c>
      <c r="K649">
        <v>7</v>
      </c>
      <c r="L649">
        <v>60</v>
      </c>
      <c r="M649">
        <v>8</v>
      </c>
      <c r="N649">
        <v>2</v>
      </c>
      <c r="O649" t="s">
        <v>59</v>
      </c>
      <c r="P649">
        <v>0</v>
      </c>
      <c r="Q649" t="s">
        <v>41</v>
      </c>
      <c r="S649" t="s">
        <v>3420</v>
      </c>
      <c r="U649">
        <v>1</v>
      </c>
      <c r="V649" t="s">
        <v>9</v>
      </c>
      <c r="X649" t="s">
        <v>43</v>
      </c>
      <c r="Z649" t="s">
        <v>54</v>
      </c>
      <c r="AB649">
        <v>7</v>
      </c>
      <c r="AC649" t="s">
        <v>2863</v>
      </c>
      <c r="AD649" t="s">
        <v>46</v>
      </c>
      <c r="AH649" t="s">
        <v>9</v>
      </c>
      <c r="AO649" t="s">
        <v>47</v>
      </c>
      <c r="AQ649">
        <v>3</v>
      </c>
      <c r="AS649">
        <v>5</v>
      </c>
      <c r="AU649">
        <v>5</v>
      </c>
      <c r="AV649" t="s">
        <v>2864</v>
      </c>
      <c r="AX649" t="s">
        <v>398</v>
      </c>
      <c r="AY649">
        <v>6</v>
      </c>
      <c r="AZ649" t="s">
        <v>2865</v>
      </c>
      <c r="BA649" t="s">
        <v>2866</v>
      </c>
      <c r="BB649" t="s">
        <v>2867</v>
      </c>
      <c r="BC649">
        <v>0</v>
      </c>
    </row>
    <row r="650" spans="1:55" x14ac:dyDescent="0.25">
      <c r="A650">
        <v>648</v>
      </c>
      <c r="B650">
        <v>648</v>
      </c>
      <c r="C650">
        <v>648</v>
      </c>
      <c r="D650" t="s">
        <v>0</v>
      </c>
      <c r="J650" s="13">
        <v>30680</v>
      </c>
      <c r="K650">
        <v>4</v>
      </c>
      <c r="L650">
        <v>40</v>
      </c>
      <c r="M650">
        <v>11</v>
      </c>
      <c r="N650">
        <v>2</v>
      </c>
      <c r="O650" t="s">
        <v>18</v>
      </c>
      <c r="P650">
        <v>0</v>
      </c>
      <c r="Q650" t="s">
        <v>31</v>
      </c>
      <c r="S650" t="s">
        <v>3416</v>
      </c>
      <c r="U650">
        <v>0</v>
      </c>
      <c r="AD650" t="s">
        <v>46</v>
      </c>
      <c r="AJ650" t="s">
        <v>11</v>
      </c>
      <c r="AO650" t="s">
        <v>25</v>
      </c>
      <c r="AR650">
        <v>10</v>
      </c>
      <c r="AS650">
        <v>5</v>
      </c>
      <c r="AU650">
        <v>12</v>
      </c>
      <c r="AV650" t="s">
        <v>2868</v>
      </c>
      <c r="AW650" t="s">
        <v>37</v>
      </c>
      <c r="AY650">
        <v>7</v>
      </c>
      <c r="AZ650" t="s">
        <v>2869</v>
      </c>
      <c r="BA650" t="s">
        <v>2870</v>
      </c>
      <c r="BB650" t="s">
        <v>2871</v>
      </c>
      <c r="BC650">
        <v>1</v>
      </c>
    </row>
    <row r="651" spans="1:55" x14ac:dyDescent="0.25">
      <c r="A651">
        <v>649</v>
      </c>
      <c r="B651">
        <v>649</v>
      </c>
      <c r="C651">
        <v>649</v>
      </c>
      <c r="D651" t="s">
        <v>0</v>
      </c>
      <c r="E651" t="s">
        <v>1</v>
      </c>
      <c r="F651" t="s">
        <v>2</v>
      </c>
      <c r="G651" t="s">
        <v>3</v>
      </c>
      <c r="H651" t="s">
        <v>4</v>
      </c>
      <c r="I651" t="s">
        <v>2872</v>
      </c>
      <c r="J651" s="13">
        <v>35199</v>
      </c>
      <c r="K651">
        <v>6</v>
      </c>
      <c r="L651">
        <v>120</v>
      </c>
      <c r="M651">
        <v>8</v>
      </c>
      <c r="N651">
        <v>24</v>
      </c>
      <c r="O651" t="s">
        <v>292</v>
      </c>
      <c r="P651">
        <v>1</v>
      </c>
      <c r="U651">
        <v>0</v>
      </c>
      <c r="AD651" t="s">
        <v>320</v>
      </c>
      <c r="AG651" t="s">
        <v>8</v>
      </c>
      <c r="AO651" t="s">
        <v>35</v>
      </c>
      <c r="AQ651">
        <v>3</v>
      </c>
      <c r="AS651">
        <v>3</v>
      </c>
      <c r="AU651">
        <v>320</v>
      </c>
      <c r="AV651" t="s">
        <v>2873</v>
      </c>
      <c r="AW651" t="s">
        <v>37</v>
      </c>
      <c r="AY651">
        <v>10</v>
      </c>
      <c r="AZ651" t="s">
        <v>2874</v>
      </c>
      <c r="BA651" t="s">
        <v>2875</v>
      </c>
      <c r="BB651" t="s">
        <v>2876</v>
      </c>
      <c r="BC651">
        <v>1</v>
      </c>
    </row>
    <row r="652" spans="1:55" x14ac:dyDescent="0.25">
      <c r="A652">
        <v>650</v>
      </c>
      <c r="B652">
        <v>650</v>
      </c>
      <c r="C652">
        <v>650</v>
      </c>
      <c r="E652" t="s">
        <v>1</v>
      </c>
      <c r="J652" s="13">
        <v>33773</v>
      </c>
      <c r="K652">
        <v>7</v>
      </c>
      <c r="L652">
        <v>30</v>
      </c>
      <c r="M652">
        <v>12</v>
      </c>
      <c r="N652">
        <v>2</v>
      </c>
      <c r="O652" t="s">
        <v>51</v>
      </c>
      <c r="P652">
        <v>1</v>
      </c>
      <c r="U652">
        <v>1</v>
      </c>
      <c r="V652" t="s">
        <v>474</v>
      </c>
      <c r="X652" t="s">
        <v>21</v>
      </c>
      <c r="Z652" t="s">
        <v>22</v>
      </c>
      <c r="AB652">
        <v>3</v>
      </c>
      <c r="AC652" t="s">
        <v>2877</v>
      </c>
      <c r="AD652" t="s">
        <v>24</v>
      </c>
      <c r="AH652" t="s">
        <v>9</v>
      </c>
      <c r="AI652" t="s">
        <v>10</v>
      </c>
      <c r="AJ652" t="s">
        <v>11</v>
      </c>
      <c r="AN652" t="s">
        <v>2878</v>
      </c>
      <c r="AO652" t="s">
        <v>35</v>
      </c>
      <c r="AQ652">
        <v>6</v>
      </c>
      <c r="AT652" t="s">
        <v>3478</v>
      </c>
      <c r="AU652">
        <v>8</v>
      </c>
      <c r="AV652" t="s">
        <v>2879</v>
      </c>
      <c r="AW652" t="s">
        <v>37</v>
      </c>
      <c r="AY652">
        <v>10</v>
      </c>
      <c r="AZ652" t="s">
        <v>2880</v>
      </c>
      <c r="BA652" t="s">
        <v>2881</v>
      </c>
      <c r="BB652" t="s">
        <v>2882</v>
      </c>
      <c r="BC652">
        <v>1</v>
      </c>
    </row>
    <row r="653" spans="1:55" x14ac:dyDescent="0.25">
      <c r="A653">
        <v>651</v>
      </c>
      <c r="B653">
        <v>651</v>
      </c>
      <c r="C653">
        <v>651</v>
      </c>
      <c r="D653" t="s">
        <v>0</v>
      </c>
      <c r="E653" t="s">
        <v>1</v>
      </c>
      <c r="J653" s="13">
        <v>32781</v>
      </c>
      <c r="K653">
        <v>7</v>
      </c>
      <c r="L653">
        <v>90</v>
      </c>
      <c r="M653">
        <v>9</v>
      </c>
      <c r="N653">
        <v>3</v>
      </c>
      <c r="O653" t="s">
        <v>30</v>
      </c>
      <c r="P653">
        <v>1</v>
      </c>
      <c r="U653">
        <v>0</v>
      </c>
      <c r="AD653" t="s">
        <v>24</v>
      </c>
      <c r="AJ653" t="s">
        <v>11</v>
      </c>
      <c r="AO653" t="s">
        <v>25</v>
      </c>
      <c r="AQ653">
        <v>3</v>
      </c>
      <c r="AS653">
        <v>1</v>
      </c>
      <c r="AU653">
        <v>5</v>
      </c>
      <c r="AV653" t="s">
        <v>2883</v>
      </c>
      <c r="AW653" t="s">
        <v>302</v>
      </c>
      <c r="AY653">
        <v>10</v>
      </c>
      <c r="AZ653" t="s">
        <v>2884</v>
      </c>
      <c r="BA653" t="s">
        <v>2885</v>
      </c>
      <c r="BB653" t="s">
        <v>2886</v>
      </c>
      <c r="BC653">
        <v>1</v>
      </c>
    </row>
    <row r="654" spans="1:55" x14ac:dyDescent="0.25">
      <c r="A654">
        <v>652</v>
      </c>
      <c r="B654">
        <v>652</v>
      </c>
      <c r="C654">
        <v>652</v>
      </c>
      <c r="F654" t="s">
        <v>2</v>
      </c>
      <c r="J654" s="13">
        <v>32443</v>
      </c>
      <c r="K654">
        <v>7</v>
      </c>
      <c r="L654">
        <v>15</v>
      </c>
      <c r="M654">
        <v>8</v>
      </c>
      <c r="N654">
        <v>2</v>
      </c>
      <c r="O654" t="s">
        <v>18</v>
      </c>
      <c r="P654">
        <v>0</v>
      </c>
      <c r="Q654" t="s">
        <v>19</v>
      </c>
      <c r="S654" t="s">
        <v>3419</v>
      </c>
      <c r="U654">
        <v>1</v>
      </c>
      <c r="V654" t="s">
        <v>112</v>
      </c>
      <c r="X654" t="s">
        <v>43</v>
      </c>
      <c r="Z654" t="s">
        <v>66</v>
      </c>
      <c r="AB654">
        <v>0</v>
      </c>
      <c r="AC654" t="s">
        <v>2887</v>
      </c>
      <c r="AD654" t="s">
        <v>34</v>
      </c>
      <c r="AH654" t="s">
        <v>9</v>
      </c>
      <c r="AO654" t="s">
        <v>119</v>
      </c>
      <c r="AQ654">
        <v>6</v>
      </c>
      <c r="AS654">
        <v>2</v>
      </c>
      <c r="AU654">
        <v>15</v>
      </c>
      <c r="AV654" t="s">
        <v>2888</v>
      </c>
      <c r="AW654" t="s">
        <v>37</v>
      </c>
      <c r="AY654">
        <v>10</v>
      </c>
      <c r="AZ654" t="s">
        <v>2889</v>
      </c>
      <c r="BA654" t="s">
        <v>2890</v>
      </c>
      <c r="BC654">
        <v>0</v>
      </c>
    </row>
    <row r="655" spans="1:55" x14ac:dyDescent="0.25">
      <c r="A655">
        <v>653</v>
      </c>
      <c r="B655">
        <v>653</v>
      </c>
      <c r="C655">
        <v>653</v>
      </c>
      <c r="D655" t="s">
        <v>0</v>
      </c>
      <c r="H655" t="s">
        <v>4</v>
      </c>
      <c r="J655" s="13">
        <v>35039</v>
      </c>
      <c r="K655">
        <v>8</v>
      </c>
      <c r="L655">
        <v>0</v>
      </c>
      <c r="M655">
        <v>11</v>
      </c>
      <c r="N655">
        <v>30</v>
      </c>
      <c r="O655" t="s">
        <v>182</v>
      </c>
      <c r="P655">
        <v>1</v>
      </c>
      <c r="U655">
        <v>0</v>
      </c>
      <c r="AD655" t="s">
        <v>320</v>
      </c>
      <c r="AG655" t="s">
        <v>8</v>
      </c>
      <c r="AH655" t="s">
        <v>9</v>
      </c>
      <c r="AO655" t="s">
        <v>47</v>
      </c>
      <c r="AQ655">
        <v>6</v>
      </c>
      <c r="AT655">
        <v>14</v>
      </c>
      <c r="AU655">
        <v>10</v>
      </c>
      <c r="AV655" t="s">
        <v>2891</v>
      </c>
      <c r="AW655" t="s">
        <v>37</v>
      </c>
      <c r="AY655">
        <v>10</v>
      </c>
      <c r="AZ655" t="s">
        <v>2892</v>
      </c>
      <c r="BA655" t="s">
        <v>2893</v>
      </c>
      <c r="BC655">
        <v>1</v>
      </c>
    </row>
    <row r="656" spans="1:55" x14ac:dyDescent="0.25">
      <c r="A656">
        <v>654</v>
      </c>
      <c r="B656">
        <v>654</v>
      </c>
      <c r="C656">
        <v>654</v>
      </c>
      <c r="G656" t="s">
        <v>3</v>
      </c>
      <c r="J656" s="13">
        <v>33346</v>
      </c>
      <c r="K656">
        <v>7</v>
      </c>
      <c r="L656">
        <v>5</v>
      </c>
      <c r="M656">
        <v>12</v>
      </c>
      <c r="N656">
        <v>8</v>
      </c>
      <c r="O656" t="s">
        <v>18</v>
      </c>
      <c r="P656">
        <v>0</v>
      </c>
      <c r="Q656" t="s">
        <v>31</v>
      </c>
      <c r="S656" t="s">
        <v>3421</v>
      </c>
      <c r="U656">
        <v>0</v>
      </c>
      <c r="AD656" t="s">
        <v>24</v>
      </c>
      <c r="AJ656" t="s">
        <v>11</v>
      </c>
      <c r="AO656" t="s">
        <v>25</v>
      </c>
      <c r="AQ656">
        <v>5</v>
      </c>
      <c r="AS656">
        <v>3</v>
      </c>
      <c r="AU656">
        <v>80</v>
      </c>
      <c r="AV656" t="s">
        <v>2894</v>
      </c>
      <c r="AW656" t="s">
        <v>37</v>
      </c>
      <c r="AY656">
        <v>9</v>
      </c>
      <c r="AZ656" t="s">
        <v>2895</v>
      </c>
      <c r="BA656" t="s">
        <v>2896</v>
      </c>
      <c r="BB656" t="s">
        <v>2897</v>
      </c>
      <c r="BC656">
        <v>1</v>
      </c>
    </row>
    <row r="657" spans="1:55" x14ac:dyDescent="0.25">
      <c r="A657">
        <v>655</v>
      </c>
      <c r="B657">
        <v>655</v>
      </c>
      <c r="C657">
        <v>655</v>
      </c>
      <c r="D657" t="s">
        <v>0</v>
      </c>
      <c r="H657" t="s">
        <v>4</v>
      </c>
      <c r="J657" s="13">
        <v>32281</v>
      </c>
      <c r="K657">
        <v>7</v>
      </c>
      <c r="L657">
        <v>60</v>
      </c>
      <c r="M657">
        <v>4</v>
      </c>
      <c r="N657">
        <v>5</v>
      </c>
      <c r="O657" t="s">
        <v>260</v>
      </c>
      <c r="P657">
        <v>1</v>
      </c>
      <c r="U657">
        <v>1</v>
      </c>
      <c r="V657" t="s">
        <v>32</v>
      </c>
      <c r="X657" t="s">
        <v>71</v>
      </c>
      <c r="Z657" t="s">
        <v>22</v>
      </c>
      <c r="AB657">
        <v>3</v>
      </c>
      <c r="AC657" t="s">
        <v>2898</v>
      </c>
      <c r="AD657" t="s">
        <v>46</v>
      </c>
      <c r="AJ657" t="s">
        <v>11</v>
      </c>
      <c r="AO657" t="s">
        <v>35</v>
      </c>
      <c r="AQ657">
        <v>4</v>
      </c>
      <c r="AS657">
        <v>5</v>
      </c>
      <c r="AU657">
        <v>5</v>
      </c>
      <c r="AV657" t="s">
        <v>2899</v>
      </c>
      <c r="AW657" t="s">
        <v>37</v>
      </c>
      <c r="AY657">
        <v>10</v>
      </c>
      <c r="AZ657" t="s">
        <v>2900</v>
      </c>
      <c r="BA657" t="s">
        <v>2901</v>
      </c>
      <c r="BB657" t="s">
        <v>2902</v>
      </c>
      <c r="BC657">
        <v>1</v>
      </c>
    </row>
    <row r="658" spans="1:55" x14ac:dyDescent="0.25">
      <c r="A658">
        <v>656</v>
      </c>
      <c r="B658">
        <v>656</v>
      </c>
      <c r="C658">
        <v>656</v>
      </c>
      <c r="H658" t="s">
        <v>4</v>
      </c>
      <c r="J658" s="13">
        <v>30257</v>
      </c>
      <c r="K658">
        <v>7</v>
      </c>
      <c r="L658">
        <v>3</v>
      </c>
      <c r="M658">
        <v>7</v>
      </c>
      <c r="N658">
        <v>100</v>
      </c>
      <c r="O658" t="s">
        <v>182</v>
      </c>
      <c r="P658">
        <v>0</v>
      </c>
      <c r="Q658" t="s">
        <v>31</v>
      </c>
      <c r="S658" t="s">
        <v>3420</v>
      </c>
      <c r="U658">
        <v>0</v>
      </c>
      <c r="AD658" t="s">
        <v>24</v>
      </c>
      <c r="AH658" t="s">
        <v>9</v>
      </c>
      <c r="AJ658" t="s">
        <v>11</v>
      </c>
      <c r="AO658" t="s">
        <v>25</v>
      </c>
      <c r="AQ658">
        <v>6</v>
      </c>
      <c r="AS658">
        <v>6</v>
      </c>
      <c r="AU658">
        <v>15</v>
      </c>
      <c r="AV658" t="s">
        <v>2903</v>
      </c>
      <c r="AW658" t="s">
        <v>27</v>
      </c>
      <c r="AY658">
        <v>5</v>
      </c>
      <c r="AZ658" t="s">
        <v>2904</v>
      </c>
      <c r="BA658" t="s">
        <v>279</v>
      </c>
      <c r="BB658" t="s">
        <v>76</v>
      </c>
      <c r="BC658">
        <v>1</v>
      </c>
    </row>
    <row r="659" spans="1:55" x14ac:dyDescent="0.25">
      <c r="A659">
        <v>657</v>
      </c>
      <c r="B659">
        <v>657</v>
      </c>
      <c r="C659">
        <v>657</v>
      </c>
      <c r="F659" t="s">
        <v>2</v>
      </c>
      <c r="J659" s="13">
        <v>35031</v>
      </c>
      <c r="K659">
        <v>7</v>
      </c>
      <c r="L659">
        <v>180</v>
      </c>
      <c r="M659">
        <v>6</v>
      </c>
      <c r="N659">
        <v>5</v>
      </c>
      <c r="O659" t="s">
        <v>30</v>
      </c>
      <c r="P659">
        <v>1</v>
      </c>
      <c r="U659">
        <v>1</v>
      </c>
      <c r="V659" t="s">
        <v>127</v>
      </c>
      <c r="X659" t="s">
        <v>307</v>
      </c>
      <c r="Z659" t="s">
        <v>54</v>
      </c>
      <c r="AB659">
        <v>0</v>
      </c>
      <c r="AC659" t="s">
        <v>2905</v>
      </c>
      <c r="AD659" t="s">
        <v>118</v>
      </c>
      <c r="AH659" t="s">
        <v>9</v>
      </c>
      <c r="AJ659" t="s">
        <v>11</v>
      </c>
      <c r="AO659" t="s">
        <v>35</v>
      </c>
      <c r="AR659">
        <v>15</v>
      </c>
      <c r="AT659">
        <v>10</v>
      </c>
      <c r="AU659">
        <v>5</v>
      </c>
      <c r="AV659" t="s">
        <v>2906</v>
      </c>
      <c r="AW659" t="s">
        <v>37</v>
      </c>
      <c r="AY659">
        <v>9</v>
      </c>
      <c r="AZ659" t="s">
        <v>2907</v>
      </c>
      <c r="BA659" t="s">
        <v>2908</v>
      </c>
      <c r="BB659" t="s">
        <v>2909</v>
      </c>
      <c r="BC659">
        <v>1</v>
      </c>
    </row>
    <row r="660" spans="1:55" x14ac:dyDescent="0.25">
      <c r="A660">
        <v>658</v>
      </c>
      <c r="B660">
        <v>658</v>
      </c>
      <c r="C660">
        <v>658</v>
      </c>
      <c r="D660" t="s">
        <v>0</v>
      </c>
      <c r="K660">
        <v>7</v>
      </c>
      <c r="L660">
        <v>0</v>
      </c>
      <c r="M660">
        <v>8</v>
      </c>
      <c r="N660">
        <v>6</v>
      </c>
      <c r="O660" t="s">
        <v>182</v>
      </c>
      <c r="P660">
        <v>0</v>
      </c>
      <c r="Q660" t="s">
        <v>60</v>
      </c>
      <c r="T660" t="s">
        <v>2910</v>
      </c>
      <c r="U660">
        <v>0</v>
      </c>
      <c r="AD660" t="s">
        <v>24</v>
      </c>
      <c r="AH660" t="s">
        <v>9</v>
      </c>
      <c r="AO660" t="s">
        <v>47</v>
      </c>
      <c r="AR660">
        <v>10</v>
      </c>
      <c r="AT660">
        <v>10</v>
      </c>
      <c r="AU660">
        <v>20</v>
      </c>
      <c r="AV660" t="s">
        <v>2911</v>
      </c>
      <c r="AW660" t="s">
        <v>37</v>
      </c>
      <c r="AY660">
        <v>8</v>
      </c>
      <c r="AZ660" t="s">
        <v>2912</v>
      </c>
      <c r="BA660" t="s">
        <v>2913</v>
      </c>
      <c r="BB660" t="s">
        <v>2914</v>
      </c>
      <c r="BC660">
        <v>1</v>
      </c>
    </row>
    <row r="661" spans="1:55" x14ac:dyDescent="0.25">
      <c r="A661">
        <v>659</v>
      </c>
      <c r="B661">
        <v>659</v>
      </c>
      <c r="C661">
        <v>659</v>
      </c>
      <c r="D661" t="s">
        <v>0</v>
      </c>
      <c r="E661" t="s">
        <v>1</v>
      </c>
      <c r="H661" t="s">
        <v>4</v>
      </c>
      <c r="J661" s="13">
        <v>32392</v>
      </c>
      <c r="K661">
        <v>6</v>
      </c>
      <c r="L661">
        <v>70</v>
      </c>
      <c r="M661">
        <v>8</v>
      </c>
      <c r="N661">
        <v>7</v>
      </c>
      <c r="O661" t="s">
        <v>81</v>
      </c>
      <c r="P661">
        <v>0</v>
      </c>
      <c r="Q661" t="s">
        <v>31</v>
      </c>
      <c r="S661" t="s">
        <v>3420</v>
      </c>
      <c r="U661">
        <v>1</v>
      </c>
      <c r="V661" t="s">
        <v>170</v>
      </c>
      <c r="Y661" t="s">
        <v>2915</v>
      </c>
      <c r="AA661" t="s">
        <v>2916</v>
      </c>
      <c r="AB661">
        <v>3</v>
      </c>
      <c r="AC661" t="s">
        <v>2917</v>
      </c>
      <c r="AD661" t="s">
        <v>46</v>
      </c>
      <c r="AI661" t="s">
        <v>10</v>
      </c>
      <c r="AO661" t="s">
        <v>35</v>
      </c>
      <c r="AQ661">
        <v>5</v>
      </c>
      <c r="AS661">
        <v>3</v>
      </c>
      <c r="AU661">
        <v>5</v>
      </c>
      <c r="AV661" t="s">
        <v>2918</v>
      </c>
      <c r="AW661" t="s">
        <v>37</v>
      </c>
      <c r="AY661">
        <v>9</v>
      </c>
      <c r="AZ661" t="s">
        <v>2919</v>
      </c>
      <c r="BA661" t="s">
        <v>1806</v>
      </c>
      <c r="BC661">
        <v>1</v>
      </c>
    </row>
    <row r="662" spans="1:55" x14ac:dyDescent="0.25">
      <c r="A662">
        <v>660</v>
      </c>
      <c r="B662">
        <v>660</v>
      </c>
      <c r="C662">
        <v>660</v>
      </c>
      <c r="D662" t="s">
        <v>0</v>
      </c>
      <c r="J662" s="13">
        <v>33988</v>
      </c>
      <c r="K662">
        <v>6</v>
      </c>
      <c r="L662">
        <v>60</v>
      </c>
      <c r="M662">
        <v>10</v>
      </c>
      <c r="N662">
        <v>5</v>
      </c>
      <c r="O662" t="s">
        <v>64</v>
      </c>
      <c r="P662">
        <v>1</v>
      </c>
      <c r="U662">
        <v>1</v>
      </c>
      <c r="V662" t="s">
        <v>5</v>
      </c>
      <c r="X662" t="s">
        <v>21</v>
      </c>
      <c r="Z662" t="s">
        <v>376</v>
      </c>
      <c r="AB662">
        <v>3</v>
      </c>
      <c r="AC662" t="s">
        <v>2920</v>
      </c>
      <c r="AD662" t="s">
        <v>24</v>
      </c>
      <c r="AJ662" t="s">
        <v>11</v>
      </c>
      <c r="AO662" t="s">
        <v>25</v>
      </c>
      <c r="AQ662">
        <v>3</v>
      </c>
      <c r="AS662">
        <v>5</v>
      </c>
      <c r="AU662">
        <v>5</v>
      </c>
      <c r="AV662" t="s">
        <v>2921</v>
      </c>
      <c r="AW662" t="s">
        <v>37</v>
      </c>
      <c r="AY662">
        <v>7</v>
      </c>
      <c r="AZ662" t="s">
        <v>2922</v>
      </c>
      <c r="BA662" t="s">
        <v>2923</v>
      </c>
      <c r="BB662" t="s">
        <v>2924</v>
      </c>
      <c r="BC662">
        <v>1</v>
      </c>
    </row>
    <row r="663" spans="1:55" x14ac:dyDescent="0.25">
      <c r="A663">
        <v>661</v>
      </c>
      <c r="B663">
        <v>661</v>
      </c>
      <c r="C663">
        <v>661</v>
      </c>
      <c r="D663" t="s">
        <v>0</v>
      </c>
      <c r="E663" t="s">
        <v>1</v>
      </c>
      <c r="H663" t="s">
        <v>4</v>
      </c>
      <c r="J663" s="13">
        <v>27306</v>
      </c>
      <c r="K663">
        <v>5</v>
      </c>
      <c r="L663">
        <v>0</v>
      </c>
      <c r="M663">
        <v>12</v>
      </c>
      <c r="N663">
        <v>30</v>
      </c>
      <c r="O663" t="s">
        <v>40</v>
      </c>
      <c r="P663">
        <v>1</v>
      </c>
      <c r="U663">
        <v>1</v>
      </c>
      <c r="V663" t="s">
        <v>42</v>
      </c>
      <c r="X663" t="s">
        <v>21</v>
      </c>
      <c r="Z663" t="s">
        <v>54</v>
      </c>
      <c r="AB663">
        <v>7</v>
      </c>
      <c r="AC663" t="s">
        <v>2925</v>
      </c>
      <c r="AD663" t="s">
        <v>46</v>
      </c>
      <c r="AG663" t="s">
        <v>8</v>
      </c>
      <c r="AH663" t="s">
        <v>9</v>
      </c>
      <c r="AN663" t="s">
        <v>2534</v>
      </c>
      <c r="AO663" t="s">
        <v>47</v>
      </c>
      <c r="AQ663">
        <v>6</v>
      </c>
      <c r="AS663">
        <v>6</v>
      </c>
      <c r="AU663">
        <v>20</v>
      </c>
      <c r="AV663" t="s">
        <v>2926</v>
      </c>
      <c r="AW663" t="s">
        <v>37</v>
      </c>
      <c r="AY663">
        <v>8</v>
      </c>
      <c r="AZ663" t="s">
        <v>2927</v>
      </c>
      <c r="BA663" t="s">
        <v>2928</v>
      </c>
      <c r="BB663" t="s">
        <v>2929</v>
      </c>
      <c r="BC663">
        <v>1</v>
      </c>
    </row>
    <row r="664" spans="1:55" ht="409.5" x14ac:dyDescent="0.25">
      <c r="A664">
        <v>662</v>
      </c>
      <c r="B664">
        <v>662</v>
      </c>
      <c r="C664">
        <v>662</v>
      </c>
      <c r="D664" t="s">
        <v>0</v>
      </c>
      <c r="H664" t="s">
        <v>4</v>
      </c>
      <c r="J664" s="13">
        <v>30768</v>
      </c>
      <c r="K664">
        <v>5</v>
      </c>
      <c r="L664">
        <v>10</v>
      </c>
      <c r="M664">
        <v>16</v>
      </c>
      <c r="N664">
        <v>4</v>
      </c>
      <c r="O664" t="s">
        <v>18</v>
      </c>
      <c r="P664">
        <v>1</v>
      </c>
      <c r="U664">
        <v>1</v>
      </c>
      <c r="V664" t="s">
        <v>170</v>
      </c>
      <c r="X664" t="s">
        <v>43</v>
      </c>
      <c r="Z664" t="s">
        <v>527</v>
      </c>
      <c r="AB664">
        <v>9</v>
      </c>
      <c r="AC664" t="s">
        <v>2529</v>
      </c>
      <c r="AD664" t="s">
        <v>46</v>
      </c>
      <c r="AJ664" t="s">
        <v>11</v>
      </c>
      <c r="AO664" t="s">
        <v>25</v>
      </c>
      <c r="AR664">
        <v>12</v>
      </c>
      <c r="AT664">
        <v>8</v>
      </c>
      <c r="AU664">
        <v>15</v>
      </c>
      <c r="AV664" s="1" t="s">
        <v>3479</v>
      </c>
      <c r="AX664" t="s">
        <v>2930</v>
      </c>
      <c r="AY664">
        <v>10</v>
      </c>
      <c r="AZ664" s="1" t="s">
        <v>2931</v>
      </c>
      <c r="BA664" s="1" t="s">
        <v>2932</v>
      </c>
      <c r="BB664" s="1" t="s">
        <v>2933</v>
      </c>
      <c r="BC664">
        <v>1</v>
      </c>
    </row>
    <row r="665" spans="1:55" ht="30" x14ac:dyDescent="0.25">
      <c r="A665">
        <v>663</v>
      </c>
      <c r="B665">
        <v>663</v>
      </c>
      <c r="C665">
        <v>663</v>
      </c>
      <c r="H665" t="s">
        <v>4</v>
      </c>
      <c r="J665" s="13">
        <v>32521</v>
      </c>
      <c r="K665">
        <v>6</v>
      </c>
      <c r="L665">
        <v>45</v>
      </c>
      <c r="M665">
        <v>10</v>
      </c>
      <c r="N665">
        <v>15</v>
      </c>
      <c r="O665" t="s">
        <v>146</v>
      </c>
      <c r="P665">
        <v>1</v>
      </c>
      <c r="U665">
        <v>1</v>
      </c>
      <c r="V665" t="s">
        <v>170</v>
      </c>
      <c r="X665" t="s">
        <v>43</v>
      </c>
      <c r="Z665" t="s">
        <v>54</v>
      </c>
      <c r="AB665">
        <v>5</v>
      </c>
      <c r="AC665" t="s">
        <v>2934</v>
      </c>
      <c r="AD665" t="s">
        <v>24</v>
      </c>
      <c r="AH665" t="s">
        <v>9</v>
      </c>
      <c r="AO665" t="s">
        <v>35</v>
      </c>
      <c r="AQ665">
        <v>6</v>
      </c>
      <c r="AS665">
        <v>1</v>
      </c>
      <c r="AU665">
        <v>10</v>
      </c>
      <c r="AV665" s="1" t="s">
        <v>161</v>
      </c>
      <c r="AW665" t="s">
        <v>37</v>
      </c>
      <c r="AY665">
        <v>10</v>
      </c>
      <c r="AZ665" s="1" t="s">
        <v>161</v>
      </c>
      <c r="BA665" t="s">
        <v>2935</v>
      </c>
      <c r="BB665" s="1" t="s">
        <v>161</v>
      </c>
      <c r="BC665">
        <v>0</v>
      </c>
    </row>
    <row r="666" spans="1:55" ht="409.5" x14ac:dyDescent="0.25">
      <c r="A666">
        <v>664</v>
      </c>
      <c r="B666">
        <v>664</v>
      </c>
      <c r="C666">
        <v>664</v>
      </c>
      <c r="H666" t="s">
        <v>4</v>
      </c>
      <c r="J666" s="13">
        <v>28856</v>
      </c>
      <c r="K666">
        <v>8</v>
      </c>
      <c r="L666">
        <v>30</v>
      </c>
      <c r="M666">
        <v>14</v>
      </c>
      <c r="N666">
        <v>3</v>
      </c>
      <c r="O666" t="s">
        <v>30</v>
      </c>
      <c r="P666">
        <v>0</v>
      </c>
      <c r="Q666" t="s">
        <v>60</v>
      </c>
      <c r="S666" t="s">
        <v>3420</v>
      </c>
      <c r="U666">
        <v>1</v>
      </c>
      <c r="V666" t="s">
        <v>5</v>
      </c>
      <c r="X666" t="s">
        <v>53</v>
      </c>
      <c r="Z666" t="s">
        <v>66</v>
      </c>
      <c r="AB666">
        <v>13</v>
      </c>
      <c r="AD666" t="s">
        <v>24</v>
      </c>
      <c r="AJ666" t="s">
        <v>11</v>
      </c>
      <c r="AO666" t="s">
        <v>35</v>
      </c>
      <c r="AR666" t="s">
        <v>3432</v>
      </c>
      <c r="AS666">
        <v>1</v>
      </c>
      <c r="AU666">
        <v>3</v>
      </c>
      <c r="AV666" t="s">
        <v>1512</v>
      </c>
      <c r="AW666" t="s">
        <v>27</v>
      </c>
      <c r="AY666">
        <v>9</v>
      </c>
      <c r="AZ666" t="s">
        <v>2936</v>
      </c>
      <c r="BA666" t="s">
        <v>13</v>
      </c>
      <c r="BB666" s="1" t="s">
        <v>2937</v>
      </c>
      <c r="BC666">
        <v>0</v>
      </c>
    </row>
    <row r="667" spans="1:55" x14ac:dyDescent="0.25">
      <c r="A667">
        <v>665</v>
      </c>
      <c r="B667">
        <v>665</v>
      </c>
      <c r="C667">
        <v>665</v>
      </c>
      <c r="G667" t="s">
        <v>3</v>
      </c>
      <c r="J667" s="13">
        <v>35001</v>
      </c>
      <c r="K667">
        <v>6</v>
      </c>
      <c r="L667">
        <v>30</v>
      </c>
      <c r="M667">
        <v>12</v>
      </c>
      <c r="N667">
        <v>5</v>
      </c>
      <c r="O667" t="s">
        <v>146</v>
      </c>
      <c r="P667">
        <v>1</v>
      </c>
      <c r="U667">
        <v>0</v>
      </c>
      <c r="AD667" t="s">
        <v>24</v>
      </c>
      <c r="AH667" t="s">
        <v>9</v>
      </c>
      <c r="AO667" t="s">
        <v>47</v>
      </c>
      <c r="AQ667">
        <v>4</v>
      </c>
      <c r="AS667">
        <v>6</v>
      </c>
      <c r="AU667">
        <v>4</v>
      </c>
      <c r="AV667" t="s">
        <v>2938</v>
      </c>
      <c r="AW667" t="s">
        <v>37</v>
      </c>
      <c r="AY667">
        <v>10</v>
      </c>
      <c r="AZ667" t="s">
        <v>2939</v>
      </c>
      <c r="BA667" t="s">
        <v>2940</v>
      </c>
      <c r="BB667" t="s">
        <v>2941</v>
      </c>
      <c r="BC667">
        <v>1</v>
      </c>
    </row>
    <row r="668" spans="1:55" ht="375" x14ac:dyDescent="0.25">
      <c r="A668">
        <v>666</v>
      </c>
      <c r="B668">
        <v>666</v>
      </c>
      <c r="C668">
        <v>666</v>
      </c>
      <c r="D668" t="s">
        <v>0</v>
      </c>
      <c r="G668" t="s">
        <v>3</v>
      </c>
      <c r="J668" s="13">
        <v>27793</v>
      </c>
      <c r="K668">
        <v>6</v>
      </c>
      <c r="L668">
        <v>120</v>
      </c>
      <c r="M668">
        <v>12</v>
      </c>
      <c r="N668">
        <v>8</v>
      </c>
      <c r="O668" t="s">
        <v>30</v>
      </c>
      <c r="P668">
        <v>1</v>
      </c>
      <c r="U668">
        <v>1</v>
      </c>
      <c r="V668" t="s">
        <v>20</v>
      </c>
      <c r="X668" t="s">
        <v>21</v>
      </c>
      <c r="Z668" t="s">
        <v>229</v>
      </c>
      <c r="AB668">
        <v>15</v>
      </c>
      <c r="AC668" t="s">
        <v>2942</v>
      </c>
      <c r="AD668" t="s">
        <v>24</v>
      </c>
      <c r="AJ668" t="s">
        <v>11</v>
      </c>
      <c r="AO668" t="s">
        <v>35</v>
      </c>
      <c r="AQ668">
        <v>6</v>
      </c>
      <c r="AS668">
        <v>3</v>
      </c>
      <c r="AU668">
        <v>8</v>
      </c>
      <c r="AV668" t="s">
        <v>2943</v>
      </c>
      <c r="AX668" t="s">
        <v>2944</v>
      </c>
      <c r="AY668">
        <v>10</v>
      </c>
      <c r="AZ668" s="1" t="s">
        <v>2945</v>
      </c>
      <c r="BA668" t="s">
        <v>2946</v>
      </c>
      <c r="BB668" t="s">
        <v>2947</v>
      </c>
      <c r="BC668">
        <v>1</v>
      </c>
    </row>
    <row r="669" spans="1:55" x14ac:dyDescent="0.25">
      <c r="A669">
        <v>667</v>
      </c>
      <c r="B669">
        <v>667</v>
      </c>
      <c r="C669">
        <v>667</v>
      </c>
      <c r="E669" t="s">
        <v>1</v>
      </c>
      <c r="J669" s="13">
        <v>35320</v>
      </c>
      <c r="K669">
        <v>6</v>
      </c>
      <c r="L669">
        <v>100</v>
      </c>
      <c r="M669">
        <v>14</v>
      </c>
      <c r="N669">
        <v>6</v>
      </c>
      <c r="O669" t="s">
        <v>182</v>
      </c>
      <c r="P669">
        <v>1</v>
      </c>
      <c r="U669">
        <v>1</v>
      </c>
      <c r="V669" t="s">
        <v>100</v>
      </c>
      <c r="X669" t="s">
        <v>307</v>
      </c>
      <c r="Z669" t="s">
        <v>188</v>
      </c>
      <c r="AB669">
        <v>0</v>
      </c>
      <c r="AC669" t="s">
        <v>2948</v>
      </c>
      <c r="AD669" t="s">
        <v>24</v>
      </c>
      <c r="AG669" t="s">
        <v>8</v>
      </c>
      <c r="AO669" t="s">
        <v>35</v>
      </c>
      <c r="AQ669">
        <v>6</v>
      </c>
      <c r="AS669">
        <v>6</v>
      </c>
      <c r="AU669">
        <v>80</v>
      </c>
      <c r="AV669" t="s">
        <v>2949</v>
      </c>
      <c r="AW669" t="s">
        <v>37</v>
      </c>
      <c r="AY669">
        <v>9</v>
      </c>
      <c r="AZ669" t="s">
        <v>2950</v>
      </c>
      <c r="BA669" t="s">
        <v>2951</v>
      </c>
      <c r="BB669" t="s">
        <v>1334</v>
      </c>
      <c r="BC669">
        <v>0</v>
      </c>
    </row>
    <row r="670" spans="1:55" x14ac:dyDescent="0.25">
      <c r="A670">
        <v>668</v>
      </c>
      <c r="B670">
        <v>668</v>
      </c>
      <c r="C670">
        <v>668</v>
      </c>
      <c r="H670" t="s">
        <v>4</v>
      </c>
      <c r="J670" s="13">
        <v>32021</v>
      </c>
      <c r="K670">
        <v>6</v>
      </c>
      <c r="L670">
        <v>600</v>
      </c>
      <c r="M670">
        <v>6</v>
      </c>
      <c r="N670">
        <v>20</v>
      </c>
      <c r="O670" t="s">
        <v>292</v>
      </c>
      <c r="P670">
        <v>1</v>
      </c>
      <c r="U670">
        <v>1</v>
      </c>
      <c r="V670" t="s">
        <v>52</v>
      </c>
      <c r="X670" t="s">
        <v>71</v>
      </c>
      <c r="Z670" t="s">
        <v>267</v>
      </c>
      <c r="AB670">
        <v>7</v>
      </c>
      <c r="AC670" t="s">
        <v>2952</v>
      </c>
      <c r="AD670" t="s">
        <v>46</v>
      </c>
      <c r="AH670" t="s">
        <v>9</v>
      </c>
      <c r="AO670" t="s">
        <v>35</v>
      </c>
      <c r="AQ670">
        <v>6</v>
      </c>
      <c r="AS670">
        <v>6</v>
      </c>
      <c r="AU670">
        <v>10</v>
      </c>
      <c r="AV670" t="s">
        <v>2953</v>
      </c>
      <c r="AW670" t="s">
        <v>27</v>
      </c>
      <c r="AY670">
        <v>8</v>
      </c>
      <c r="AZ670" t="s">
        <v>2954</v>
      </c>
      <c r="BA670" t="s">
        <v>2955</v>
      </c>
      <c r="BB670" t="s">
        <v>98</v>
      </c>
      <c r="BC670">
        <v>1</v>
      </c>
    </row>
    <row r="671" spans="1:55" x14ac:dyDescent="0.25">
      <c r="A671">
        <v>669</v>
      </c>
      <c r="B671">
        <v>669</v>
      </c>
      <c r="C671">
        <v>669</v>
      </c>
      <c r="E671" t="s">
        <v>1</v>
      </c>
      <c r="H671" t="s">
        <v>4</v>
      </c>
      <c r="J671" s="13">
        <v>30011</v>
      </c>
      <c r="K671">
        <v>7</v>
      </c>
      <c r="L671">
        <v>2</v>
      </c>
      <c r="M671">
        <v>10</v>
      </c>
      <c r="N671">
        <v>30</v>
      </c>
      <c r="O671" t="s">
        <v>93</v>
      </c>
      <c r="P671">
        <v>1</v>
      </c>
      <c r="U671">
        <v>1</v>
      </c>
      <c r="V671" t="s">
        <v>127</v>
      </c>
      <c r="Y671" t="s">
        <v>2956</v>
      </c>
      <c r="AA671" t="s">
        <v>454</v>
      </c>
      <c r="AB671">
        <v>3</v>
      </c>
      <c r="AC671" t="s">
        <v>2957</v>
      </c>
      <c r="AD671" t="s">
        <v>46</v>
      </c>
      <c r="AI671" t="s">
        <v>10</v>
      </c>
      <c r="AO671" t="s">
        <v>35</v>
      </c>
      <c r="AQ671">
        <v>3</v>
      </c>
      <c r="AS671">
        <v>6</v>
      </c>
      <c r="AU671">
        <v>20</v>
      </c>
      <c r="AV671" t="s">
        <v>2958</v>
      </c>
      <c r="AW671" t="s">
        <v>37</v>
      </c>
      <c r="AY671">
        <v>7</v>
      </c>
      <c r="AZ671" t="s">
        <v>2959</v>
      </c>
      <c r="BA671" t="s">
        <v>1738</v>
      </c>
      <c r="BC671">
        <v>1</v>
      </c>
    </row>
    <row r="672" spans="1:55" x14ac:dyDescent="0.25">
      <c r="A672">
        <v>670</v>
      </c>
      <c r="B672">
        <v>670</v>
      </c>
      <c r="C672">
        <v>670</v>
      </c>
      <c r="D672" t="s">
        <v>0</v>
      </c>
      <c r="E672" t="s">
        <v>1</v>
      </c>
      <c r="K672">
        <v>7</v>
      </c>
      <c r="L672">
        <v>40</v>
      </c>
      <c r="M672">
        <v>9</v>
      </c>
      <c r="N672">
        <v>6</v>
      </c>
      <c r="O672" t="s">
        <v>64</v>
      </c>
      <c r="P672">
        <v>1</v>
      </c>
      <c r="U672">
        <v>1</v>
      </c>
      <c r="V672" t="s">
        <v>100</v>
      </c>
      <c r="X672" t="s">
        <v>21</v>
      </c>
      <c r="Z672" t="s">
        <v>44</v>
      </c>
      <c r="AB672">
        <v>7</v>
      </c>
      <c r="AC672" t="s">
        <v>2960</v>
      </c>
      <c r="AD672" t="s">
        <v>46</v>
      </c>
      <c r="AH672" t="s">
        <v>9</v>
      </c>
      <c r="AJ672" t="s">
        <v>11</v>
      </c>
      <c r="AO672" t="s">
        <v>508</v>
      </c>
      <c r="AQ672">
        <v>4</v>
      </c>
      <c r="AS672">
        <v>5</v>
      </c>
      <c r="AU672">
        <v>8</v>
      </c>
      <c r="AV672" t="s">
        <v>2961</v>
      </c>
      <c r="AX672" t="s">
        <v>2962</v>
      </c>
      <c r="AY672">
        <v>9</v>
      </c>
      <c r="AZ672" t="s">
        <v>98</v>
      </c>
      <c r="BA672" t="s">
        <v>98</v>
      </c>
      <c r="BB672" t="s">
        <v>98</v>
      </c>
      <c r="BC672">
        <v>0</v>
      </c>
    </row>
    <row r="673" spans="1:55" x14ac:dyDescent="0.25">
      <c r="A673">
        <v>671</v>
      </c>
      <c r="B673">
        <v>671</v>
      </c>
      <c r="C673">
        <v>671</v>
      </c>
      <c r="E673" t="s">
        <v>1</v>
      </c>
      <c r="H673" t="s">
        <v>4</v>
      </c>
      <c r="J673" s="13">
        <v>31907</v>
      </c>
      <c r="K673">
        <v>7</v>
      </c>
      <c r="L673">
        <v>150</v>
      </c>
      <c r="M673">
        <v>12</v>
      </c>
      <c r="N673">
        <v>12</v>
      </c>
      <c r="O673" t="s">
        <v>40</v>
      </c>
      <c r="P673">
        <v>0</v>
      </c>
      <c r="Q673" t="s">
        <v>60</v>
      </c>
      <c r="S673" t="s">
        <v>3421</v>
      </c>
      <c r="U673">
        <v>1</v>
      </c>
      <c r="V673" t="s">
        <v>52</v>
      </c>
      <c r="X673" t="s">
        <v>43</v>
      </c>
      <c r="Z673" t="s">
        <v>54</v>
      </c>
      <c r="AB673">
        <v>3</v>
      </c>
      <c r="AC673" t="s">
        <v>560</v>
      </c>
      <c r="AD673" t="s">
        <v>46</v>
      </c>
      <c r="AG673" t="s">
        <v>8</v>
      </c>
      <c r="AO673" t="s">
        <v>47</v>
      </c>
      <c r="AR673">
        <v>20</v>
      </c>
      <c r="AS673">
        <v>5</v>
      </c>
      <c r="AU673">
        <v>20</v>
      </c>
      <c r="AV673" t="s">
        <v>2963</v>
      </c>
      <c r="AX673" t="s">
        <v>1270</v>
      </c>
      <c r="AY673">
        <v>8</v>
      </c>
      <c r="AZ673" t="s">
        <v>2964</v>
      </c>
      <c r="BA673" t="s">
        <v>2965</v>
      </c>
      <c r="BB673" t="s">
        <v>2966</v>
      </c>
      <c r="BC673">
        <v>0</v>
      </c>
    </row>
    <row r="674" spans="1:55" ht="405" x14ac:dyDescent="0.25">
      <c r="A674">
        <v>672</v>
      </c>
      <c r="B674">
        <v>672</v>
      </c>
      <c r="C674">
        <v>672</v>
      </c>
      <c r="E674" t="s">
        <v>1</v>
      </c>
      <c r="F674" t="s">
        <v>2</v>
      </c>
      <c r="J674" s="13">
        <v>33710</v>
      </c>
      <c r="K674">
        <v>8</v>
      </c>
      <c r="L674">
        <v>100</v>
      </c>
      <c r="M674">
        <v>12</v>
      </c>
      <c r="N674">
        <v>4</v>
      </c>
      <c r="O674" t="s">
        <v>93</v>
      </c>
      <c r="P674">
        <v>1</v>
      </c>
      <c r="U674">
        <v>1</v>
      </c>
      <c r="V674" t="s">
        <v>170</v>
      </c>
      <c r="X674" t="s">
        <v>43</v>
      </c>
      <c r="Z674" t="s">
        <v>54</v>
      </c>
      <c r="AB674">
        <v>8</v>
      </c>
      <c r="AC674" t="s">
        <v>2967</v>
      </c>
      <c r="AD674" t="s">
        <v>46</v>
      </c>
      <c r="AI674" t="s">
        <v>10</v>
      </c>
      <c r="AO674" t="s">
        <v>25</v>
      </c>
      <c r="AQ674">
        <v>5</v>
      </c>
      <c r="AS674">
        <v>6</v>
      </c>
      <c r="AU674">
        <v>6</v>
      </c>
      <c r="AV674" s="1" t="s">
        <v>2968</v>
      </c>
      <c r="AW674" t="s">
        <v>37</v>
      </c>
      <c r="AY674">
        <v>9</v>
      </c>
      <c r="AZ674" t="s">
        <v>2969</v>
      </c>
      <c r="BA674" t="s">
        <v>2970</v>
      </c>
      <c r="BB674" t="s">
        <v>2971</v>
      </c>
      <c r="BC674">
        <v>1</v>
      </c>
    </row>
    <row r="675" spans="1:55" x14ac:dyDescent="0.25">
      <c r="A675">
        <v>673</v>
      </c>
      <c r="B675">
        <v>673</v>
      </c>
      <c r="C675">
        <v>673</v>
      </c>
      <c r="D675" t="s">
        <v>0</v>
      </c>
      <c r="E675" t="s">
        <v>1</v>
      </c>
      <c r="H675" t="s">
        <v>4</v>
      </c>
      <c r="J675" s="13">
        <v>33000</v>
      </c>
      <c r="K675">
        <v>7</v>
      </c>
      <c r="L675">
        <v>140</v>
      </c>
      <c r="M675">
        <v>14</v>
      </c>
      <c r="N675">
        <v>30</v>
      </c>
      <c r="O675" t="s">
        <v>30</v>
      </c>
      <c r="P675">
        <v>1</v>
      </c>
      <c r="U675">
        <v>0</v>
      </c>
      <c r="AD675" t="s">
        <v>46</v>
      </c>
      <c r="AH675" t="s">
        <v>9</v>
      </c>
      <c r="AL675" t="s">
        <v>13</v>
      </c>
      <c r="AO675" t="s">
        <v>25</v>
      </c>
      <c r="AQ675">
        <v>6</v>
      </c>
      <c r="AT675">
        <v>13</v>
      </c>
      <c r="AU675">
        <v>20</v>
      </c>
      <c r="AV675" t="s">
        <v>2972</v>
      </c>
      <c r="AW675" t="s">
        <v>37</v>
      </c>
      <c r="AY675">
        <v>9</v>
      </c>
      <c r="AZ675" t="s">
        <v>2973</v>
      </c>
      <c r="BA675" t="s">
        <v>2974</v>
      </c>
      <c r="BB675" t="s">
        <v>2975</v>
      </c>
      <c r="BC675">
        <v>1</v>
      </c>
    </row>
    <row r="676" spans="1:55" x14ac:dyDescent="0.25">
      <c r="A676">
        <v>674</v>
      </c>
      <c r="B676">
        <v>674</v>
      </c>
      <c r="C676">
        <v>674</v>
      </c>
      <c r="D676" t="s">
        <v>0</v>
      </c>
      <c r="H676" t="s">
        <v>4</v>
      </c>
      <c r="J676" s="13">
        <v>32513</v>
      </c>
      <c r="K676">
        <v>6</v>
      </c>
      <c r="L676">
        <v>45</v>
      </c>
      <c r="M676">
        <v>10</v>
      </c>
      <c r="N676">
        <v>1</v>
      </c>
      <c r="O676" t="s">
        <v>146</v>
      </c>
      <c r="P676">
        <v>0</v>
      </c>
      <c r="Q676" t="s">
        <v>31</v>
      </c>
      <c r="S676" t="s">
        <v>3421</v>
      </c>
      <c r="U676">
        <v>1</v>
      </c>
      <c r="V676" t="s">
        <v>32</v>
      </c>
      <c r="X676" t="s">
        <v>71</v>
      </c>
      <c r="Z676" t="s">
        <v>22</v>
      </c>
      <c r="AB676">
        <v>5</v>
      </c>
      <c r="AC676" t="s">
        <v>2976</v>
      </c>
      <c r="AD676" t="s">
        <v>24</v>
      </c>
      <c r="AG676" t="s">
        <v>8</v>
      </c>
      <c r="AO676" t="s">
        <v>35</v>
      </c>
      <c r="AR676">
        <v>10</v>
      </c>
      <c r="AT676">
        <v>20</v>
      </c>
      <c r="AU676">
        <v>10</v>
      </c>
      <c r="AV676" t="s">
        <v>2977</v>
      </c>
      <c r="AW676" t="s">
        <v>334</v>
      </c>
      <c r="AY676">
        <v>8</v>
      </c>
      <c r="AZ676" t="s">
        <v>2978</v>
      </c>
      <c r="BA676" t="s">
        <v>2979</v>
      </c>
      <c r="BB676" t="s">
        <v>2980</v>
      </c>
      <c r="BC676">
        <v>0</v>
      </c>
    </row>
    <row r="677" spans="1:55" x14ac:dyDescent="0.25">
      <c r="A677">
        <v>675</v>
      </c>
      <c r="B677">
        <v>675</v>
      </c>
      <c r="C677">
        <v>675</v>
      </c>
      <c r="E677" t="s">
        <v>1</v>
      </c>
      <c r="H677" t="s">
        <v>4</v>
      </c>
      <c r="J677" s="13">
        <v>32663</v>
      </c>
      <c r="K677">
        <v>6</v>
      </c>
      <c r="L677">
        <v>120</v>
      </c>
      <c r="M677">
        <v>12</v>
      </c>
      <c r="N677">
        <v>10</v>
      </c>
      <c r="O677" t="s">
        <v>81</v>
      </c>
      <c r="P677">
        <v>1</v>
      </c>
      <c r="U677">
        <v>1</v>
      </c>
      <c r="V677" t="s">
        <v>105</v>
      </c>
      <c r="X677" t="s">
        <v>43</v>
      </c>
      <c r="Z677" t="s">
        <v>54</v>
      </c>
      <c r="AB677">
        <v>1</v>
      </c>
      <c r="AC677" t="s">
        <v>2981</v>
      </c>
      <c r="AD677" t="s">
        <v>46</v>
      </c>
      <c r="AJ677" t="s">
        <v>11</v>
      </c>
      <c r="AO677" t="s">
        <v>25</v>
      </c>
      <c r="AQ677">
        <v>5</v>
      </c>
      <c r="AS677">
        <v>3</v>
      </c>
      <c r="AU677">
        <v>8</v>
      </c>
      <c r="AV677" t="s">
        <v>2982</v>
      </c>
      <c r="AW677" t="s">
        <v>37</v>
      </c>
      <c r="AY677">
        <v>8</v>
      </c>
      <c r="AZ677" t="s">
        <v>2983</v>
      </c>
      <c r="BA677" t="s">
        <v>2984</v>
      </c>
      <c r="BB677" t="s">
        <v>2985</v>
      </c>
      <c r="BC677">
        <v>1</v>
      </c>
    </row>
    <row r="678" spans="1:55" x14ac:dyDescent="0.25">
      <c r="A678">
        <v>676</v>
      </c>
      <c r="B678">
        <v>676</v>
      </c>
      <c r="C678">
        <v>676</v>
      </c>
      <c r="D678" t="s">
        <v>0</v>
      </c>
      <c r="J678" s="13">
        <v>26873</v>
      </c>
      <c r="K678">
        <v>5</v>
      </c>
      <c r="L678">
        <v>120</v>
      </c>
      <c r="M678">
        <v>14</v>
      </c>
      <c r="N678">
        <v>6</v>
      </c>
      <c r="O678" t="s">
        <v>146</v>
      </c>
      <c r="P678">
        <v>1</v>
      </c>
      <c r="U678">
        <v>1</v>
      </c>
      <c r="V678" t="s">
        <v>170</v>
      </c>
      <c r="X678" t="s">
        <v>101</v>
      </c>
      <c r="Z678" t="s">
        <v>113</v>
      </c>
      <c r="AB678">
        <v>15</v>
      </c>
      <c r="AC678" t="s">
        <v>2986</v>
      </c>
      <c r="AD678" t="s">
        <v>24</v>
      </c>
      <c r="AM678" t="s">
        <v>14</v>
      </c>
      <c r="AW678" t="s">
        <v>37</v>
      </c>
      <c r="AY678">
        <v>10</v>
      </c>
      <c r="AZ678" t="s">
        <v>38</v>
      </c>
      <c r="BA678" t="s">
        <v>2987</v>
      </c>
      <c r="BB678" t="s">
        <v>2988</v>
      </c>
      <c r="BC678">
        <v>0</v>
      </c>
    </row>
    <row r="679" spans="1:55" x14ac:dyDescent="0.25">
      <c r="A679">
        <v>677</v>
      </c>
      <c r="B679">
        <v>677</v>
      </c>
      <c r="C679">
        <v>677</v>
      </c>
      <c r="D679" t="s">
        <v>0</v>
      </c>
      <c r="J679" s="13">
        <v>30279</v>
      </c>
      <c r="K679">
        <v>8</v>
      </c>
      <c r="L679">
        <v>2</v>
      </c>
      <c r="M679">
        <v>8</v>
      </c>
      <c r="N679">
        <v>1</v>
      </c>
      <c r="O679" t="s">
        <v>40</v>
      </c>
      <c r="P679">
        <v>0</v>
      </c>
      <c r="Q679" t="s">
        <v>31</v>
      </c>
      <c r="S679" t="s">
        <v>3419</v>
      </c>
      <c r="U679">
        <v>1</v>
      </c>
      <c r="V679" t="s">
        <v>9</v>
      </c>
      <c r="X679" t="s">
        <v>43</v>
      </c>
      <c r="Z679" t="s">
        <v>22</v>
      </c>
      <c r="AB679">
        <v>2</v>
      </c>
      <c r="AC679" t="s">
        <v>2989</v>
      </c>
      <c r="AD679" t="s">
        <v>46</v>
      </c>
      <c r="AJ679" t="s">
        <v>11</v>
      </c>
      <c r="AO679" t="s">
        <v>25</v>
      </c>
      <c r="AQ679">
        <v>6</v>
      </c>
      <c r="AS679">
        <v>3</v>
      </c>
      <c r="AU679">
        <v>3</v>
      </c>
      <c r="AV679" t="s">
        <v>2990</v>
      </c>
      <c r="AW679" t="s">
        <v>37</v>
      </c>
      <c r="AY679">
        <v>8</v>
      </c>
      <c r="AZ679" t="s">
        <v>2991</v>
      </c>
      <c r="BA679" t="s">
        <v>2992</v>
      </c>
      <c r="BB679" t="s">
        <v>2993</v>
      </c>
      <c r="BC679">
        <v>0</v>
      </c>
    </row>
    <row r="680" spans="1:55" x14ac:dyDescent="0.25">
      <c r="A680">
        <v>678</v>
      </c>
      <c r="B680">
        <v>678</v>
      </c>
      <c r="C680">
        <v>678</v>
      </c>
      <c r="E680" t="s">
        <v>1</v>
      </c>
      <c r="J680" s="13">
        <v>32960</v>
      </c>
      <c r="K680">
        <v>7</v>
      </c>
      <c r="L680">
        <v>60</v>
      </c>
      <c r="M680">
        <v>7</v>
      </c>
      <c r="N680">
        <v>5</v>
      </c>
      <c r="O680" t="s">
        <v>182</v>
      </c>
      <c r="P680">
        <v>1</v>
      </c>
      <c r="U680">
        <v>1</v>
      </c>
      <c r="V680" t="s">
        <v>52</v>
      </c>
      <c r="X680" t="s">
        <v>43</v>
      </c>
      <c r="Z680" t="s">
        <v>54</v>
      </c>
      <c r="AB680">
        <v>2</v>
      </c>
      <c r="AC680" t="s">
        <v>1455</v>
      </c>
      <c r="AD680" t="s">
        <v>46</v>
      </c>
      <c r="AG680" t="s">
        <v>8</v>
      </c>
      <c r="AO680" t="s">
        <v>47</v>
      </c>
      <c r="AQ680">
        <v>3</v>
      </c>
      <c r="AS680">
        <v>5</v>
      </c>
      <c r="AU680">
        <v>168</v>
      </c>
      <c r="AV680" t="s">
        <v>2994</v>
      </c>
      <c r="AW680" t="s">
        <v>27</v>
      </c>
      <c r="AY680">
        <v>9</v>
      </c>
      <c r="AZ680" t="s">
        <v>2995</v>
      </c>
      <c r="BA680" t="s">
        <v>2996</v>
      </c>
      <c r="BB680" t="s">
        <v>2997</v>
      </c>
      <c r="BC680">
        <v>1</v>
      </c>
    </row>
    <row r="681" spans="1:55" x14ac:dyDescent="0.25">
      <c r="A681">
        <v>679</v>
      </c>
      <c r="B681">
        <v>679</v>
      </c>
      <c r="C681">
        <v>679</v>
      </c>
      <c r="E681" t="s">
        <v>1</v>
      </c>
      <c r="H681" t="s">
        <v>4</v>
      </c>
      <c r="J681" s="13">
        <v>33896</v>
      </c>
      <c r="K681">
        <v>6</v>
      </c>
      <c r="L681">
        <v>60</v>
      </c>
      <c r="M681">
        <v>14</v>
      </c>
      <c r="N681">
        <v>4</v>
      </c>
      <c r="O681" t="s">
        <v>81</v>
      </c>
      <c r="P681">
        <v>0</v>
      </c>
      <c r="Q681" t="s">
        <v>19</v>
      </c>
      <c r="S681" t="s">
        <v>3420</v>
      </c>
      <c r="U681">
        <v>1</v>
      </c>
      <c r="V681" t="s">
        <v>8</v>
      </c>
      <c r="Y681" t="s">
        <v>216</v>
      </c>
      <c r="AA681" t="s">
        <v>2998</v>
      </c>
      <c r="AB681">
        <v>3</v>
      </c>
      <c r="AC681" t="s">
        <v>2999</v>
      </c>
      <c r="AD681" t="s">
        <v>24</v>
      </c>
      <c r="AM681" t="s">
        <v>14</v>
      </c>
      <c r="AW681" t="s">
        <v>37</v>
      </c>
      <c r="AY681">
        <v>10</v>
      </c>
      <c r="AZ681" t="s">
        <v>3000</v>
      </c>
      <c r="BA681" t="s">
        <v>3001</v>
      </c>
      <c r="BB681" t="s">
        <v>3002</v>
      </c>
      <c r="BC681">
        <v>1</v>
      </c>
    </row>
    <row r="682" spans="1:55" x14ac:dyDescent="0.25">
      <c r="A682">
        <v>680</v>
      </c>
      <c r="B682">
        <v>680</v>
      </c>
      <c r="C682">
        <v>680</v>
      </c>
      <c r="E682" t="s">
        <v>1</v>
      </c>
      <c r="H682" t="s">
        <v>4</v>
      </c>
      <c r="J682" s="13">
        <v>30214</v>
      </c>
      <c r="K682">
        <v>6</v>
      </c>
      <c r="L682">
        <v>30</v>
      </c>
      <c r="M682">
        <v>15</v>
      </c>
      <c r="N682">
        <v>16</v>
      </c>
      <c r="O682" t="s">
        <v>146</v>
      </c>
      <c r="P682">
        <v>1</v>
      </c>
      <c r="U682">
        <v>1</v>
      </c>
      <c r="V682" t="s">
        <v>364</v>
      </c>
      <c r="Y682" t="s">
        <v>555</v>
      </c>
      <c r="AA682" t="s">
        <v>3003</v>
      </c>
      <c r="AB682">
        <v>2</v>
      </c>
      <c r="AC682" t="s">
        <v>3004</v>
      </c>
      <c r="AD682" t="s">
        <v>46</v>
      </c>
      <c r="AM682" t="s">
        <v>14</v>
      </c>
      <c r="AW682" t="s">
        <v>37</v>
      </c>
      <c r="AY682">
        <v>10</v>
      </c>
      <c r="AZ682" t="s">
        <v>3005</v>
      </c>
      <c r="BA682" t="s">
        <v>3006</v>
      </c>
      <c r="BB682" t="s">
        <v>3007</v>
      </c>
      <c r="BC682">
        <v>1</v>
      </c>
    </row>
    <row r="683" spans="1:55" x14ac:dyDescent="0.25">
      <c r="A683">
        <v>681</v>
      </c>
      <c r="B683">
        <v>681</v>
      </c>
      <c r="C683">
        <v>681</v>
      </c>
      <c r="D683" t="s">
        <v>0</v>
      </c>
      <c r="J683" s="13">
        <v>35051</v>
      </c>
      <c r="K683">
        <v>7</v>
      </c>
      <c r="L683">
        <v>10</v>
      </c>
      <c r="M683">
        <v>3</v>
      </c>
      <c r="N683">
        <v>4</v>
      </c>
      <c r="O683" t="s">
        <v>182</v>
      </c>
      <c r="P683">
        <v>1</v>
      </c>
      <c r="U683">
        <v>1</v>
      </c>
      <c r="V683" t="s">
        <v>170</v>
      </c>
      <c r="X683" t="s">
        <v>43</v>
      </c>
      <c r="Z683" t="s">
        <v>527</v>
      </c>
      <c r="AB683">
        <v>1</v>
      </c>
      <c r="AD683" t="s">
        <v>320</v>
      </c>
      <c r="AJ683" t="s">
        <v>11</v>
      </c>
      <c r="AO683" t="s">
        <v>25</v>
      </c>
      <c r="AQ683">
        <v>5</v>
      </c>
      <c r="AT683">
        <v>12</v>
      </c>
      <c r="AU683">
        <v>4</v>
      </c>
      <c r="AV683" t="s">
        <v>3008</v>
      </c>
      <c r="AW683" t="s">
        <v>37</v>
      </c>
      <c r="AY683">
        <v>10</v>
      </c>
      <c r="AZ683" t="s">
        <v>3009</v>
      </c>
      <c r="BC683">
        <v>1</v>
      </c>
    </row>
    <row r="684" spans="1:55" x14ac:dyDescent="0.25">
      <c r="A684">
        <v>682</v>
      </c>
      <c r="B684">
        <v>682</v>
      </c>
      <c r="C684">
        <v>682</v>
      </c>
      <c r="D684" t="s">
        <v>0</v>
      </c>
      <c r="F684" t="s">
        <v>2</v>
      </c>
      <c r="G684" t="s">
        <v>3</v>
      </c>
      <c r="H684" t="s">
        <v>4</v>
      </c>
      <c r="J684" s="13">
        <v>35573</v>
      </c>
      <c r="K684">
        <v>10</v>
      </c>
      <c r="L684">
        <v>20</v>
      </c>
      <c r="M684">
        <v>10</v>
      </c>
      <c r="N684">
        <v>10</v>
      </c>
      <c r="O684" t="s">
        <v>40</v>
      </c>
      <c r="P684">
        <v>1</v>
      </c>
      <c r="U684">
        <v>0</v>
      </c>
      <c r="AD684" t="s">
        <v>118</v>
      </c>
      <c r="AJ684" t="s">
        <v>11</v>
      </c>
      <c r="AO684" t="s">
        <v>25</v>
      </c>
      <c r="AQ684">
        <v>6</v>
      </c>
      <c r="AS684">
        <v>6</v>
      </c>
      <c r="AU684">
        <v>30</v>
      </c>
      <c r="AV684" t="s">
        <v>3010</v>
      </c>
      <c r="AX684" t="s">
        <v>3011</v>
      </c>
      <c r="AY684">
        <v>10</v>
      </c>
      <c r="AZ684" t="s">
        <v>3012</v>
      </c>
      <c r="BA684" t="s">
        <v>3013</v>
      </c>
      <c r="BB684" t="s">
        <v>3014</v>
      </c>
      <c r="BC684">
        <v>1</v>
      </c>
    </row>
    <row r="685" spans="1:55" x14ac:dyDescent="0.25">
      <c r="A685">
        <v>683</v>
      </c>
      <c r="B685">
        <v>683</v>
      </c>
      <c r="C685">
        <v>683</v>
      </c>
      <c r="G685" t="s">
        <v>3</v>
      </c>
      <c r="J685" s="13">
        <v>26938</v>
      </c>
      <c r="K685">
        <v>5</v>
      </c>
      <c r="L685">
        <v>120</v>
      </c>
      <c r="M685">
        <v>12</v>
      </c>
      <c r="N685">
        <v>60</v>
      </c>
      <c r="O685" t="s">
        <v>40</v>
      </c>
      <c r="P685">
        <v>0</v>
      </c>
      <c r="R685" t="s">
        <v>14</v>
      </c>
      <c r="S685" t="s">
        <v>3421</v>
      </c>
      <c r="U685">
        <v>1</v>
      </c>
      <c r="V685" t="s">
        <v>170</v>
      </c>
      <c r="X685" t="s">
        <v>71</v>
      </c>
      <c r="Z685" t="s">
        <v>313</v>
      </c>
      <c r="AB685">
        <v>15</v>
      </c>
      <c r="AD685" t="s">
        <v>46</v>
      </c>
      <c r="AJ685" t="s">
        <v>11</v>
      </c>
      <c r="AO685" t="s">
        <v>119</v>
      </c>
      <c r="AQ685">
        <v>6</v>
      </c>
      <c r="AS685">
        <v>6</v>
      </c>
      <c r="AU685">
        <v>15</v>
      </c>
      <c r="AV685" t="s">
        <v>38</v>
      </c>
      <c r="AW685" t="s">
        <v>37</v>
      </c>
      <c r="AY685">
        <v>5</v>
      </c>
      <c r="AZ685" t="s">
        <v>3015</v>
      </c>
      <c r="BA685" t="s">
        <v>14</v>
      </c>
      <c r="BB685" t="s">
        <v>14</v>
      </c>
      <c r="BC685">
        <v>0</v>
      </c>
    </row>
    <row r="686" spans="1:55" x14ac:dyDescent="0.25">
      <c r="A686">
        <v>684</v>
      </c>
      <c r="B686">
        <v>684</v>
      </c>
      <c r="C686">
        <v>684</v>
      </c>
      <c r="H686" t="s">
        <v>4</v>
      </c>
      <c r="J686" s="13">
        <v>28137</v>
      </c>
      <c r="K686">
        <v>7</v>
      </c>
      <c r="L686">
        <v>120</v>
      </c>
      <c r="M686">
        <v>6</v>
      </c>
      <c r="N686">
        <v>3</v>
      </c>
      <c r="O686" t="s">
        <v>292</v>
      </c>
      <c r="P686">
        <v>0</v>
      </c>
      <c r="Q686" t="s">
        <v>19</v>
      </c>
      <c r="S686" t="s">
        <v>3420</v>
      </c>
      <c r="U686">
        <v>1</v>
      </c>
      <c r="V686" t="s">
        <v>170</v>
      </c>
      <c r="X686" t="s">
        <v>53</v>
      </c>
      <c r="Z686" t="s">
        <v>54</v>
      </c>
      <c r="AB686">
        <v>17</v>
      </c>
      <c r="AC686" t="s">
        <v>3016</v>
      </c>
      <c r="AD686" t="s">
        <v>24</v>
      </c>
      <c r="AJ686" t="s">
        <v>11</v>
      </c>
      <c r="AO686" t="s">
        <v>35</v>
      </c>
      <c r="AQ686">
        <v>6</v>
      </c>
      <c r="AS686">
        <v>3</v>
      </c>
      <c r="AU686">
        <v>10</v>
      </c>
      <c r="AV686" t="s">
        <v>3017</v>
      </c>
      <c r="AW686" t="s">
        <v>37</v>
      </c>
      <c r="AY686">
        <v>9</v>
      </c>
      <c r="AZ686" t="s">
        <v>3018</v>
      </c>
      <c r="BA686" t="s">
        <v>3019</v>
      </c>
      <c r="BB686" t="s">
        <v>3020</v>
      </c>
      <c r="BC686">
        <v>0</v>
      </c>
    </row>
    <row r="687" spans="1:55" x14ac:dyDescent="0.25">
      <c r="A687">
        <v>685</v>
      </c>
      <c r="B687">
        <v>685</v>
      </c>
      <c r="C687">
        <v>685</v>
      </c>
      <c r="D687" t="s">
        <v>0</v>
      </c>
      <c r="J687" s="13">
        <v>30645</v>
      </c>
      <c r="K687">
        <v>7</v>
      </c>
      <c r="L687">
        <v>20</v>
      </c>
      <c r="M687">
        <v>10</v>
      </c>
      <c r="N687">
        <v>20</v>
      </c>
      <c r="O687" t="s">
        <v>59</v>
      </c>
      <c r="P687">
        <v>1</v>
      </c>
      <c r="U687">
        <v>1</v>
      </c>
      <c r="V687" t="s">
        <v>100</v>
      </c>
      <c r="X687" t="s">
        <v>21</v>
      </c>
      <c r="Z687" t="s">
        <v>22</v>
      </c>
      <c r="AB687">
        <v>1</v>
      </c>
      <c r="AC687" t="s">
        <v>3021</v>
      </c>
      <c r="AD687" t="s">
        <v>46</v>
      </c>
      <c r="AH687" t="s">
        <v>9</v>
      </c>
      <c r="AO687" t="s">
        <v>47</v>
      </c>
      <c r="AR687">
        <v>15</v>
      </c>
      <c r="AT687">
        <v>20</v>
      </c>
      <c r="AU687">
        <v>20</v>
      </c>
      <c r="AV687" t="s">
        <v>3022</v>
      </c>
      <c r="AW687" t="s">
        <v>27</v>
      </c>
      <c r="AY687">
        <v>10</v>
      </c>
      <c r="AZ687" t="s">
        <v>3023</v>
      </c>
      <c r="BA687" t="s">
        <v>3024</v>
      </c>
      <c r="BB687" t="s">
        <v>3025</v>
      </c>
      <c r="BC687">
        <v>0</v>
      </c>
    </row>
    <row r="688" spans="1:55" x14ac:dyDescent="0.25">
      <c r="A688">
        <v>686</v>
      </c>
      <c r="B688">
        <v>686</v>
      </c>
      <c r="C688">
        <v>686</v>
      </c>
      <c r="E688" t="s">
        <v>1</v>
      </c>
      <c r="H688" t="s">
        <v>4</v>
      </c>
      <c r="J688" s="13">
        <v>29020</v>
      </c>
      <c r="K688">
        <v>4</v>
      </c>
      <c r="L688">
        <v>70</v>
      </c>
      <c r="M688">
        <v>12</v>
      </c>
      <c r="N688">
        <v>25</v>
      </c>
      <c r="O688" t="s">
        <v>260</v>
      </c>
      <c r="P688">
        <v>0</v>
      </c>
      <c r="Q688" t="s">
        <v>31</v>
      </c>
      <c r="T688" t="s">
        <v>3026</v>
      </c>
      <c r="U688">
        <v>1</v>
      </c>
      <c r="V688" t="s">
        <v>369</v>
      </c>
      <c r="Y688" t="s">
        <v>3027</v>
      </c>
      <c r="Z688" t="s">
        <v>254</v>
      </c>
      <c r="AB688">
        <v>11</v>
      </c>
      <c r="AC688" t="s">
        <v>3028</v>
      </c>
      <c r="AD688" t="s">
        <v>46</v>
      </c>
      <c r="AJ688" t="s">
        <v>11</v>
      </c>
      <c r="AO688" t="s">
        <v>47</v>
      </c>
      <c r="AR688">
        <v>15</v>
      </c>
      <c r="AT688">
        <v>10</v>
      </c>
      <c r="AU688">
        <v>40</v>
      </c>
      <c r="AV688" t="s">
        <v>3029</v>
      </c>
      <c r="AW688" t="s">
        <v>37</v>
      </c>
      <c r="AY688">
        <v>10</v>
      </c>
      <c r="AZ688" t="s">
        <v>3030</v>
      </c>
      <c r="BA688" t="s">
        <v>3031</v>
      </c>
      <c r="BB688" t="s">
        <v>3032</v>
      </c>
      <c r="BC688">
        <v>0</v>
      </c>
    </row>
    <row r="689" spans="1:55" x14ac:dyDescent="0.25">
      <c r="A689">
        <v>687</v>
      </c>
      <c r="B689">
        <v>687</v>
      </c>
      <c r="C689">
        <v>687</v>
      </c>
      <c r="D689" t="s">
        <v>0</v>
      </c>
      <c r="E689" t="s">
        <v>1</v>
      </c>
      <c r="J689" s="13">
        <v>22202</v>
      </c>
      <c r="K689">
        <v>7</v>
      </c>
      <c r="L689">
        <v>40</v>
      </c>
      <c r="M689">
        <v>12</v>
      </c>
      <c r="N689">
        <v>10</v>
      </c>
      <c r="O689" t="s">
        <v>292</v>
      </c>
      <c r="P689">
        <v>1</v>
      </c>
      <c r="U689">
        <v>1</v>
      </c>
      <c r="V689" t="s">
        <v>369</v>
      </c>
      <c r="X689" t="s">
        <v>101</v>
      </c>
      <c r="Z689" t="s">
        <v>54</v>
      </c>
      <c r="AB689">
        <v>30</v>
      </c>
      <c r="AC689" t="s">
        <v>3033</v>
      </c>
      <c r="AD689" t="s">
        <v>24</v>
      </c>
      <c r="AJ689" t="s">
        <v>11</v>
      </c>
      <c r="AO689" t="s">
        <v>35</v>
      </c>
      <c r="AQ689">
        <v>5</v>
      </c>
      <c r="AT689">
        <v>12</v>
      </c>
      <c r="AU689">
        <v>12</v>
      </c>
      <c r="AV689" t="s">
        <v>3034</v>
      </c>
      <c r="AW689" t="s">
        <v>37</v>
      </c>
      <c r="AY689">
        <v>10</v>
      </c>
      <c r="AZ689" t="s">
        <v>3035</v>
      </c>
      <c r="BC689">
        <v>0</v>
      </c>
    </row>
    <row r="690" spans="1:55" x14ac:dyDescent="0.25">
      <c r="A690">
        <v>688</v>
      </c>
      <c r="B690">
        <v>688</v>
      </c>
      <c r="C690">
        <v>688</v>
      </c>
      <c r="E690" t="s">
        <v>1</v>
      </c>
      <c r="H690" t="s">
        <v>4</v>
      </c>
      <c r="J690" s="13">
        <v>30233</v>
      </c>
      <c r="K690">
        <v>7</v>
      </c>
      <c r="L690">
        <v>15</v>
      </c>
      <c r="M690">
        <v>12</v>
      </c>
      <c r="N690">
        <v>12</v>
      </c>
      <c r="O690" t="s">
        <v>260</v>
      </c>
      <c r="P690">
        <v>0</v>
      </c>
      <c r="Q690" t="s">
        <v>31</v>
      </c>
      <c r="S690" t="s">
        <v>3420</v>
      </c>
      <c r="U690">
        <v>1</v>
      </c>
      <c r="V690" t="s">
        <v>105</v>
      </c>
      <c r="X690" t="s">
        <v>43</v>
      </c>
      <c r="Z690" t="s">
        <v>54</v>
      </c>
      <c r="AB690">
        <v>1</v>
      </c>
      <c r="AC690" t="s">
        <v>1698</v>
      </c>
      <c r="AD690" t="s">
        <v>34</v>
      </c>
      <c r="AG690" t="s">
        <v>8</v>
      </c>
      <c r="AH690" t="s">
        <v>9</v>
      </c>
      <c r="AO690" t="s">
        <v>47</v>
      </c>
      <c r="AQ690">
        <v>2</v>
      </c>
      <c r="AS690">
        <v>5</v>
      </c>
      <c r="AU690">
        <v>30</v>
      </c>
      <c r="AV690" t="s">
        <v>3036</v>
      </c>
      <c r="AW690" t="s">
        <v>37</v>
      </c>
      <c r="AY690">
        <v>7</v>
      </c>
      <c r="AZ690" t="s">
        <v>339</v>
      </c>
      <c r="BA690" t="s">
        <v>3037</v>
      </c>
      <c r="BC690">
        <v>0</v>
      </c>
    </row>
    <row r="691" spans="1:55" ht="195" x14ac:dyDescent="0.25">
      <c r="A691">
        <v>689</v>
      </c>
      <c r="B691">
        <v>689</v>
      </c>
      <c r="C691">
        <v>689</v>
      </c>
      <c r="D691" t="s">
        <v>0</v>
      </c>
      <c r="H691" t="s">
        <v>4</v>
      </c>
      <c r="J691" s="13">
        <v>35459</v>
      </c>
      <c r="K691">
        <v>5</v>
      </c>
      <c r="L691">
        <v>8</v>
      </c>
      <c r="M691">
        <v>10</v>
      </c>
      <c r="N691">
        <v>5</v>
      </c>
      <c r="O691" t="s">
        <v>51</v>
      </c>
      <c r="P691">
        <v>0</v>
      </c>
      <c r="Q691" t="s">
        <v>19</v>
      </c>
      <c r="S691" t="s">
        <v>3421</v>
      </c>
      <c r="U691">
        <v>0</v>
      </c>
      <c r="AD691" t="s">
        <v>118</v>
      </c>
      <c r="AJ691" t="s">
        <v>11</v>
      </c>
      <c r="AO691" t="s">
        <v>47</v>
      </c>
      <c r="AQ691">
        <v>4</v>
      </c>
      <c r="AS691">
        <v>3</v>
      </c>
      <c r="AU691">
        <v>4</v>
      </c>
      <c r="AV691" s="1" t="s">
        <v>3038</v>
      </c>
      <c r="AW691" t="s">
        <v>37</v>
      </c>
      <c r="AY691">
        <v>9</v>
      </c>
      <c r="AZ691" t="s">
        <v>3039</v>
      </c>
      <c r="BA691" t="s">
        <v>3040</v>
      </c>
      <c r="BC691">
        <v>0</v>
      </c>
    </row>
    <row r="692" spans="1:55" x14ac:dyDescent="0.25">
      <c r="A692">
        <v>690</v>
      </c>
      <c r="B692">
        <v>690</v>
      </c>
      <c r="C692">
        <v>690</v>
      </c>
      <c r="E692" t="s">
        <v>1</v>
      </c>
      <c r="H692" t="s">
        <v>4</v>
      </c>
      <c r="J692" s="13">
        <v>30996</v>
      </c>
      <c r="K692">
        <v>7</v>
      </c>
      <c r="L692">
        <v>10</v>
      </c>
      <c r="M692">
        <v>6</v>
      </c>
      <c r="N692">
        <v>10</v>
      </c>
      <c r="O692" t="s">
        <v>51</v>
      </c>
      <c r="P692">
        <v>0</v>
      </c>
      <c r="Q692" t="s">
        <v>41</v>
      </c>
      <c r="S692" t="s">
        <v>3420</v>
      </c>
      <c r="U692">
        <v>1</v>
      </c>
      <c r="V692" t="s">
        <v>364</v>
      </c>
      <c r="X692" t="s">
        <v>71</v>
      </c>
      <c r="Z692" t="s">
        <v>22</v>
      </c>
      <c r="AB692">
        <v>6</v>
      </c>
      <c r="AD692" t="s">
        <v>34</v>
      </c>
      <c r="AJ692" t="s">
        <v>11</v>
      </c>
      <c r="AO692" t="s">
        <v>47</v>
      </c>
      <c r="AQ692">
        <v>3</v>
      </c>
      <c r="AS692">
        <v>6</v>
      </c>
      <c r="AU692">
        <v>10</v>
      </c>
      <c r="AV692" t="s">
        <v>3041</v>
      </c>
      <c r="AW692" t="s">
        <v>37</v>
      </c>
      <c r="AY692">
        <v>10</v>
      </c>
      <c r="AZ692" t="s">
        <v>132</v>
      </c>
      <c r="BC692">
        <v>0</v>
      </c>
    </row>
    <row r="693" spans="1:55" x14ac:dyDescent="0.25">
      <c r="A693">
        <v>691</v>
      </c>
      <c r="B693">
        <v>691</v>
      </c>
      <c r="C693">
        <v>691</v>
      </c>
      <c r="E693" t="s">
        <v>1</v>
      </c>
      <c r="J693" s="13">
        <v>28795</v>
      </c>
      <c r="K693">
        <v>7</v>
      </c>
      <c r="L693">
        <v>180</v>
      </c>
      <c r="M693">
        <v>11</v>
      </c>
      <c r="N693">
        <v>3</v>
      </c>
      <c r="O693" t="s">
        <v>18</v>
      </c>
      <c r="P693">
        <v>0</v>
      </c>
      <c r="R693" t="s">
        <v>3042</v>
      </c>
      <c r="S693" t="s">
        <v>3420</v>
      </c>
      <c r="U693">
        <v>1</v>
      </c>
      <c r="V693" t="s">
        <v>112</v>
      </c>
      <c r="X693" t="s">
        <v>53</v>
      </c>
      <c r="Z693" t="s">
        <v>188</v>
      </c>
      <c r="AB693">
        <v>5</v>
      </c>
      <c r="AC693" t="s">
        <v>3043</v>
      </c>
      <c r="AD693" t="s">
        <v>46</v>
      </c>
      <c r="AM693" t="s">
        <v>14</v>
      </c>
      <c r="AW693" t="s">
        <v>37</v>
      </c>
      <c r="AY693">
        <v>7</v>
      </c>
      <c r="AZ693" t="s">
        <v>3044</v>
      </c>
      <c r="BA693" t="s">
        <v>3045</v>
      </c>
      <c r="BC693">
        <v>1</v>
      </c>
    </row>
    <row r="694" spans="1:55" x14ac:dyDescent="0.25">
      <c r="A694">
        <v>692</v>
      </c>
      <c r="B694">
        <v>692</v>
      </c>
      <c r="C694">
        <v>692</v>
      </c>
      <c r="E694" t="s">
        <v>1</v>
      </c>
      <c r="J694" s="13">
        <v>26256</v>
      </c>
      <c r="K694">
        <v>8</v>
      </c>
      <c r="L694">
        <v>0</v>
      </c>
      <c r="M694">
        <v>12</v>
      </c>
      <c r="N694">
        <v>26</v>
      </c>
      <c r="O694" t="s">
        <v>93</v>
      </c>
      <c r="P694">
        <v>1</v>
      </c>
      <c r="U694">
        <v>1</v>
      </c>
      <c r="V694" t="s">
        <v>170</v>
      </c>
      <c r="X694" t="s">
        <v>43</v>
      </c>
      <c r="Z694" t="s">
        <v>113</v>
      </c>
      <c r="AB694">
        <v>7</v>
      </c>
      <c r="AC694" t="s">
        <v>3046</v>
      </c>
      <c r="AD694" t="s">
        <v>34</v>
      </c>
      <c r="AH694" t="s">
        <v>9</v>
      </c>
      <c r="AI694" t="s">
        <v>10</v>
      </c>
      <c r="AK694" t="s">
        <v>12</v>
      </c>
      <c r="AO694" t="s">
        <v>25</v>
      </c>
      <c r="AQ694">
        <v>6</v>
      </c>
      <c r="AS694">
        <v>2</v>
      </c>
      <c r="AU694">
        <v>8</v>
      </c>
      <c r="AV694" t="s">
        <v>3047</v>
      </c>
      <c r="AX694" t="s">
        <v>3048</v>
      </c>
      <c r="AY694">
        <v>10</v>
      </c>
      <c r="AZ694" t="s">
        <v>3049</v>
      </c>
      <c r="BA694" t="s">
        <v>3050</v>
      </c>
      <c r="BB694" t="s">
        <v>3051</v>
      </c>
      <c r="BC694">
        <v>1</v>
      </c>
    </row>
    <row r="695" spans="1:55" x14ac:dyDescent="0.25">
      <c r="A695">
        <v>693</v>
      </c>
      <c r="B695">
        <v>693</v>
      </c>
      <c r="C695">
        <v>693</v>
      </c>
      <c r="E695" t="s">
        <v>1</v>
      </c>
      <c r="H695" t="s">
        <v>4</v>
      </c>
      <c r="J695" s="13">
        <v>23641</v>
      </c>
      <c r="K695">
        <v>7</v>
      </c>
      <c r="L695">
        <v>50</v>
      </c>
      <c r="M695">
        <v>8</v>
      </c>
      <c r="N695">
        <v>5</v>
      </c>
      <c r="O695" t="s">
        <v>40</v>
      </c>
      <c r="P695">
        <v>1</v>
      </c>
      <c r="U695">
        <v>1</v>
      </c>
      <c r="V695" t="s">
        <v>5</v>
      </c>
      <c r="X695" t="s">
        <v>71</v>
      </c>
      <c r="AA695" t="s">
        <v>848</v>
      </c>
      <c r="AB695">
        <v>30</v>
      </c>
      <c r="AC695" t="s">
        <v>3052</v>
      </c>
      <c r="AD695" t="s">
        <v>24</v>
      </c>
      <c r="AJ695" t="s">
        <v>11</v>
      </c>
      <c r="AO695" t="s">
        <v>35</v>
      </c>
      <c r="AQ695">
        <v>6</v>
      </c>
      <c r="AS695">
        <v>6</v>
      </c>
      <c r="AU695">
        <v>20</v>
      </c>
      <c r="AV695" t="s">
        <v>3053</v>
      </c>
      <c r="AX695" t="s">
        <v>3054</v>
      </c>
      <c r="AY695">
        <v>7</v>
      </c>
      <c r="AZ695" t="s">
        <v>3055</v>
      </c>
      <c r="BA695" t="s">
        <v>3056</v>
      </c>
      <c r="BC695">
        <v>0</v>
      </c>
    </row>
    <row r="696" spans="1:55" x14ac:dyDescent="0.25">
      <c r="A696">
        <v>694</v>
      </c>
      <c r="B696">
        <v>694</v>
      </c>
      <c r="C696">
        <v>694</v>
      </c>
      <c r="E696" t="s">
        <v>1</v>
      </c>
      <c r="J696" s="13">
        <v>31131</v>
      </c>
      <c r="K696">
        <v>6</v>
      </c>
      <c r="L696">
        <v>60</v>
      </c>
      <c r="M696">
        <v>12</v>
      </c>
      <c r="N696">
        <v>6</v>
      </c>
      <c r="O696" t="s">
        <v>51</v>
      </c>
      <c r="P696">
        <v>1</v>
      </c>
      <c r="U696">
        <v>1</v>
      </c>
      <c r="V696" t="s">
        <v>100</v>
      </c>
      <c r="X696" t="s">
        <v>340</v>
      </c>
      <c r="AA696" t="s">
        <v>3057</v>
      </c>
      <c r="AB696">
        <v>9</v>
      </c>
      <c r="AC696" t="s">
        <v>3058</v>
      </c>
      <c r="AD696" t="s">
        <v>24</v>
      </c>
      <c r="AJ696" t="s">
        <v>11</v>
      </c>
      <c r="AO696" t="s">
        <v>25</v>
      </c>
      <c r="AQ696">
        <v>5</v>
      </c>
      <c r="AS696">
        <v>6</v>
      </c>
      <c r="AU696">
        <v>30</v>
      </c>
      <c r="AV696" t="s">
        <v>3059</v>
      </c>
      <c r="AW696" t="s">
        <v>37</v>
      </c>
      <c r="AY696">
        <v>10</v>
      </c>
      <c r="AZ696" t="s">
        <v>3060</v>
      </c>
      <c r="BA696" t="s">
        <v>3061</v>
      </c>
      <c r="BB696" t="s">
        <v>3062</v>
      </c>
      <c r="BC696">
        <v>1</v>
      </c>
    </row>
    <row r="697" spans="1:55" x14ac:dyDescent="0.25">
      <c r="A697">
        <v>695</v>
      </c>
      <c r="B697">
        <v>695</v>
      </c>
      <c r="C697">
        <v>695</v>
      </c>
      <c r="D697" t="s">
        <v>0</v>
      </c>
      <c r="H697" t="s">
        <v>4</v>
      </c>
      <c r="J697" s="13">
        <v>28207</v>
      </c>
      <c r="K697">
        <v>7</v>
      </c>
      <c r="L697">
        <v>45</v>
      </c>
      <c r="M697">
        <v>10</v>
      </c>
      <c r="N697">
        <v>6</v>
      </c>
      <c r="O697" t="s">
        <v>182</v>
      </c>
      <c r="P697">
        <v>1</v>
      </c>
      <c r="U697">
        <v>1</v>
      </c>
      <c r="V697" t="s">
        <v>20</v>
      </c>
      <c r="X697" t="s">
        <v>21</v>
      </c>
      <c r="Z697" t="s">
        <v>54</v>
      </c>
      <c r="AB697">
        <v>17</v>
      </c>
      <c r="AC697" t="s">
        <v>3063</v>
      </c>
      <c r="AD697" t="s">
        <v>46</v>
      </c>
      <c r="AI697" t="s">
        <v>10</v>
      </c>
      <c r="AO697" t="s">
        <v>25</v>
      </c>
      <c r="AQ697">
        <v>6</v>
      </c>
      <c r="AS697">
        <v>6</v>
      </c>
      <c r="AU697">
        <v>6</v>
      </c>
      <c r="AV697" t="s">
        <v>3064</v>
      </c>
      <c r="AW697" t="s">
        <v>37</v>
      </c>
      <c r="AY697">
        <v>10</v>
      </c>
      <c r="AZ697" t="s">
        <v>3065</v>
      </c>
      <c r="BA697" t="s">
        <v>3066</v>
      </c>
      <c r="BB697" t="s">
        <v>3067</v>
      </c>
      <c r="BC697">
        <v>1</v>
      </c>
    </row>
    <row r="698" spans="1:55" x14ac:dyDescent="0.25">
      <c r="A698">
        <v>696</v>
      </c>
      <c r="B698">
        <v>696</v>
      </c>
      <c r="C698">
        <v>696</v>
      </c>
      <c r="D698" t="s">
        <v>0</v>
      </c>
      <c r="E698" t="s">
        <v>1</v>
      </c>
      <c r="G698" t="s">
        <v>3</v>
      </c>
      <c r="H698" t="s">
        <v>4</v>
      </c>
      <c r="J698" s="13">
        <v>27646</v>
      </c>
      <c r="K698">
        <v>6</v>
      </c>
      <c r="L698">
        <v>60</v>
      </c>
      <c r="M698">
        <v>6</v>
      </c>
      <c r="N698">
        <v>3</v>
      </c>
      <c r="O698" t="s">
        <v>146</v>
      </c>
      <c r="P698">
        <v>0</v>
      </c>
      <c r="Q698" t="s">
        <v>19</v>
      </c>
      <c r="S698" t="s">
        <v>3420</v>
      </c>
      <c r="U698">
        <v>1</v>
      </c>
      <c r="V698" t="s">
        <v>8</v>
      </c>
      <c r="X698" t="s">
        <v>43</v>
      </c>
      <c r="AA698" t="s">
        <v>3068</v>
      </c>
      <c r="AB698">
        <v>4</v>
      </c>
      <c r="AC698" t="s">
        <v>3069</v>
      </c>
      <c r="AD698" t="s">
        <v>1063</v>
      </c>
      <c r="AG698" t="s">
        <v>8</v>
      </c>
      <c r="AO698" t="s">
        <v>35</v>
      </c>
      <c r="AQ698">
        <v>5</v>
      </c>
      <c r="AS698">
        <v>5</v>
      </c>
      <c r="AU698">
        <v>12</v>
      </c>
      <c r="AV698" t="s">
        <v>3070</v>
      </c>
      <c r="AW698" t="s">
        <v>37</v>
      </c>
      <c r="AY698">
        <v>10</v>
      </c>
      <c r="AZ698" t="s">
        <v>14</v>
      </c>
      <c r="BA698" t="s">
        <v>3071</v>
      </c>
      <c r="BB698" t="s">
        <v>3072</v>
      </c>
      <c r="BC698">
        <v>0</v>
      </c>
    </row>
    <row r="699" spans="1:55" ht="409.5" x14ac:dyDescent="0.25">
      <c r="A699">
        <v>697</v>
      </c>
      <c r="B699">
        <v>697</v>
      </c>
      <c r="C699">
        <v>697</v>
      </c>
      <c r="H699" t="s">
        <v>4</v>
      </c>
      <c r="J699" s="13">
        <v>30727</v>
      </c>
      <c r="K699">
        <v>7</v>
      </c>
      <c r="L699">
        <v>90</v>
      </c>
      <c r="M699">
        <v>14</v>
      </c>
      <c r="N699">
        <v>2</v>
      </c>
      <c r="O699" t="s">
        <v>260</v>
      </c>
      <c r="P699">
        <v>1</v>
      </c>
      <c r="U699">
        <v>1</v>
      </c>
      <c r="V699" t="s">
        <v>170</v>
      </c>
      <c r="Y699" t="s">
        <v>216</v>
      </c>
      <c r="Z699" t="s">
        <v>54</v>
      </c>
      <c r="AB699">
        <v>8</v>
      </c>
      <c r="AC699" t="s">
        <v>3073</v>
      </c>
      <c r="AD699" t="s">
        <v>46</v>
      </c>
      <c r="AI699" t="s">
        <v>10</v>
      </c>
      <c r="AO699" t="s">
        <v>35</v>
      </c>
      <c r="AQ699">
        <v>3</v>
      </c>
      <c r="AS699">
        <v>1</v>
      </c>
      <c r="AU699">
        <v>15</v>
      </c>
      <c r="AV699" t="s">
        <v>3074</v>
      </c>
      <c r="AX699" t="s">
        <v>3075</v>
      </c>
      <c r="AY699">
        <v>8</v>
      </c>
      <c r="AZ699" s="1" t="s">
        <v>3480</v>
      </c>
      <c r="BB699" t="s">
        <v>3076</v>
      </c>
      <c r="BC699">
        <v>0</v>
      </c>
    </row>
    <row r="700" spans="1:55" x14ac:dyDescent="0.25">
      <c r="A700">
        <v>698</v>
      </c>
      <c r="B700">
        <v>698</v>
      </c>
      <c r="C700">
        <v>698</v>
      </c>
      <c r="D700" t="s">
        <v>0</v>
      </c>
      <c r="J700" s="13">
        <v>28413</v>
      </c>
      <c r="K700">
        <v>5</v>
      </c>
      <c r="L700">
        <v>150</v>
      </c>
      <c r="M700">
        <v>6</v>
      </c>
      <c r="N700">
        <v>1</v>
      </c>
      <c r="O700" t="s">
        <v>18</v>
      </c>
      <c r="P700">
        <v>1</v>
      </c>
      <c r="U700">
        <v>1</v>
      </c>
      <c r="V700" t="s">
        <v>100</v>
      </c>
      <c r="X700" t="s">
        <v>53</v>
      </c>
      <c r="Z700" t="s">
        <v>54</v>
      </c>
      <c r="AB700">
        <v>19</v>
      </c>
      <c r="AC700" t="s">
        <v>3077</v>
      </c>
      <c r="AD700" t="s">
        <v>24</v>
      </c>
      <c r="AI700" t="s">
        <v>10</v>
      </c>
      <c r="AJ700" t="s">
        <v>11</v>
      </c>
      <c r="AO700" t="s">
        <v>25</v>
      </c>
      <c r="AQ700">
        <v>6</v>
      </c>
      <c r="AS700">
        <v>6</v>
      </c>
      <c r="AU700">
        <v>4</v>
      </c>
      <c r="AV700" t="s">
        <v>3078</v>
      </c>
      <c r="AW700" t="s">
        <v>37</v>
      </c>
      <c r="AY700">
        <v>10</v>
      </c>
      <c r="AZ700" t="s">
        <v>3079</v>
      </c>
      <c r="BA700" t="s">
        <v>3080</v>
      </c>
      <c r="BB700" t="s">
        <v>3081</v>
      </c>
      <c r="BC700">
        <v>1</v>
      </c>
    </row>
    <row r="701" spans="1:55" x14ac:dyDescent="0.25">
      <c r="A701">
        <v>699</v>
      </c>
      <c r="B701">
        <v>699</v>
      </c>
      <c r="C701">
        <v>699</v>
      </c>
      <c r="D701" t="s">
        <v>0</v>
      </c>
      <c r="J701" s="13">
        <v>26235</v>
      </c>
      <c r="K701">
        <v>8</v>
      </c>
      <c r="L701">
        <v>40</v>
      </c>
      <c r="M701">
        <v>10</v>
      </c>
      <c r="N701">
        <v>6</v>
      </c>
      <c r="O701" t="s">
        <v>64</v>
      </c>
      <c r="P701">
        <v>0</v>
      </c>
      <c r="Q701" t="s">
        <v>31</v>
      </c>
      <c r="S701" t="s">
        <v>3419</v>
      </c>
      <c r="U701">
        <v>1</v>
      </c>
      <c r="V701" t="s">
        <v>42</v>
      </c>
      <c r="X701" t="s">
        <v>21</v>
      </c>
      <c r="AA701" t="s">
        <v>3082</v>
      </c>
      <c r="AB701">
        <v>5</v>
      </c>
      <c r="AC701" t="s">
        <v>3083</v>
      </c>
      <c r="AD701" t="s">
        <v>34</v>
      </c>
      <c r="AG701" t="s">
        <v>8</v>
      </c>
      <c r="AO701" t="s">
        <v>47</v>
      </c>
      <c r="AR701">
        <v>12</v>
      </c>
      <c r="AS701">
        <v>6</v>
      </c>
      <c r="AU701">
        <v>20</v>
      </c>
      <c r="AV701" t="s">
        <v>3084</v>
      </c>
      <c r="AW701" t="s">
        <v>37</v>
      </c>
      <c r="AY701">
        <v>9</v>
      </c>
      <c r="AZ701" t="s">
        <v>3085</v>
      </c>
      <c r="BA701" t="s">
        <v>3086</v>
      </c>
      <c r="BC701">
        <v>1</v>
      </c>
    </row>
    <row r="702" spans="1:55" x14ac:dyDescent="0.25">
      <c r="A702">
        <v>700</v>
      </c>
      <c r="B702">
        <v>700</v>
      </c>
      <c r="C702">
        <v>700</v>
      </c>
      <c r="D702" t="s">
        <v>0</v>
      </c>
      <c r="E702" t="s">
        <v>1</v>
      </c>
      <c r="H702" t="s">
        <v>4</v>
      </c>
      <c r="J702" s="13">
        <v>24168</v>
      </c>
      <c r="K702">
        <v>7</v>
      </c>
      <c r="L702">
        <v>180</v>
      </c>
      <c r="M702">
        <v>12</v>
      </c>
      <c r="N702">
        <v>10</v>
      </c>
      <c r="O702" t="s">
        <v>51</v>
      </c>
      <c r="P702">
        <v>0</v>
      </c>
      <c r="Q702" t="s">
        <v>60</v>
      </c>
      <c r="S702" t="s">
        <v>3421</v>
      </c>
      <c r="U702">
        <v>1</v>
      </c>
      <c r="V702" t="s">
        <v>20</v>
      </c>
      <c r="X702" t="s">
        <v>43</v>
      </c>
      <c r="Z702" t="s">
        <v>66</v>
      </c>
      <c r="AB702">
        <v>25</v>
      </c>
      <c r="AD702" t="s">
        <v>46</v>
      </c>
      <c r="AH702" t="s">
        <v>9</v>
      </c>
      <c r="AO702" t="s">
        <v>47</v>
      </c>
      <c r="AQ702">
        <v>6</v>
      </c>
      <c r="AS702">
        <v>5</v>
      </c>
      <c r="AU702">
        <v>260</v>
      </c>
      <c r="AV702" t="s">
        <v>3087</v>
      </c>
      <c r="AW702" t="s">
        <v>37</v>
      </c>
      <c r="AY702">
        <v>9</v>
      </c>
      <c r="AZ702" t="s">
        <v>3088</v>
      </c>
      <c r="BB702" t="s">
        <v>3089</v>
      </c>
      <c r="BC702">
        <v>0</v>
      </c>
    </row>
    <row r="703" spans="1:55" x14ac:dyDescent="0.25">
      <c r="A703">
        <v>701</v>
      </c>
      <c r="B703">
        <v>701</v>
      </c>
      <c r="C703">
        <v>701</v>
      </c>
      <c r="D703" t="s">
        <v>0</v>
      </c>
      <c r="G703" t="s">
        <v>3</v>
      </c>
      <c r="H703" t="s">
        <v>4</v>
      </c>
      <c r="J703" s="13">
        <v>33512</v>
      </c>
      <c r="K703">
        <v>8</v>
      </c>
      <c r="L703">
        <v>30</v>
      </c>
      <c r="M703">
        <v>10</v>
      </c>
      <c r="N703">
        <v>18</v>
      </c>
      <c r="O703" t="s">
        <v>30</v>
      </c>
      <c r="P703">
        <v>1</v>
      </c>
      <c r="U703">
        <v>0</v>
      </c>
      <c r="AD703" t="s">
        <v>46</v>
      </c>
      <c r="AH703" t="s">
        <v>9</v>
      </c>
      <c r="AO703" t="s">
        <v>47</v>
      </c>
      <c r="AR703">
        <v>12</v>
      </c>
      <c r="AT703">
        <v>12</v>
      </c>
      <c r="AU703">
        <v>30</v>
      </c>
      <c r="AV703" t="s">
        <v>3481</v>
      </c>
      <c r="AW703" t="s">
        <v>37</v>
      </c>
      <c r="AY703">
        <v>8</v>
      </c>
      <c r="AZ703" t="s">
        <v>3090</v>
      </c>
      <c r="BA703" t="s">
        <v>3091</v>
      </c>
      <c r="BC703">
        <v>0</v>
      </c>
    </row>
    <row r="704" spans="1:55" x14ac:dyDescent="0.25">
      <c r="A704">
        <v>702</v>
      </c>
      <c r="B704">
        <v>702</v>
      </c>
      <c r="C704">
        <v>702</v>
      </c>
      <c r="D704" t="s">
        <v>0</v>
      </c>
      <c r="E704" t="s">
        <v>1</v>
      </c>
      <c r="J704" s="13">
        <v>26021</v>
      </c>
      <c r="K704">
        <v>7</v>
      </c>
      <c r="L704">
        <v>30</v>
      </c>
      <c r="M704">
        <v>6</v>
      </c>
      <c r="N704">
        <v>3</v>
      </c>
      <c r="O704" t="s">
        <v>18</v>
      </c>
      <c r="P704">
        <v>1</v>
      </c>
      <c r="U704">
        <v>1</v>
      </c>
      <c r="V704" t="s">
        <v>112</v>
      </c>
      <c r="X704" t="s">
        <v>43</v>
      </c>
      <c r="Z704" t="s">
        <v>54</v>
      </c>
      <c r="AB704">
        <v>12</v>
      </c>
      <c r="AC704" t="s">
        <v>3092</v>
      </c>
      <c r="AD704" t="s">
        <v>34</v>
      </c>
      <c r="AJ704" t="s">
        <v>11</v>
      </c>
      <c r="AO704" t="s">
        <v>35</v>
      </c>
      <c r="AR704">
        <v>10</v>
      </c>
      <c r="AS704">
        <v>5</v>
      </c>
      <c r="AU704">
        <v>10</v>
      </c>
      <c r="AV704" t="s">
        <v>3093</v>
      </c>
      <c r="AX704" t="s">
        <v>3094</v>
      </c>
      <c r="AY704">
        <v>10</v>
      </c>
      <c r="AZ704" t="s">
        <v>3095</v>
      </c>
      <c r="BA704" t="s">
        <v>3096</v>
      </c>
      <c r="BB704" t="s">
        <v>3097</v>
      </c>
      <c r="BC704">
        <v>1</v>
      </c>
    </row>
    <row r="705" spans="1:55" x14ac:dyDescent="0.25">
      <c r="A705">
        <v>703</v>
      </c>
      <c r="B705">
        <v>703</v>
      </c>
      <c r="C705">
        <v>703</v>
      </c>
      <c r="D705" t="s">
        <v>0</v>
      </c>
      <c r="H705" t="s">
        <v>4</v>
      </c>
      <c r="J705" s="13">
        <v>33040</v>
      </c>
      <c r="K705">
        <v>6</v>
      </c>
      <c r="L705">
        <v>50</v>
      </c>
      <c r="M705">
        <v>10</v>
      </c>
      <c r="N705">
        <v>3</v>
      </c>
      <c r="O705" t="s">
        <v>182</v>
      </c>
      <c r="P705">
        <v>1</v>
      </c>
      <c r="U705">
        <v>0</v>
      </c>
      <c r="AD705" t="s">
        <v>46</v>
      </c>
      <c r="AG705" t="s">
        <v>8</v>
      </c>
      <c r="AJ705" t="s">
        <v>11</v>
      </c>
      <c r="AO705" t="s">
        <v>47</v>
      </c>
      <c r="AQ705">
        <v>6</v>
      </c>
      <c r="AS705">
        <v>4</v>
      </c>
      <c r="AU705">
        <v>100</v>
      </c>
      <c r="AV705" t="s">
        <v>3098</v>
      </c>
      <c r="AW705" t="s">
        <v>27</v>
      </c>
      <c r="AY705">
        <v>8</v>
      </c>
      <c r="AZ705" t="s">
        <v>3099</v>
      </c>
      <c r="BB705" t="s">
        <v>3100</v>
      </c>
      <c r="BC705">
        <v>1</v>
      </c>
    </row>
    <row r="706" spans="1:55" x14ac:dyDescent="0.25">
      <c r="A706">
        <v>704</v>
      </c>
      <c r="B706">
        <v>704</v>
      </c>
      <c r="C706">
        <v>704</v>
      </c>
      <c r="D706" t="s">
        <v>0</v>
      </c>
      <c r="J706" s="13">
        <v>33530</v>
      </c>
      <c r="K706">
        <v>6</v>
      </c>
      <c r="L706">
        <v>60</v>
      </c>
      <c r="M706">
        <v>4</v>
      </c>
      <c r="N706">
        <v>5</v>
      </c>
      <c r="O706" t="s">
        <v>51</v>
      </c>
      <c r="P706">
        <v>1</v>
      </c>
      <c r="U706">
        <v>1</v>
      </c>
      <c r="V706" t="s">
        <v>5</v>
      </c>
      <c r="X706" t="s">
        <v>71</v>
      </c>
      <c r="Z706" t="s">
        <v>527</v>
      </c>
      <c r="AB706">
        <v>0</v>
      </c>
      <c r="AC706" t="s">
        <v>3101</v>
      </c>
      <c r="AD706" t="s">
        <v>46</v>
      </c>
      <c r="AJ706" t="s">
        <v>11</v>
      </c>
      <c r="AO706" t="s">
        <v>47</v>
      </c>
      <c r="AQ706">
        <v>6</v>
      </c>
      <c r="AS706">
        <v>6</v>
      </c>
      <c r="AU706">
        <v>4</v>
      </c>
      <c r="AV706" t="s">
        <v>3102</v>
      </c>
      <c r="AW706" t="s">
        <v>37</v>
      </c>
      <c r="AY706">
        <v>7</v>
      </c>
      <c r="AZ706" t="s">
        <v>3103</v>
      </c>
      <c r="BA706" t="s">
        <v>3104</v>
      </c>
      <c r="BB706" t="s">
        <v>3105</v>
      </c>
      <c r="BC706">
        <v>1</v>
      </c>
    </row>
    <row r="707" spans="1:55" x14ac:dyDescent="0.25">
      <c r="A707">
        <v>705</v>
      </c>
      <c r="B707">
        <v>705</v>
      </c>
      <c r="C707">
        <v>705</v>
      </c>
      <c r="E707" t="s">
        <v>1</v>
      </c>
      <c r="J707" s="13">
        <v>29873</v>
      </c>
      <c r="K707">
        <v>6</v>
      </c>
      <c r="L707">
        <v>90</v>
      </c>
      <c r="M707">
        <v>16</v>
      </c>
      <c r="N707">
        <v>50</v>
      </c>
      <c r="O707" t="s">
        <v>146</v>
      </c>
      <c r="P707">
        <v>1</v>
      </c>
      <c r="U707">
        <v>1</v>
      </c>
      <c r="V707" t="s">
        <v>94</v>
      </c>
      <c r="X707" t="s">
        <v>83</v>
      </c>
      <c r="Z707" t="s">
        <v>527</v>
      </c>
      <c r="AB707">
        <v>11</v>
      </c>
      <c r="AC707">
        <v>6</v>
      </c>
      <c r="AD707" t="s">
        <v>46</v>
      </c>
      <c r="AJ707" t="s">
        <v>11</v>
      </c>
      <c r="AO707" t="s">
        <v>25</v>
      </c>
      <c r="AQ707">
        <v>2</v>
      </c>
      <c r="AS707">
        <v>2</v>
      </c>
      <c r="AU707">
        <v>8</v>
      </c>
      <c r="AV707" t="s">
        <v>3106</v>
      </c>
      <c r="AW707" t="s">
        <v>37</v>
      </c>
      <c r="AY707">
        <v>10</v>
      </c>
      <c r="AZ707" t="s">
        <v>3107</v>
      </c>
      <c r="BA707" t="s">
        <v>3108</v>
      </c>
      <c r="BB707" t="s">
        <v>3109</v>
      </c>
      <c r="BC707">
        <v>0</v>
      </c>
    </row>
    <row r="708" spans="1:55" x14ac:dyDescent="0.25">
      <c r="A708">
        <v>706</v>
      </c>
      <c r="B708">
        <v>706</v>
      </c>
      <c r="C708">
        <v>706</v>
      </c>
      <c r="D708" t="s">
        <v>0</v>
      </c>
      <c r="J708" s="13">
        <v>30149</v>
      </c>
      <c r="K708">
        <v>7</v>
      </c>
      <c r="L708">
        <v>120</v>
      </c>
      <c r="M708">
        <v>7</v>
      </c>
      <c r="N708">
        <v>3</v>
      </c>
      <c r="O708" t="s">
        <v>292</v>
      </c>
      <c r="P708">
        <v>1</v>
      </c>
      <c r="U708">
        <v>1</v>
      </c>
      <c r="V708" t="s">
        <v>52</v>
      </c>
      <c r="X708" t="s">
        <v>43</v>
      </c>
      <c r="AA708" t="s">
        <v>848</v>
      </c>
      <c r="AB708">
        <v>7</v>
      </c>
      <c r="AC708" t="s">
        <v>3110</v>
      </c>
      <c r="AD708" t="s">
        <v>46</v>
      </c>
      <c r="AJ708" t="s">
        <v>11</v>
      </c>
      <c r="AO708" t="s">
        <v>25</v>
      </c>
      <c r="AQ708">
        <v>6</v>
      </c>
      <c r="AS708">
        <v>2</v>
      </c>
      <c r="AU708">
        <v>8</v>
      </c>
      <c r="AV708" t="s">
        <v>3111</v>
      </c>
      <c r="AW708" t="s">
        <v>27</v>
      </c>
      <c r="AY708">
        <v>10</v>
      </c>
      <c r="AZ708" t="s">
        <v>3112</v>
      </c>
      <c r="BA708" t="s">
        <v>3113</v>
      </c>
      <c r="BB708" t="s">
        <v>76</v>
      </c>
      <c r="BC708">
        <v>1</v>
      </c>
    </row>
    <row r="709" spans="1:55" x14ac:dyDescent="0.25">
      <c r="A709">
        <v>707</v>
      </c>
      <c r="B709">
        <v>707</v>
      </c>
      <c r="C709">
        <v>707</v>
      </c>
      <c r="D709" t="s">
        <v>0</v>
      </c>
      <c r="G709" t="s">
        <v>3</v>
      </c>
      <c r="J709" s="13">
        <v>34816</v>
      </c>
      <c r="K709">
        <v>4</v>
      </c>
      <c r="L709">
        <v>0</v>
      </c>
      <c r="M709">
        <v>9</v>
      </c>
      <c r="N709">
        <v>15</v>
      </c>
      <c r="O709" t="s">
        <v>146</v>
      </c>
      <c r="P709">
        <v>0</v>
      </c>
      <c r="Q709" t="s">
        <v>19</v>
      </c>
      <c r="S709" t="s">
        <v>3421</v>
      </c>
      <c r="U709">
        <v>1</v>
      </c>
      <c r="V709" t="s">
        <v>70</v>
      </c>
      <c r="X709" t="s">
        <v>43</v>
      </c>
      <c r="Z709" t="s">
        <v>54</v>
      </c>
      <c r="AB709">
        <v>2</v>
      </c>
      <c r="AC709" t="s">
        <v>2049</v>
      </c>
      <c r="AD709" t="s">
        <v>24</v>
      </c>
      <c r="AH709" t="s">
        <v>9</v>
      </c>
      <c r="AO709" t="s">
        <v>119</v>
      </c>
      <c r="AQ709">
        <v>6</v>
      </c>
      <c r="AS709">
        <v>5</v>
      </c>
      <c r="AU709">
        <v>10</v>
      </c>
      <c r="AV709" t="s">
        <v>3114</v>
      </c>
      <c r="AW709" t="s">
        <v>37</v>
      </c>
      <c r="AY709">
        <v>10</v>
      </c>
      <c r="AZ709" t="s">
        <v>3115</v>
      </c>
      <c r="BA709" t="s">
        <v>3116</v>
      </c>
      <c r="BB709" t="s">
        <v>3117</v>
      </c>
      <c r="BC709">
        <v>1</v>
      </c>
    </row>
    <row r="710" spans="1:55" x14ac:dyDescent="0.25">
      <c r="A710">
        <v>708</v>
      </c>
      <c r="B710">
        <v>708</v>
      </c>
      <c r="C710">
        <v>708</v>
      </c>
      <c r="H710" t="s">
        <v>4</v>
      </c>
      <c r="J710" s="13">
        <v>24983</v>
      </c>
      <c r="K710">
        <v>7</v>
      </c>
      <c r="L710">
        <v>2</v>
      </c>
      <c r="M710">
        <v>3</v>
      </c>
      <c r="N710">
        <v>15</v>
      </c>
      <c r="O710" t="s">
        <v>260</v>
      </c>
      <c r="P710">
        <v>0</v>
      </c>
      <c r="Q710" t="s">
        <v>41</v>
      </c>
      <c r="S710" t="s">
        <v>3420</v>
      </c>
      <c r="U710">
        <v>1</v>
      </c>
      <c r="V710" t="s">
        <v>5</v>
      </c>
      <c r="X710" t="s">
        <v>71</v>
      </c>
      <c r="AA710" t="s">
        <v>3118</v>
      </c>
      <c r="AB710">
        <v>25</v>
      </c>
      <c r="AC710" t="s">
        <v>3119</v>
      </c>
      <c r="AD710" t="s">
        <v>24</v>
      </c>
      <c r="AG710" t="s">
        <v>8</v>
      </c>
      <c r="AO710" t="s">
        <v>47</v>
      </c>
      <c r="AQ710">
        <v>4</v>
      </c>
      <c r="AS710">
        <v>3</v>
      </c>
      <c r="AU710">
        <v>6</v>
      </c>
      <c r="AV710" t="s">
        <v>3120</v>
      </c>
      <c r="AW710" t="s">
        <v>27</v>
      </c>
      <c r="AY710">
        <v>8</v>
      </c>
      <c r="AZ710" t="s">
        <v>3121</v>
      </c>
      <c r="BA710" t="s">
        <v>3122</v>
      </c>
      <c r="BC710">
        <v>0</v>
      </c>
    </row>
    <row r="711" spans="1:55" x14ac:dyDescent="0.25">
      <c r="A711">
        <v>709</v>
      </c>
      <c r="B711">
        <v>709</v>
      </c>
      <c r="C711">
        <v>709</v>
      </c>
      <c r="D711" t="s">
        <v>0</v>
      </c>
      <c r="J711" s="13">
        <v>31720</v>
      </c>
      <c r="K711">
        <v>6</v>
      </c>
      <c r="L711">
        <v>30</v>
      </c>
      <c r="M711">
        <v>6</v>
      </c>
      <c r="N711">
        <v>30</v>
      </c>
      <c r="O711" t="s">
        <v>93</v>
      </c>
      <c r="P711">
        <v>1</v>
      </c>
      <c r="U711">
        <v>1</v>
      </c>
      <c r="V711" t="s">
        <v>8</v>
      </c>
      <c r="X711" t="s">
        <v>71</v>
      </c>
      <c r="AA711" t="s">
        <v>3123</v>
      </c>
      <c r="AB711">
        <v>5</v>
      </c>
      <c r="AC711" t="s">
        <v>3124</v>
      </c>
      <c r="AD711" t="s">
        <v>320</v>
      </c>
      <c r="AG711" t="s">
        <v>8</v>
      </c>
      <c r="AO711" t="s">
        <v>47</v>
      </c>
      <c r="AQ711">
        <v>4</v>
      </c>
      <c r="AS711">
        <v>4</v>
      </c>
      <c r="AU711">
        <v>20</v>
      </c>
      <c r="AV711" t="s">
        <v>3125</v>
      </c>
      <c r="AW711" t="s">
        <v>27</v>
      </c>
      <c r="AY711">
        <v>9</v>
      </c>
      <c r="AZ711" t="s">
        <v>3126</v>
      </c>
      <c r="BA711" t="s">
        <v>3127</v>
      </c>
      <c r="BB711" t="s">
        <v>3128</v>
      </c>
      <c r="BC711">
        <v>1</v>
      </c>
    </row>
    <row r="712" spans="1:55" x14ac:dyDescent="0.25">
      <c r="A712">
        <v>710</v>
      </c>
      <c r="B712">
        <v>710</v>
      </c>
      <c r="C712">
        <v>710</v>
      </c>
      <c r="D712" t="s">
        <v>0</v>
      </c>
      <c r="J712" s="13">
        <v>31861</v>
      </c>
      <c r="K712">
        <v>7</v>
      </c>
      <c r="L712">
        <v>0</v>
      </c>
      <c r="M712">
        <v>14</v>
      </c>
      <c r="N712">
        <v>1</v>
      </c>
      <c r="O712" t="s">
        <v>182</v>
      </c>
      <c r="P712">
        <v>0</v>
      </c>
      <c r="R712" t="s">
        <v>3129</v>
      </c>
      <c r="S712" t="s">
        <v>3416</v>
      </c>
      <c r="U712">
        <v>0</v>
      </c>
      <c r="AD712" t="s">
        <v>46</v>
      </c>
      <c r="AG712" t="s">
        <v>8</v>
      </c>
      <c r="AO712" t="s">
        <v>35</v>
      </c>
      <c r="AQ712">
        <v>6</v>
      </c>
      <c r="AS712">
        <v>6</v>
      </c>
      <c r="AU712">
        <v>8</v>
      </c>
      <c r="AV712" t="s">
        <v>3130</v>
      </c>
      <c r="AW712" t="s">
        <v>37</v>
      </c>
      <c r="AY712">
        <v>5</v>
      </c>
      <c r="AZ712" t="s">
        <v>3131</v>
      </c>
      <c r="BB712" t="s">
        <v>3132</v>
      </c>
    </row>
    <row r="713" spans="1:55" x14ac:dyDescent="0.25">
      <c r="A713">
        <v>711</v>
      </c>
      <c r="B713">
        <v>711</v>
      </c>
      <c r="C713">
        <v>711</v>
      </c>
      <c r="H713" t="s">
        <v>4</v>
      </c>
      <c r="J713" s="13">
        <v>29528</v>
      </c>
      <c r="K713">
        <v>7</v>
      </c>
      <c r="L713">
        <v>75</v>
      </c>
      <c r="M713">
        <v>10</v>
      </c>
      <c r="N713">
        <v>2</v>
      </c>
      <c r="O713" t="s">
        <v>30</v>
      </c>
      <c r="P713">
        <v>0</v>
      </c>
      <c r="Q713" t="s">
        <v>82</v>
      </c>
      <c r="S713" t="s">
        <v>3416</v>
      </c>
      <c r="U713">
        <v>0</v>
      </c>
      <c r="AD713" t="s">
        <v>24</v>
      </c>
      <c r="AI713" t="s">
        <v>10</v>
      </c>
      <c r="AO713" t="s">
        <v>35</v>
      </c>
      <c r="AQ713">
        <v>2</v>
      </c>
      <c r="AS713">
        <v>4</v>
      </c>
      <c r="AU713">
        <v>50</v>
      </c>
      <c r="AV713" t="s">
        <v>3133</v>
      </c>
      <c r="AW713" t="s">
        <v>37</v>
      </c>
      <c r="AY713">
        <v>10</v>
      </c>
      <c r="AZ713" t="s">
        <v>3134</v>
      </c>
      <c r="BC713">
        <v>0</v>
      </c>
    </row>
    <row r="714" spans="1:55" x14ac:dyDescent="0.25">
      <c r="A714">
        <v>712</v>
      </c>
      <c r="B714">
        <v>712</v>
      </c>
      <c r="C714">
        <v>712</v>
      </c>
      <c r="H714" t="s">
        <v>4</v>
      </c>
      <c r="J714" s="13">
        <v>34844</v>
      </c>
      <c r="K714">
        <v>8</v>
      </c>
      <c r="L714">
        <v>0</v>
      </c>
      <c r="M714">
        <v>12</v>
      </c>
      <c r="N714">
        <v>20</v>
      </c>
      <c r="O714" t="s">
        <v>40</v>
      </c>
      <c r="P714">
        <v>0</v>
      </c>
      <c r="Q714" t="s">
        <v>31</v>
      </c>
      <c r="S714" t="s">
        <v>3420</v>
      </c>
      <c r="U714">
        <v>0</v>
      </c>
      <c r="AD714" t="s">
        <v>24</v>
      </c>
      <c r="AJ714" t="s">
        <v>11</v>
      </c>
      <c r="AO714" t="s">
        <v>47</v>
      </c>
      <c r="AQ714">
        <v>6</v>
      </c>
      <c r="AS714">
        <v>6</v>
      </c>
      <c r="AU714">
        <v>4</v>
      </c>
      <c r="AV714" t="s">
        <v>3135</v>
      </c>
      <c r="AW714" t="s">
        <v>27</v>
      </c>
      <c r="AY714">
        <v>10</v>
      </c>
      <c r="AZ714" t="s">
        <v>3136</v>
      </c>
      <c r="BA714" t="s">
        <v>3137</v>
      </c>
      <c r="BB714" t="s">
        <v>3137</v>
      </c>
      <c r="BC714">
        <v>0</v>
      </c>
    </row>
    <row r="715" spans="1:55" x14ac:dyDescent="0.25">
      <c r="A715">
        <v>713</v>
      </c>
      <c r="B715">
        <v>713</v>
      </c>
      <c r="C715">
        <v>713</v>
      </c>
      <c r="D715" t="s">
        <v>0</v>
      </c>
      <c r="E715" t="s">
        <v>1</v>
      </c>
      <c r="F715" t="s">
        <v>2</v>
      </c>
      <c r="G715" t="s">
        <v>3</v>
      </c>
      <c r="H715" t="s">
        <v>4</v>
      </c>
      <c r="J715" s="13">
        <v>32667</v>
      </c>
      <c r="K715">
        <v>8</v>
      </c>
      <c r="L715">
        <v>30</v>
      </c>
      <c r="M715">
        <v>5</v>
      </c>
      <c r="N715">
        <v>30</v>
      </c>
      <c r="O715" t="s">
        <v>146</v>
      </c>
      <c r="P715">
        <v>0</v>
      </c>
      <c r="Q715" t="s">
        <v>60</v>
      </c>
      <c r="T715" t="s">
        <v>14</v>
      </c>
      <c r="U715">
        <v>1</v>
      </c>
      <c r="V715" t="s">
        <v>422</v>
      </c>
      <c r="X715" t="s">
        <v>21</v>
      </c>
      <c r="AA715" t="s">
        <v>3138</v>
      </c>
      <c r="AB715">
        <v>5</v>
      </c>
      <c r="AC715" t="s">
        <v>3139</v>
      </c>
      <c r="AD715" t="s">
        <v>24</v>
      </c>
      <c r="AE715" t="s">
        <v>6</v>
      </c>
      <c r="AJ715" t="s">
        <v>11</v>
      </c>
      <c r="AN715" t="s">
        <v>3140</v>
      </c>
      <c r="AO715" t="s">
        <v>35</v>
      </c>
      <c r="AQ715">
        <v>5</v>
      </c>
      <c r="AT715">
        <v>8</v>
      </c>
      <c r="AU715">
        <v>10</v>
      </c>
      <c r="AV715" t="s">
        <v>3141</v>
      </c>
      <c r="AW715" t="s">
        <v>37</v>
      </c>
      <c r="AY715">
        <v>10</v>
      </c>
      <c r="AZ715" t="s">
        <v>3142</v>
      </c>
      <c r="BC715">
        <v>1</v>
      </c>
    </row>
    <row r="716" spans="1:55" x14ac:dyDescent="0.25">
      <c r="A716">
        <v>714</v>
      </c>
      <c r="B716">
        <v>714</v>
      </c>
      <c r="C716">
        <v>714</v>
      </c>
      <c r="E716" t="s">
        <v>1</v>
      </c>
      <c r="J716" s="13">
        <v>31082</v>
      </c>
      <c r="K716">
        <v>8</v>
      </c>
      <c r="L716">
        <v>80</v>
      </c>
      <c r="M716">
        <v>9</v>
      </c>
      <c r="N716">
        <v>2</v>
      </c>
      <c r="O716" t="s">
        <v>40</v>
      </c>
      <c r="P716">
        <v>1</v>
      </c>
      <c r="U716">
        <v>1</v>
      </c>
      <c r="V716" t="s">
        <v>5</v>
      </c>
      <c r="X716" t="s">
        <v>43</v>
      </c>
      <c r="Z716" t="s">
        <v>600</v>
      </c>
      <c r="AB716">
        <v>10</v>
      </c>
      <c r="AC716" t="s">
        <v>3143</v>
      </c>
      <c r="AD716" t="s">
        <v>46</v>
      </c>
      <c r="AG716" t="s">
        <v>8</v>
      </c>
      <c r="AO716" t="s">
        <v>35</v>
      </c>
      <c r="AR716">
        <v>13</v>
      </c>
      <c r="AT716">
        <v>10</v>
      </c>
      <c r="AU716">
        <v>30</v>
      </c>
      <c r="AV716" t="s">
        <v>3144</v>
      </c>
      <c r="AX716" t="s">
        <v>3145</v>
      </c>
      <c r="AY716">
        <v>7</v>
      </c>
      <c r="AZ716" t="s">
        <v>3146</v>
      </c>
      <c r="BA716" t="s">
        <v>560</v>
      </c>
      <c r="BB716" t="s">
        <v>560</v>
      </c>
      <c r="BC716">
        <v>1</v>
      </c>
    </row>
    <row r="717" spans="1:55" ht="409.5" x14ac:dyDescent="0.25">
      <c r="A717">
        <v>715</v>
      </c>
      <c r="B717">
        <v>715</v>
      </c>
      <c r="C717">
        <v>715</v>
      </c>
      <c r="E717" t="s">
        <v>1</v>
      </c>
      <c r="J717" s="13">
        <v>34222</v>
      </c>
      <c r="K717">
        <v>8</v>
      </c>
      <c r="L717">
        <v>15</v>
      </c>
      <c r="M717">
        <v>9</v>
      </c>
      <c r="N717">
        <v>12</v>
      </c>
      <c r="O717" t="s">
        <v>182</v>
      </c>
      <c r="P717">
        <v>1</v>
      </c>
      <c r="U717">
        <v>0</v>
      </c>
      <c r="AD717" t="s">
        <v>24</v>
      </c>
      <c r="AH717" t="s">
        <v>9</v>
      </c>
      <c r="AO717" t="s">
        <v>35</v>
      </c>
      <c r="AR717" t="s">
        <v>3429</v>
      </c>
      <c r="AT717" t="s">
        <v>3429</v>
      </c>
      <c r="AU717">
        <v>30</v>
      </c>
      <c r="AV717" s="1" t="s">
        <v>3147</v>
      </c>
      <c r="AW717" t="s">
        <v>27</v>
      </c>
      <c r="AY717">
        <v>10</v>
      </c>
      <c r="AZ717" t="s">
        <v>3148</v>
      </c>
      <c r="BB717" t="s">
        <v>3149</v>
      </c>
      <c r="BC717">
        <v>1</v>
      </c>
    </row>
    <row r="718" spans="1:55" x14ac:dyDescent="0.25">
      <c r="A718">
        <v>716</v>
      </c>
      <c r="B718">
        <v>716</v>
      </c>
      <c r="C718">
        <v>716</v>
      </c>
      <c r="D718" t="s">
        <v>0</v>
      </c>
      <c r="E718" t="s">
        <v>1</v>
      </c>
      <c r="F718" t="s">
        <v>2</v>
      </c>
      <c r="J718" s="13">
        <v>29744</v>
      </c>
      <c r="K718">
        <v>7</v>
      </c>
      <c r="L718">
        <v>40</v>
      </c>
      <c r="M718">
        <v>10</v>
      </c>
      <c r="N718">
        <v>0</v>
      </c>
      <c r="O718" t="s">
        <v>64</v>
      </c>
      <c r="P718">
        <v>0</v>
      </c>
      <c r="Q718" t="s">
        <v>31</v>
      </c>
      <c r="S718" t="s">
        <v>3420</v>
      </c>
      <c r="U718">
        <v>1</v>
      </c>
      <c r="V718" t="s">
        <v>364</v>
      </c>
      <c r="X718" t="s">
        <v>71</v>
      </c>
      <c r="Z718" t="s">
        <v>22</v>
      </c>
      <c r="AB718">
        <v>6</v>
      </c>
      <c r="AC718" t="s">
        <v>3150</v>
      </c>
      <c r="AD718" t="s">
        <v>34</v>
      </c>
      <c r="AH718" t="s">
        <v>9</v>
      </c>
      <c r="AO718" t="s">
        <v>119</v>
      </c>
      <c r="AQ718">
        <v>5</v>
      </c>
      <c r="AS718">
        <v>5</v>
      </c>
      <c r="AU718">
        <v>4</v>
      </c>
      <c r="AV718" t="s">
        <v>3151</v>
      </c>
      <c r="AW718" t="s">
        <v>27</v>
      </c>
      <c r="AY718">
        <v>8</v>
      </c>
      <c r="AZ718" t="s">
        <v>3152</v>
      </c>
      <c r="BC718">
        <v>1</v>
      </c>
    </row>
    <row r="719" spans="1:55" x14ac:dyDescent="0.25">
      <c r="A719">
        <v>717</v>
      </c>
      <c r="B719">
        <v>717</v>
      </c>
      <c r="C719">
        <v>717</v>
      </c>
      <c r="D719" t="s">
        <v>0</v>
      </c>
      <c r="J719" s="13">
        <v>32181</v>
      </c>
      <c r="K719">
        <v>10</v>
      </c>
      <c r="L719">
        <v>60</v>
      </c>
      <c r="M719">
        <v>8</v>
      </c>
      <c r="N719">
        <v>10</v>
      </c>
      <c r="O719" t="s">
        <v>81</v>
      </c>
      <c r="P719">
        <v>0</v>
      </c>
      <c r="Q719" t="s">
        <v>41</v>
      </c>
      <c r="S719" t="s">
        <v>3421</v>
      </c>
      <c r="U719">
        <v>0</v>
      </c>
      <c r="AD719" t="s">
        <v>46</v>
      </c>
      <c r="AI719" t="s">
        <v>10</v>
      </c>
      <c r="AK719" t="s">
        <v>12</v>
      </c>
      <c r="AO719" t="s">
        <v>25</v>
      </c>
      <c r="AQ719">
        <v>4</v>
      </c>
      <c r="AS719">
        <v>4</v>
      </c>
      <c r="AU719">
        <v>6</v>
      </c>
      <c r="AV719" t="s">
        <v>3153</v>
      </c>
      <c r="AW719" t="s">
        <v>27</v>
      </c>
      <c r="AY719">
        <v>10</v>
      </c>
      <c r="AZ719" t="s">
        <v>3154</v>
      </c>
      <c r="BA719" t="s">
        <v>3155</v>
      </c>
      <c r="BB719" t="s">
        <v>3156</v>
      </c>
      <c r="BC719">
        <v>1</v>
      </c>
    </row>
    <row r="720" spans="1:55" x14ac:dyDescent="0.25">
      <c r="A720">
        <v>718</v>
      </c>
      <c r="B720">
        <v>718</v>
      </c>
      <c r="C720">
        <v>718</v>
      </c>
      <c r="D720" t="s">
        <v>0</v>
      </c>
      <c r="E720" t="s">
        <v>1</v>
      </c>
      <c r="H720" t="s">
        <v>4</v>
      </c>
      <c r="J720" s="13">
        <v>32762</v>
      </c>
      <c r="K720">
        <v>4</v>
      </c>
      <c r="L720">
        <v>30</v>
      </c>
      <c r="M720">
        <v>18</v>
      </c>
      <c r="N720">
        <v>24</v>
      </c>
      <c r="O720" t="s">
        <v>260</v>
      </c>
      <c r="P720">
        <v>1</v>
      </c>
      <c r="U720">
        <v>1</v>
      </c>
      <c r="V720" t="s">
        <v>94</v>
      </c>
      <c r="X720" t="s">
        <v>43</v>
      </c>
      <c r="Z720" t="s">
        <v>54</v>
      </c>
      <c r="AB720">
        <v>5</v>
      </c>
      <c r="AC720" t="s">
        <v>3157</v>
      </c>
      <c r="AD720" t="s">
        <v>24</v>
      </c>
      <c r="AJ720" t="s">
        <v>11</v>
      </c>
      <c r="AO720" t="s">
        <v>25</v>
      </c>
      <c r="AR720">
        <v>10</v>
      </c>
      <c r="AS720">
        <v>6</v>
      </c>
      <c r="AU720">
        <v>72</v>
      </c>
      <c r="AV720" t="s">
        <v>3158</v>
      </c>
      <c r="AW720" t="s">
        <v>37</v>
      </c>
      <c r="AY720">
        <v>10</v>
      </c>
      <c r="AZ720" t="s">
        <v>3159</v>
      </c>
      <c r="BA720" t="s">
        <v>3160</v>
      </c>
      <c r="BB720" t="s">
        <v>3161</v>
      </c>
      <c r="BC720">
        <v>1</v>
      </c>
    </row>
    <row r="721" spans="1:55" x14ac:dyDescent="0.25">
      <c r="A721">
        <v>719</v>
      </c>
      <c r="B721">
        <v>719</v>
      </c>
      <c r="C721">
        <v>719</v>
      </c>
      <c r="D721" t="s">
        <v>0</v>
      </c>
      <c r="E721" t="s">
        <v>1</v>
      </c>
      <c r="J721" s="13">
        <v>30799</v>
      </c>
      <c r="K721">
        <v>6</v>
      </c>
      <c r="L721">
        <v>135</v>
      </c>
      <c r="M721">
        <v>7</v>
      </c>
      <c r="N721">
        <v>40</v>
      </c>
      <c r="O721" t="s">
        <v>81</v>
      </c>
      <c r="P721">
        <v>1</v>
      </c>
      <c r="U721">
        <v>1</v>
      </c>
      <c r="V721" t="s">
        <v>20</v>
      </c>
      <c r="X721" t="s">
        <v>71</v>
      </c>
      <c r="Z721" t="s">
        <v>229</v>
      </c>
      <c r="AB721">
        <v>5</v>
      </c>
      <c r="AC721" t="s">
        <v>3162</v>
      </c>
      <c r="AD721" t="s">
        <v>46</v>
      </c>
      <c r="AI721" t="s">
        <v>10</v>
      </c>
      <c r="AO721" t="s">
        <v>35</v>
      </c>
      <c r="AQ721">
        <v>4</v>
      </c>
      <c r="AS721">
        <v>5</v>
      </c>
      <c r="AU721">
        <v>25</v>
      </c>
      <c r="AV721" t="s">
        <v>3163</v>
      </c>
      <c r="AW721" t="s">
        <v>37</v>
      </c>
      <c r="AY721">
        <v>8</v>
      </c>
      <c r="AZ721" t="s">
        <v>3164</v>
      </c>
      <c r="BC721">
        <v>0</v>
      </c>
    </row>
    <row r="722" spans="1:55" x14ac:dyDescent="0.25">
      <c r="A722">
        <v>720</v>
      </c>
      <c r="B722">
        <v>720</v>
      </c>
      <c r="C722">
        <v>720</v>
      </c>
      <c r="D722" t="s">
        <v>0</v>
      </c>
      <c r="J722" s="13">
        <v>29746</v>
      </c>
      <c r="K722">
        <v>8</v>
      </c>
      <c r="L722">
        <v>0</v>
      </c>
      <c r="M722">
        <v>8</v>
      </c>
      <c r="N722">
        <v>15</v>
      </c>
      <c r="O722" t="s">
        <v>18</v>
      </c>
      <c r="P722">
        <v>1</v>
      </c>
      <c r="U722">
        <v>0</v>
      </c>
      <c r="AD722" t="s">
        <v>24</v>
      </c>
      <c r="AJ722" t="s">
        <v>11</v>
      </c>
      <c r="AO722" t="s">
        <v>25</v>
      </c>
      <c r="AQ722">
        <v>6</v>
      </c>
      <c r="AS722">
        <v>6</v>
      </c>
      <c r="AU722">
        <v>10</v>
      </c>
      <c r="AV722" t="s">
        <v>3165</v>
      </c>
      <c r="AX722" t="s">
        <v>339</v>
      </c>
      <c r="AY722">
        <v>8</v>
      </c>
      <c r="AZ722" t="s">
        <v>3166</v>
      </c>
      <c r="BA722" t="s">
        <v>3167</v>
      </c>
      <c r="BB722" t="s">
        <v>3168</v>
      </c>
      <c r="BC722">
        <v>1</v>
      </c>
    </row>
    <row r="723" spans="1:55" x14ac:dyDescent="0.25">
      <c r="A723">
        <v>721</v>
      </c>
      <c r="B723">
        <v>721</v>
      </c>
      <c r="C723">
        <v>721</v>
      </c>
      <c r="D723" t="s">
        <v>0</v>
      </c>
      <c r="J723" s="13">
        <v>30306</v>
      </c>
      <c r="K723">
        <v>8</v>
      </c>
      <c r="L723">
        <v>90</v>
      </c>
      <c r="M723">
        <v>15</v>
      </c>
      <c r="N723">
        <v>10</v>
      </c>
      <c r="O723" t="s">
        <v>18</v>
      </c>
      <c r="P723">
        <v>0</v>
      </c>
      <c r="Q723" t="s">
        <v>31</v>
      </c>
      <c r="T723" t="s">
        <v>3169</v>
      </c>
      <c r="U723">
        <v>1</v>
      </c>
      <c r="V723" t="s">
        <v>112</v>
      </c>
      <c r="X723" t="s">
        <v>43</v>
      </c>
      <c r="Z723" t="s">
        <v>54</v>
      </c>
      <c r="AB723">
        <v>2</v>
      </c>
      <c r="AC723" t="s">
        <v>3170</v>
      </c>
      <c r="AD723" t="s">
        <v>24</v>
      </c>
      <c r="AH723" t="s">
        <v>9</v>
      </c>
      <c r="AO723" t="s">
        <v>47</v>
      </c>
      <c r="AQ723">
        <v>6</v>
      </c>
      <c r="AS723">
        <v>6</v>
      </c>
      <c r="AU723">
        <v>15</v>
      </c>
      <c r="AV723" t="s">
        <v>3171</v>
      </c>
      <c r="AW723" t="s">
        <v>37</v>
      </c>
      <c r="AY723">
        <v>4</v>
      </c>
      <c r="AZ723" t="s">
        <v>3172</v>
      </c>
      <c r="BA723" t="s">
        <v>3173</v>
      </c>
      <c r="BB723" t="s">
        <v>3174</v>
      </c>
      <c r="BC723">
        <v>1</v>
      </c>
    </row>
    <row r="724" spans="1:55" x14ac:dyDescent="0.25">
      <c r="A724">
        <v>722</v>
      </c>
      <c r="B724">
        <v>722</v>
      </c>
      <c r="C724">
        <v>722</v>
      </c>
      <c r="D724" t="s">
        <v>0</v>
      </c>
      <c r="H724" t="s">
        <v>4</v>
      </c>
      <c r="J724" s="13">
        <v>32860</v>
      </c>
      <c r="K724">
        <v>8</v>
      </c>
      <c r="L724">
        <v>120</v>
      </c>
      <c r="M724">
        <v>8</v>
      </c>
      <c r="N724">
        <v>1</v>
      </c>
      <c r="O724" t="s">
        <v>93</v>
      </c>
      <c r="P724">
        <v>0</v>
      </c>
      <c r="Q724" t="s">
        <v>31</v>
      </c>
      <c r="S724" t="s">
        <v>3421</v>
      </c>
      <c r="U724">
        <v>0</v>
      </c>
      <c r="AD724" t="s">
        <v>24</v>
      </c>
      <c r="AF724" t="s">
        <v>7</v>
      </c>
      <c r="AO724" t="s">
        <v>35</v>
      </c>
      <c r="AR724">
        <v>15</v>
      </c>
      <c r="AT724">
        <v>20</v>
      </c>
      <c r="AU724">
        <v>80</v>
      </c>
      <c r="AV724" t="s">
        <v>3175</v>
      </c>
      <c r="AW724" t="s">
        <v>27</v>
      </c>
      <c r="AY724">
        <v>7</v>
      </c>
      <c r="AZ724" t="s">
        <v>3176</v>
      </c>
      <c r="BA724" t="s">
        <v>950</v>
      </c>
      <c r="BB724" t="s">
        <v>950</v>
      </c>
      <c r="BC724">
        <v>0</v>
      </c>
    </row>
    <row r="725" spans="1:55" x14ac:dyDescent="0.25">
      <c r="A725">
        <v>723</v>
      </c>
      <c r="B725">
        <v>723</v>
      </c>
      <c r="C725">
        <v>723</v>
      </c>
      <c r="D725" t="s">
        <v>0</v>
      </c>
      <c r="H725" t="s">
        <v>4</v>
      </c>
      <c r="J725" s="13">
        <v>34227</v>
      </c>
      <c r="K725">
        <v>8</v>
      </c>
      <c r="L725">
        <v>40</v>
      </c>
      <c r="M725">
        <v>10</v>
      </c>
      <c r="N725">
        <v>6</v>
      </c>
      <c r="O725" t="s">
        <v>40</v>
      </c>
      <c r="P725">
        <v>1</v>
      </c>
      <c r="U725">
        <v>1</v>
      </c>
      <c r="V725" t="s">
        <v>20</v>
      </c>
      <c r="X725" t="s">
        <v>21</v>
      </c>
      <c r="Z725" t="s">
        <v>313</v>
      </c>
      <c r="AB725">
        <v>2</v>
      </c>
      <c r="AC725" t="s">
        <v>3177</v>
      </c>
      <c r="AD725" t="s">
        <v>24</v>
      </c>
      <c r="AI725" t="s">
        <v>10</v>
      </c>
      <c r="AO725" t="s">
        <v>25</v>
      </c>
      <c r="AQ725">
        <v>3</v>
      </c>
      <c r="AS725">
        <v>3</v>
      </c>
      <c r="AU725">
        <v>4</v>
      </c>
      <c r="AV725" t="s">
        <v>3178</v>
      </c>
      <c r="AW725" t="s">
        <v>37</v>
      </c>
      <c r="AY725">
        <v>10</v>
      </c>
      <c r="AZ725" t="s">
        <v>3179</v>
      </c>
      <c r="BA725" t="s">
        <v>3180</v>
      </c>
      <c r="BC725">
        <v>1</v>
      </c>
    </row>
    <row r="726" spans="1:55" x14ac:dyDescent="0.25">
      <c r="A726">
        <v>724</v>
      </c>
      <c r="B726">
        <v>724</v>
      </c>
      <c r="C726">
        <v>724</v>
      </c>
      <c r="D726" t="s">
        <v>0</v>
      </c>
      <c r="K726">
        <v>7</v>
      </c>
      <c r="L726">
        <v>10</v>
      </c>
      <c r="M726">
        <v>8</v>
      </c>
      <c r="N726">
        <v>8</v>
      </c>
      <c r="O726" t="s">
        <v>30</v>
      </c>
      <c r="P726">
        <v>1</v>
      </c>
      <c r="U726">
        <v>1</v>
      </c>
      <c r="V726" t="s">
        <v>100</v>
      </c>
      <c r="X726" t="s">
        <v>43</v>
      </c>
      <c r="Z726" t="s">
        <v>54</v>
      </c>
      <c r="AB726">
        <v>1</v>
      </c>
      <c r="AC726" t="s">
        <v>3181</v>
      </c>
      <c r="AD726" t="s">
        <v>24</v>
      </c>
      <c r="AH726" t="s">
        <v>9</v>
      </c>
      <c r="AJ726" t="s">
        <v>11</v>
      </c>
      <c r="AO726" t="s">
        <v>25</v>
      </c>
      <c r="AQ726">
        <v>4</v>
      </c>
      <c r="AS726">
        <v>4</v>
      </c>
      <c r="AU726">
        <v>5</v>
      </c>
      <c r="AV726" t="s">
        <v>3182</v>
      </c>
      <c r="AW726" t="s">
        <v>37</v>
      </c>
      <c r="AY726">
        <v>9</v>
      </c>
      <c r="AZ726" t="s">
        <v>3183</v>
      </c>
      <c r="BA726" t="s">
        <v>3184</v>
      </c>
      <c r="BB726" t="s">
        <v>3185</v>
      </c>
      <c r="BC726">
        <v>1</v>
      </c>
    </row>
    <row r="727" spans="1:55" x14ac:dyDescent="0.25">
      <c r="A727">
        <v>725</v>
      </c>
      <c r="B727">
        <v>725</v>
      </c>
      <c r="C727">
        <v>725</v>
      </c>
      <c r="D727" t="s">
        <v>0</v>
      </c>
      <c r="J727" s="13">
        <v>33191</v>
      </c>
      <c r="K727">
        <v>7</v>
      </c>
      <c r="L727">
        <v>70</v>
      </c>
      <c r="M727">
        <v>3</v>
      </c>
      <c r="N727">
        <v>5</v>
      </c>
      <c r="O727" t="s">
        <v>64</v>
      </c>
      <c r="P727">
        <v>0</v>
      </c>
      <c r="Q727" t="s">
        <v>60</v>
      </c>
      <c r="S727" t="s">
        <v>3420</v>
      </c>
      <c r="U727">
        <v>1</v>
      </c>
      <c r="V727" t="s">
        <v>474</v>
      </c>
      <c r="X727" t="s">
        <v>71</v>
      </c>
      <c r="Z727" t="s">
        <v>22</v>
      </c>
      <c r="AB727">
        <v>2</v>
      </c>
      <c r="AC727" t="s">
        <v>1434</v>
      </c>
      <c r="AD727" t="s">
        <v>24</v>
      </c>
      <c r="AM727" t="s">
        <v>14</v>
      </c>
      <c r="AX727" t="s">
        <v>1270</v>
      </c>
      <c r="AY727">
        <v>10</v>
      </c>
      <c r="AZ727" t="s">
        <v>3186</v>
      </c>
      <c r="BA727" t="s">
        <v>3187</v>
      </c>
      <c r="BC727">
        <v>1</v>
      </c>
    </row>
    <row r="728" spans="1:55" x14ac:dyDescent="0.25">
      <c r="A728">
        <v>726</v>
      </c>
      <c r="B728">
        <v>726</v>
      </c>
      <c r="C728">
        <v>726</v>
      </c>
      <c r="D728" t="s">
        <v>0</v>
      </c>
      <c r="E728" t="s">
        <v>1</v>
      </c>
      <c r="J728" s="13">
        <v>30188</v>
      </c>
      <c r="K728">
        <v>7</v>
      </c>
      <c r="L728">
        <v>30</v>
      </c>
      <c r="M728">
        <v>7</v>
      </c>
      <c r="N728">
        <v>1</v>
      </c>
      <c r="O728" t="s">
        <v>51</v>
      </c>
      <c r="P728">
        <v>0</v>
      </c>
      <c r="Q728" t="s">
        <v>31</v>
      </c>
      <c r="S728" t="s">
        <v>3420</v>
      </c>
      <c r="U728">
        <v>1</v>
      </c>
      <c r="V728" t="s">
        <v>32</v>
      </c>
      <c r="X728" t="s">
        <v>43</v>
      </c>
      <c r="Z728" t="s">
        <v>22</v>
      </c>
      <c r="AB728">
        <v>7</v>
      </c>
      <c r="AC728" t="s">
        <v>3188</v>
      </c>
      <c r="AD728" t="s">
        <v>46</v>
      </c>
      <c r="AJ728" t="s">
        <v>11</v>
      </c>
      <c r="AO728" t="s">
        <v>25</v>
      </c>
      <c r="AQ728">
        <v>4</v>
      </c>
      <c r="AS728">
        <v>2</v>
      </c>
      <c r="AU728">
        <v>2</v>
      </c>
      <c r="AV728" t="s">
        <v>3189</v>
      </c>
      <c r="AW728" t="s">
        <v>37</v>
      </c>
      <c r="AY728">
        <v>10</v>
      </c>
      <c r="AZ728" t="s">
        <v>3190</v>
      </c>
      <c r="BA728" t="s">
        <v>3191</v>
      </c>
      <c r="BB728" t="s">
        <v>3192</v>
      </c>
      <c r="BC728">
        <v>1</v>
      </c>
    </row>
    <row r="729" spans="1:55" x14ac:dyDescent="0.25">
      <c r="A729">
        <v>727</v>
      </c>
      <c r="B729">
        <v>727</v>
      </c>
      <c r="C729">
        <v>727</v>
      </c>
      <c r="H729" t="s">
        <v>4</v>
      </c>
      <c r="J729" s="13">
        <v>43069</v>
      </c>
      <c r="K729">
        <v>6</v>
      </c>
      <c r="L729">
        <v>30</v>
      </c>
      <c r="M729">
        <v>10</v>
      </c>
      <c r="N729">
        <v>6</v>
      </c>
      <c r="O729" t="s">
        <v>93</v>
      </c>
      <c r="P729">
        <v>0</v>
      </c>
      <c r="Q729" t="s">
        <v>60</v>
      </c>
      <c r="S729" t="s">
        <v>3421</v>
      </c>
      <c r="U729">
        <v>1</v>
      </c>
      <c r="V729" t="s">
        <v>170</v>
      </c>
      <c r="Y729" t="s">
        <v>248</v>
      </c>
      <c r="Z729" t="s">
        <v>54</v>
      </c>
      <c r="AB729">
        <v>3</v>
      </c>
      <c r="AC729" t="s">
        <v>3193</v>
      </c>
      <c r="AD729" t="s">
        <v>34</v>
      </c>
      <c r="AI729" t="s">
        <v>10</v>
      </c>
      <c r="AP729" t="s">
        <v>3194</v>
      </c>
      <c r="AQ729">
        <v>3</v>
      </c>
      <c r="AS729">
        <v>4</v>
      </c>
      <c r="AU729">
        <v>6</v>
      </c>
      <c r="AV729" t="s">
        <v>3195</v>
      </c>
      <c r="AW729" t="s">
        <v>37</v>
      </c>
      <c r="AY729">
        <v>0</v>
      </c>
      <c r="AZ729" t="s">
        <v>3196</v>
      </c>
      <c r="BA729" t="s">
        <v>721</v>
      </c>
      <c r="BB729" t="s">
        <v>3197</v>
      </c>
      <c r="BC729">
        <v>0</v>
      </c>
    </row>
    <row r="730" spans="1:55" x14ac:dyDescent="0.25">
      <c r="A730">
        <v>728</v>
      </c>
      <c r="B730">
        <v>728</v>
      </c>
      <c r="C730">
        <v>728</v>
      </c>
      <c r="D730" t="s">
        <v>0</v>
      </c>
      <c r="E730" t="s">
        <v>1</v>
      </c>
      <c r="H730" t="s">
        <v>4</v>
      </c>
      <c r="J730" s="13">
        <v>30087</v>
      </c>
      <c r="K730">
        <v>8</v>
      </c>
      <c r="L730">
        <v>60</v>
      </c>
      <c r="M730">
        <v>6</v>
      </c>
      <c r="N730">
        <v>10</v>
      </c>
      <c r="O730" t="s">
        <v>93</v>
      </c>
      <c r="P730">
        <v>1</v>
      </c>
      <c r="U730">
        <v>1</v>
      </c>
      <c r="V730" t="s">
        <v>170</v>
      </c>
      <c r="Y730" t="s">
        <v>248</v>
      </c>
      <c r="AA730" t="s">
        <v>848</v>
      </c>
      <c r="AB730">
        <v>10</v>
      </c>
      <c r="AC730" t="s">
        <v>3198</v>
      </c>
      <c r="AD730" t="s">
        <v>24</v>
      </c>
      <c r="AI730" t="s">
        <v>10</v>
      </c>
      <c r="AO730" t="s">
        <v>25</v>
      </c>
      <c r="AQ730">
        <v>6</v>
      </c>
      <c r="AS730">
        <v>6</v>
      </c>
      <c r="AU730">
        <v>10</v>
      </c>
      <c r="AV730" t="s">
        <v>648</v>
      </c>
      <c r="AW730" t="s">
        <v>37</v>
      </c>
      <c r="AY730">
        <v>8</v>
      </c>
      <c r="AZ730" t="s">
        <v>3199</v>
      </c>
      <c r="BA730" t="s">
        <v>3200</v>
      </c>
      <c r="BC730">
        <v>0</v>
      </c>
    </row>
    <row r="731" spans="1:55" ht="105" x14ac:dyDescent="0.25">
      <c r="A731">
        <v>729</v>
      </c>
      <c r="B731">
        <v>729</v>
      </c>
      <c r="C731">
        <v>729</v>
      </c>
      <c r="D731" t="s">
        <v>0</v>
      </c>
      <c r="H731" t="s">
        <v>4</v>
      </c>
      <c r="J731" s="13">
        <v>19245</v>
      </c>
      <c r="K731">
        <v>6</v>
      </c>
      <c r="L731">
        <v>90</v>
      </c>
      <c r="M731">
        <v>9</v>
      </c>
      <c r="N731">
        <v>1</v>
      </c>
      <c r="O731" t="s">
        <v>182</v>
      </c>
      <c r="P731">
        <v>0</v>
      </c>
      <c r="R731" t="s">
        <v>560</v>
      </c>
      <c r="S731" t="s">
        <v>3420</v>
      </c>
      <c r="U731">
        <v>1</v>
      </c>
      <c r="V731" t="s">
        <v>8</v>
      </c>
      <c r="X731" t="s">
        <v>43</v>
      </c>
      <c r="Z731" t="s">
        <v>376</v>
      </c>
      <c r="AB731">
        <v>15</v>
      </c>
      <c r="AC731" t="s">
        <v>3201</v>
      </c>
      <c r="AD731" t="s">
        <v>34</v>
      </c>
      <c r="AH731" t="s">
        <v>9</v>
      </c>
      <c r="AO731" t="s">
        <v>35</v>
      </c>
      <c r="AR731">
        <v>10</v>
      </c>
      <c r="AS731">
        <v>5</v>
      </c>
      <c r="AU731">
        <v>20</v>
      </c>
      <c r="AV731" s="1" t="s">
        <v>3202</v>
      </c>
      <c r="AW731" t="s">
        <v>37</v>
      </c>
      <c r="AY731">
        <v>7</v>
      </c>
      <c r="AZ731" t="s">
        <v>3203</v>
      </c>
      <c r="BA731" t="s">
        <v>3204</v>
      </c>
      <c r="BB731" t="s">
        <v>3205</v>
      </c>
      <c r="BC731">
        <v>0</v>
      </c>
    </row>
    <row r="732" spans="1:55" x14ac:dyDescent="0.25">
      <c r="A732">
        <v>730</v>
      </c>
      <c r="B732">
        <v>730</v>
      </c>
      <c r="C732">
        <v>730</v>
      </c>
      <c r="E732" t="s">
        <v>1</v>
      </c>
      <c r="J732" s="13">
        <v>34285</v>
      </c>
      <c r="K732">
        <v>6</v>
      </c>
      <c r="L732">
        <v>50</v>
      </c>
      <c r="M732">
        <v>10</v>
      </c>
      <c r="N732">
        <v>1</v>
      </c>
      <c r="O732" t="s">
        <v>146</v>
      </c>
      <c r="P732">
        <v>1</v>
      </c>
      <c r="Q732" t="s">
        <v>41</v>
      </c>
      <c r="S732" t="s">
        <v>3420</v>
      </c>
      <c r="U732">
        <v>1</v>
      </c>
      <c r="V732" t="s">
        <v>170</v>
      </c>
      <c r="X732" t="s">
        <v>43</v>
      </c>
      <c r="Z732" t="s">
        <v>72</v>
      </c>
      <c r="AB732">
        <v>2</v>
      </c>
      <c r="AC732" t="s">
        <v>817</v>
      </c>
      <c r="AD732" t="s">
        <v>24</v>
      </c>
      <c r="AG732" t="s">
        <v>8</v>
      </c>
      <c r="AO732" t="s">
        <v>47</v>
      </c>
      <c r="AQ732">
        <v>5</v>
      </c>
      <c r="AS732">
        <v>4</v>
      </c>
      <c r="AU732">
        <v>4</v>
      </c>
      <c r="AV732" t="s">
        <v>3206</v>
      </c>
      <c r="AW732" t="s">
        <v>37</v>
      </c>
      <c r="AY732">
        <v>8</v>
      </c>
      <c r="AZ732" t="s">
        <v>3207</v>
      </c>
    </row>
    <row r="733" spans="1:55" x14ac:dyDescent="0.25">
      <c r="A733">
        <v>731</v>
      </c>
      <c r="B733">
        <v>731</v>
      </c>
      <c r="C733">
        <v>731</v>
      </c>
      <c r="I733" t="s">
        <v>3208</v>
      </c>
      <c r="J733" s="13">
        <v>29290</v>
      </c>
      <c r="K733">
        <v>7</v>
      </c>
      <c r="L733">
        <v>240</v>
      </c>
      <c r="M733">
        <v>12</v>
      </c>
      <c r="N733">
        <v>6</v>
      </c>
      <c r="O733" t="s">
        <v>292</v>
      </c>
      <c r="P733">
        <v>0</v>
      </c>
      <c r="Q733" t="s">
        <v>60</v>
      </c>
      <c r="T733" t="s">
        <v>3209</v>
      </c>
      <c r="U733">
        <v>1</v>
      </c>
      <c r="V733" t="s">
        <v>94</v>
      </c>
      <c r="X733" t="s">
        <v>101</v>
      </c>
      <c r="Z733" t="s">
        <v>54</v>
      </c>
      <c r="AB733">
        <v>16</v>
      </c>
      <c r="AC733" t="s">
        <v>3210</v>
      </c>
      <c r="AD733" t="s">
        <v>24</v>
      </c>
      <c r="AJ733" t="s">
        <v>11</v>
      </c>
      <c r="AO733" t="s">
        <v>35</v>
      </c>
      <c r="AQ733">
        <v>4</v>
      </c>
      <c r="AS733">
        <v>4</v>
      </c>
      <c r="AU733">
        <v>6</v>
      </c>
      <c r="AV733" t="s">
        <v>3211</v>
      </c>
      <c r="AW733" t="s">
        <v>27</v>
      </c>
      <c r="AY733">
        <v>9</v>
      </c>
      <c r="AZ733" t="s">
        <v>3212</v>
      </c>
      <c r="BA733" t="s">
        <v>3213</v>
      </c>
      <c r="BB733" t="s">
        <v>3214</v>
      </c>
      <c r="BC733">
        <v>1</v>
      </c>
    </row>
    <row r="734" spans="1:55" ht="120" x14ac:dyDescent="0.25">
      <c r="A734">
        <v>732</v>
      </c>
      <c r="B734">
        <v>732</v>
      </c>
      <c r="C734">
        <v>732</v>
      </c>
      <c r="E734" t="s">
        <v>1</v>
      </c>
      <c r="H734" t="s">
        <v>4</v>
      </c>
      <c r="J734" s="13">
        <v>29645</v>
      </c>
      <c r="K734">
        <v>7</v>
      </c>
      <c r="L734">
        <v>60</v>
      </c>
      <c r="M734">
        <v>5</v>
      </c>
      <c r="N734">
        <v>9</v>
      </c>
      <c r="O734" t="s">
        <v>146</v>
      </c>
      <c r="P734">
        <v>1</v>
      </c>
      <c r="U734">
        <v>1</v>
      </c>
      <c r="V734" t="s">
        <v>170</v>
      </c>
      <c r="X734" t="s">
        <v>71</v>
      </c>
      <c r="AA734" t="s">
        <v>2163</v>
      </c>
      <c r="AB734">
        <v>10</v>
      </c>
      <c r="AC734" t="s">
        <v>3215</v>
      </c>
      <c r="AD734" t="s">
        <v>46</v>
      </c>
      <c r="AI734" t="s">
        <v>10</v>
      </c>
      <c r="AO734" t="s">
        <v>119</v>
      </c>
      <c r="AR734">
        <v>15</v>
      </c>
      <c r="AT734">
        <v>10</v>
      </c>
      <c r="AU734">
        <v>20</v>
      </c>
      <c r="AV734" t="s">
        <v>3216</v>
      </c>
      <c r="AW734" t="s">
        <v>2408</v>
      </c>
      <c r="AY734">
        <v>10</v>
      </c>
      <c r="AZ734" t="s">
        <v>3217</v>
      </c>
      <c r="BA734" s="1" t="s">
        <v>3218</v>
      </c>
      <c r="BB734" t="s">
        <v>3219</v>
      </c>
      <c r="BC734">
        <v>1</v>
      </c>
    </row>
    <row r="735" spans="1:55" x14ac:dyDescent="0.25">
      <c r="A735">
        <v>733</v>
      </c>
      <c r="B735">
        <v>733</v>
      </c>
      <c r="C735">
        <v>733</v>
      </c>
      <c r="D735" t="s">
        <v>0</v>
      </c>
      <c r="J735" s="13">
        <v>29049</v>
      </c>
      <c r="K735">
        <v>6</v>
      </c>
      <c r="L735">
        <v>20</v>
      </c>
      <c r="M735">
        <v>13</v>
      </c>
      <c r="N735">
        <v>2</v>
      </c>
      <c r="O735" t="s">
        <v>40</v>
      </c>
      <c r="P735">
        <v>0</v>
      </c>
      <c r="Q735" t="s">
        <v>60</v>
      </c>
      <c r="S735" t="s">
        <v>3421</v>
      </c>
      <c r="U735">
        <v>1</v>
      </c>
      <c r="V735" t="s">
        <v>170</v>
      </c>
      <c r="X735" t="s">
        <v>43</v>
      </c>
      <c r="Z735" t="s">
        <v>54</v>
      </c>
      <c r="AB735">
        <v>2</v>
      </c>
      <c r="AC735" t="s">
        <v>3220</v>
      </c>
      <c r="AD735" t="s">
        <v>46</v>
      </c>
      <c r="AG735" t="s">
        <v>8</v>
      </c>
      <c r="AO735" t="s">
        <v>35</v>
      </c>
      <c r="AQ735">
        <v>6</v>
      </c>
      <c r="AS735">
        <v>6</v>
      </c>
      <c r="AU735">
        <v>25</v>
      </c>
      <c r="AV735" t="s">
        <v>3221</v>
      </c>
      <c r="AW735" t="s">
        <v>37</v>
      </c>
      <c r="AY735">
        <v>8</v>
      </c>
      <c r="AZ735" t="s">
        <v>3222</v>
      </c>
      <c r="BC735">
        <v>1</v>
      </c>
    </row>
    <row r="736" spans="1:55" x14ac:dyDescent="0.25">
      <c r="A736">
        <v>734</v>
      </c>
      <c r="B736">
        <v>734</v>
      </c>
      <c r="C736">
        <v>734</v>
      </c>
      <c r="D736" t="s">
        <v>0</v>
      </c>
      <c r="J736" s="13">
        <v>29668</v>
      </c>
      <c r="K736">
        <v>65</v>
      </c>
      <c r="L736">
        <v>40</v>
      </c>
      <c r="M736">
        <v>12</v>
      </c>
      <c r="N736">
        <v>3</v>
      </c>
      <c r="O736" t="s">
        <v>59</v>
      </c>
      <c r="P736">
        <v>0</v>
      </c>
      <c r="Q736" t="s">
        <v>31</v>
      </c>
      <c r="S736" t="s">
        <v>3416</v>
      </c>
      <c r="U736">
        <v>1</v>
      </c>
      <c r="V736" t="s">
        <v>364</v>
      </c>
      <c r="X736" t="s">
        <v>43</v>
      </c>
      <c r="Z736" t="s">
        <v>450</v>
      </c>
      <c r="AB736">
        <v>14</v>
      </c>
      <c r="AC736" t="s">
        <v>3223</v>
      </c>
      <c r="AD736" t="s">
        <v>34</v>
      </c>
      <c r="AG736" t="s">
        <v>8</v>
      </c>
      <c r="AO736" t="s">
        <v>25</v>
      </c>
      <c r="AQ736">
        <v>3</v>
      </c>
      <c r="AT736">
        <v>20</v>
      </c>
      <c r="AU736">
        <v>30</v>
      </c>
      <c r="AV736" t="s">
        <v>3224</v>
      </c>
      <c r="AW736" t="s">
        <v>37</v>
      </c>
      <c r="AY736">
        <v>10</v>
      </c>
      <c r="AZ736" t="s">
        <v>3225</v>
      </c>
      <c r="BA736" t="s">
        <v>3226</v>
      </c>
      <c r="BC736">
        <v>1</v>
      </c>
    </row>
    <row r="737" spans="1:55" ht="409.5" x14ac:dyDescent="0.25">
      <c r="A737">
        <v>735</v>
      </c>
      <c r="B737">
        <v>735</v>
      </c>
      <c r="C737">
        <v>735</v>
      </c>
      <c r="D737" t="s">
        <v>0</v>
      </c>
      <c r="J737" s="13">
        <v>28471</v>
      </c>
      <c r="K737">
        <v>4</v>
      </c>
      <c r="L737">
        <v>0</v>
      </c>
      <c r="M737">
        <v>12</v>
      </c>
      <c r="N737">
        <v>600</v>
      </c>
      <c r="O737" t="s">
        <v>51</v>
      </c>
      <c r="P737">
        <v>1</v>
      </c>
      <c r="U737">
        <v>1</v>
      </c>
      <c r="W737" t="s">
        <v>2560</v>
      </c>
      <c r="Y737" t="s">
        <v>3227</v>
      </c>
      <c r="AA737" t="s">
        <v>2560</v>
      </c>
      <c r="AB737">
        <v>27</v>
      </c>
      <c r="AC737" t="s">
        <v>2561</v>
      </c>
      <c r="AD737" t="s">
        <v>1063</v>
      </c>
      <c r="AI737" t="s">
        <v>10</v>
      </c>
      <c r="AJ737" t="s">
        <v>11</v>
      </c>
      <c r="AP737" t="s">
        <v>136</v>
      </c>
      <c r="AQ737">
        <v>4</v>
      </c>
      <c r="AS737">
        <v>6</v>
      </c>
      <c r="AU737">
        <v>12</v>
      </c>
      <c r="AV737" t="s">
        <v>3228</v>
      </c>
      <c r="AX737" t="s">
        <v>3482</v>
      </c>
      <c r="AY737">
        <v>10</v>
      </c>
      <c r="AZ737" s="1" t="s">
        <v>3229</v>
      </c>
      <c r="BA737" s="1" t="s">
        <v>3230</v>
      </c>
      <c r="BB737" s="1" t="s">
        <v>3231</v>
      </c>
      <c r="BC737">
        <v>1</v>
      </c>
    </row>
    <row r="738" spans="1:55" x14ac:dyDescent="0.25">
      <c r="A738">
        <v>736</v>
      </c>
      <c r="B738">
        <v>736</v>
      </c>
      <c r="C738">
        <v>736</v>
      </c>
      <c r="D738" t="s">
        <v>0</v>
      </c>
      <c r="J738" s="13">
        <v>42959</v>
      </c>
      <c r="K738">
        <v>8</v>
      </c>
      <c r="L738">
        <v>30</v>
      </c>
      <c r="M738">
        <v>10</v>
      </c>
      <c r="N738">
        <v>2</v>
      </c>
      <c r="O738" t="s">
        <v>146</v>
      </c>
      <c r="P738">
        <v>1</v>
      </c>
      <c r="U738">
        <v>1</v>
      </c>
      <c r="V738" t="s">
        <v>170</v>
      </c>
      <c r="X738" t="s">
        <v>21</v>
      </c>
      <c r="Z738" t="s">
        <v>54</v>
      </c>
      <c r="AB738">
        <v>10</v>
      </c>
      <c r="AC738" t="s">
        <v>3232</v>
      </c>
      <c r="AD738" t="s">
        <v>24</v>
      </c>
      <c r="AJ738" t="s">
        <v>11</v>
      </c>
      <c r="AO738" t="s">
        <v>35</v>
      </c>
      <c r="AQ738">
        <v>6</v>
      </c>
      <c r="AS738">
        <v>6</v>
      </c>
      <c r="AU738">
        <v>10</v>
      </c>
      <c r="AV738" t="s">
        <v>3233</v>
      </c>
      <c r="AW738" t="s">
        <v>37</v>
      </c>
      <c r="AY738">
        <v>10</v>
      </c>
      <c r="AZ738" t="s">
        <v>3234</v>
      </c>
      <c r="BB738" t="s">
        <v>3235</v>
      </c>
      <c r="BC738">
        <v>1</v>
      </c>
    </row>
    <row r="739" spans="1:55" x14ac:dyDescent="0.25">
      <c r="A739">
        <v>737</v>
      </c>
      <c r="B739">
        <v>737</v>
      </c>
      <c r="C739">
        <v>737</v>
      </c>
      <c r="D739" t="s">
        <v>0</v>
      </c>
      <c r="J739" s="13">
        <v>33228</v>
      </c>
      <c r="K739">
        <v>7</v>
      </c>
      <c r="L739">
        <v>45</v>
      </c>
      <c r="M739">
        <v>9</v>
      </c>
      <c r="N739">
        <v>5</v>
      </c>
      <c r="O739" t="s">
        <v>30</v>
      </c>
      <c r="P739">
        <v>1</v>
      </c>
      <c r="U739">
        <v>1</v>
      </c>
      <c r="V739" t="s">
        <v>100</v>
      </c>
      <c r="X739" t="s">
        <v>307</v>
      </c>
      <c r="Z739" t="s">
        <v>54</v>
      </c>
      <c r="AB739">
        <v>1</v>
      </c>
      <c r="AC739" t="s">
        <v>3236</v>
      </c>
      <c r="AD739" t="s">
        <v>118</v>
      </c>
      <c r="AH739" t="s">
        <v>9</v>
      </c>
      <c r="AM739" t="s">
        <v>14</v>
      </c>
      <c r="AW739" t="s">
        <v>37</v>
      </c>
      <c r="AY739">
        <v>10</v>
      </c>
      <c r="AZ739" t="s">
        <v>3237</v>
      </c>
      <c r="BA739" t="s">
        <v>3238</v>
      </c>
      <c r="BB739" t="s">
        <v>3239</v>
      </c>
      <c r="BC739">
        <v>1</v>
      </c>
    </row>
    <row r="740" spans="1:55" x14ac:dyDescent="0.25">
      <c r="A740">
        <v>738</v>
      </c>
      <c r="B740">
        <v>738</v>
      </c>
      <c r="C740">
        <v>738</v>
      </c>
      <c r="D740" t="s">
        <v>0</v>
      </c>
      <c r="J740" s="13">
        <v>34298</v>
      </c>
      <c r="K740">
        <v>10</v>
      </c>
      <c r="L740">
        <v>300</v>
      </c>
      <c r="M740">
        <v>10</v>
      </c>
      <c r="N740">
        <v>10</v>
      </c>
      <c r="O740" t="s">
        <v>260</v>
      </c>
      <c r="P740">
        <v>1</v>
      </c>
      <c r="U740">
        <v>1</v>
      </c>
      <c r="V740" t="s">
        <v>52</v>
      </c>
      <c r="X740" t="s">
        <v>43</v>
      </c>
      <c r="Z740" t="s">
        <v>54</v>
      </c>
      <c r="AB740">
        <v>1</v>
      </c>
      <c r="AC740" t="s">
        <v>3240</v>
      </c>
      <c r="AD740" t="s">
        <v>24</v>
      </c>
      <c r="AJ740" t="s">
        <v>11</v>
      </c>
      <c r="AO740" t="s">
        <v>47</v>
      </c>
      <c r="AQ740">
        <v>5</v>
      </c>
      <c r="AS740">
        <v>5</v>
      </c>
      <c r="AU740">
        <v>100</v>
      </c>
      <c r="AV740" t="s">
        <v>3241</v>
      </c>
      <c r="AW740" t="s">
        <v>27</v>
      </c>
      <c r="AY740">
        <v>10</v>
      </c>
      <c r="AZ740" t="s">
        <v>3242</v>
      </c>
      <c r="BA740" t="s">
        <v>3243</v>
      </c>
      <c r="BB740" t="s">
        <v>14</v>
      </c>
      <c r="BC740">
        <v>1</v>
      </c>
    </row>
    <row r="741" spans="1:55" x14ac:dyDescent="0.25">
      <c r="A741">
        <v>739</v>
      </c>
      <c r="B741">
        <v>739</v>
      </c>
      <c r="C741">
        <v>739</v>
      </c>
      <c r="E741" t="s">
        <v>1</v>
      </c>
      <c r="K741">
        <v>7</v>
      </c>
      <c r="L741">
        <v>15</v>
      </c>
      <c r="M741">
        <v>5</v>
      </c>
      <c r="N741">
        <v>5</v>
      </c>
      <c r="O741" t="s">
        <v>93</v>
      </c>
      <c r="P741">
        <v>1</v>
      </c>
      <c r="U741">
        <v>1</v>
      </c>
      <c r="V741" t="s">
        <v>100</v>
      </c>
      <c r="X741" t="s">
        <v>21</v>
      </c>
      <c r="Z741" t="s">
        <v>54</v>
      </c>
      <c r="AB741">
        <v>20</v>
      </c>
      <c r="AC741" t="s">
        <v>3244</v>
      </c>
      <c r="AD741" t="s">
        <v>34</v>
      </c>
      <c r="AI741" t="s">
        <v>10</v>
      </c>
      <c r="AJ741" t="s">
        <v>11</v>
      </c>
      <c r="AO741" t="s">
        <v>35</v>
      </c>
      <c r="AQ741">
        <v>3</v>
      </c>
      <c r="AS741">
        <v>3</v>
      </c>
      <c r="AU741">
        <v>2</v>
      </c>
      <c r="AV741" t="s">
        <v>3245</v>
      </c>
      <c r="AW741" t="s">
        <v>37</v>
      </c>
      <c r="AY741">
        <v>8</v>
      </c>
      <c r="AZ741" t="s">
        <v>3246</v>
      </c>
      <c r="BA741" t="s">
        <v>3247</v>
      </c>
      <c r="BB741" t="s">
        <v>3248</v>
      </c>
      <c r="BC741">
        <v>0</v>
      </c>
    </row>
    <row r="742" spans="1:55" x14ac:dyDescent="0.25">
      <c r="A742">
        <v>740</v>
      </c>
      <c r="B742">
        <v>740</v>
      </c>
      <c r="C742">
        <v>740</v>
      </c>
      <c r="F742" t="s">
        <v>2</v>
      </c>
      <c r="H742" t="s">
        <v>4</v>
      </c>
      <c r="J742" s="13">
        <v>32907</v>
      </c>
      <c r="K742">
        <v>6</v>
      </c>
      <c r="L742">
        <v>220</v>
      </c>
      <c r="M742">
        <v>10</v>
      </c>
      <c r="N742">
        <v>10</v>
      </c>
      <c r="O742" t="s">
        <v>18</v>
      </c>
      <c r="P742">
        <v>0</v>
      </c>
      <c r="Q742" t="s">
        <v>19</v>
      </c>
      <c r="S742" t="s">
        <v>3416</v>
      </c>
      <c r="U742">
        <v>0</v>
      </c>
      <c r="AD742" t="s">
        <v>24</v>
      </c>
      <c r="AJ742" t="s">
        <v>11</v>
      </c>
      <c r="AO742" t="s">
        <v>25</v>
      </c>
      <c r="AQ742">
        <v>4</v>
      </c>
      <c r="AS742">
        <v>3</v>
      </c>
      <c r="AU742">
        <v>12</v>
      </c>
      <c r="AV742" t="s">
        <v>3249</v>
      </c>
      <c r="AW742" t="s">
        <v>302</v>
      </c>
      <c r="AY742">
        <v>10</v>
      </c>
      <c r="AZ742" t="s">
        <v>3250</v>
      </c>
      <c r="BA742" t="s">
        <v>3251</v>
      </c>
      <c r="BC742">
        <v>0</v>
      </c>
    </row>
    <row r="743" spans="1:55" x14ac:dyDescent="0.25">
      <c r="A743">
        <v>741</v>
      </c>
      <c r="B743">
        <v>741</v>
      </c>
      <c r="C743">
        <v>741</v>
      </c>
      <c r="H743" t="s">
        <v>4</v>
      </c>
      <c r="J743" s="13">
        <v>30528</v>
      </c>
      <c r="K743">
        <v>6</v>
      </c>
      <c r="L743">
        <v>20</v>
      </c>
      <c r="M743">
        <v>9</v>
      </c>
      <c r="N743">
        <v>4</v>
      </c>
      <c r="O743" t="s">
        <v>30</v>
      </c>
      <c r="P743">
        <v>1</v>
      </c>
      <c r="U743">
        <v>1</v>
      </c>
      <c r="V743" t="s">
        <v>20</v>
      </c>
      <c r="X743" t="s">
        <v>21</v>
      </c>
      <c r="Z743" t="s">
        <v>229</v>
      </c>
      <c r="AB743">
        <v>10</v>
      </c>
      <c r="AC743" t="s">
        <v>3252</v>
      </c>
      <c r="AD743" t="s">
        <v>46</v>
      </c>
      <c r="AJ743" t="s">
        <v>11</v>
      </c>
      <c r="AO743" t="s">
        <v>25</v>
      </c>
      <c r="AQ743">
        <v>4</v>
      </c>
      <c r="AS743">
        <v>2</v>
      </c>
      <c r="AU743">
        <v>20</v>
      </c>
      <c r="AV743" t="s">
        <v>3253</v>
      </c>
      <c r="AW743" t="s">
        <v>37</v>
      </c>
      <c r="AY743">
        <v>8</v>
      </c>
      <c r="AZ743" t="s">
        <v>3254</v>
      </c>
      <c r="BA743" t="s">
        <v>2365</v>
      </c>
      <c r="BB743" t="s">
        <v>3255</v>
      </c>
      <c r="BC743">
        <v>1</v>
      </c>
    </row>
    <row r="744" spans="1:55" x14ac:dyDescent="0.25">
      <c r="A744">
        <v>742</v>
      </c>
      <c r="B744">
        <v>742</v>
      </c>
      <c r="C744">
        <v>742</v>
      </c>
      <c r="H744" t="s">
        <v>4</v>
      </c>
      <c r="J744" s="13">
        <v>29686</v>
      </c>
      <c r="K744">
        <v>6</v>
      </c>
      <c r="L744">
        <v>80</v>
      </c>
      <c r="M744">
        <v>8</v>
      </c>
      <c r="N744">
        <v>10</v>
      </c>
      <c r="O744" t="s">
        <v>81</v>
      </c>
      <c r="P744">
        <v>0</v>
      </c>
      <c r="Q744" t="s">
        <v>19</v>
      </c>
      <c r="S744" t="s">
        <v>3420</v>
      </c>
      <c r="U744">
        <v>1</v>
      </c>
      <c r="V744" t="s">
        <v>170</v>
      </c>
      <c r="X744" t="s">
        <v>43</v>
      </c>
      <c r="Z744" t="s">
        <v>188</v>
      </c>
      <c r="AB744">
        <v>5</v>
      </c>
      <c r="AC744" t="s">
        <v>3256</v>
      </c>
      <c r="AD744" t="s">
        <v>46</v>
      </c>
      <c r="AJ744" t="s">
        <v>11</v>
      </c>
      <c r="AO744" t="s">
        <v>25</v>
      </c>
      <c r="AQ744">
        <v>6</v>
      </c>
      <c r="AS744">
        <v>1</v>
      </c>
      <c r="AU744">
        <v>8</v>
      </c>
      <c r="AV744" t="s">
        <v>3257</v>
      </c>
      <c r="AX744" t="s">
        <v>3258</v>
      </c>
      <c r="AY744">
        <v>8</v>
      </c>
      <c r="AZ744" t="s">
        <v>3259</v>
      </c>
      <c r="BA744" t="s">
        <v>3260</v>
      </c>
      <c r="BB744" t="s">
        <v>3261</v>
      </c>
      <c r="BC744">
        <v>1</v>
      </c>
    </row>
    <row r="745" spans="1:55" x14ac:dyDescent="0.25">
      <c r="A745">
        <v>743</v>
      </c>
      <c r="B745">
        <v>743</v>
      </c>
      <c r="C745">
        <v>743</v>
      </c>
      <c r="E745" t="s">
        <v>1</v>
      </c>
      <c r="H745" t="s">
        <v>4</v>
      </c>
      <c r="K745">
        <v>8</v>
      </c>
      <c r="L745">
        <v>30</v>
      </c>
      <c r="M745">
        <v>6</v>
      </c>
      <c r="N745">
        <v>5</v>
      </c>
      <c r="O745" t="s">
        <v>93</v>
      </c>
      <c r="P745">
        <v>0</v>
      </c>
      <c r="Q745" t="s">
        <v>3422</v>
      </c>
      <c r="S745" t="s">
        <v>3419</v>
      </c>
      <c r="U745">
        <v>1</v>
      </c>
      <c r="V745" t="s">
        <v>474</v>
      </c>
      <c r="X745" t="s">
        <v>21</v>
      </c>
      <c r="AA745" t="s">
        <v>848</v>
      </c>
      <c r="AB745">
        <v>9</v>
      </c>
      <c r="AD745" t="s">
        <v>46</v>
      </c>
      <c r="AG745" t="s">
        <v>8</v>
      </c>
      <c r="AO745" t="s">
        <v>119</v>
      </c>
      <c r="AQ745">
        <v>5</v>
      </c>
      <c r="AS745">
        <v>1</v>
      </c>
      <c r="AU745">
        <v>8</v>
      </c>
      <c r="AV745" t="s">
        <v>3262</v>
      </c>
      <c r="AX745" t="s">
        <v>3263</v>
      </c>
      <c r="AY745">
        <v>8</v>
      </c>
      <c r="AZ745" t="s">
        <v>3264</v>
      </c>
      <c r="BA745" t="s">
        <v>3265</v>
      </c>
      <c r="BC745">
        <v>0</v>
      </c>
    </row>
    <row r="746" spans="1:55" ht="409.5" x14ac:dyDescent="0.25">
      <c r="A746">
        <v>744</v>
      </c>
      <c r="B746">
        <v>744</v>
      </c>
      <c r="C746">
        <v>744</v>
      </c>
      <c r="D746" t="s">
        <v>0</v>
      </c>
      <c r="H746" t="s">
        <v>4</v>
      </c>
      <c r="J746" s="13">
        <v>29339</v>
      </c>
      <c r="K746">
        <v>8</v>
      </c>
      <c r="L746">
        <v>45</v>
      </c>
      <c r="M746">
        <v>5</v>
      </c>
      <c r="N746">
        <v>6</v>
      </c>
      <c r="O746" t="s">
        <v>146</v>
      </c>
      <c r="P746">
        <v>1</v>
      </c>
      <c r="U746">
        <v>1</v>
      </c>
      <c r="V746" t="s">
        <v>474</v>
      </c>
      <c r="X746" t="s">
        <v>71</v>
      </c>
      <c r="Z746" t="s">
        <v>262</v>
      </c>
      <c r="AB746">
        <v>10</v>
      </c>
      <c r="AD746" t="s">
        <v>46</v>
      </c>
      <c r="AG746" t="s">
        <v>8</v>
      </c>
      <c r="AO746" t="s">
        <v>47</v>
      </c>
      <c r="AQ746">
        <v>3</v>
      </c>
      <c r="AS746">
        <v>4</v>
      </c>
      <c r="AU746">
        <v>8</v>
      </c>
      <c r="AV746" t="s">
        <v>3266</v>
      </c>
      <c r="AW746" t="s">
        <v>37</v>
      </c>
      <c r="AY746">
        <v>10</v>
      </c>
      <c r="AZ746" s="1" t="s">
        <v>3267</v>
      </c>
      <c r="BA746" t="s">
        <v>3268</v>
      </c>
      <c r="BB746" t="s">
        <v>3269</v>
      </c>
      <c r="BC746">
        <v>1</v>
      </c>
    </row>
    <row r="747" spans="1:55" ht="150" x14ac:dyDescent="0.25">
      <c r="A747">
        <v>745</v>
      </c>
      <c r="B747">
        <v>745</v>
      </c>
      <c r="C747">
        <v>745</v>
      </c>
      <c r="D747" t="s">
        <v>0</v>
      </c>
      <c r="J747" s="13">
        <v>27612</v>
      </c>
      <c r="K747">
        <v>7</v>
      </c>
      <c r="L747">
        <v>40</v>
      </c>
      <c r="M747">
        <v>6</v>
      </c>
      <c r="N747">
        <v>1</v>
      </c>
      <c r="O747" t="s">
        <v>40</v>
      </c>
      <c r="P747">
        <v>0</v>
      </c>
      <c r="Q747" t="s">
        <v>82</v>
      </c>
      <c r="S747" t="s">
        <v>3420</v>
      </c>
      <c r="U747">
        <v>1</v>
      </c>
      <c r="V747" t="s">
        <v>32</v>
      </c>
      <c r="X747" t="s">
        <v>43</v>
      </c>
      <c r="Z747" t="s">
        <v>22</v>
      </c>
      <c r="AB747">
        <v>10</v>
      </c>
      <c r="AD747" t="s">
        <v>34</v>
      </c>
      <c r="AH747" t="s">
        <v>9</v>
      </c>
      <c r="AO747" t="s">
        <v>35</v>
      </c>
      <c r="AQ747">
        <v>3</v>
      </c>
      <c r="AS747">
        <v>5</v>
      </c>
      <c r="AU747">
        <v>36</v>
      </c>
      <c r="AV747" t="s">
        <v>3270</v>
      </c>
      <c r="AW747" t="s">
        <v>37</v>
      </c>
      <c r="AY747">
        <v>9</v>
      </c>
      <c r="AZ747" s="1" t="s">
        <v>3271</v>
      </c>
      <c r="BA747" t="s">
        <v>3272</v>
      </c>
    </row>
    <row r="748" spans="1:55" x14ac:dyDescent="0.25">
      <c r="A748">
        <v>746</v>
      </c>
      <c r="B748">
        <v>746</v>
      </c>
      <c r="C748">
        <v>746</v>
      </c>
      <c r="E748" t="s">
        <v>1</v>
      </c>
      <c r="H748" t="s">
        <v>4</v>
      </c>
      <c r="J748" s="13">
        <v>32442</v>
      </c>
      <c r="K748">
        <v>4</v>
      </c>
      <c r="L748">
        <v>10</v>
      </c>
      <c r="M748">
        <v>8</v>
      </c>
      <c r="N748">
        <v>1</v>
      </c>
      <c r="O748" t="s">
        <v>292</v>
      </c>
      <c r="P748">
        <v>1</v>
      </c>
      <c r="U748">
        <v>1</v>
      </c>
      <c r="V748" t="s">
        <v>5</v>
      </c>
      <c r="X748" t="s">
        <v>43</v>
      </c>
      <c r="Z748" t="s">
        <v>22</v>
      </c>
      <c r="AB748">
        <v>12</v>
      </c>
      <c r="AC748" t="s">
        <v>3273</v>
      </c>
      <c r="AD748" t="s">
        <v>24</v>
      </c>
      <c r="AH748" t="s">
        <v>9</v>
      </c>
      <c r="AI748" t="s">
        <v>10</v>
      </c>
      <c r="AO748" t="s">
        <v>35</v>
      </c>
      <c r="AR748" t="s">
        <v>3483</v>
      </c>
      <c r="AS748">
        <v>5</v>
      </c>
      <c r="AU748">
        <v>20</v>
      </c>
      <c r="AV748" t="s">
        <v>3274</v>
      </c>
      <c r="AW748" t="s">
        <v>37</v>
      </c>
      <c r="AY748">
        <v>10</v>
      </c>
      <c r="AZ748" t="s">
        <v>3275</v>
      </c>
      <c r="BA748" t="s">
        <v>3276</v>
      </c>
      <c r="BB748" t="s">
        <v>76</v>
      </c>
      <c r="BC748">
        <v>1</v>
      </c>
    </row>
    <row r="749" spans="1:55" ht="405" x14ac:dyDescent="0.25">
      <c r="A749">
        <v>747</v>
      </c>
      <c r="B749">
        <v>747</v>
      </c>
      <c r="C749">
        <v>747</v>
      </c>
      <c r="E749" t="s">
        <v>1</v>
      </c>
      <c r="J749" s="13">
        <v>34109</v>
      </c>
      <c r="K749">
        <v>7</v>
      </c>
      <c r="L749">
        <v>30</v>
      </c>
      <c r="M749">
        <v>12</v>
      </c>
      <c r="N749">
        <v>0</v>
      </c>
      <c r="O749" t="s">
        <v>81</v>
      </c>
      <c r="P749">
        <v>0</v>
      </c>
      <c r="Q749" t="s">
        <v>60</v>
      </c>
      <c r="S749" t="s">
        <v>3420</v>
      </c>
      <c r="U749">
        <v>0</v>
      </c>
      <c r="AD749" t="s">
        <v>24</v>
      </c>
      <c r="AG749" t="s">
        <v>8</v>
      </c>
      <c r="AO749" t="s">
        <v>119</v>
      </c>
      <c r="AQ749">
        <v>5</v>
      </c>
      <c r="AS749">
        <v>5</v>
      </c>
      <c r="AU749">
        <v>16</v>
      </c>
      <c r="AV749" s="1" t="s">
        <v>3277</v>
      </c>
      <c r="AX749" t="s">
        <v>3278</v>
      </c>
      <c r="AY749">
        <v>9</v>
      </c>
      <c r="AZ749" t="s">
        <v>14</v>
      </c>
      <c r="BA749" t="s">
        <v>3279</v>
      </c>
      <c r="BB749" t="s">
        <v>3280</v>
      </c>
      <c r="BC749">
        <v>1</v>
      </c>
    </row>
    <row r="750" spans="1:55" x14ac:dyDescent="0.25">
      <c r="A750">
        <v>748</v>
      </c>
      <c r="B750">
        <v>748</v>
      </c>
      <c r="C750">
        <v>748</v>
      </c>
      <c r="E750" t="s">
        <v>1</v>
      </c>
      <c r="F750" t="s">
        <v>2</v>
      </c>
      <c r="J750" s="13">
        <v>34114</v>
      </c>
      <c r="K750">
        <v>7</v>
      </c>
      <c r="L750">
        <v>40</v>
      </c>
      <c r="M750">
        <v>10</v>
      </c>
      <c r="N750">
        <v>4</v>
      </c>
      <c r="O750" t="s">
        <v>18</v>
      </c>
      <c r="P750">
        <v>1</v>
      </c>
      <c r="U750">
        <v>1</v>
      </c>
      <c r="V750" t="s">
        <v>369</v>
      </c>
      <c r="X750" t="s">
        <v>21</v>
      </c>
      <c r="Z750" t="s">
        <v>54</v>
      </c>
      <c r="AB750">
        <v>1</v>
      </c>
      <c r="AC750" t="s">
        <v>3281</v>
      </c>
      <c r="AD750" t="s">
        <v>24</v>
      </c>
      <c r="AG750" t="s">
        <v>8</v>
      </c>
      <c r="AO750" t="s">
        <v>35</v>
      </c>
      <c r="AQ750">
        <v>6</v>
      </c>
      <c r="AT750">
        <v>10</v>
      </c>
      <c r="AU750">
        <v>30</v>
      </c>
      <c r="AV750" t="s">
        <v>3282</v>
      </c>
      <c r="AW750" t="s">
        <v>37</v>
      </c>
      <c r="AY750">
        <v>8</v>
      </c>
      <c r="AZ750" t="s">
        <v>3283</v>
      </c>
      <c r="BA750" t="s">
        <v>3284</v>
      </c>
      <c r="BB750" t="s">
        <v>3285</v>
      </c>
      <c r="BC750">
        <v>0</v>
      </c>
    </row>
    <row r="751" spans="1:55" x14ac:dyDescent="0.25">
      <c r="A751">
        <v>749</v>
      </c>
      <c r="B751">
        <v>749</v>
      </c>
      <c r="C751">
        <v>749</v>
      </c>
      <c r="H751" t="s">
        <v>4</v>
      </c>
      <c r="J751" s="13">
        <v>26782</v>
      </c>
      <c r="K751">
        <v>7</v>
      </c>
      <c r="L751">
        <v>60</v>
      </c>
      <c r="M751">
        <v>8</v>
      </c>
      <c r="N751">
        <v>35</v>
      </c>
      <c r="O751" t="s">
        <v>59</v>
      </c>
      <c r="P751">
        <v>0</v>
      </c>
      <c r="Q751" t="s">
        <v>3422</v>
      </c>
      <c r="S751" t="s">
        <v>3420</v>
      </c>
      <c r="U751">
        <v>1</v>
      </c>
      <c r="V751" t="s">
        <v>170</v>
      </c>
      <c r="X751" t="s">
        <v>43</v>
      </c>
      <c r="Z751" t="s">
        <v>113</v>
      </c>
      <c r="AB751">
        <v>20</v>
      </c>
      <c r="AC751" t="s">
        <v>3286</v>
      </c>
      <c r="AD751" t="s">
        <v>24</v>
      </c>
      <c r="AJ751" t="s">
        <v>11</v>
      </c>
      <c r="AO751" t="s">
        <v>25</v>
      </c>
      <c r="AQ751">
        <v>3</v>
      </c>
      <c r="AS751">
        <v>1</v>
      </c>
      <c r="AU751">
        <v>100</v>
      </c>
      <c r="AV751" t="s">
        <v>3287</v>
      </c>
      <c r="AW751" t="s">
        <v>37</v>
      </c>
      <c r="AY751">
        <v>10</v>
      </c>
      <c r="AZ751" t="s">
        <v>3288</v>
      </c>
      <c r="BA751" t="s">
        <v>3289</v>
      </c>
      <c r="BC751">
        <v>0</v>
      </c>
    </row>
    <row r="752" spans="1:55" ht="409.5" x14ac:dyDescent="0.25">
      <c r="A752">
        <v>750</v>
      </c>
      <c r="B752">
        <v>750</v>
      </c>
      <c r="C752">
        <v>750</v>
      </c>
      <c r="H752" t="s">
        <v>4</v>
      </c>
      <c r="J752" s="13">
        <v>31994</v>
      </c>
      <c r="K752">
        <v>8</v>
      </c>
      <c r="L752">
        <v>45</v>
      </c>
      <c r="M752">
        <v>12</v>
      </c>
      <c r="N752">
        <v>12</v>
      </c>
      <c r="O752" t="s">
        <v>146</v>
      </c>
      <c r="P752">
        <v>0</v>
      </c>
      <c r="Q752" t="s">
        <v>19</v>
      </c>
      <c r="S752" t="s">
        <v>3421</v>
      </c>
      <c r="U752">
        <v>1</v>
      </c>
      <c r="V752" t="s">
        <v>643</v>
      </c>
      <c r="X752" t="s">
        <v>43</v>
      </c>
      <c r="Z752" t="s">
        <v>66</v>
      </c>
      <c r="AB752">
        <v>5</v>
      </c>
      <c r="AC752" t="s">
        <v>3290</v>
      </c>
      <c r="AD752" t="s">
        <v>24</v>
      </c>
      <c r="AJ752" t="s">
        <v>11</v>
      </c>
      <c r="AO752" t="s">
        <v>35</v>
      </c>
      <c r="AQ752">
        <v>2</v>
      </c>
      <c r="AS752">
        <v>4</v>
      </c>
      <c r="AU752">
        <v>6</v>
      </c>
      <c r="AV752" s="1" t="s">
        <v>3291</v>
      </c>
      <c r="AW752" t="s">
        <v>149</v>
      </c>
      <c r="AY752">
        <v>8</v>
      </c>
      <c r="AZ752" s="1" t="s">
        <v>3484</v>
      </c>
      <c r="BA752" t="s">
        <v>3292</v>
      </c>
      <c r="BB752" s="1" t="s">
        <v>3293</v>
      </c>
      <c r="BC752">
        <v>1</v>
      </c>
    </row>
    <row r="753" spans="1:55" x14ac:dyDescent="0.25">
      <c r="A753">
        <v>751</v>
      </c>
      <c r="B753">
        <v>751</v>
      </c>
      <c r="C753">
        <v>751</v>
      </c>
      <c r="E753" t="s">
        <v>1</v>
      </c>
      <c r="J753" s="13">
        <v>33675</v>
      </c>
      <c r="K753">
        <v>7</v>
      </c>
      <c r="L753">
        <v>100</v>
      </c>
      <c r="M753">
        <v>7</v>
      </c>
      <c r="N753">
        <v>10</v>
      </c>
      <c r="O753" t="s">
        <v>292</v>
      </c>
      <c r="P753">
        <v>1</v>
      </c>
      <c r="U753">
        <v>1</v>
      </c>
      <c r="V753" t="s">
        <v>112</v>
      </c>
      <c r="X753" t="s">
        <v>43</v>
      </c>
      <c r="Z753" t="s">
        <v>54</v>
      </c>
      <c r="AB753">
        <v>1</v>
      </c>
      <c r="AC753" t="s">
        <v>817</v>
      </c>
      <c r="AD753" t="s">
        <v>46</v>
      </c>
      <c r="AH753" t="s">
        <v>9</v>
      </c>
      <c r="AO753" t="s">
        <v>47</v>
      </c>
      <c r="AR753">
        <v>10</v>
      </c>
      <c r="AS753">
        <v>5</v>
      </c>
      <c r="AU753">
        <v>200</v>
      </c>
      <c r="AV753" t="s">
        <v>3294</v>
      </c>
      <c r="AW753" t="s">
        <v>27</v>
      </c>
      <c r="AY753">
        <v>9</v>
      </c>
      <c r="AZ753" t="s">
        <v>3295</v>
      </c>
      <c r="BA753" t="s">
        <v>3296</v>
      </c>
      <c r="BC753">
        <v>1</v>
      </c>
    </row>
    <row r="754" spans="1:55" x14ac:dyDescent="0.25">
      <c r="A754">
        <v>752</v>
      </c>
      <c r="B754">
        <v>752</v>
      </c>
      <c r="C754">
        <v>752</v>
      </c>
      <c r="D754" t="s">
        <v>0</v>
      </c>
      <c r="J754" s="13">
        <v>31258</v>
      </c>
      <c r="K754">
        <v>6</v>
      </c>
      <c r="L754">
        <v>25</v>
      </c>
      <c r="M754">
        <v>14</v>
      </c>
      <c r="N754">
        <v>1</v>
      </c>
      <c r="O754" t="s">
        <v>40</v>
      </c>
      <c r="P754">
        <v>1</v>
      </c>
      <c r="U754">
        <v>1</v>
      </c>
      <c r="V754" t="s">
        <v>8</v>
      </c>
      <c r="X754" t="s">
        <v>43</v>
      </c>
      <c r="Z754" t="s">
        <v>177</v>
      </c>
      <c r="AB754">
        <v>1</v>
      </c>
      <c r="AC754" t="s">
        <v>3297</v>
      </c>
      <c r="AD754" t="s">
        <v>320</v>
      </c>
      <c r="AG754" t="s">
        <v>8</v>
      </c>
      <c r="AO754" t="s">
        <v>47</v>
      </c>
      <c r="AQ754">
        <v>6</v>
      </c>
      <c r="AS754">
        <v>5</v>
      </c>
      <c r="AU754">
        <v>40</v>
      </c>
      <c r="AV754" t="s">
        <v>3298</v>
      </c>
      <c r="AW754" t="s">
        <v>37</v>
      </c>
      <c r="AY754">
        <v>8</v>
      </c>
      <c r="AZ754" t="s">
        <v>3299</v>
      </c>
      <c r="BA754" t="s">
        <v>3300</v>
      </c>
      <c r="BB754" t="s">
        <v>3301</v>
      </c>
      <c r="BC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754"/>
  <sheetViews>
    <sheetView topLeftCell="G1" zoomScale="57" zoomScaleNormal="57" workbookViewId="0">
      <pane ySplit="1" topLeftCell="A2" activePane="bottomLeft" state="frozen"/>
      <selection pane="bottomLeft"/>
    </sheetView>
  </sheetViews>
  <sheetFormatPr defaultRowHeight="15" x14ac:dyDescent="0.25"/>
  <cols>
    <col min="1" max="1" width="11.28515625" style="2" bestFit="1" customWidth="1"/>
    <col min="2" max="2" width="12.85546875" style="2" bestFit="1" customWidth="1"/>
    <col min="3" max="3" width="13" style="2" bestFit="1" customWidth="1"/>
    <col min="4" max="4" width="14.5703125" style="2" bestFit="1" customWidth="1"/>
    <col min="5" max="5" width="18.5703125" style="2" bestFit="1" customWidth="1"/>
    <col min="6" max="6" width="8.42578125" style="2" bestFit="1" customWidth="1"/>
    <col min="7" max="7" width="14" style="7" bestFit="1" customWidth="1"/>
    <col min="8" max="8" width="11" style="5" bestFit="1" customWidth="1"/>
    <col min="9" max="9" width="13.85546875" style="7" bestFit="1" customWidth="1"/>
    <col min="10" max="10" width="10.85546875" style="5" bestFit="1" customWidth="1"/>
    <col min="11" max="11" width="11.42578125" style="7" bestFit="1" customWidth="1"/>
    <col min="12" max="12" width="11.5703125" style="5" bestFit="1" customWidth="1"/>
    <col min="13" max="13" width="10.140625" style="7" bestFit="1" customWidth="1"/>
    <col min="14" max="14" width="11.28515625" style="5" bestFit="1" customWidth="1"/>
    <col min="15" max="15" width="10" style="7" customWidth="1"/>
    <col min="16" max="16" width="11" style="5" bestFit="1" customWidth="1"/>
    <col min="17" max="17" width="11.28515625" style="7" customWidth="1"/>
    <col min="18" max="18" width="10" style="5" customWidth="1"/>
    <col min="19" max="19" width="10" style="7" customWidth="1"/>
    <col min="20" max="20" width="11.140625" style="5" bestFit="1" customWidth="1"/>
    <col min="21" max="21" width="12.5703125" style="7" customWidth="1"/>
    <col min="22" max="22" width="11.140625" style="5" bestFit="1" customWidth="1"/>
    <col min="23" max="23" width="12.85546875" style="2" customWidth="1"/>
    <col min="24" max="24" width="11.28515625" style="2" bestFit="1" customWidth="1"/>
    <col min="25" max="25" width="10" style="2" bestFit="1" customWidth="1"/>
    <col min="26" max="26" width="11.140625" style="2" bestFit="1" customWidth="1"/>
    <col min="27" max="27" width="11.28515625" style="2" bestFit="1" customWidth="1"/>
    <col min="28" max="28" width="13.42578125" style="2" customWidth="1"/>
    <col min="29" max="30" width="11.140625" style="2" bestFit="1" customWidth="1"/>
    <col min="31" max="31" width="8.140625" style="2" bestFit="1" customWidth="1"/>
    <col min="32" max="32" width="10" style="2" bestFit="1" customWidth="1"/>
    <col min="33" max="33" width="14.42578125" style="7" customWidth="1"/>
    <col min="34" max="34" width="11.28515625" style="5" bestFit="1" customWidth="1"/>
    <col min="35" max="35" width="11.28515625" style="7" bestFit="1" customWidth="1"/>
    <col min="36" max="36" width="14.42578125" style="5" bestFit="1" customWidth="1"/>
    <col min="37" max="37" width="9.28515625" style="11" bestFit="1" customWidth="1"/>
    <col min="38" max="38" width="11.140625" style="5" customWidth="1"/>
    <col min="39" max="39" width="11.28515625" style="7" bestFit="1" customWidth="1"/>
    <col min="40" max="40" width="10.7109375" style="12" bestFit="1" customWidth="1"/>
    <col min="41" max="41" width="11" style="11" bestFit="1" customWidth="1"/>
    <col min="42" max="42" width="11.5703125" style="12" bestFit="1" customWidth="1"/>
    <col min="43" max="43" width="10.5703125" style="7" bestFit="1" customWidth="1"/>
  </cols>
  <sheetData>
    <row r="1" spans="1:43" s="1" customFormat="1" ht="66" customHeight="1" x14ac:dyDescent="0.25">
      <c r="A1" s="3" t="s">
        <v>0</v>
      </c>
      <c r="B1" s="3" t="s">
        <v>1</v>
      </c>
      <c r="C1" s="3" t="s">
        <v>2</v>
      </c>
      <c r="D1" s="3" t="s">
        <v>3</v>
      </c>
      <c r="E1" s="3" t="s">
        <v>4</v>
      </c>
      <c r="F1" s="3" t="s">
        <v>5</v>
      </c>
      <c r="G1" s="6" t="s">
        <v>3304</v>
      </c>
      <c r="H1" s="4" t="s">
        <v>3303</v>
      </c>
      <c r="I1" s="6" t="s">
        <v>3302</v>
      </c>
      <c r="J1" s="4" t="s">
        <v>3357</v>
      </c>
      <c r="K1" s="6" t="s">
        <v>3356</v>
      </c>
      <c r="L1" s="4" t="s">
        <v>3355</v>
      </c>
      <c r="M1" s="6" t="s">
        <v>3354</v>
      </c>
      <c r="N1" s="4" t="s">
        <v>3376</v>
      </c>
      <c r="O1" s="6" t="s">
        <v>3375</v>
      </c>
      <c r="P1" s="4" t="s">
        <v>3353</v>
      </c>
      <c r="Q1" s="6" t="s">
        <v>3374</v>
      </c>
      <c r="R1" s="4" t="s">
        <v>3371</v>
      </c>
      <c r="S1" s="6" t="s">
        <v>3373</v>
      </c>
      <c r="T1" s="4" t="s">
        <v>3358</v>
      </c>
      <c r="U1" s="6" t="s">
        <v>3359</v>
      </c>
      <c r="V1" s="4" t="s">
        <v>3360</v>
      </c>
      <c r="W1" s="3" t="s">
        <v>6</v>
      </c>
      <c r="X1" s="3" t="s">
        <v>7</v>
      </c>
      <c r="Y1" s="3" t="s">
        <v>8</v>
      </c>
      <c r="Z1" s="3" t="s">
        <v>9</v>
      </c>
      <c r="AA1" s="3" t="s">
        <v>10</v>
      </c>
      <c r="AB1" s="3" t="s">
        <v>11</v>
      </c>
      <c r="AC1" s="3" t="s">
        <v>12</v>
      </c>
      <c r="AD1" s="3" t="s">
        <v>13</v>
      </c>
      <c r="AE1" s="3" t="s">
        <v>14</v>
      </c>
      <c r="AF1" s="3" t="s">
        <v>15</v>
      </c>
      <c r="AG1" s="6" t="s">
        <v>3377</v>
      </c>
      <c r="AH1" s="4" t="s">
        <v>3370</v>
      </c>
      <c r="AI1" s="6" t="s">
        <v>3378</v>
      </c>
      <c r="AJ1" s="4" t="s">
        <v>3361</v>
      </c>
      <c r="AK1" s="11" t="s">
        <v>3362</v>
      </c>
      <c r="AL1" s="4" t="s">
        <v>3485</v>
      </c>
      <c r="AM1" s="6" t="s">
        <v>3363</v>
      </c>
      <c r="AN1" s="12" t="s">
        <v>3364</v>
      </c>
      <c r="AO1" s="11" t="s">
        <v>3365</v>
      </c>
      <c r="AP1" s="12" t="s">
        <v>3366</v>
      </c>
      <c r="AQ1" s="6" t="s">
        <v>3367</v>
      </c>
    </row>
    <row r="2" spans="1:43" x14ac:dyDescent="0.25">
      <c r="A2" s="2" t="s">
        <v>0</v>
      </c>
      <c r="B2" s="2" t="s">
        <v>1</v>
      </c>
      <c r="C2" s="2" t="s">
        <v>2</v>
      </c>
      <c r="D2" s="2" t="s">
        <v>3</v>
      </c>
      <c r="E2" s="2" t="s">
        <v>4</v>
      </c>
      <c r="F2" s="2" t="s">
        <v>1021</v>
      </c>
      <c r="G2" s="39">
        <v>31</v>
      </c>
      <c r="H2" s="5">
        <v>7</v>
      </c>
      <c r="I2" s="7">
        <v>45</v>
      </c>
      <c r="J2" s="5">
        <v>8</v>
      </c>
      <c r="K2" s="7">
        <v>2</v>
      </c>
      <c r="L2" s="5" t="s">
        <v>18</v>
      </c>
      <c r="M2" s="7">
        <v>1</v>
      </c>
      <c r="N2" s="5" t="s">
        <v>19</v>
      </c>
      <c r="O2" s="7" t="s">
        <v>3317</v>
      </c>
      <c r="P2" s="5">
        <v>1</v>
      </c>
      <c r="Q2" s="7" t="s">
        <v>20</v>
      </c>
      <c r="R2" s="5" t="s">
        <v>21</v>
      </c>
      <c r="S2" s="7" t="s">
        <v>22</v>
      </c>
      <c r="T2" s="5">
        <v>3</v>
      </c>
      <c r="U2" s="7" t="s">
        <v>23</v>
      </c>
      <c r="V2" s="5" t="s">
        <v>24</v>
      </c>
      <c r="W2" s="2" t="s">
        <v>6</v>
      </c>
      <c r="X2" s="2" t="s">
        <v>7</v>
      </c>
      <c r="Y2" s="2" t="s">
        <v>8</v>
      </c>
      <c r="Z2" s="2" t="s">
        <v>9</v>
      </c>
      <c r="AA2" s="2" t="s">
        <v>10</v>
      </c>
      <c r="AB2" s="2" t="s">
        <v>11</v>
      </c>
      <c r="AC2" s="2" t="s">
        <v>12</v>
      </c>
      <c r="AD2" s="2" t="s">
        <v>13</v>
      </c>
      <c r="AE2" s="2" t="s">
        <v>14</v>
      </c>
      <c r="AF2" s="2" t="s">
        <v>135</v>
      </c>
      <c r="AG2" s="7" t="s">
        <v>25</v>
      </c>
      <c r="AH2" s="5">
        <v>3</v>
      </c>
      <c r="AI2" s="7">
        <v>5</v>
      </c>
      <c r="AJ2" s="5">
        <v>15</v>
      </c>
      <c r="AK2" s="11" t="s">
        <v>26</v>
      </c>
      <c r="AL2" s="5" t="s">
        <v>27</v>
      </c>
      <c r="AM2" s="7">
        <v>10</v>
      </c>
      <c r="AN2" s="12" t="s">
        <v>28</v>
      </c>
      <c r="AO2" s="11" t="s">
        <v>50</v>
      </c>
      <c r="AP2" s="12" t="s">
        <v>29</v>
      </c>
      <c r="AQ2" s="7">
        <v>0</v>
      </c>
    </row>
    <row r="3" spans="1:43" x14ac:dyDescent="0.25">
      <c r="A3" s="2" t="s">
        <v>0</v>
      </c>
      <c r="B3" s="2" t="s">
        <v>1</v>
      </c>
      <c r="C3" s="2" t="s">
        <v>2</v>
      </c>
      <c r="D3" s="2" t="s">
        <v>3</v>
      </c>
      <c r="E3" s="2" t="s">
        <v>4</v>
      </c>
      <c r="F3" s="2" t="s">
        <v>1426</v>
      </c>
      <c r="G3" s="39">
        <v>37</v>
      </c>
      <c r="H3" s="5">
        <v>7</v>
      </c>
      <c r="I3" s="7">
        <v>30</v>
      </c>
      <c r="J3" s="5">
        <v>5</v>
      </c>
      <c r="K3" s="7">
        <v>10</v>
      </c>
      <c r="L3" s="5" t="s">
        <v>30</v>
      </c>
      <c r="M3" s="7">
        <v>1</v>
      </c>
      <c r="N3" s="5" t="s">
        <v>31</v>
      </c>
      <c r="O3" s="7" t="s">
        <v>3305</v>
      </c>
      <c r="P3" s="5">
        <v>1</v>
      </c>
      <c r="Q3" s="7" t="s">
        <v>32</v>
      </c>
      <c r="R3" s="5" t="s">
        <v>21</v>
      </c>
      <c r="S3" s="7" t="s">
        <v>22</v>
      </c>
      <c r="T3" s="5">
        <v>10</v>
      </c>
      <c r="U3" s="7" t="s">
        <v>33</v>
      </c>
      <c r="V3" s="5" t="s">
        <v>34</v>
      </c>
      <c r="W3" s="2" t="s">
        <v>6</v>
      </c>
      <c r="X3" s="2" t="s">
        <v>7</v>
      </c>
      <c r="Y3" s="2" t="s">
        <v>8</v>
      </c>
      <c r="Z3" s="2" t="s">
        <v>9</v>
      </c>
      <c r="AA3" s="2" t="s">
        <v>10</v>
      </c>
      <c r="AB3" s="2" t="s">
        <v>11</v>
      </c>
      <c r="AC3" s="2" t="s">
        <v>12</v>
      </c>
      <c r="AD3" s="2" t="s">
        <v>13</v>
      </c>
      <c r="AE3" s="2" t="s">
        <v>14</v>
      </c>
      <c r="AF3" s="2" t="s">
        <v>284</v>
      </c>
      <c r="AG3" s="7" t="s">
        <v>35</v>
      </c>
      <c r="AH3" s="5">
        <v>3</v>
      </c>
      <c r="AI3" s="7">
        <v>5</v>
      </c>
      <c r="AJ3" s="5">
        <v>7</v>
      </c>
      <c r="AK3" s="11" t="s">
        <v>36</v>
      </c>
      <c r="AL3" s="5" t="s">
        <v>37</v>
      </c>
      <c r="AM3" s="7">
        <v>10</v>
      </c>
      <c r="AN3" s="12" t="s">
        <v>38</v>
      </c>
      <c r="AO3" s="11" t="s">
        <v>58</v>
      </c>
      <c r="AP3" s="12" t="s">
        <v>39</v>
      </c>
      <c r="AQ3" s="7">
        <v>1</v>
      </c>
    </row>
    <row r="4" spans="1:43" x14ac:dyDescent="0.25">
      <c r="A4" s="2" t="s">
        <v>0</v>
      </c>
      <c r="B4" s="2" t="s">
        <v>1</v>
      </c>
      <c r="C4" s="2" t="s">
        <v>2</v>
      </c>
      <c r="D4" s="2" t="s">
        <v>3</v>
      </c>
      <c r="E4" s="2" t="s">
        <v>4</v>
      </c>
      <c r="F4" s="2" t="s">
        <v>1997</v>
      </c>
      <c r="G4" s="39">
        <v>30</v>
      </c>
      <c r="H4" s="5">
        <v>8</v>
      </c>
      <c r="I4" s="7">
        <v>65</v>
      </c>
      <c r="J4" s="5">
        <v>610</v>
      </c>
      <c r="K4" s="7">
        <v>45</v>
      </c>
      <c r="L4" s="5" t="s">
        <v>40</v>
      </c>
      <c r="M4" s="7">
        <v>0</v>
      </c>
      <c r="N4" s="5" t="s">
        <v>41</v>
      </c>
      <c r="O4" s="7" t="s">
        <v>3305</v>
      </c>
      <c r="P4" s="5">
        <v>1</v>
      </c>
      <c r="Q4" s="7" t="s">
        <v>42</v>
      </c>
      <c r="R4" s="5" t="s">
        <v>43</v>
      </c>
      <c r="S4" s="7" t="s">
        <v>44</v>
      </c>
      <c r="T4" s="5">
        <v>0</v>
      </c>
      <c r="U4" s="7" t="s">
        <v>45</v>
      </c>
      <c r="V4" s="5" t="s">
        <v>46</v>
      </c>
      <c r="W4" s="2" t="s">
        <v>6</v>
      </c>
      <c r="X4" s="2" t="s">
        <v>7</v>
      </c>
      <c r="Y4" s="2" t="s">
        <v>8</v>
      </c>
      <c r="Z4" s="2" t="s">
        <v>9</v>
      </c>
      <c r="AA4" s="2" t="s">
        <v>10</v>
      </c>
      <c r="AB4" s="2" t="s">
        <v>11</v>
      </c>
      <c r="AC4" s="2" t="s">
        <v>12</v>
      </c>
      <c r="AD4" s="2" t="s">
        <v>13</v>
      </c>
      <c r="AE4" s="2" t="s">
        <v>14</v>
      </c>
      <c r="AF4" s="2" t="s">
        <v>393</v>
      </c>
      <c r="AG4" s="7" t="s">
        <v>47</v>
      </c>
      <c r="AH4" s="5">
        <v>20</v>
      </c>
      <c r="AI4" s="7">
        <v>15</v>
      </c>
      <c r="AJ4" s="5">
        <v>1</v>
      </c>
      <c r="AK4" s="11" t="s">
        <v>48</v>
      </c>
      <c r="AL4" s="5" t="s">
        <v>37</v>
      </c>
      <c r="AM4" s="7">
        <v>8</v>
      </c>
      <c r="AN4" s="12" t="s">
        <v>49</v>
      </c>
      <c r="AO4" s="11" t="s">
        <v>63</v>
      </c>
      <c r="AP4" s="12" t="s">
        <v>76</v>
      </c>
      <c r="AQ4" s="7">
        <v>1</v>
      </c>
    </row>
    <row r="5" spans="1:43" x14ac:dyDescent="0.25">
      <c r="A5" s="2" t="s">
        <v>0</v>
      </c>
      <c r="B5" s="2" t="s">
        <v>1</v>
      </c>
      <c r="C5" s="2" t="s">
        <v>2</v>
      </c>
      <c r="D5" s="2" t="s">
        <v>3</v>
      </c>
      <c r="E5" s="2" t="s">
        <v>4</v>
      </c>
      <c r="F5" s="2" t="s">
        <v>2297</v>
      </c>
      <c r="G5" s="39">
        <v>36</v>
      </c>
      <c r="H5" s="5">
        <v>6</v>
      </c>
      <c r="I5" s="7">
        <v>240</v>
      </c>
      <c r="J5" s="5">
        <v>6</v>
      </c>
      <c r="K5" s="7">
        <v>25</v>
      </c>
      <c r="L5" s="5" t="s">
        <v>51</v>
      </c>
      <c r="M5" s="7">
        <v>1</v>
      </c>
      <c r="N5" s="5" t="s">
        <v>31</v>
      </c>
      <c r="O5" s="7" t="s">
        <v>3305</v>
      </c>
      <c r="P5" s="5">
        <v>1</v>
      </c>
      <c r="Q5" s="7" t="s">
        <v>52</v>
      </c>
      <c r="R5" s="5" t="s">
        <v>53</v>
      </c>
      <c r="S5" s="7" t="s">
        <v>54</v>
      </c>
      <c r="T5" s="5">
        <v>0</v>
      </c>
      <c r="U5" s="7" t="s">
        <v>55</v>
      </c>
      <c r="V5" s="5" t="s">
        <v>34</v>
      </c>
      <c r="W5" s="2" t="s">
        <v>6</v>
      </c>
      <c r="X5" s="2" t="s">
        <v>7</v>
      </c>
      <c r="Y5" s="2" t="s">
        <v>8</v>
      </c>
      <c r="Z5" s="2" t="s">
        <v>9</v>
      </c>
      <c r="AA5" s="2" t="s">
        <v>10</v>
      </c>
      <c r="AB5" s="2" t="s">
        <v>11</v>
      </c>
      <c r="AC5" s="2" t="s">
        <v>12</v>
      </c>
      <c r="AD5" s="2" t="s">
        <v>13</v>
      </c>
      <c r="AE5" s="2" t="s">
        <v>14</v>
      </c>
      <c r="AF5" s="2" t="s">
        <v>522</v>
      </c>
      <c r="AG5" s="7" t="s">
        <v>25</v>
      </c>
      <c r="AH5" s="5">
        <v>5</v>
      </c>
      <c r="AI5" s="7">
        <v>6</v>
      </c>
      <c r="AJ5" s="5">
        <v>5</v>
      </c>
      <c r="AK5" s="11" t="s">
        <v>56</v>
      </c>
      <c r="AL5" s="5" t="s">
        <v>37</v>
      </c>
      <c r="AM5" s="7">
        <v>10</v>
      </c>
      <c r="AN5" s="12" t="s">
        <v>57</v>
      </c>
      <c r="AO5" s="11" t="s">
        <v>79</v>
      </c>
      <c r="AP5" s="12" t="s">
        <v>80</v>
      </c>
      <c r="AQ5" s="7">
        <v>1</v>
      </c>
    </row>
    <row r="6" spans="1:43" x14ac:dyDescent="0.25">
      <c r="A6" s="2" t="s">
        <v>0</v>
      </c>
      <c r="B6" s="2" t="s">
        <v>1</v>
      </c>
      <c r="C6" s="2" t="s">
        <v>2</v>
      </c>
      <c r="D6" s="2" t="s">
        <v>3</v>
      </c>
      <c r="E6" s="2" t="s">
        <v>4</v>
      </c>
      <c r="F6" s="2" t="s">
        <v>2444</v>
      </c>
      <c r="G6" s="39">
        <v>24</v>
      </c>
      <c r="H6" s="5">
        <v>8</v>
      </c>
      <c r="I6" s="7">
        <v>0</v>
      </c>
      <c r="J6" s="5">
        <v>10</v>
      </c>
      <c r="K6" s="7">
        <v>50</v>
      </c>
      <c r="L6" s="5" t="s">
        <v>59</v>
      </c>
      <c r="M6" s="7">
        <v>0</v>
      </c>
      <c r="N6" s="5" t="s">
        <v>60</v>
      </c>
      <c r="O6" s="7" t="s">
        <v>3306</v>
      </c>
      <c r="P6" s="5">
        <v>1</v>
      </c>
      <c r="Q6" s="7" t="s">
        <v>9</v>
      </c>
      <c r="R6" s="5" t="s">
        <v>43</v>
      </c>
      <c r="S6" s="7" t="s">
        <v>54</v>
      </c>
      <c r="T6" s="5">
        <v>4</v>
      </c>
      <c r="U6" s="7" t="s">
        <v>61</v>
      </c>
      <c r="V6" s="5" t="s">
        <v>24</v>
      </c>
      <c r="W6" s="2" t="s">
        <v>6</v>
      </c>
      <c r="X6" s="2" t="s">
        <v>7</v>
      </c>
      <c r="Y6" s="2" t="s">
        <v>8</v>
      </c>
      <c r="Z6" s="2" t="s">
        <v>9</v>
      </c>
      <c r="AA6" s="2" t="s">
        <v>10</v>
      </c>
      <c r="AB6" s="2" t="s">
        <v>11</v>
      </c>
      <c r="AC6" s="2" t="s">
        <v>12</v>
      </c>
      <c r="AD6" s="2" t="s">
        <v>13</v>
      </c>
      <c r="AE6" s="2" t="s">
        <v>14</v>
      </c>
      <c r="AF6" s="2" t="s">
        <v>539</v>
      </c>
      <c r="AG6" s="7" t="s">
        <v>35</v>
      </c>
      <c r="AH6" s="5">
        <v>2</v>
      </c>
      <c r="AI6" s="7">
        <v>1</v>
      </c>
      <c r="AJ6" s="5">
        <v>5</v>
      </c>
      <c r="AK6" s="11" t="s">
        <v>14</v>
      </c>
      <c r="AL6" s="5" t="s">
        <v>37</v>
      </c>
      <c r="AM6" s="7">
        <v>5</v>
      </c>
      <c r="AN6" s="12" t="s">
        <v>62</v>
      </c>
      <c r="AO6" s="11" t="s">
        <v>91</v>
      </c>
      <c r="AP6" s="12" t="s">
        <v>92</v>
      </c>
      <c r="AQ6" s="7">
        <v>0</v>
      </c>
    </row>
    <row r="7" spans="1:43" x14ac:dyDescent="0.25">
      <c r="A7" s="2" t="s">
        <v>0</v>
      </c>
      <c r="B7" s="2" t="s">
        <v>1</v>
      </c>
      <c r="C7" s="2" t="s">
        <v>2</v>
      </c>
      <c r="D7" s="2" t="s">
        <v>3</v>
      </c>
      <c r="E7" s="2" t="s">
        <v>4</v>
      </c>
      <c r="F7" s="2" t="s">
        <v>2872</v>
      </c>
      <c r="G7" s="39">
        <v>26</v>
      </c>
      <c r="H7" s="5">
        <v>6</v>
      </c>
      <c r="I7" s="7">
        <v>35</v>
      </c>
      <c r="J7" s="5">
        <v>8</v>
      </c>
      <c r="K7" s="7">
        <v>18</v>
      </c>
      <c r="L7" s="5" t="s">
        <v>64</v>
      </c>
      <c r="M7" s="7">
        <v>0</v>
      </c>
      <c r="N7" s="5" t="s">
        <v>19</v>
      </c>
      <c r="O7" s="7" t="s">
        <v>3307</v>
      </c>
      <c r="P7" s="5">
        <v>1</v>
      </c>
      <c r="Q7" s="7" t="s">
        <v>8</v>
      </c>
      <c r="R7" s="5" t="s">
        <v>65</v>
      </c>
      <c r="S7" s="7" t="s">
        <v>66</v>
      </c>
      <c r="T7" s="5">
        <v>15</v>
      </c>
      <c r="U7" s="7" t="s">
        <v>67</v>
      </c>
      <c r="V7" s="5" t="s">
        <v>46</v>
      </c>
      <c r="W7" s="2" t="s">
        <v>6</v>
      </c>
      <c r="X7" s="2" t="s">
        <v>7</v>
      </c>
      <c r="Y7" s="2" t="s">
        <v>8</v>
      </c>
      <c r="Z7" s="2" t="s">
        <v>9</v>
      </c>
      <c r="AA7" s="2" t="s">
        <v>10</v>
      </c>
      <c r="AB7" s="2" t="s">
        <v>11</v>
      </c>
      <c r="AC7" s="2" t="s">
        <v>12</v>
      </c>
      <c r="AD7" s="2" t="s">
        <v>13</v>
      </c>
      <c r="AE7" s="2" t="s">
        <v>14</v>
      </c>
      <c r="AF7" s="2" t="s">
        <v>672</v>
      </c>
      <c r="AG7" s="7" t="s">
        <v>35</v>
      </c>
      <c r="AH7" s="5">
        <v>3</v>
      </c>
      <c r="AI7" s="7">
        <v>4</v>
      </c>
      <c r="AJ7" s="5">
        <v>50</v>
      </c>
      <c r="AK7" s="11" t="s">
        <v>68</v>
      </c>
      <c r="AL7" s="5" t="s">
        <v>27</v>
      </c>
      <c r="AM7" s="7">
        <v>10</v>
      </c>
      <c r="AN7" s="12" t="s">
        <v>69</v>
      </c>
      <c r="AO7" s="11" t="s">
        <v>98</v>
      </c>
      <c r="AP7" s="12" t="s">
        <v>98</v>
      </c>
      <c r="AQ7" s="7">
        <v>1</v>
      </c>
    </row>
    <row r="8" spans="1:43" x14ac:dyDescent="0.25">
      <c r="A8" s="2" t="s">
        <v>0</v>
      </c>
      <c r="B8" s="2" t="s">
        <v>1</v>
      </c>
      <c r="C8" s="2" t="s">
        <v>2</v>
      </c>
      <c r="D8" s="2" t="s">
        <v>3</v>
      </c>
      <c r="E8" s="2" t="s">
        <v>4</v>
      </c>
      <c r="F8" s="2" t="s">
        <v>3208</v>
      </c>
      <c r="G8" s="39">
        <v>31</v>
      </c>
      <c r="H8" s="5">
        <v>8</v>
      </c>
      <c r="I8" s="7">
        <v>0</v>
      </c>
      <c r="J8" s="5">
        <v>8</v>
      </c>
      <c r="K8" s="7">
        <v>15</v>
      </c>
      <c r="L8" s="5" t="s">
        <v>59</v>
      </c>
      <c r="M8" s="7">
        <v>1</v>
      </c>
      <c r="N8" s="5" t="s">
        <v>41</v>
      </c>
      <c r="O8" s="7" t="s">
        <v>3306</v>
      </c>
      <c r="P8" s="5">
        <v>1</v>
      </c>
      <c r="Q8" s="7" t="s">
        <v>70</v>
      </c>
      <c r="R8" s="5" t="s">
        <v>71</v>
      </c>
      <c r="S8" s="7" t="s">
        <v>72</v>
      </c>
      <c r="T8" s="5">
        <v>1</v>
      </c>
      <c r="U8" s="7" t="s">
        <v>73</v>
      </c>
      <c r="V8" s="5" t="s">
        <v>46</v>
      </c>
      <c r="W8" s="2" t="s">
        <v>6</v>
      </c>
      <c r="X8" s="2" t="s">
        <v>7</v>
      </c>
      <c r="Y8" s="2" t="s">
        <v>8</v>
      </c>
      <c r="Z8" s="2" t="s">
        <v>9</v>
      </c>
      <c r="AA8" s="2" t="s">
        <v>10</v>
      </c>
      <c r="AB8" s="2" t="s">
        <v>11</v>
      </c>
      <c r="AC8" s="2" t="s">
        <v>12</v>
      </c>
      <c r="AD8" s="2" t="s">
        <v>13</v>
      </c>
      <c r="AE8" s="2" t="s">
        <v>14</v>
      </c>
      <c r="AF8" s="2" t="s">
        <v>754</v>
      </c>
      <c r="AG8" s="7" t="s">
        <v>35</v>
      </c>
      <c r="AH8" s="5">
        <v>6</v>
      </c>
      <c r="AI8" s="7">
        <v>4</v>
      </c>
      <c r="AJ8" s="5">
        <v>80</v>
      </c>
      <c r="AK8" s="11" t="s">
        <v>74</v>
      </c>
      <c r="AL8" s="5" t="s">
        <v>37</v>
      </c>
      <c r="AM8" s="7">
        <v>10</v>
      </c>
      <c r="AN8" s="12" t="s">
        <v>75</v>
      </c>
      <c r="AO8" s="11" t="s">
        <v>104</v>
      </c>
      <c r="AP8" s="12" t="s">
        <v>111</v>
      </c>
      <c r="AQ8" s="7">
        <v>1</v>
      </c>
    </row>
    <row r="9" spans="1:43" x14ac:dyDescent="0.25">
      <c r="A9" s="2" t="s">
        <v>0</v>
      </c>
      <c r="B9" s="2" t="s">
        <v>1</v>
      </c>
      <c r="C9" s="2" t="s">
        <v>2</v>
      </c>
      <c r="D9" s="2" t="s">
        <v>3</v>
      </c>
      <c r="E9" s="2" t="s">
        <v>4</v>
      </c>
      <c r="G9" s="39">
        <v>33</v>
      </c>
      <c r="H9" s="5">
        <v>7</v>
      </c>
      <c r="I9" s="7">
        <v>10</v>
      </c>
      <c r="J9" s="5">
        <v>6</v>
      </c>
      <c r="K9" s="7">
        <v>30</v>
      </c>
      <c r="L9" s="5" t="s">
        <v>18</v>
      </c>
      <c r="M9" s="7">
        <v>0</v>
      </c>
      <c r="N9" s="5" t="s">
        <v>31</v>
      </c>
      <c r="O9" s="7" t="s">
        <v>3306</v>
      </c>
      <c r="P9" s="5">
        <v>0</v>
      </c>
      <c r="Q9" s="7" t="s">
        <v>3372</v>
      </c>
      <c r="R9" s="5" t="s">
        <v>3372</v>
      </c>
      <c r="S9" s="7" t="s">
        <v>3372</v>
      </c>
      <c r="T9" s="5">
        <v>10</v>
      </c>
      <c r="U9" s="7" t="s">
        <v>85</v>
      </c>
      <c r="V9" s="5" t="s">
        <v>46</v>
      </c>
      <c r="W9" s="2" t="s">
        <v>6</v>
      </c>
      <c r="X9" s="2" t="s">
        <v>7</v>
      </c>
      <c r="Y9" s="2" t="s">
        <v>8</v>
      </c>
      <c r="Z9" s="2" t="s">
        <v>9</v>
      </c>
      <c r="AA9" s="2" t="s">
        <v>10</v>
      </c>
      <c r="AB9" s="2" t="s">
        <v>11</v>
      </c>
      <c r="AC9" s="2" t="s">
        <v>12</v>
      </c>
      <c r="AD9" s="2" t="s">
        <v>13</v>
      </c>
      <c r="AE9" s="2" t="s">
        <v>14</v>
      </c>
      <c r="AF9" s="2" t="s">
        <v>834</v>
      </c>
      <c r="AG9" s="7" t="s">
        <v>25</v>
      </c>
      <c r="AH9" s="5">
        <v>0</v>
      </c>
      <c r="AI9" s="7">
        <v>6</v>
      </c>
      <c r="AJ9" s="5">
        <v>5</v>
      </c>
      <c r="AK9" s="11" t="s">
        <v>77</v>
      </c>
      <c r="AL9" s="5" t="s">
        <v>37</v>
      </c>
      <c r="AM9" s="7">
        <v>8</v>
      </c>
      <c r="AN9" s="12" t="s">
        <v>78</v>
      </c>
      <c r="AO9" s="11" t="s">
        <v>110</v>
      </c>
      <c r="AP9" s="12" t="s">
        <v>117</v>
      </c>
      <c r="AQ9" s="7">
        <v>0</v>
      </c>
    </row>
    <row r="10" spans="1:43" x14ac:dyDescent="0.25">
      <c r="A10" s="2" t="s">
        <v>0</v>
      </c>
      <c r="B10" s="2" t="s">
        <v>1</v>
      </c>
      <c r="C10" s="2" t="s">
        <v>2</v>
      </c>
      <c r="D10" s="2" t="s">
        <v>3</v>
      </c>
      <c r="E10" s="2" t="s">
        <v>4</v>
      </c>
      <c r="G10" s="39">
        <v>44</v>
      </c>
      <c r="H10" s="5">
        <v>8</v>
      </c>
      <c r="I10" s="7">
        <v>0</v>
      </c>
      <c r="J10" s="5">
        <v>8</v>
      </c>
      <c r="K10" s="7">
        <v>2</v>
      </c>
      <c r="L10" s="5" t="s">
        <v>81</v>
      </c>
      <c r="M10" s="7">
        <v>1</v>
      </c>
      <c r="N10" s="5" t="s">
        <v>82</v>
      </c>
      <c r="O10" s="7" t="s">
        <v>3317</v>
      </c>
      <c r="P10" s="5">
        <v>1</v>
      </c>
      <c r="Q10" s="7" t="s">
        <v>42</v>
      </c>
      <c r="R10" s="5" t="s">
        <v>83</v>
      </c>
      <c r="S10" s="7" t="s">
        <v>84</v>
      </c>
      <c r="T10" s="5">
        <v>4</v>
      </c>
      <c r="U10" s="7" t="s">
        <v>88</v>
      </c>
      <c r="V10" s="5" t="s">
        <v>24</v>
      </c>
      <c r="W10" s="2" t="s">
        <v>6</v>
      </c>
      <c r="X10" s="2" t="s">
        <v>7</v>
      </c>
      <c r="Y10" s="2" t="s">
        <v>8</v>
      </c>
      <c r="Z10" s="2" t="s">
        <v>9</v>
      </c>
      <c r="AA10" s="2" t="s">
        <v>10</v>
      </c>
      <c r="AB10" s="2" t="s">
        <v>11</v>
      </c>
      <c r="AC10" s="2" t="s">
        <v>12</v>
      </c>
      <c r="AE10" s="2" t="s">
        <v>14</v>
      </c>
      <c r="AF10" s="2" t="s">
        <v>923</v>
      </c>
      <c r="AG10" s="7" t="s">
        <v>35</v>
      </c>
      <c r="AH10" s="5">
        <v>6</v>
      </c>
      <c r="AI10" s="7">
        <v>5</v>
      </c>
      <c r="AJ10" s="5">
        <v>8</v>
      </c>
      <c r="AK10" s="11" t="s">
        <v>86</v>
      </c>
      <c r="AL10" s="5" t="s">
        <v>37</v>
      </c>
      <c r="AM10" s="7">
        <v>9</v>
      </c>
      <c r="AN10" s="12" t="s">
        <v>87</v>
      </c>
      <c r="AO10" s="11" t="s">
        <v>116</v>
      </c>
      <c r="AP10" s="12" t="s">
        <v>14</v>
      </c>
      <c r="AQ10" s="7">
        <v>1</v>
      </c>
    </row>
    <row r="11" spans="1:43" x14ac:dyDescent="0.25">
      <c r="A11" s="2" t="s">
        <v>0</v>
      </c>
      <c r="B11" s="2" t="s">
        <v>1</v>
      </c>
      <c r="C11" s="2" t="s">
        <v>2</v>
      </c>
      <c r="D11" s="2" t="s">
        <v>3</v>
      </c>
      <c r="E11" s="2" t="s">
        <v>4</v>
      </c>
      <c r="G11" s="39">
        <v>39</v>
      </c>
      <c r="H11" s="5">
        <v>7</v>
      </c>
      <c r="I11" s="7">
        <v>40</v>
      </c>
      <c r="J11" s="5">
        <v>12</v>
      </c>
      <c r="K11" s="7">
        <v>1</v>
      </c>
      <c r="L11" s="5" t="s">
        <v>18</v>
      </c>
      <c r="M11" s="7">
        <v>0</v>
      </c>
      <c r="N11" s="5" t="s">
        <v>19</v>
      </c>
      <c r="O11" s="7" t="s">
        <v>3306</v>
      </c>
      <c r="P11" s="5">
        <v>1</v>
      </c>
      <c r="Q11" s="7" t="s">
        <v>32</v>
      </c>
      <c r="R11" s="5" t="s">
        <v>43</v>
      </c>
      <c r="S11" s="7" t="s">
        <v>22</v>
      </c>
      <c r="T11" s="5">
        <v>1</v>
      </c>
      <c r="U11" s="7" t="s">
        <v>95</v>
      </c>
      <c r="V11" s="5" t="s">
        <v>34</v>
      </c>
      <c r="W11" s="2" t="s">
        <v>6</v>
      </c>
      <c r="X11" s="2" t="s">
        <v>7</v>
      </c>
      <c r="Y11" s="2" t="s">
        <v>8</v>
      </c>
      <c r="Z11" s="2" t="s">
        <v>9</v>
      </c>
      <c r="AA11" s="2" t="s">
        <v>10</v>
      </c>
      <c r="AB11" s="2" t="s">
        <v>11</v>
      </c>
      <c r="AC11" s="2" t="s">
        <v>12</v>
      </c>
      <c r="AE11" s="2" t="s">
        <v>14</v>
      </c>
      <c r="AF11" s="2" t="s">
        <v>995</v>
      </c>
      <c r="AG11" s="7" t="s">
        <v>25</v>
      </c>
      <c r="AH11" s="5">
        <v>5</v>
      </c>
      <c r="AI11" s="7">
        <v>5</v>
      </c>
      <c r="AJ11" s="5">
        <v>2</v>
      </c>
      <c r="AK11" s="11" t="s">
        <v>89</v>
      </c>
      <c r="AL11" s="5" t="s">
        <v>37</v>
      </c>
      <c r="AM11" s="7">
        <v>10</v>
      </c>
      <c r="AN11" s="12" t="s">
        <v>90</v>
      </c>
      <c r="AO11" s="11" t="s">
        <v>14</v>
      </c>
      <c r="AP11" s="12" t="s">
        <v>126</v>
      </c>
      <c r="AQ11" s="7">
        <v>0</v>
      </c>
    </row>
    <row r="12" spans="1:43" x14ac:dyDescent="0.25">
      <c r="A12" s="2" t="s">
        <v>0</v>
      </c>
      <c r="B12" s="2" t="s">
        <v>1</v>
      </c>
      <c r="C12" s="2" t="s">
        <v>2</v>
      </c>
      <c r="D12" s="2" t="s">
        <v>3</v>
      </c>
      <c r="E12" s="2" t="s">
        <v>4</v>
      </c>
      <c r="G12" s="39">
        <v>31</v>
      </c>
      <c r="H12" s="5">
        <v>8</v>
      </c>
      <c r="I12" s="7">
        <v>30</v>
      </c>
      <c r="J12" s="5">
        <v>9</v>
      </c>
      <c r="K12" s="7">
        <v>12</v>
      </c>
      <c r="L12" s="5" t="s">
        <v>93</v>
      </c>
      <c r="M12" s="7">
        <v>1</v>
      </c>
      <c r="N12" s="5" t="s">
        <v>3308</v>
      </c>
      <c r="O12" s="7" t="s">
        <v>3306</v>
      </c>
      <c r="P12" s="5">
        <v>1</v>
      </c>
      <c r="Q12" s="7" t="s">
        <v>94</v>
      </c>
      <c r="R12" s="5" t="s">
        <v>21</v>
      </c>
      <c r="S12" s="7" t="s">
        <v>54</v>
      </c>
      <c r="T12" s="5">
        <v>5</v>
      </c>
      <c r="U12" s="7" t="s">
        <v>102</v>
      </c>
      <c r="V12" s="5" t="s">
        <v>24</v>
      </c>
      <c r="W12" s="2" t="s">
        <v>6</v>
      </c>
      <c r="X12" s="2" t="s">
        <v>7</v>
      </c>
      <c r="Y12" s="2" t="s">
        <v>8</v>
      </c>
      <c r="Z12" s="2" t="s">
        <v>9</v>
      </c>
      <c r="AA12" s="2" t="s">
        <v>10</v>
      </c>
      <c r="AB12" s="2" t="s">
        <v>11</v>
      </c>
      <c r="AC12" s="2" t="s">
        <v>12</v>
      </c>
      <c r="AE12" s="2" t="s">
        <v>14</v>
      </c>
      <c r="AF12" s="2" t="s">
        <v>1136</v>
      </c>
      <c r="AG12" s="7" t="s">
        <v>47</v>
      </c>
      <c r="AH12" s="5">
        <v>6</v>
      </c>
      <c r="AI12" s="7">
        <v>6</v>
      </c>
      <c r="AJ12" s="5">
        <v>90</v>
      </c>
      <c r="AK12" s="11" t="s">
        <v>96</v>
      </c>
      <c r="AL12" s="5" t="s">
        <v>37</v>
      </c>
      <c r="AM12" s="7">
        <v>10</v>
      </c>
      <c r="AN12" s="12" t="s">
        <v>97</v>
      </c>
      <c r="AO12" s="11" t="s">
        <v>125</v>
      </c>
      <c r="AP12" s="12" t="s">
        <v>141</v>
      </c>
      <c r="AQ12" s="7">
        <v>1</v>
      </c>
    </row>
    <row r="13" spans="1:43" x14ac:dyDescent="0.25">
      <c r="A13" s="2" t="s">
        <v>0</v>
      </c>
      <c r="B13" s="2" t="s">
        <v>1</v>
      </c>
      <c r="C13" s="2" t="s">
        <v>2</v>
      </c>
      <c r="D13" s="2" t="s">
        <v>3</v>
      </c>
      <c r="E13" s="2" t="s">
        <v>4</v>
      </c>
      <c r="G13" s="39">
        <v>28</v>
      </c>
      <c r="H13" s="5">
        <v>6</v>
      </c>
      <c r="I13" s="7">
        <v>120</v>
      </c>
      <c r="J13" s="5">
        <v>9</v>
      </c>
      <c r="K13" s="7">
        <v>3</v>
      </c>
      <c r="L13" s="5" t="s">
        <v>30</v>
      </c>
      <c r="M13" s="7">
        <v>0</v>
      </c>
      <c r="N13" s="5" t="s">
        <v>99</v>
      </c>
      <c r="O13" s="7" t="s">
        <v>3317</v>
      </c>
      <c r="P13" s="5">
        <v>1</v>
      </c>
      <c r="Q13" s="7" t="s">
        <v>100</v>
      </c>
      <c r="R13" s="5" t="s">
        <v>101</v>
      </c>
      <c r="S13" s="7" t="s">
        <v>72</v>
      </c>
      <c r="T13" s="5">
        <v>3</v>
      </c>
      <c r="U13" s="7" t="s">
        <v>107</v>
      </c>
      <c r="V13" s="5" t="s">
        <v>46</v>
      </c>
      <c r="W13" s="2" t="s">
        <v>6</v>
      </c>
      <c r="X13" s="2" t="s">
        <v>7</v>
      </c>
      <c r="Y13" s="2" t="s">
        <v>8</v>
      </c>
      <c r="Z13" s="2" t="s">
        <v>9</v>
      </c>
      <c r="AA13" s="2" t="s">
        <v>10</v>
      </c>
      <c r="AB13" s="2" t="s">
        <v>11</v>
      </c>
      <c r="AC13" s="2" t="s">
        <v>12</v>
      </c>
      <c r="AE13" s="2" t="s">
        <v>14</v>
      </c>
      <c r="AF13" s="2" t="s">
        <v>1175</v>
      </c>
      <c r="AG13" s="7" t="s">
        <v>3372</v>
      </c>
      <c r="AH13" s="5">
        <v>0</v>
      </c>
      <c r="AI13" s="7">
        <v>0</v>
      </c>
      <c r="AJ13" s="5">
        <v>10</v>
      </c>
      <c r="AK13" s="11" t="s">
        <v>108</v>
      </c>
      <c r="AL13" s="5" t="s">
        <v>27</v>
      </c>
      <c r="AM13" s="7">
        <v>9</v>
      </c>
      <c r="AN13" s="12" t="s">
        <v>103</v>
      </c>
      <c r="AO13" s="11" t="s">
        <v>140</v>
      </c>
      <c r="AP13" s="12" t="s">
        <v>145</v>
      </c>
      <c r="AQ13" s="7">
        <v>1</v>
      </c>
    </row>
    <row r="14" spans="1:43" x14ac:dyDescent="0.25">
      <c r="A14" s="2" t="s">
        <v>0</v>
      </c>
      <c r="B14" s="2" t="s">
        <v>1</v>
      </c>
      <c r="C14" s="2" t="s">
        <v>2</v>
      </c>
      <c r="D14" s="2" t="s">
        <v>3</v>
      </c>
      <c r="E14" s="2" t="s">
        <v>4</v>
      </c>
      <c r="G14" s="39">
        <v>28</v>
      </c>
      <c r="H14" s="5">
        <v>8</v>
      </c>
      <c r="I14" s="7">
        <v>30</v>
      </c>
      <c r="J14" s="5">
        <v>14</v>
      </c>
      <c r="K14" s="7">
        <v>50</v>
      </c>
      <c r="L14" s="5" t="s">
        <v>93</v>
      </c>
      <c r="M14" s="7">
        <v>1</v>
      </c>
      <c r="N14" s="5" t="s">
        <v>31</v>
      </c>
      <c r="O14" s="7" t="s">
        <v>3305</v>
      </c>
      <c r="P14" s="5">
        <v>1</v>
      </c>
      <c r="Q14" s="7" t="s">
        <v>105</v>
      </c>
      <c r="R14" s="5" t="s">
        <v>106</v>
      </c>
      <c r="S14" s="7" t="s">
        <v>22</v>
      </c>
      <c r="T14" s="5">
        <v>4</v>
      </c>
      <c r="U14" s="7" t="s">
        <v>122</v>
      </c>
      <c r="V14" s="5" t="s">
        <v>24</v>
      </c>
      <c r="W14" s="2" t="s">
        <v>6</v>
      </c>
      <c r="X14" s="2" t="s">
        <v>7</v>
      </c>
      <c r="Y14" s="2" t="s">
        <v>8</v>
      </c>
      <c r="Z14" s="2" t="s">
        <v>9</v>
      </c>
      <c r="AA14" s="2" t="s">
        <v>10</v>
      </c>
      <c r="AB14" s="2" t="s">
        <v>11</v>
      </c>
      <c r="AC14" s="2" t="s">
        <v>12</v>
      </c>
      <c r="AE14" s="2" t="s">
        <v>14</v>
      </c>
      <c r="AF14" s="2" t="s">
        <v>1230</v>
      </c>
      <c r="AG14" s="7" t="s">
        <v>35</v>
      </c>
      <c r="AH14" s="5">
        <v>30</v>
      </c>
      <c r="AI14" s="7">
        <v>20</v>
      </c>
      <c r="AJ14" s="5">
        <v>16</v>
      </c>
      <c r="AK14" s="11" t="s">
        <v>114</v>
      </c>
      <c r="AL14" s="5" t="s">
        <v>37</v>
      </c>
      <c r="AM14" s="7">
        <v>10</v>
      </c>
      <c r="AN14" s="12" t="s">
        <v>109</v>
      </c>
      <c r="AO14" s="11" t="s">
        <v>144</v>
      </c>
      <c r="AP14" s="12" t="s">
        <v>151</v>
      </c>
      <c r="AQ14" s="7">
        <v>1</v>
      </c>
    </row>
    <row r="15" spans="1:43" x14ac:dyDescent="0.25">
      <c r="A15" s="2" t="s">
        <v>0</v>
      </c>
      <c r="B15" s="2" t="s">
        <v>1</v>
      </c>
      <c r="C15" s="2" t="s">
        <v>2</v>
      </c>
      <c r="D15" s="2" t="s">
        <v>3</v>
      </c>
      <c r="E15" s="2" t="s">
        <v>4</v>
      </c>
      <c r="G15" s="39">
        <v>24</v>
      </c>
      <c r="H15" s="5">
        <v>8</v>
      </c>
      <c r="I15" s="7">
        <v>50</v>
      </c>
      <c r="J15" s="5">
        <v>9</v>
      </c>
      <c r="K15" s="7">
        <v>15</v>
      </c>
      <c r="L15" s="5" t="s">
        <v>18</v>
      </c>
      <c r="M15" s="7">
        <v>0</v>
      </c>
      <c r="N15" s="5" t="s">
        <v>60</v>
      </c>
      <c r="O15" s="7" t="s">
        <v>3307</v>
      </c>
      <c r="P15" s="5">
        <v>1</v>
      </c>
      <c r="Q15" s="7" t="s">
        <v>112</v>
      </c>
      <c r="R15" s="5" t="s">
        <v>43</v>
      </c>
      <c r="S15" s="7" t="s">
        <v>113</v>
      </c>
      <c r="T15" s="5">
        <v>3</v>
      </c>
      <c r="U15" s="7" t="s">
        <v>129</v>
      </c>
      <c r="V15" s="5" t="s">
        <v>24</v>
      </c>
      <c r="W15" s="2" t="s">
        <v>6</v>
      </c>
      <c r="X15" s="2" t="s">
        <v>7</v>
      </c>
      <c r="Y15" s="2" t="s">
        <v>8</v>
      </c>
      <c r="Z15" s="2" t="s">
        <v>9</v>
      </c>
      <c r="AA15" s="2" t="s">
        <v>10</v>
      </c>
      <c r="AB15" s="2" t="s">
        <v>11</v>
      </c>
      <c r="AC15" s="2" t="s">
        <v>12</v>
      </c>
      <c r="AE15" s="2" t="s">
        <v>14</v>
      </c>
      <c r="AF15" s="2" t="s">
        <v>1236</v>
      </c>
      <c r="AG15" s="7" t="s">
        <v>25</v>
      </c>
      <c r="AH15" s="5">
        <v>4</v>
      </c>
      <c r="AI15" s="7">
        <v>1</v>
      </c>
      <c r="AJ15" s="5">
        <v>120</v>
      </c>
      <c r="AK15" s="11" t="s">
        <v>120</v>
      </c>
      <c r="AL15" s="5" t="s">
        <v>37</v>
      </c>
      <c r="AM15" s="7">
        <v>8</v>
      </c>
      <c r="AN15" s="12" t="s">
        <v>115</v>
      </c>
      <c r="AO15" s="11" t="s">
        <v>154</v>
      </c>
      <c r="AP15" s="12" t="s">
        <v>169</v>
      </c>
      <c r="AQ15" s="7">
        <v>1</v>
      </c>
    </row>
    <row r="16" spans="1:43" x14ac:dyDescent="0.25">
      <c r="A16" s="2" t="s">
        <v>0</v>
      </c>
      <c r="B16" s="2" t="s">
        <v>1</v>
      </c>
      <c r="C16" s="2" t="s">
        <v>2</v>
      </c>
      <c r="D16" s="2" t="s">
        <v>3</v>
      </c>
      <c r="E16" s="2" t="s">
        <v>4</v>
      </c>
      <c r="G16" s="39">
        <v>20</v>
      </c>
      <c r="H16" s="5">
        <v>8</v>
      </c>
      <c r="I16" s="7">
        <v>120</v>
      </c>
      <c r="J16" s="5">
        <v>12</v>
      </c>
      <c r="K16" s="7">
        <v>12</v>
      </c>
      <c r="L16" s="5" t="s">
        <v>64</v>
      </c>
      <c r="M16" s="7">
        <v>1</v>
      </c>
      <c r="N16" s="5" t="s">
        <v>31</v>
      </c>
      <c r="O16" s="7" t="s">
        <v>3306</v>
      </c>
      <c r="P16" s="5">
        <v>0</v>
      </c>
      <c r="R16" s="5" t="s">
        <v>3372</v>
      </c>
      <c r="S16" s="7" t="s">
        <v>3372</v>
      </c>
      <c r="T16" s="5">
        <v>3</v>
      </c>
      <c r="U16" s="7" t="s">
        <v>134</v>
      </c>
      <c r="V16" s="5" t="s">
        <v>118</v>
      </c>
      <c r="W16" s="2" t="s">
        <v>6</v>
      </c>
      <c r="X16" s="2" t="s">
        <v>7</v>
      </c>
      <c r="Y16" s="2" t="s">
        <v>8</v>
      </c>
      <c r="Z16" s="2" t="s">
        <v>9</v>
      </c>
      <c r="AA16" s="2" t="s">
        <v>10</v>
      </c>
      <c r="AB16" s="2" t="s">
        <v>11</v>
      </c>
      <c r="AC16" s="2" t="s">
        <v>12</v>
      </c>
      <c r="AE16" s="2" t="s">
        <v>14</v>
      </c>
      <c r="AF16" s="2" t="s">
        <v>1282</v>
      </c>
      <c r="AG16" s="7" t="s">
        <v>119</v>
      </c>
      <c r="AH16" s="5">
        <v>2</v>
      </c>
      <c r="AI16" s="7">
        <v>4</v>
      </c>
      <c r="AJ16" s="5">
        <v>10</v>
      </c>
      <c r="AK16" s="11" t="s">
        <v>123</v>
      </c>
      <c r="AL16" s="5" t="s">
        <v>27</v>
      </c>
      <c r="AM16" s="7">
        <v>10</v>
      </c>
      <c r="AN16" s="12" t="s">
        <v>121</v>
      </c>
      <c r="AO16" s="11" t="s">
        <v>165</v>
      </c>
      <c r="AP16" s="12" t="s">
        <v>175</v>
      </c>
      <c r="AQ16" s="7">
        <v>0</v>
      </c>
    </row>
    <row r="17" spans="1:43" x14ac:dyDescent="0.25">
      <c r="A17" s="2" t="s">
        <v>0</v>
      </c>
      <c r="B17" s="2" t="s">
        <v>1</v>
      </c>
      <c r="C17" s="2" t="s">
        <v>2</v>
      </c>
      <c r="D17" s="2" t="s">
        <v>3</v>
      </c>
      <c r="E17" s="2" t="s">
        <v>4</v>
      </c>
      <c r="G17" s="39">
        <v>36</v>
      </c>
      <c r="H17" s="5">
        <v>8</v>
      </c>
      <c r="I17" s="7">
        <v>0</v>
      </c>
      <c r="J17" s="5">
        <v>10</v>
      </c>
      <c r="K17" s="7">
        <v>6</v>
      </c>
      <c r="L17" s="5" t="s">
        <v>81</v>
      </c>
      <c r="M17" s="7">
        <v>1</v>
      </c>
      <c r="N17" s="5" t="s">
        <v>19</v>
      </c>
      <c r="O17" s="7" t="s">
        <v>3317</v>
      </c>
      <c r="P17" s="5">
        <v>1</v>
      </c>
      <c r="Q17" s="7" t="s">
        <v>100</v>
      </c>
      <c r="R17" s="5" t="s">
        <v>43</v>
      </c>
      <c r="S17" s="7" t="s">
        <v>54</v>
      </c>
      <c r="T17" s="5">
        <v>17</v>
      </c>
      <c r="U17" s="7" t="s">
        <v>147</v>
      </c>
      <c r="V17" s="5" t="s">
        <v>46</v>
      </c>
      <c r="W17" s="2" t="s">
        <v>6</v>
      </c>
      <c r="X17" s="2" t="s">
        <v>7</v>
      </c>
      <c r="Y17" s="2" t="s">
        <v>8</v>
      </c>
      <c r="Z17" s="2" t="s">
        <v>9</v>
      </c>
      <c r="AA17" s="2" t="s">
        <v>10</v>
      </c>
      <c r="AB17" s="2" t="s">
        <v>11</v>
      </c>
      <c r="AE17" s="2" t="s">
        <v>14</v>
      </c>
      <c r="AF17" s="2" t="s">
        <v>1325</v>
      </c>
      <c r="AG17" s="7" t="s">
        <v>35</v>
      </c>
      <c r="AH17" s="5">
        <v>6</v>
      </c>
      <c r="AI17" s="7">
        <v>6</v>
      </c>
      <c r="AJ17" s="5">
        <v>12</v>
      </c>
      <c r="AK17" s="11" t="s">
        <v>130</v>
      </c>
      <c r="AL17" s="5" t="s">
        <v>37</v>
      </c>
      <c r="AM17" s="7">
        <v>10</v>
      </c>
      <c r="AN17" s="12" t="s">
        <v>124</v>
      </c>
      <c r="AO17" s="11" t="s">
        <v>168</v>
      </c>
      <c r="AP17" s="12" t="s">
        <v>181</v>
      </c>
      <c r="AQ17" s="7">
        <v>1</v>
      </c>
    </row>
    <row r="18" spans="1:43" x14ac:dyDescent="0.25">
      <c r="A18" s="2" t="s">
        <v>0</v>
      </c>
      <c r="B18" s="2" t="s">
        <v>1</v>
      </c>
      <c r="C18" s="2" t="s">
        <v>2</v>
      </c>
      <c r="D18" s="2" t="s">
        <v>3</v>
      </c>
      <c r="E18" s="2" t="s">
        <v>4</v>
      </c>
      <c r="G18" s="39">
        <v>23</v>
      </c>
      <c r="H18" s="5">
        <v>6</v>
      </c>
      <c r="I18" s="7">
        <v>0</v>
      </c>
      <c r="J18" s="5">
        <v>10</v>
      </c>
      <c r="K18" s="7">
        <v>20</v>
      </c>
      <c r="L18" s="5" t="s">
        <v>30</v>
      </c>
      <c r="M18" s="7">
        <v>1</v>
      </c>
      <c r="N18" s="5" t="s">
        <v>19</v>
      </c>
      <c r="O18" s="7" t="s">
        <v>3317</v>
      </c>
      <c r="P18" s="5">
        <v>1</v>
      </c>
      <c r="Q18" s="7" t="s">
        <v>127</v>
      </c>
      <c r="R18" s="5" t="s">
        <v>128</v>
      </c>
      <c r="S18" s="7" t="s">
        <v>54</v>
      </c>
      <c r="T18" s="5">
        <v>8</v>
      </c>
      <c r="U18" s="7" t="s">
        <v>156</v>
      </c>
      <c r="V18" s="5" t="s">
        <v>118</v>
      </c>
      <c r="W18" s="2" t="s">
        <v>6</v>
      </c>
      <c r="X18" s="2" t="s">
        <v>7</v>
      </c>
      <c r="Y18" s="2" t="s">
        <v>8</v>
      </c>
      <c r="Z18" s="2" t="s">
        <v>9</v>
      </c>
      <c r="AA18" s="2" t="s">
        <v>10</v>
      </c>
      <c r="AB18" s="2" t="s">
        <v>11</v>
      </c>
      <c r="AE18" s="2" t="s">
        <v>14</v>
      </c>
      <c r="AF18" s="2" t="s">
        <v>1373</v>
      </c>
      <c r="AG18" s="7" t="s">
        <v>47</v>
      </c>
      <c r="AH18" s="5">
        <v>6</v>
      </c>
      <c r="AI18" s="7">
        <v>4</v>
      </c>
      <c r="AJ18" s="5">
        <v>15</v>
      </c>
      <c r="AK18" s="11" t="s">
        <v>137</v>
      </c>
      <c r="AL18" s="5" t="s">
        <v>131</v>
      </c>
      <c r="AM18" s="7">
        <v>8</v>
      </c>
      <c r="AN18" s="12" t="s">
        <v>132</v>
      </c>
      <c r="AO18" s="11" t="s">
        <v>174</v>
      </c>
      <c r="AP18" s="12" t="s">
        <v>187</v>
      </c>
      <c r="AQ18" s="7">
        <v>0</v>
      </c>
    </row>
    <row r="19" spans="1:43" x14ac:dyDescent="0.25">
      <c r="A19" s="2" t="s">
        <v>0</v>
      </c>
      <c r="B19" s="2" t="s">
        <v>1</v>
      </c>
      <c r="C19" s="2" t="s">
        <v>2</v>
      </c>
      <c r="D19" s="2" t="s">
        <v>3</v>
      </c>
      <c r="E19" s="2" t="s">
        <v>4</v>
      </c>
      <c r="G19" s="39">
        <v>21</v>
      </c>
      <c r="H19" s="5">
        <v>6</v>
      </c>
      <c r="I19" s="7">
        <v>40</v>
      </c>
      <c r="J19" s="5">
        <v>12</v>
      </c>
      <c r="K19" s="7">
        <v>30</v>
      </c>
      <c r="L19" s="5" t="s">
        <v>30</v>
      </c>
      <c r="M19" s="7">
        <v>1</v>
      </c>
      <c r="N19" s="5" t="s">
        <v>19</v>
      </c>
      <c r="O19" s="7" t="s">
        <v>133</v>
      </c>
      <c r="P19" s="5">
        <v>1</v>
      </c>
      <c r="Q19" s="7" t="s">
        <v>32</v>
      </c>
      <c r="R19" s="5" t="s">
        <v>43</v>
      </c>
      <c r="S19" s="7" t="s">
        <v>22</v>
      </c>
      <c r="T19" s="5">
        <v>4</v>
      </c>
      <c r="U19" s="7" t="s">
        <v>160</v>
      </c>
      <c r="V19" s="5" t="s">
        <v>118</v>
      </c>
      <c r="W19" s="2" t="s">
        <v>6</v>
      </c>
      <c r="X19" s="2" t="s">
        <v>7</v>
      </c>
      <c r="Y19" s="2" t="s">
        <v>8</v>
      </c>
      <c r="Z19" s="2" t="s">
        <v>9</v>
      </c>
      <c r="AA19" s="2" t="s">
        <v>10</v>
      </c>
      <c r="AB19" s="2" t="s">
        <v>11</v>
      </c>
      <c r="AE19" s="2" t="s">
        <v>14</v>
      </c>
      <c r="AF19" s="2" t="s">
        <v>1542</v>
      </c>
      <c r="AG19" s="7" t="s">
        <v>136</v>
      </c>
      <c r="AH19" s="5">
        <v>8</v>
      </c>
      <c r="AI19" s="7">
        <v>3</v>
      </c>
      <c r="AJ19" s="5">
        <v>20</v>
      </c>
      <c r="AK19" s="11" t="s">
        <v>142</v>
      </c>
      <c r="AL19" s="5" t="s">
        <v>138</v>
      </c>
      <c r="AM19" s="7">
        <v>8</v>
      </c>
      <c r="AN19" s="12" t="s">
        <v>139</v>
      </c>
      <c r="AO19" s="11" t="s">
        <v>180</v>
      </c>
      <c r="AP19" s="12" t="s">
        <v>76</v>
      </c>
      <c r="AQ19" s="7">
        <v>1</v>
      </c>
    </row>
    <row r="20" spans="1:43" x14ac:dyDescent="0.25">
      <c r="A20" s="2" t="s">
        <v>0</v>
      </c>
      <c r="B20" s="2" t="s">
        <v>1</v>
      </c>
      <c r="C20" s="2" t="s">
        <v>2</v>
      </c>
      <c r="D20" s="2" t="s">
        <v>3</v>
      </c>
      <c r="E20" s="2" t="s">
        <v>4</v>
      </c>
      <c r="G20" s="39">
        <v>26</v>
      </c>
      <c r="H20" s="5">
        <v>8</v>
      </c>
      <c r="I20" s="7">
        <v>30</v>
      </c>
      <c r="J20" s="5">
        <v>8</v>
      </c>
      <c r="K20" s="7">
        <v>4</v>
      </c>
      <c r="L20" s="5" t="s">
        <v>81</v>
      </c>
      <c r="M20" s="7">
        <v>1</v>
      </c>
      <c r="N20" s="5" t="s">
        <v>19</v>
      </c>
      <c r="O20" s="7" t="s">
        <v>3317</v>
      </c>
      <c r="P20" s="5">
        <v>0</v>
      </c>
      <c r="Q20" s="7" t="s">
        <v>3372</v>
      </c>
      <c r="R20" s="5" t="s">
        <v>3372</v>
      </c>
      <c r="S20" s="7" t="s">
        <v>3372</v>
      </c>
      <c r="T20" s="5">
        <v>15</v>
      </c>
      <c r="U20" s="7" t="s">
        <v>171</v>
      </c>
      <c r="V20" s="5" t="s">
        <v>24</v>
      </c>
      <c r="W20" s="2" t="s">
        <v>6</v>
      </c>
      <c r="X20" s="2" t="s">
        <v>7</v>
      </c>
      <c r="Y20" s="2" t="s">
        <v>8</v>
      </c>
      <c r="Z20" s="2" t="s">
        <v>9</v>
      </c>
      <c r="AA20" s="2" t="s">
        <v>10</v>
      </c>
      <c r="AB20" s="2" t="s">
        <v>11</v>
      </c>
      <c r="AE20" s="2" t="s">
        <v>14</v>
      </c>
      <c r="AF20" s="2" t="s">
        <v>1547</v>
      </c>
      <c r="AG20" s="7" t="s">
        <v>35</v>
      </c>
      <c r="AH20" s="5">
        <v>12</v>
      </c>
      <c r="AI20" s="7">
        <v>6</v>
      </c>
      <c r="AJ20" s="5">
        <v>6</v>
      </c>
      <c r="AK20" s="11" t="s">
        <v>148</v>
      </c>
      <c r="AL20" s="5" t="s">
        <v>37</v>
      </c>
      <c r="AM20" s="7">
        <v>10</v>
      </c>
      <c r="AN20" s="12" t="s">
        <v>143</v>
      </c>
      <c r="AO20" s="11" t="s">
        <v>186</v>
      </c>
      <c r="AP20" s="12" t="s">
        <v>221</v>
      </c>
      <c r="AQ20" s="7">
        <v>1</v>
      </c>
    </row>
    <row r="21" spans="1:43" x14ac:dyDescent="0.25">
      <c r="A21" s="2" t="s">
        <v>0</v>
      </c>
      <c r="B21" s="2" t="s">
        <v>1</v>
      </c>
      <c r="C21" s="2" t="s">
        <v>2</v>
      </c>
      <c r="D21" s="2" t="s">
        <v>3</v>
      </c>
      <c r="E21" s="2" t="s">
        <v>4</v>
      </c>
      <c r="G21" s="39">
        <v>30</v>
      </c>
      <c r="H21" s="5">
        <v>7</v>
      </c>
      <c r="I21" s="7">
        <v>0</v>
      </c>
      <c r="J21" s="5">
        <v>3</v>
      </c>
      <c r="K21" s="7">
        <v>10</v>
      </c>
      <c r="L21" s="5" t="s">
        <v>146</v>
      </c>
      <c r="M21" s="7">
        <v>1</v>
      </c>
      <c r="N21" s="5" t="s">
        <v>41</v>
      </c>
      <c r="O21" s="7" t="s">
        <v>3307</v>
      </c>
      <c r="P21" s="5">
        <v>1</v>
      </c>
      <c r="Q21" s="7" t="s">
        <v>105</v>
      </c>
      <c r="R21" s="5" t="s">
        <v>43</v>
      </c>
      <c r="S21" s="7" t="s">
        <v>54</v>
      </c>
      <c r="T21" s="5">
        <v>8</v>
      </c>
      <c r="U21" s="7" t="s">
        <v>178</v>
      </c>
      <c r="V21" s="5" t="s">
        <v>34</v>
      </c>
      <c r="W21" s="2" t="s">
        <v>6</v>
      </c>
      <c r="Y21" s="2" t="s">
        <v>8</v>
      </c>
      <c r="Z21" s="2" t="s">
        <v>9</v>
      </c>
      <c r="AA21" s="2" t="s">
        <v>10</v>
      </c>
      <c r="AB21" s="2" t="s">
        <v>11</v>
      </c>
      <c r="AE21" s="2" t="s">
        <v>14</v>
      </c>
      <c r="AF21" s="2" t="s">
        <v>1579</v>
      </c>
      <c r="AG21" s="7" t="s">
        <v>119</v>
      </c>
      <c r="AH21" s="5">
        <v>6</v>
      </c>
      <c r="AI21" s="7">
        <v>3</v>
      </c>
      <c r="AJ21" s="5">
        <v>4</v>
      </c>
      <c r="AK21" s="11" t="s">
        <v>152</v>
      </c>
      <c r="AL21" s="5" t="s">
        <v>149</v>
      </c>
      <c r="AM21" s="7">
        <v>10</v>
      </c>
      <c r="AN21" s="12" t="s">
        <v>150</v>
      </c>
      <c r="AO21" s="11" t="s">
        <v>192</v>
      </c>
      <c r="AP21" s="12" t="s">
        <v>228</v>
      </c>
      <c r="AQ21" s="7">
        <v>0</v>
      </c>
    </row>
    <row r="22" spans="1:43" x14ac:dyDescent="0.25">
      <c r="A22" s="2" t="s">
        <v>0</v>
      </c>
      <c r="B22" s="2" t="s">
        <v>1</v>
      </c>
      <c r="C22" s="2" t="s">
        <v>2</v>
      </c>
      <c r="D22" s="2" t="s">
        <v>3</v>
      </c>
      <c r="E22" s="2" t="s">
        <v>4</v>
      </c>
      <c r="G22" s="39">
        <v>40</v>
      </c>
      <c r="H22" s="5">
        <v>7</v>
      </c>
      <c r="I22" s="7">
        <v>180</v>
      </c>
      <c r="J22" s="5">
        <v>12</v>
      </c>
      <c r="K22" s="7">
        <v>6</v>
      </c>
      <c r="L22" s="5" t="s">
        <v>64</v>
      </c>
      <c r="M22" s="7">
        <v>0</v>
      </c>
      <c r="N22" s="5" t="s">
        <v>99</v>
      </c>
      <c r="O22" s="7" t="s">
        <v>3307</v>
      </c>
      <c r="P22" s="5">
        <v>0</v>
      </c>
      <c r="Q22" s="7" t="s">
        <v>3372</v>
      </c>
      <c r="R22" s="5" t="s">
        <v>3372</v>
      </c>
      <c r="S22" s="7" t="s">
        <v>3372</v>
      </c>
      <c r="T22" s="5">
        <v>11</v>
      </c>
      <c r="U22" s="7" t="s">
        <v>183</v>
      </c>
      <c r="V22" s="5" t="s">
        <v>24</v>
      </c>
      <c r="W22" s="2" t="s">
        <v>6</v>
      </c>
      <c r="Y22" s="2" t="s">
        <v>8</v>
      </c>
      <c r="Z22" s="2" t="s">
        <v>9</v>
      </c>
      <c r="AA22" s="2" t="s">
        <v>10</v>
      </c>
      <c r="AB22" s="2" t="s">
        <v>11</v>
      </c>
      <c r="AE22" s="2" t="s">
        <v>14</v>
      </c>
      <c r="AF22" s="2" t="s">
        <v>1599</v>
      </c>
      <c r="AG22" s="7" t="s">
        <v>35</v>
      </c>
      <c r="AH22" s="5">
        <v>6</v>
      </c>
      <c r="AI22" s="7">
        <v>6</v>
      </c>
      <c r="AJ22" s="5">
        <v>10</v>
      </c>
      <c r="AK22" s="11" t="s">
        <v>157</v>
      </c>
      <c r="AL22" s="5" t="s">
        <v>37</v>
      </c>
      <c r="AM22" s="7">
        <v>8</v>
      </c>
      <c r="AN22" s="12" t="s">
        <v>153</v>
      </c>
      <c r="AO22" s="11" t="s">
        <v>196</v>
      </c>
      <c r="AP22" s="12" t="s">
        <v>233</v>
      </c>
      <c r="AQ22" s="7">
        <v>1</v>
      </c>
    </row>
    <row r="23" spans="1:43" x14ac:dyDescent="0.25">
      <c r="A23" s="2" t="s">
        <v>0</v>
      </c>
      <c r="B23" s="2" t="s">
        <v>1</v>
      </c>
      <c r="C23" s="2" t="s">
        <v>2</v>
      </c>
      <c r="D23" s="2" t="s">
        <v>3</v>
      </c>
      <c r="E23" s="2" t="s">
        <v>4</v>
      </c>
      <c r="G23" s="39">
        <v>43</v>
      </c>
      <c r="H23" s="5">
        <v>7</v>
      </c>
      <c r="I23" s="7">
        <v>60</v>
      </c>
      <c r="J23" s="5">
        <v>5</v>
      </c>
      <c r="K23" s="7">
        <v>8</v>
      </c>
      <c r="L23" s="5" t="s">
        <v>18</v>
      </c>
      <c r="M23" s="7">
        <v>0</v>
      </c>
      <c r="N23" s="5" t="s">
        <v>41</v>
      </c>
      <c r="O23" s="7" t="s">
        <v>3306</v>
      </c>
      <c r="P23" s="5">
        <v>1</v>
      </c>
      <c r="Q23" s="7" t="s">
        <v>155</v>
      </c>
      <c r="R23" s="5" t="s">
        <v>21</v>
      </c>
      <c r="S23" s="7" t="s">
        <v>54</v>
      </c>
      <c r="T23" s="5">
        <v>4</v>
      </c>
      <c r="U23" s="7" t="s">
        <v>189</v>
      </c>
      <c r="V23" s="5" t="s">
        <v>46</v>
      </c>
      <c r="W23" s="2" t="s">
        <v>6</v>
      </c>
      <c r="Y23" s="2" t="s">
        <v>8</v>
      </c>
      <c r="Z23" s="2" t="s">
        <v>9</v>
      </c>
      <c r="AA23" s="2" t="s">
        <v>10</v>
      </c>
      <c r="AB23" s="2" t="s">
        <v>11</v>
      </c>
      <c r="AE23" s="2" t="s">
        <v>14</v>
      </c>
      <c r="AF23" s="2" t="s">
        <v>1608</v>
      </c>
      <c r="AG23" s="7" t="s">
        <v>25</v>
      </c>
      <c r="AH23" s="5">
        <v>2</v>
      </c>
      <c r="AI23" s="7">
        <v>2</v>
      </c>
      <c r="AJ23" s="5">
        <v>7</v>
      </c>
      <c r="AK23" s="11" t="s">
        <v>161</v>
      </c>
      <c r="AL23" s="5" t="s">
        <v>158</v>
      </c>
      <c r="AM23" s="7">
        <v>8</v>
      </c>
      <c r="AN23" s="12" t="s">
        <v>159</v>
      </c>
      <c r="AO23" s="11" t="s">
        <v>203</v>
      </c>
      <c r="AP23" s="12" t="s">
        <v>237</v>
      </c>
      <c r="AQ23" s="7">
        <v>1</v>
      </c>
    </row>
    <row r="24" spans="1:43" x14ac:dyDescent="0.25">
      <c r="A24" s="2" t="s">
        <v>0</v>
      </c>
      <c r="B24" s="2" t="s">
        <v>1</v>
      </c>
      <c r="C24" s="2" t="s">
        <v>2</v>
      </c>
      <c r="D24" s="2" t="s">
        <v>3</v>
      </c>
      <c r="E24" s="2" t="s">
        <v>4</v>
      </c>
      <c r="G24" s="39">
        <v>38</v>
      </c>
      <c r="H24" s="5">
        <v>7</v>
      </c>
      <c r="I24" s="7">
        <v>30</v>
      </c>
      <c r="J24" s="5">
        <v>6</v>
      </c>
      <c r="K24" s="7">
        <v>10</v>
      </c>
      <c r="L24" s="5" t="s">
        <v>81</v>
      </c>
      <c r="M24" s="7">
        <v>0</v>
      </c>
      <c r="N24" s="5" t="s">
        <v>14</v>
      </c>
      <c r="O24" s="7" t="s">
        <v>3317</v>
      </c>
      <c r="P24" s="5">
        <v>1</v>
      </c>
      <c r="Q24" s="7" t="s">
        <v>32</v>
      </c>
      <c r="R24" s="5" t="s">
        <v>71</v>
      </c>
      <c r="S24" s="7" t="s">
        <v>22</v>
      </c>
      <c r="T24" s="5">
        <v>12</v>
      </c>
      <c r="U24" s="7" t="s">
        <v>193</v>
      </c>
      <c r="V24" s="5" t="s">
        <v>46</v>
      </c>
      <c r="W24" s="2" t="s">
        <v>6</v>
      </c>
      <c r="Y24" s="2" t="s">
        <v>8</v>
      </c>
      <c r="Z24" s="2" t="s">
        <v>9</v>
      </c>
      <c r="AA24" s="2" t="s">
        <v>10</v>
      </c>
      <c r="AB24" s="2" t="s">
        <v>11</v>
      </c>
      <c r="AE24" s="2" t="s">
        <v>14</v>
      </c>
      <c r="AF24" s="2" t="s">
        <v>1579</v>
      </c>
      <c r="AG24" s="7" t="s">
        <v>47</v>
      </c>
      <c r="AH24" s="5">
        <v>2</v>
      </c>
      <c r="AI24" s="7">
        <v>4</v>
      </c>
      <c r="AJ24" s="5">
        <v>8</v>
      </c>
      <c r="AK24" s="11" t="s">
        <v>163</v>
      </c>
      <c r="AL24" s="5" t="s">
        <v>149</v>
      </c>
      <c r="AM24" s="7">
        <v>9</v>
      </c>
      <c r="AN24" s="12" t="s">
        <v>162</v>
      </c>
      <c r="AO24" s="11" t="s">
        <v>207</v>
      </c>
      <c r="AP24" s="12" t="s">
        <v>247</v>
      </c>
      <c r="AQ24" s="7">
        <v>1</v>
      </c>
    </row>
    <row r="25" spans="1:43" x14ac:dyDescent="0.25">
      <c r="A25" s="2" t="s">
        <v>0</v>
      </c>
      <c r="B25" s="2" t="s">
        <v>1</v>
      </c>
      <c r="C25" s="2" t="s">
        <v>2</v>
      </c>
      <c r="D25" s="2" t="s">
        <v>3</v>
      </c>
      <c r="E25" s="2" t="s">
        <v>4</v>
      </c>
      <c r="G25" s="39">
        <v>37</v>
      </c>
      <c r="H25" s="5">
        <v>85</v>
      </c>
      <c r="I25" s="7">
        <v>45</v>
      </c>
      <c r="J25" s="5">
        <v>10</v>
      </c>
      <c r="K25" s="7">
        <v>30</v>
      </c>
      <c r="L25" s="5" t="s">
        <v>59</v>
      </c>
      <c r="M25" s="7">
        <v>1</v>
      </c>
      <c r="N25" s="5" t="s">
        <v>31</v>
      </c>
      <c r="O25" s="7" t="s">
        <v>3317</v>
      </c>
      <c r="P25" s="5">
        <v>0</v>
      </c>
      <c r="Q25" s="7" t="s">
        <v>3372</v>
      </c>
      <c r="R25" s="5" t="s">
        <v>3372</v>
      </c>
      <c r="S25" s="7" t="s">
        <v>3372</v>
      </c>
      <c r="T25" s="5">
        <v>10</v>
      </c>
      <c r="U25" s="7" t="s">
        <v>200</v>
      </c>
      <c r="V25" s="5" t="s">
        <v>34</v>
      </c>
      <c r="Y25" s="2" t="s">
        <v>8</v>
      </c>
      <c r="Z25" s="2" t="s">
        <v>9</v>
      </c>
      <c r="AA25" s="2" t="s">
        <v>10</v>
      </c>
      <c r="AB25" s="2" t="s">
        <v>11</v>
      </c>
      <c r="AE25" s="2" t="s">
        <v>14</v>
      </c>
      <c r="AF25" s="2" t="s">
        <v>1017</v>
      </c>
      <c r="AG25" s="7" t="s">
        <v>35</v>
      </c>
      <c r="AH25" s="5">
        <v>4</v>
      </c>
      <c r="AI25" s="7">
        <v>4</v>
      </c>
      <c r="AJ25" s="5">
        <v>500</v>
      </c>
      <c r="AK25" s="11" t="s">
        <v>166</v>
      </c>
      <c r="AL25" s="5" t="s">
        <v>37</v>
      </c>
      <c r="AM25" s="7">
        <v>8</v>
      </c>
      <c r="AN25" s="12" t="s">
        <v>164</v>
      </c>
      <c r="AO25" s="11" t="s">
        <v>210</v>
      </c>
      <c r="AP25" s="12" t="s">
        <v>253</v>
      </c>
      <c r="AQ25" s="7">
        <v>1</v>
      </c>
    </row>
    <row r="26" spans="1:43" x14ac:dyDescent="0.25">
      <c r="A26" s="2" t="s">
        <v>0</v>
      </c>
      <c r="B26" s="2" t="s">
        <v>1</v>
      </c>
      <c r="C26" s="2" t="s">
        <v>2</v>
      </c>
      <c r="D26" s="2" t="s">
        <v>3</v>
      </c>
      <c r="E26" s="2" t="s">
        <v>4</v>
      </c>
      <c r="G26" s="39">
        <v>43</v>
      </c>
      <c r="H26" s="5">
        <v>8</v>
      </c>
      <c r="I26" s="7">
        <v>30</v>
      </c>
      <c r="J26" s="5">
        <v>14</v>
      </c>
      <c r="K26" s="7">
        <v>20</v>
      </c>
      <c r="L26" s="5" t="s">
        <v>146</v>
      </c>
      <c r="M26" s="7">
        <v>0</v>
      </c>
      <c r="N26" s="5" t="s">
        <v>60</v>
      </c>
      <c r="O26" s="7" t="s">
        <v>3306</v>
      </c>
      <c r="P26" s="5">
        <v>0</v>
      </c>
      <c r="Q26" s="7" t="s">
        <v>3372</v>
      </c>
      <c r="R26" s="5" t="s">
        <v>3372</v>
      </c>
      <c r="S26" s="7" t="s">
        <v>3372</v>
      </c>
      <c r="T26" s="5">
        <v>7</v>
      </c>
      <c r="U26" s="7" t="s">
        <v>212</v>
      </c>
      <c r="V26" s="5" t="s">
        <v>46</v>
      </c>
      <c r="Y26" s="2" t="s">
        <v>8</v>
      </c>
      <c r="Z26" s="2" t="s">
        <v>9</v>
      </c>
      <c r="AA26" s="2" t="s">
        <v>10</v>
      </c>
      <c r="AB26" s="2" t="s">
        <v>11</v>
      </c>
      <c r="AE26" s="2" t="s">
        <v>14</v>
      </c>
      <c r="AF26" s="2" t="s">
        <v>1817</v>
      </c>
      <c r="AG26" s="7" t="s">
        <v>25</v>
      </c>
      <c r="AH26" s="5">
        <v>3</v>
      </c>
      <c r="AI26" s="7">
        <v>4</v>
      </c>
      <c r="AJ26" s="5">
        <v>2</v>
      </c>
      <c r="AK26" s="11" t="s">
        <v>172</v>
      </c>
      <c r="AL26" s="5" t="s">
        <v>37</v>
      </c>
      <c r="AM26" s="7">
        <v>9</v>
      </c>
      <c r="AN26" s="12" t="s">
        <v>167</v>
      </c>
      <c r="AO26" s="11" t="s">
        <v>215</v>
      </c>
      <c r="AP26" s="12" t="s">
        <v>259</v>
      </c>
      <c r="AQ26" s="7">
        <v>1</v>
      </c>
    </row>
    <row r="27" spans="1:43" x14ac:dyDescent="0.25">
      <c r="A27" s="2" t="s">
        <v>0</v>
      </c>
      <c r="B27" s="2" t="s">
        <v>1</v>
      </c>
      <c r="C27" s="2" t="s">
        <v>2</v>
      </c>
      <c r="D27" s="2" t="s">
        <v>3</v>
      </c>
      <c r="E27" s="2" t="s">
        <v>4</v>
      </c>
      <c r="G27" s="39">
        <v>29</v>
      </c>
      <c r="H27" s="5">
        <v>7</v>
      </c>
      <c r="I27" s="7">
        <v>30</v>
      </c>
      <c r="J27" s="5">
        <v>10</v>
      </c>
      <c r="K27" s="7">
        <v>2</v>
      </c>
      <c r="L27" s="5" t="s">
        <v>30</v>
      </c>
      <c r="M27" s="7">
        <v>0</v>
      </c>
      <c r="N27" s="5" t="s">
        <v>60</v>
      </c>
      <c r="O27" s="7" t="s">
        <v>3307</v>
      </c>
      <c r="P27" s="5">
        <v>1</v>
      </c>
      <c r="Q27" s="7" t="s">
        <v>170</v>
      </c>
      <c r="R27" s="5" t="s">
        <v>43</v>
      </c>
      <c r="S27" s="7" t="s">
        <v>54</v>
      </c>
      <c r="T27" s="5">
        <v>1</v>
      </c>
      <c r="U27" s="7" t="s">
        <v>217</v>
      </c>
      <c r="V27" s="5" t="s">
        <v>46</v>
      </c>
      <c r="Y27" s="2" t="s">
        <v>8</v>
      </c>
      <c r="Z27" s="2" t="s">
        <v>9</v>
      </c>
      <c r="AA27" s="2" t="s">
        <v>10</v>
      </c>
      <c r="AB27" s="2" t="s">
        <v>11</v>
      </c>
      <c r="AE27" s="2" t="s">
        <v>14</v>
      </c>
      <c r="AF27" s="2" t="s">
        <v>1017</v>
      </c>
      <c r="AG27" s="7" t="s">
        <v>47</v>
      </c>
      <c r="AH27" s="5">
        <v>12</v>
      </c>
      <c r="AI27" s="7">
        <v>5</v>
      </c>
      <c r="AJ27" s="5">
        <v>6</v>
      </c>
      <c r="AK27" s="11" t="s">
        <v>184</v>
      </c>
      <c r="AL27" s="5" t="s">
        <v>27</v>
      </c>
      <c r="AM27" s="7">
        <v>8</v>
      </c>
      <c r="AN27" s="12" t="s">
        <v>173</v>
      </c>
      <c r="AO27" s="11" t="s">
        <v>220</v>
      </c>
      <c r="AP27" s="12" t="s">
        <v>266</v>
      </c>
      <c r="AQ27" s="7">
        <v>0</v>
      </c>
    </row>
    <row r="28" spans="1:43" x14ac:dyDescent="0.25">
      <c r="A28" s="2" t="s">
        <v>0</v>
      </c>
      <c r="B28" s="2" t="s">
        <v>1</v>
      </c>
      <c r="C28" s="2" t="s">
        <v>2</v>
      </c>
      <c r="D28" s="2" t="s">
        <v>3</v>
      </c>
      <c r="E28" s="2" t="s">
        <v>4</v>
      </c>
      <c r="G28" s="39">
        <v>36</v>
      </c>
      <c r="H28" s="5">
        <v>6</v>
      </c>
      <c r="I28" s="7">
        <v>40</v>
      </c>
      <c r="J28" s="5">
        <v>9</v>
      </c>
      <c r="K28" s="7">
        <v>6</v>
      </c>
      <c r="L28" s="5" t="s">
        <v>93</v>
      </c>
      <c r="M28" s="7">
        <v>0</v>
      </c>
      <c r="N28" s="5" t="s">
        <v>41</v>
      </c>
      <c r="O28" s="7" t="s">
        <v>3306</v>
      </c>
      <c r="P28" s="5">
        <v>1</v>
      </c>
      <c r="Q28" s="7" t="s">
        <v>176</v>
      </c>
      <c r="R28" s="5" t="s">
        <v>71</v>
      </c>
      <c r="S28" s="7" t="s">
        <v>177</v>
      </c>
      <c r="T28" s="5">
        <v>6</v>
      </c>
      <c r="U28" s="7" t="s">
        <v>222</v>
      </c>
      <c r="V28" s="5" t="s">
        <v>24</v>
      </c>
      <c r="Y28" s="2" t="s">
        <v>8</v>
      </c>
      <c r="Z28" s="2" t="s">
        <v>9</v>
      </c>
      <c r="AA28" s="2" t="s">
        <v>10</v>
      </c>
      <c r="AB28" s="2" t="s">
        <v>11</v>
      </c>
      <c r="AE28" s="2" t="s">
        <v>14</v>
      </c>
      <c r="AF28" s="2" t="s">
        <v>1017</v>
      </c>
      <c r="AG28" s="7" t="s">
        <v>3372</v>
      </c>
      <c r="AH28" s="5">
        <v>0</v>
      </c>
      <c r="AI28" s="7">
        <v>0</v>
      </c>
      <c r="AJ28" s="5">
        <v>8</v>
      </c>
      <c r="AK28" s="11" t="s">
        <v>190</v>
      </c>
      <c r="AL28" s="5" t="s">
        <v>27</v>
      </c>
      <c r="AM28" s="7">
        <v>8</v>
      </c>
      <c r="AN28" s="12" t="s">
        <v>179</v>
      </c>
      <c r="AO28" s="11" t="s">
        <v>225</v>
      </c>
      <c r="AP28" s="12" t="s">
        <v>275</v>
      </c>
      <c r="AQ28" s="7">
        <v>1</v>
      </c>
    </row>
    <row r="29" spans="1:43" x14ac:dyDescent="0.25">
      <c r="A29" s="2" t="s">
        <v>0</v>
      </c>
      <c r="B29" s="2" t="s">
        <v>1</v>
      </c>
      <c r="C29" s="2" t="s">
        <v>2</v>
      </c>
      <c r="D29" s="2" t="s">
        <v>3</v>
      </c>
      <c r="E29" s="2" t="s">
        <v>4</v>
      </c>
      <c r="G29" s="39">
        <v>31</v>
      </c>
      <c r="H29" s="5">
        <v>6</v>
      </c>
      <c r="I29" s="7">
        <v>0</v>
      </c>
      <c r="J29" s="5">
        <v>9</v>
      </c>
      <c r="K29" s="7">
        <v>3</v>
      </c>
      <c r="L29" s="5" t="s">
        <v>182</v>
      </c>
      <c r="M29" s="7">
        <v>1</v>
      </c>
      <c r="N29" s="5" t="s">
        <v>31</v>
      </c>
      <c r="O29" s="7" t="s">
        <v>3317</v>
      </c>
      <c r="P29" s="5">
        <v>1</v>
      </c>
      <c r="Q29" s="7" t="s">
        <v>105</v>
      </c>
      <c r="R29" s="5" t="s">
        <v>43</v>
      </c>
      <c r="S29" s="7" t="s">
        <v>113</v>
      </c>
      <c r="T29" s="5">
        <v>22</v>
      </c>
      <c r="U29" s="7" t="s">
        <v>156</v>
      </c>
      <c r="V29" s="5" t="s">
        <v>46</v>
      </c>
      <c r="Y29" s="2" t="s">
        <v>8</v>
      </c>
      <c r="Z29" s="2" t="s">
        <v>9</v>
      </c>
      <c r="AA29" s="2" t="s">
        <v>10</v>
      </c>
      <c r="AB29" s="2" t="s">
        <v>11</v>
      </c>
      <c r="AE29" s="2" t="s">
        <v>14</v>
      </c>
      <c r="AF29" s="2" t="s">
        <v>1949</v>
      </c>
      <c r="AG29" s="7" t="s">
        <v>35</v>
      </c>
      <c r="AH29" s="5">
        <v>6</v>
      </c>
      <c r="AI29" s="7">
        <v>5</v>
      </c>
      <c r="AJ29" s="5">
        <v>20</v>
      </c>
      <c r="AK29" s="11" t="s">
        <v>194</v>
      </c>
      <c r="AL29" s="5" t="s">
        <v>37</v>
      </c>
      <c r="AM29" s="7">
        <v>7</v>
      </c>
      <c r="AN29" s="12" t="s">
        <v>185</v>
      </c>
      <c r="AO29" s="11" t="s">
        <v>14</v>
      </c>
      <c r="AP29" s="12" t="s">
        <v>280</v>
      </c>
      <c r="AQ29" s="7">
        <v>1</v>
      </c>
    </row>
    <row r="30" spans="1:43" x14ac:dyDescent="0.25">
      <c r="A30" s="2" t="s">
        <v>0</v>
      </c>
      <c r="B30" s="2" t="s">
        <v>1</v>
      </c>
      <c r="C30" s="2" t="s">
        <v>2</v>
      </c>
      <c r="D30" s="2" t="s">
        <v>3</v>
      </c>
      <c r="E30" s="2" t="s">
        <v>4</v>
      </c>
      <c r="G30" s="39">
        <v>38</v>
      </c>
      <c r="H30" s="5">
        <v>7</v>
      </c>
      <c r="I30" s="7">
        <v>150</v>
      </c>
      <c r="J30" s="5">
        <v>6</v>
      </c>
      <c r="K30" s="7">
        <v>5</v>
      </c>
      <c r="L30" s="5" t="s">
        <v>64</v>
      </c>
      <c r="M30" s="7">
        <v>0</v>
      </c>
      <c r="N30" s="5" t="s">
        <v>41</v>
      </c>
      <c r="O30" s="7" t="s">
        <v>3306</v>
      </c>
      <c r="P30" s="5">
        <v>1</v>
      </c>
      <c r="Q30" s="7" t="s">
        <v>170</v>
      </c>
      <c r="R30" s="5" t="s">
        <v>43</v>
      </c>
      <c r="S30" s="7" t="s">
        <v>188</v>
      </c>
      <c r="T30" s="5">
        <v>3</v>
      </c>
      <c r="U30" s="7" t="s">
        <v>230</v>
      </c>
      <c r="V30" s="5" t="s">
        <v>46</v>
      </c>
      <c r="Y30" s="2" t="s">
        <v>8</v>
      </c>
      <c r="Z30" s="2" t="s">
        <v>9</v>
      </c>
      <c r="AA30" s="2" t="s">
        <v>10</v>
      </c>
      <c r="AB30" s="2" t="s">
        <v>11</v>
      </c>
      <c r="AE30" s="2" t="s">
        <v>14</v>
      </c>
      <c r="AF30" s="2" t="s">
        <v>2000</v>
      </c>
      <c r="AG30" s="7" t="s">
        <v>25</v>
      </c>
      <c r="AH30" s="5">
        <v>4</v>
      </c>
      <c r="AI30" s="7">
        <v>2</v>
      </c>
      <c r="AJ30" s="5">
        <v>20</v>
      </c>
      <c r="AK30" s="11" t="s">
        <v>198</v>
      </c>
      <c r="AL30" s="5" t="s">
        <v>37</v>
      </c>
      <c r="AM30" s="7">
        <v>10</v>
      </c>
      <c r="AN30" s="12" t="s">
        <v>191</v>
      </c>
      <c r="AO30" s="11" t="s">
        <v>236</v>
      </c>
      <c r="AP30" s="12" t="s">
        <v>287</v>
      </c>
      <c r="AQ30" s="7">
        <v>1</v>
      </c>
    </row>
    <row r="31" spans="1:43" x14ac:dyDescent="0.25">
      <c r="A31" s="2" t="s">
        <v>0</v>
      </c>
      <c r="B31" s="2" t="s">
        <v>1</v>
      </c>
      <c r="C31" s="2" t="s">
        <v>2</v>
      </c>
      <c r="D31" s="2" t="s">
        <v>3</v>
      </c>
      <c r="E31" s="2" t="s">
        <v>4</v>
      </c>
      <c r="G31" s="39">
        <v>26</v>
      </c>
      <c r="H31" s="5">
        <v>8</v>
      </c>
      <c r="I31" s="7">
        <v>0</v>
      </c>
      <c r="J31" s="5">
        <v>10</v>
      </c>
      <c r="K31" s="7">
        <v>20</v>
      </c>
      <c r="L31" s="5" t="s">
        <v>18</v>
      </c>
      <c r="M31" s="7">
        <v>1</v>
      </c>
      <c r="N31" s="5" t="s">
        <v>82</v>
      </c>
      <c r="O31" s="7" t="s">
        <v>3317</v>
      </c>
      <c r="P31" s="5">
        <v>1</v>
      </c>
      <c r="Q31" s="7" t="s">
        <v>170</v>
      </c>
      <c r="R31" s="5" t="s">
        <v>43</v>
      </c>
      <c r="S31" s="7" t="s">
        <v>54</v>
      </c>
      <c r="T31" s="5">
        <v>3</v>
      </c>
      <c r="U31" s="7" t="s">
        <v>238</v>
      </c>
      <c r="V31" s="5" t="s">
        <v>24</v>
      </c>
      <c r="Y31" s="2" t="s">
        <v>8</v>
      </c>
      <c r="Z31" s="2" t="s">
        <v>9</v>
      </c>
      <c r="AA31" s="2" t="s">
        <v>10</v>
      </c>
      <c r="AB31" s="2" t="s">
        <v>11</v>
      </c>
      <c r="AE31" s="2" t="s">
        <v>14</v>
      </c>
      <c r="AF31" s="2" t="s">
        <v>2020</v>
      </c>
      <c r="AG31" s="7" t="s">
        <v>35</v>
      </c>
      <c r="AH31" s="5">
        <v>4</v>
      </c>
      <c r="AI31" s="7">
        <v>4</v>
      </c>
      <c r="AJ31" s="5">
        <v>60</v>
      </c>
      <c r="AK31" s="11" t="s">
        <v>201</v>
      </c>
      <c r="AL31" s="5" t="s">
        <v>37</v>
      </c>
      <c r="AM31" s="7">
        <v>10</v>
      </c>
      <c r="AN31" s="12" t="s">
        <v>195</v>
      </c>
      <c r="AO31" s="11" t="s">
        <v>246</v>
      </c>
      <c r="AP31" s="12" t="s">
        <v>76</v>
      </c>
      <c r="AQ31" s="7">
        <v>1</v>
      </c>
    </row>
    <row r="32" spans="1:43" x14ac:dyDescent="0.25">
      <c r="A32" s="2" t="s">
        <v>0</v>
      </c>
      <c r="B32" s="2" t="s">
        <v>1</v>
      </c>
      <c r="C32" s="2" t="s">
        <v>2</v>
      </c>
      <c r="D32" s="2" t="s">
        <v>3</v>
      </c>
      <c r="E32" s="2" t="s">
        <v>4</v>
      </c>
      <c r="G32" s="39">
        <v>34</v>
      </c>
      <c r="H32" s="5">
        <v>7</v>
      </c>
      <c r="I32" s="7">
        <v>100</v>
      </c>
      <c r="J32" s="5">
        <v>10</v>
      </c>
      <c r="K32" s="7">
        <v>1</v>
      </c>
      <c r="L32" s="5" t="s">
        <v>59</v>
      </c>
      <c r="M32" s="7">
        <v>0</v>
      </c>
      <c r="N32" s="5" t="s">
        <v>31</v>
      </c>
      <c r="O32" s="7" t="s">
        <v>3306</v>
      </c>
      <c r="P32" s="5">
        <v>1</v>
      </c>
      <c r="Q32" s="7" t="s">
        <v>170</v>
      </c>
      <c r="R32" s="5" t="s">
        <v>43</v>
      </c>
      <c r="S32" s="7" t="s">
        <v>197</v>
      </c>
      <c r="T32" s="5">
        <v>7</v>
      </c>
      <c r="U32" s="7" t="s">
        <v>243</v>
      </c>
      <c r="V32" s="5" t="s">
        <v>46</v>
      </c>
      <c r="Y32" s="2" t="s">
        <v>8</v>
      </c>
      <c r="Z32" s="2" t="s">
        <v>9</v>
      </c>
      <c r="AA32" s="2" t="s">
        <v>10</v>
      </c>
      <c r="AB32" s="2" t="s">
        <v>11</v>
      </c>
      <c r="AE32" s="2" t="s">
        <v>14</v>
      </c>
      <c r="AF32" s="2" t="s">
        <v>2254</v>
      </c>
      <c r="AG32" s="7" t="s">
        <v>47</v>
      </c>
      <c r="AH32" s="5">
        <v>6</v>
      </c>
      <c r="AI32" s="7">
        <v>4</v>
      </c>
      <c r="AJ32" s="5">
        <v>15</v>
      </c>
      <c r="AK32" s="11" t="s">
        <v>205</v>
      </c>
      <c r="AL32" s="5" t="s">
        <v>37</v>
      </c>
      <c r="AM32" s="7">
        <v>7</v>
      </c>
      <c r="AN32" s="12" t="s">
        <v>199</v>
      </c>
      <c r="AO32" s="11" t="s">
        <v>252</v>
      </c>
      <c r="AP32" s="12" t="s">
        <v>299</v>
      </c>
      <c r="AQ32" s="7">
        <v>1</v>
      </c>
    </row>
    <row r="33" spans="1:43" x14ac:dyDescent="0.25">
      <c r="A33" s="2" t="s">
        <v>0</v>
      </c>
      <c r="B33" s="2" t="s">
        <v>1</v>
      </c>
      <c r="C33" s="2" t="s">
        <v>2</v>
      </c>
      <c r="D33" s="2" t="s">
        <v>3</v>
      </c>
      <c r="E33" s="2" t="s">
        <v>4</v>
      </c>
      <c r="G33" s="39">
        <v>37</v>
      </c>
      <c r="H33" s="5">
        <v>6</v>
      </c>
      <c r="I33" s="7">
        <v>120</v>
      </c>
      <c r="J33" s="5">
        <v>16</v>
      </c>
      <c r="K33" s="7">
        <v>2</v>
      </c>
      <c r="L33" s="5" t="s">
        <v>18</v>
      </c>
      <c r="M33" s="7">
        <v>1</v>
      </c>
      <c r="N33" s="5" t="s">
        <v>19</v>
      </c>
      <c r="O33" s="7" t="s">
        <v>3307</v>
      </c>
      <c r="P33" s="5">
        <v>1</v>
      </c>
      <c r="Q33" s="7" t="s">
        <v>170</v>
      </c>
      <c r="R33" s="5" t="s">
        <v>53</v>
      </c>
      <c r="S33" s="7" t="s">
        <v>54</v>
      </c>
      <c r="T33" s="5">
        <v>15</v>
      </c>
      <c r="U33" s="7" t="s">
        <v>255</v>
      </c>
      <c r="V33" s="5" t="s">
        <v>46</v>
      </c>
      <c r="Y33" s="2" t="s">
        <v>8</v>
      </c>
      <c r="Z33" s="2" t="s">
        <v>9</v>
      </c>
      <c r="AA33" s="2" t="s">
        <v>10</v>
      </c>
      <c r="AB33" s="2" t="s">
        <v>11</v>
      </c>
      <c r="AE33" s="2" t="s">
        <v>14</v>
      </c>
      <c r="AF33" s="2" t="s">
        <v>2287</v>
      </c>
      <c r="AG33" s="7" t="s">
        <v>25</v>
      </c>
      <c r="AH33" s="5">
        <v>0</v>
      </c>
      <c r="AI33" s="7">
        <v>20</v>
      </c>
      <c r="AJ33" s="5">
        <v>5</v>
      </c>
      <c r="AK33" s="11" t="s">
        <v>208</v>
      </c>
      <c r="AL33" s="5" t="s">
        <v>37</v>
      </c>
      <c r="AM33" s="7">
        <v>8</v>
      </c>
      <c r="AN33" s="12" t="s">
        <v>202</v>
      </c>
      <c r="AO33" s="11" t="s">
        <v>258</v>
      </c>
      <c r="AP33" s="12" t="s">
        <v>305</v>
      </c>
      <c r="AQ33" s="7">
        <v>1</v>
      </c>
    </row>
    <row r="34" spans="1:43" x14ac:dyDescent="0.25">
      <c r="A34" s="2" t="s">
        <v>0</v>
      </c>
      <c r="B34" s="2" t="s">
        <v>1</v>
      </c>
      <c r="C34" s="2" t="s">
        <v>2</v>
      </c>
      <c r="D34" s="2" t="s">
        <v>3</v>
      </c>
      <c r="E34" s="2" t="s">
        <v>4</v>
      </c>
      <c r="G34" s="39">
        <v>33</v>
      </c>
      <c r="H34" s="5">
        <v>7</v>
      </c>
      <c r="I34" s="7">
        <v>70</v>
      </c>
      <c r="J34" s="5">
        <v>5</v>
      </c>
      <c r="K34" s="7">
        <v>5</v>
      </c>
      <c r="L34" s="5" t="s">
        <v>30</v>
      </c>
      <c r="M34" s="7">
        <v>1</v>
      </c>
      <c r="N34" s="5" t="s">
        <v>19</v>
      </c>
      <c r="O34" s="7" t="s">
        <v>204</v>
      </c>
      <c r="P34" s="5">
        <v>1</v>
      </c>
      <c r="Q34" s="7" t="s">
        <v>170</v>
      </c>
      <c r="R34" s="5" t="s">
        <v>71</v>
      </c>
      <c r="S34" s="7" t="s">
        <v>84</v>
      </c>
      <c r="T34" s="5">
        <v>6</v>
      </c>
      <c r="U34" s="7" t="s">
        <v>263</v>
      </c>
      <c r="V34" s="5" t="s">
        <v>46</v>
      </c>
      <c r="Y34" s="2" t="s">
        <v>8</v>
      </c>
      <c r="Z34" s="2" t="s">
        <v>9</v>
      </c>
      <c r="AA34" s="2" t="s">
        <v>10</v>
      </c>
      <c r="AB34" s="2" t="s">
        <v>11</v>
      </c>
      <c r="AE34" s="2" t="s">
        <v>14</v>
      </c>
      <c r="AF34" s="2" t="s">
        <v>995</v>
      </c>
      <c r="AG34" s="7" t="s">
        <v>35</v>
      </c>
      <c r="AH34" s="5">
        <v>4</v>
      </c>
      <c r="AI34" s="7">
        <v>15</v>
      </c>
      <c r="AJ34" s="5">
        <v>12</v>
      </c>
      <c r="AK34" s="11" t="s">
        <v>213</v>
      </c>
      <c r="AL34" s="5" t="s">
        <v>37</v>
      </c>
      <c r="AM34" s="7">
        <v>10</v>
      </c>
      <c r="AN34" s="12" t="s">
        <v>206</v>
      </c>
      <c r="AO34" s="11" t="s">
        <v>271</v>
      </c>
      <c r="AP34" s="12" t="s">
        <v>312</v>
      </c>
      <c r="AQ34" s="7">
        <v>1</v>
      </c>
    </row>
    <row r="35" spans="1:43" x14ac:dyDescent="0.25">
      <c r="A35" s="2" t="s">
        <v>0</v>
      </c>
      <c r="B35" s="2" t="s">
        <v>1</v>
      </c>
      <c r="C35" s="2" t="s">
        <v>2</v>
      </c>
      <c r="D35" s="2" t="s">
        <v>3</v>
      </c>
      <c r="E35" s="2" t="s">
        <v>4</v>
      </c>
      <c r="G35" s="39">
        <v>21</v>
      </c>
      <c r="H35" s="5">
        <v>6</v>
      </c>
      <c r="I35" s="7">
        <v>90</v>
      </c>
      <c r="J35" s="5">
        <v>6</v>
      </c>
      <c r="K35" s="7">
        <v>2</v>
      </c>
      <c r="L35" s="5" t="s">
        <v>59</v>
      </c>
      <c r="M35" s="7">
        <v>0</v>
      </c>
      <c r="N35" s="5" t="s">
        <v>19</v>
      </c>
      <c r="O35" s="7" t="s">
        <v>3317</v>
      </c>
      <c r="P35" s="5">
        <v>0</v>
      </c>
      <c r="Q35" s="7" t="s">
        <v>3372</v>
      </c>
      <c r="R35" s="5" t="s">
        <v>3372</v>
      </c>
      <c r="S35" s="7" t="s">
        <v>3372</v>
      </c>
      <c r="T35" s="5">
        <v>11</v>
      </c>
      <c r="U35" s="7" t="s">
        <v>268</v>
      </c>
      <c r="V35" s="5" t="s">
        <v>118</v>
      </c>
      <c r="Y35" s="2" t="s">
        <v>8</v>
      </c>
      <c r="Z35" s="2" t="s">
        <v>9</v>
      </c>
      <c r="AA35" s="2" t="s">
        <v>10</v>
      </c>
      <c r="AB35" s="2" t="s">
        <v>11</v>
      </c>
      <c r="AE35" s="2" t="s">
        <v>14</v>
      </c>
      <c r="AF35" s="2" t="s">
        <v>2362</v>
      </c>
      <c r="AG35" s="7" t="s">
        <v>35</v>
      </c>
      <c r="AH35" s="5">
        <v>6</v>
      </c>
      <c r="AI35" s="7">
        <v>6</v>
      </c>
      <c r="AJ35" s="5">
        <v>6</v>
      </c>
      <c r="AK35" s="11" t="s">
        <v>218</v>
      </c>
      <c r="AL35" s="5" t="s">
        <v>27</v>
      </c>
      <c r="AM35" s="7">
        <v>9</v>
      </c>
      <c r="AN35" s="12" t="s">
        <v>209</v>
      </c>
      <c r="AO35" s="11" t="s">
        <v>274</v>
      </c>
      <c r="AP35" s="12" t="s">
        <v>318</v>
      </c>
      <c r="AQ35" s="7">
        <v>0</v>
      </c>
    </row>
    <row r="36" spans="1:43" x14ac:dyDescent="0.25">
      <c r="A36" s="2" t="s">
        <v>0</v>
      </c>
      <c r="B36" s="2" t="s">
        <v>1</v>
      </c>
      <c r="C36" s="2" t="s">
        <v>2</v>
      </c>
      <c r="D36" s="2" t="s">
        <v>3</v>
      </c>
      <c r="E36" s="2" t="s">
        <v>4</v>
      </c>
      <c r="G36" s="39">
        <v>27</v>
      </c>
      <c r="H36" s="5">
        <v>7</v>
      </c>
      <c r="I36" s="7">
        <v>50</v>
      </c>
      <c r="J36" s="5">
        <v>8</v>
      </c>
      <c r="K36" s="7">
        <v>1</v>
      </c>
      <c r="L36" s="5" t="s">
        <v>59</v>
      </c>
      <c r="M36" s="7">
        <v>0</v>
      </c>
      <c r="N36" s="5" t="s">
        <v>41</v>
      </c>
      <c r="O36" s="7" t="s">
        <v>3307</v>
      </c>
      <c r="P36" s="5">
        <v>1</v>
      </c>
      <c r="Q36" s="7" t="s">
        <v>5</v>
      </c>
      <c r="R36" s="5" t="s">
        <v>21</v>
      </c>
      <c r="S36" s="7" t="s">
        <v>211</v>
      </c>
      <c r="T36" s="5">
        <v>3</v>
      </c>
      <c r="U36" s="7" t="s">
        <v>276</v>
      </c>
      <c r="V36" s="5" t="s">
        <v>46</v>
      </c>
      <c r="Y36" s="2" t="s">
        <v>8</v>
      </c>
      <c r="Z36" s="2" t="s">
        <v>9</v>
      </c>
      <c r="AA36" s="2" t="s">
        <v>10</v>
      </c>
      <c r="AB36" s="2" t="s">
        <v>11</v>
      </c>
      <c r="AE36" s="2" t="s">
        <v>14</v>
      </c>
      <c r="AF36" s="2" t="s">
        <v>2370</v>
      </c>
      <c r="AG36" s="7" t="s">
        <v>35</v>
      </c>
      <c r="AH36" s="5">
        <v>3</v>
      </c>
      <c r="AI36" s="7">
        <v>2</v>
      </c>
      <c r="AJ36" s="5">
        <v>5</v>
      </c>
      <c r="AK36" s="11" t="s">
        <v>223</v>
      </c>
      <c r="AL36" s="5" t="s">
        <v>37</v>
      </c>
      <c r="AM36" s="7">
        <v>8</v>
      </c>
      <c r="AN36" s="12" t="s">
        <v>214</v>
      </c>
      <c r="AO36" s="11" t="s">
        <v>279</v>
      </c>
      <c r="AP36" s="12" t="s">
        <v>324</v>
      </c>
      <c r="AQ36" s="7">
        <v>1</v>
      </c>
    </row>
    <row r="37" spans="1:43" x14ac:dyDescent="0.25">
      <c r="A37" s="2" t="s">
        <v>0</v>
      </c>
      <c r="B37" s="2" t="s">
        <v>1</v>
      </c>
      <c r="C37" s="2" t="s">
        <v>2</v>
      </c>
      <c r="D37" s="2" t="s">
        <v>3</v>
      </c>
      <c r="E37" s="2" t="s">
        <v>4</v>
      </c>
      <c r="G37" s="39">
        <v>39</v>
      </c>
      <c r="H37" s="5">
        <v>6</v>
      </c>
      <c r="I37" s="7">
        <v>60</v>
      </c>
      <c r="J37" s="5">
        <v>8</v>
      </c>
      <c r="K37" s="7">
        <v>5</v>
      </c>
      <c r="L37" s="5" t="s">
        <v>51</v>
      </c>
      <c r="M37" s="7">
        <v>0</v>
      </c>
      <c r="N37" s="5" t="s">
        <v>60</v>
      </c>
      <c r="O37" s="7" t="s">
        <v>3317</v>
      </c>
      <c r="P37" s="5">
        <v>1</v>
      </c>
      <c r="Q37" s="7" t="s">
        <v>112</v>
      </c>
      <c r="R37" s="5" t="s">
        <v>216</v>
      </c>
      <c r="S37" s="7" t="s">
        <v>54</v>
      </c>
      <c r="T37" s="5">
        <v>1</v>
      </c>
      <c r="U37" s="7" t="s">
        <v>282</v>
      </c>
      <c r="V37" s="5" t="s">
        <v>46</v>
      </c>
      <c r="Y37" s="2" t="s">
        <v>8</v>
      </c>
      <c r="Z37" s="2" t="s">
        <v>9</v>
      </c>
      <c r="AA37" s="2" t="s">
        <v>10</v>
      </c>
      <c r="AB37" s="2" t="s">
        <v>11</v>
      </c>
      <c r="AE37" s="2" t="s">
        <v>14</v>
      </c>
      <c r="AF37" s="2" t="s">
        <v>1017</v>
      </c>
      <c r="AG37" s="7" t="s">
        <v>35</v>
      </c>
      <c r="AH37" s="5">
        <v>5</v>
      </c>
      <c r="AI37" s="7">
        <v>5</v>
      </c>
      <c r="AJ37" s="5">
        <v>24</v>
      </c>
      <c r="AK37" s="11" t="s">
        <v>226</v>
      </c>
      <c r="AL37" s="5" t="s">
        <v>37</v>
      </c>
      <c r="AM37" s="7">
        <v>8</v>
      </c>
      <c r="AN37" s="12" t="s">
        <v>219</v>
      </c>
      <c r="AO37" s="11" t="s">
        <v>286</v>
      </c>
      <c r="AP37" s="12" t="s">
        <v>329</v>
      </c>
      <c r="AQ37" s="7">
        <v>1</v>
      </c>
    </row>
    <row r="38" spans="1:43" x14ac:dyDescent="0.25">
      <c r="A38" s="2" t="s">
        <v>0</v>
      </c>
      <c r="B38" s="2" t="s">
        <v>1</v>
      </c>
      <c r="C38" s="2" t="s">
        <v>2</v>
      </c>
      <c r="D38" s="2" t="s">
        <v>3</v>
      </c>
      <c r="E38" s="2" t="s">
        <v>4</v>
      </c>
      <c r="G38" s="39">
        <v>41</v>
      </c>
      <c r="H38" s="5">
        <v>6</v>
      </c>
      <c r="I38" s="7">
        <v>50</v>
      </c>
      <c r="J38" s="5">
        <v>7</v>
      </c>
      <c r="K38" s="7">
        <v>2</v>
      </c>
      <c r="L38" s="5" t="s">
        <v>64</v>
      </c>
      <c r="M38" s="7">
        <v>0</v>
      </c>
      <c r="N38" s="5" t="s">
        <v>60</v>
      </c>
      <c r="O38" s="7" t="s">
        <v>3317</v>
      </c>
      <c r="P38" s="5">
        <v>1</v>
      </c>
      <c r="Q38" s="7" t="s">
        <v>170</v>
      </c>
      <c r="R38" s="5" t="s">
        <v>43</v>
      </c>
      <c r="S38" s="7" t="s">
        <v>54</v>
      </c>
      <c r="T38" s="5">
        <v>12</v>
      </c>
      <c r="U38" s="7" t="s">
        <v>23</v>
      </c>
      <c r="V38" s="5" t="s">
        <v>24</v>
      </c>
      <c r="Y38" s="2" t="s">
        <v>8</v>
      </c>
      <c r="Z38" s="2" t="s">
        <v>9</v>
      </c>
      <c r="AA38" s="2" t="s">
        <v>10</v>
      </c>
      <c r="AB38" s="2" t="s">
        <v>11</v>
      </c>
      <c r="AE38" s="2" t="s">
        <v>14</v>
      </c>
      <c r="AF38" s="2" t="s">
        <v>2525</v>
      </c>
      <c r="AG38" s="7" t="s">
        <v>47</v>
      </c>
      <c r="AH38" s="5">
        <v>4</v>
      </c>
      <c r="AI38" s="7">
        <v>6</v>
      </c>
      <c r="AJ38" s="5">
        <v>12</v>
      </c>
      <c r="AK38" s="11" t="s">
        <v>231</v>
      </c>
      <c r="AL38" s="5" t="s">
        <v>27</v>
      </c>
      <c r="AM38" s="7">
        <v>10</v>
      </c>
      <c r="AN38" s="12" t="s">
        <v>224</v>
      </c>
      <c r="AO38" s="11" t="s">
        <v>291</v>
      </c>
      <c r="AP38" s="12" t="s">
        <v>331</v>
      </c>
      <c r="AQ38" s="7">
        <v>1</v>
      </c>
    </row>
    <row r="39" spans="1:43" x14ac:dyDescent="0.25">
      <c r="A39" s="2" t="s">
        <v>0</v>
      </c>
      <c r="B39" s="2" t="s">
        <v>1</v>
      </c>
      <c r="C39" s="2" t="s">
        <v>2</v>
      </c>
      <c r="D39" s="2" t="s">
        <v>3</v>
      </c>
      <c r="E39" s="2" t="s">
        <v>4</v>
      </c>
      <c r="G39" s="39">
        <v>26</v>
      </c>
      <c r="H39" s="5">
        <v>8</v>
      </c>
      <c r="I39" s="7">
        <v>60</v>
      </c>
      <c r="J39" s="5">
        <v>9</v>
      </c>
      <c r="K39" s="7">
        <v>6</v>
      </c>
      <c r="L39" s="5" t="s">
        <v>182</v>
      </c>
      <c r="M39" s="7">
        <v>1</v>
      </c>
      <c r="N39" s="5" t="s">
        <v>99</v>
      </c>
      <c r="O39" s="7" t="s">
        <v>3305</v>
      </c>
      <c r="P39" s="5">
        <v>1</v>
      </c>
      <c r="Q39" s="7" t="s">
        <v>112</v>
      </c>
      <c r="R39" s="5" t="s">
        <v>71</v>
      </c>
      <c r="S39" s="7" t="s">
        <v>54</v>
      </c>
      <c r="T39" s="5">
        <v>4</v>
      </c>
      <c r="U39" s="7" t="s">
        <v>288</v>
      </c>
      <c r="V39" s="5" t="s">
        <v>46</v>
      </c>
      <c r="Y39" s="2" t="s">
        <v>8</v>
      </c>
      <c r="Z39" s="2" t="s">
        <v>9</v>
      </c>
      <c r="AA39" s="2" t="s">
        <v>10</v>
      </c>
      <c r="AB39" s="2" t="s">
        <v>11</v>
      </c>
      <c r="AE39" s="2" t="s">
        <v>14</v>
      </c>
      <c r="AF39" s="2" t="s">
        <v>2534</v>
      </c>
      <c r="AG39" s="7" t="s">
        <v>25</v>
      </c>
      <c r="AH39" s="5">
        <v>6</v>
      </c>
      <c r="AI39" s="7">
        <v>6</v>
      </c>
      <c r="AJ39" s="5">
        <v>4</v>
      </c>
      <c r="AK39" s="11" t="s">
        <v>234</v>
      </c>
      <c r="AL39" s="5" t="s">
        <v>37</v>
      </c>
      <c r="AM39" s="7">
        <v>10</v>
      </c>
      <c r="AN39" s="12" t="s">
        <v>227</v>
      </c>
      <c r="AO39" s="11" t="s">
        <v>298</v>
      </c>
      <c r="AP39" s="12" t="s">
        <v>345</v>
      </c>
      <c r="AQ39" s="7">
        <v>1</v>
      </c>
    </row>
    <row r="40" spans="1:43" x14ac:dyDescent="0.25">
      <c r="A40" s="2" t="s">
        <v>0</v>
      </c>
      <c r="B40" s="2" t="s">
        <v>1</v>
      </c>
      <c r="C40" s="2" t="s">
        <v>2</v>
      </c>
      <c r="D40" s="2" t="s">
        <v>3</v>
      </c>
      <c r="E40" s="2" t="s">
        <v>4</v>
      </c>
      <c r="G40" s="39">
        <v>37</v>
      </c>
      <c r="H40" s="5">
        <v>8</v>
      </c>
      <c r="I40" s="7">
        <v>150</v>
      </c>
      <c r="J40" s="5">
        <v>8</v>
      </c>
      <c r="K40" s="7">
        <v>6</v>
      </c>
      <c r="L40" s="5" t="s">
        <v>182</v>
      </c>
      <c r="M40" s="7">
        <v>0</v>
      </c>
      <c r="N40" s="5" t="s">
        <v>60</v>
      </c>
      <c r="O40" s="7" t="s">
        <v>3305</v>
      </c>
      <c r="P40" s="5">
        <v>1</v>
      </c>
      <c r="Q40" s="7" t="s">
        <v>20</v>
      </c>
      <c r="R40" s="5" t="s">
        <v>21</v>
      </c>
      <c r="S40" s="7" t="s">
        <v>229</v>
      </c>
      <c r="T40" s="5">
        <v>15</v>
      </c>
      <c r="U40" s="7" t="s">
        <v>294</v>
      </c>
      <c r="V40" s="5" t="s">
        <v>46</v>
      </c>
      <c r="Y40" s="2" t="s">
        <v>8</v>
      </c>
      <c r="Z40" s="2" t="s">
        <v>9</v>
      </c>
      <c r="AA40" s="2" t="s">
        <v>10</v>
      </c>
      <c r="AB40" s="2" t="s">
        <v>11</v>
      </c>
      <c r="AE40" s="2" t="s">
        <v>14</v>
      </c>
      <c r="AF40" s="2" t="s">
        <v>2639</v>
      </c>
      <c r="AG40" s="7" t="s">
        <v>25</v>
      </c>
      <c r="AH40" s="5">
        <v>6</v>
      </c>
      <c r="AI40" s="7">
        <v>3</v>
      </c>
      <c r="AJ40" s="5">
        <v>8</v>
      </c>
      <c r="AK40" s="11" t="s">
        <v>239</v>
      </c>
      <c r="AL40" s="5" t="s">
        <v>37</v>
      </c>
      <c r="AM40" s="7">
        <v>10</v>
      </c>
      <c r="AN40" s="12" t="s">
        <v>232</v>
      </c>
      <c r="AO40" s="11" t="s">
        <v>304</v>
      </c>
      <c r="AP40" s="12" t="s">
        <v>98</v>
      </c>
      <c r="AQ40" s="7">
        <v>1</v>
      </c>
    </row>
    <row r="41" spans="1:43" x14ac:dyDescent="0.25">
      <c r="A41" s="2" t="s">
        <v>0</v>
      </c>
      <c r="B41" s="2" t="s">
        <v>1</v>
      </c>
      <c r="C41" s="2" t="s">
        <v>2</v>
      </c>
      <c r="D41" s="2" t="s">
        <v>3</v>
      </c>
      <c r="E41" s="2" t="s">
        <v>4</v>
      </c>
      <c r="G41" s="39">
        <v>22</v>
      </c>
      <c r="H41" s="5">
        <v>6</v>
      </c>
      <c r="I41" s="7">
        <v>50</v>
      </c>
      <c r="J41" s="5">
        <v>18</v>
      </c>
      <c r="K41" s="7">
        <v>10</v>
      </c>
      <c r="L41" s="5" t="s">
        <v>182</v>
      </c>
      <c r="M41" s="7">
        <v>0</v>
      </c>
      <c r="N41" s="5" t="s">
        <v>60</v>
      </c>
      <c r="O41" s="7" t="s">
        <v>3307</v>
      </c>
      <c r="P41" s="5">
        <v>0</v>
      </c>
      <c r="Q41" s="7" t="s">
        <v>3372</v>
      </c>
      <c r="R41" s="5" t="s">
        <v>3372</v>
      </c>
      <c r="S41" s="7" t="s">
        <v>3372</v>
      </c>
      <c r="T41" s="5">
        <v>20</v>
      </c>
      <c r="U41" s="7" t="s">
        <v>300</v>
      </c>
      <c r="V41" s="5" t="s">
        <v>118</v>
      </c>
      <c r="Y41" s="2" t="s">
        <v>8</v>
      </c>
      <c r="Z41" s="2" t="s">
        <v>9</v>
      </c>
      <c r="AA41" s="2" t="s">
        <v>10</v>
      </c>
      <c r="AB41" s="2" t="s">
        <v>11</v>
      </c>
      <c r="AE41" s="2" t="s">
        <v>14</v>
      </c>
      <c r="AF41" s="2" t="s">
        <v>1017</v>
      </c>
      <c r="AG41" s="7" t="s">
        <v>35</v>
      </c>
      <c r="AH41" s="5">
        <v>5</v>
      </c>
      <c r="AI41" s="7">
        <v>5</v>
      </c>
      <c r="AJ41" s="5">
        <v>40</v>
      </c>
      <c r="AK41" s="11" t="s">
        <v>244</v>
      </c>
      <c r="AL41" s="5" t="s">
        <v>27</v>
      </c>
      <c r="AM41" s="7">
        <v>9</v>
      </c>
      <c r="AN41" s="12" t="s">
        <v>235</v>
      </c>
      <c r="AO41" s="11" t="s">
        <v>311</v>
      </c>
      <c r="AP41" s="12" t="s">
        <v>76</v>
      </c>
      <c r="AQ41" s="7">
        <v>0</v>
      </c>
    </row>
    <row r="42" spans="1:43" x14ac:dyDescent="0.25">
      <c r="A42" s="2" t="s">
        <v>0</v>
      </c>
      <c r="B42" s="2" t="s">
        <v>1</v>
      </c>
      <c r="C42" s="2" t="s">
        <v>2</v>
      </c>
      <c r="D42" s="2" t="s">
        <v>3</v>
      </c>
      <c r="E42" s="2" t="s">
        <v>4</v>
      </c>
      <c r="G42" s="39">
        <v>31</v>
      </c>
      <c r="H42" s="5">
        <v>6</v>
      </c>
      <c r="I42" s="7">
        <v>30</v>
      </c>
      <c r="J42" s="5">
        <v>10</v>
      </c>
      <c r="K42" s="7">
        <v>5</v>
      </c>
      <c r="L42" s="5" t="s">
        <v>182</v>
      </c>
      <c r="M42" s="7">
        <v>1</v>
      </c>
      <c r="N42" s="5" t="s">
        <v>19</v>
      </c>
      <c r="O42" s="7" t="s">
        <v>3305</v>
      </c>
      <c r="P42" s="5">
        <v>1</v>
      </c>
      <c r="Q42" s="7" t="s">
        <v>5</v>
      </c>
      <c r="R42" s="5" t="s">
        <v>43</v>
      </c>
      <c r="S42" s="7" t="s">
        <v>113</v>
      </c>
      <c r="T42" s="5">
        <v>4</v>
      </c>
      <c r="U42" s="7" t="s">
        <v>308</v>
      </c>
      <c r="V42" s="5" t="s">
        <v>24</v>
      </c>
      <c r="Y42" s="2" t="s">
        <v>8</v>
      </c>
      <c r="Z42" s="2" t="s">
        <v>9</v>
      </c>
      <c r="AA42" s="2" t="s">
        <v>10</v>
      </c>
      <c r="AB42" s="2" t="s">
        <v>11</v>
      </c>
      <c r="AE42" s="2" t="s">
        <v>14</v>
      </c>
      <c r="AF42" s="2" t="s">
        <v>2878</v>
      </c>
      <c r="AG42" s="7" t="s">
        <v>35</v>
      </c>
      <c r="AH42" s="5">
        <v>6</v>
      </c>
      <c r="AI42" s="7">
        <v>6</v>
      </c>
      <c r="AJ42" s="5">
        <v>20</v>
      </c>
      <c r="AK42" s="11" t="s">
        <v>250</v>
      </c>
      <c r="AL42" s="5" t="s">
        <v>37</v>
      </c>
      <c r="AM42" s="7">
        <v>10</v>
      </c>
      <c r="AN42" s="12" t="s">
        <v>240</v>
      </c>
      <c r="AO42" s="11" t="s">
        <v>317</v>
      </c>
      <c r="AP42" s="12" t="s">
        <v>98</v>
      </c>
      <c r="AQ42" s="7">
        <v>0</v>
      </c>
    </row>
    <row r="43" spans="1:43" x14ac:dyDescent="0.25">
      <c r="A43" s="2" t="s">
        <v>0</v>
      </c>
      <c r="B43" s="2" t="s">
        <v>1</v>
      </c>
      <c r="C43" s="2" t="s">
        <v>2</v>
      </c>
      <c r="D43" s="2" t="s">
        <v>3</v>
      </c>
      <c r="E43" s="2" t="s">
        <v>4</v>
      </c>
      <c r="G43" s="39">
        <v>37</v>
      </c>
      <c r="H43" s="5">
        <v>7</v>
      </c>
      <c r="I43" s="7">
        <v>50</v>
      </c>
      <c r="J43" s="5">
        <v>8</v>
      </c>
      <c r="K43" s="7">
        <v>4</v>
      </c>
      <c r="L43" s="5" t="s">
        <v>51</v>
      </c>
      <c r="M43" s="7">
        <v>0</v>
      </c>
      <c r="N43" s="5" t="s">
        <v>19</v>
      </c>
      <c r="O43" s="7" t="s">
        <v>241</v>
      </c>
      <c r="P43" s="5">
        <v>1</v>
      </c>
      <c r="Q43" s="7" t="s">
        <v>170</v>
      </c>
      <c r="R43" s="5" t="s">
        <v>21</v>
      </c>
      <c r="S43" s="7" t="s">
        <v>242</v>
      </c>
      <c r="T43" s="5">
        <v>0</v>
      </c>
      <c r="U43" s="7" t="s">
        <v>314</v>
      </c>
      <c r="V43" s="5" t="s">
        <v>24</v>
      </c>
      <c r="Y43" s="2" t="s">
        <v>8</v>
      </c>
      <c r="Z43" s="2" t="s">
        <v>9</v>
      </c>
      <c r="AA43" s="2" t="s">
        <v>10</v>
      </c>
      <c r="AB43" s="2" t="s">
        <v>11</v>
      </c>
      <c r="AE43" s="2" t="s">
        <v>14</v>
      </c>
      <c r="AF43" s="2" t="s">
        <v>2534</v>
      </c>
      <c r="AG43" s="7" t="s">
        <v>35</v>
      </c>
      <c r="AH43" s="5">
        <v>5</v>
      </c>
      <c r="AI43" s="7">
        <v>2</v>
      </c>
      <c r="AJ43" s="5">
        <v>20</v>
      </c>
      <c r="AK43" s="11" t="s">
        <v>256</v>
      </c>
      <c r="AL43" s="5" t="s">
        <v>37</v>
      </c>
      <c r="AM43" s="7">
        <v>10</v>
      </c>
      <c r="AN43" s="12" t="s">
        <v>245</v>
      </c>
      <c r="AO43" s="11" t="s">
        <v>323</v>
      </c>
      <c r="AP43" s="12" t="s">
        <v>381</v>
      </c>
      <c r="AQ43" s="7">
        <v>1</v>
      </c>
    </row>
    <row r="44" spans="1:43" x14ac:dyDescent="0.25">
      <c r="A44" s="2" t="s">
        <v>0</v>
      </c>
      <c r="B44" s="2" t="s">
        <v>1</v>
      </c>
      <c r="C44" s="2" t="s">
        <v>2</v>
      </c>
      <c r="D44" s="2" t="s">
        <v>3</v>
      </c>
      <c r="E44" s="2" t="s">
        <v>4</v>
      </c>
      <c r="G44" s="39">
        <v>34</v>
      </c>
      <c r="H44" s="5">
        <v>8</v>
      </c>
      <c r="I44" s="7">
        <v>120</v>
      </c>
      <c r="J44" s="5">
        <v>12</v>
      </c>
      <c r="K44" s="7">
        <v>10</v>
      </c>
      <c r="L44" s="5" t="s">
        <v>81</v>
      </c>
      <c r="M44" s="7">
        <v>0</v>
      </c>
      <c r="N44" s="5" t="s">
        <v>60</v>
      </c>
      <c r="O44" s="7" t="s">
        <v>3305</v>
      </c>
      <c r="P44" s="5">
        <v>1</v>
      </c>
      <c r="Q44" s="7" t="s">
        <v>5</v>
      </c>
      <c r="R44" s="5" t="s">
        <v>248</v>
      </c>
      <c r="S44" s="7" t="s">
        <v>249</v>
      </c>
      <c r="T44" s="5">
        <v>1</v>
      </c>
      <c r="U44" s="7" t="s">
        <v>319</v>
      </c>
      <c r="V44" s="5" t="s">
        <v>46</v>
      </c>
      <c r="Y44" s="2" t="s">
        <v>8</v>
      </c>
      <c r="Z44" s="2" t="s">
        <v>9</v>
      </c>
      <c r="AA44" s="2" t="s">
        <v>10</v>
      </c>
      <c r="AB44" s="2" t="s">
        <v>11</v>
      </c>
      <c r="AE44" s="2" t="s">
        <v>14</v>
      </c>
      <c r="AF44" s="2" t="s">
        <v>3140</v>
      </c>
      <c r="AG44" s="7" t="s">
        <v>25</v>
      </c>
      <c r="AH44" s="5">
        <v>4</v>
      </c>
      <c r="AI44" s="7">
        <v>4</v>
      </c>
      <c r="AJ44" s="5">
        <v>80</v>
      </c>
      <c r="AK44" s="11" t="s">
        <v>264</v>
      </c>
      <c r="AL44" s="5" t="s">
        <v>37</v>
      </c>
      <c r="AM44" s="7">
        <v>7</v>
      </c>
      <c r="AN44" s="12" t="s">
        <v>251</v>
      </c>
      <c r="AO44" s="11" t="s">
        <v>328</v>
      </c>
      <c r="AP44" s="12" t="s">
        <v>386</v>
      </c>
      <c r="AQ44" s="7">
        <v>0</v>
      </c>
    </row>
    <row r="45" spans="1:43" x14ac:dyDescent="0.25">
      <c r="A45" s="2" t="s">
        <v>0</v>
      </c>
      <c r="B45" s="2" t="s">
        <v>1</v>
      </c>
      <c r="C45" s="2" t="s">
        <v>2</v>
      </c>
      <c r="D45" s="2" t="s">
        <v>3</v>
      </c>
      <c r="E45" s="2" t="s">
        <v>4</v>
      </c>
      <c r="G45" s="39">
        <v>25</v>
      </c>
      <c r="H45" s="5">
        <v>8</v>
      </c>
      <c r="I45" s="7">
        <v>0</v>
      </c>
      <c r="J45" s="5">
        <v>12</v>
      </c>
      <c r="K45" s="7">
        <v>30</v>
      </c>
      <c r="L45" s="5" t="s">
        <v>182</v>
      </c>
      <c r="M45" s="7">
        <v>1</v>
      </c>
      <c r="N45" s="5" t="s">
        <v>19</v>
      </c>
      <c r="O45" s="7" t="s">
        <v>3307</v>
      </c>
      <c r="P45" s="5">
        <v>1</v>
      </c>
      <c r="Q45" s="7" t="s">
        <v>8</v>
      </c>
      <c r="R45" s="5" t="s">
        <v>21</v>
      </c>
      <c r="S45" s="7" t="s">
        <v>254</v>
      </c>
      <c r="T45" s="5">
        <v>6</v>
      </c>
      <c r="U45" s="7" t="s">
        <v>326</v>
      </c>
      <c r="V45" s="5" t="s">
        <v>24</v>
      </c>
      <c r="Y45" s="2" t="s">
        <v>8</v>
      </c>
      <c r="Z45" s="2" t="s">
        <v>9</v>
      </c>
      <c r="AA45" s="2" t="s">
        <v>10</v>
      </c>
      <c r="AB45" s="2" t="s">
        <v>11</v>
      </c>
      <c r="AE45" s="2" t="s">
        <v>14</v>
      </c>
      <c r="AG45" s="7" t="s">
        <v>35</v>
      </c>
      <c r="AH45" s="5">
        <v>5</v>
      </c>
      <c r="AI45" s="7">
        <v>6</v>
      </c>
      <c r="AJ45" s="5">
        <v>140</v>
      </c>
      <c r="AK45" s="11" t="s">
        <v>269</v>
      </c>
      <c r="AL45" s="5" t="s">
        <v>37</v>
      </c>
      <c r="AM45" s="7">
        <v>9</v>
      </c>
      <c r="AN45" s="12" t="s">
        <v>257</v>
      </c>
      <c r="AO45" s="11" t="s">
        <v>161</v>
      </c>
      <c r="AP45" s="12" t="s">
        <v>391</v>
      </c>
      <c r="AQ45" s="7">
        <v>0</v>
      </c>
    </row>
    <row r="46" spans="1:43" x14ac:dyDescent="0.25">
      <c r="A46" s="2" t="s">
        <v>0</v>
      </c>
      <c r="B46" s="2" t="s">
        <v>1</v>
      </c>
      <c r="C46" s="2" t="s">
        <v>2</v>
      </c>
      <c r="D46" s="2" t="s">
        <v>3</v>
      </c>
      <c r="E46" s="2" t="s">
        <v>4</v>
      </c>
      <c r="G46" s="39">
        <v>37</v>
      </c>
      <c r="H46" s="5">
        <v>9</v>
      </c>
      <c r="I46" s="7">
        <v>20</v>
      </c>
      <c r="J46" s="5">
        <v>13</v>
      </c>
      <c r="K46" s="7">
        <v>26</v>
      </c>
      <c r="L46" s="5" t="s">
        <v>260</v>
      </c>
      <c r="M46" s="7">
        <v>1</v>
      </c>
      <c r="N46" s="5" t="s">
        <v>261</v>
      </c>
      <c r="O46" s="7" t="s">
        <v>3317</v>
      </c>
      <c r="P46" s="5">
        <v>1</v>
      </c>
      <c r="Q46" s="7" t="s">
        <v>8</v>
      </c>
      <c r="R46" s="5" t="s">
        <v>43</v>
      </c>
      <c r="S46" s="7" t="s">
        <v>262</v>
      </c>
      <c r="T46" s="5">
        <v>4</v>
      </c>
      <c r="U46" s="7" t="s">
        <v>332</v>
      </c>
      <c r="V46" s="5" t="s">
        <v>24</v>
      </c>
      <c r="Y46" s="2" t="s">
        <v>8</v>
      </c>
      <c r="Z46" s="2" t="s">
        <v>9</v>
      </c>
      <c r="AA46" s="2" t="s">
        <v>10</v>
      </c>
      <c r="AB46" s="2" t="s">
        <v>11</v>
      </c>
      <c r="AE46" s="2" t="s">
        <v>14</v>
      </c>
      <c r="AG46" s="7" t="s">
        <v>35</v>
      </c>
      <c r="AH46" s="5">
        <v>6</v>
      </c>
      <c r="AI46" s="7">
        <v>6</v>
      </c>
      <c r="AJ46" s="5">
        <v>10</v>
      </c>
      <c r="AK46" s="11" t="s">
        <v>272</v>
      </c>
      <c r="AL46" s="5" t="s">
        <v>37</v>
      </c>
      <c r="AM46" s="7">
        <v>10</v>
      </c>
      <c r="AN46" s="12" t="s">
        <v>265</v>
      </c>
      <c r="AO46" s="11" t="s">
        <v>336</v>
      </c>
      <c r="AP46" s="12" t="s">
        <v>76</v>
      </c>
      <c r="AQ46" s="7">
        <v>1</v>
      </c>
    </row>
    <row r="47" spans="1:43" x14ac:dyDescent="0.25">
      <c r="A47" s="2" t="s">
        <v>0</v>
      </c>
      <c r="B47" s="2" t="s">
        <v>1</v>
      </c>
      <c r="C47" s="2" t="s">
        <v>2</v>
      </c>
      <c r="D47" s="2" t="s">
        <v>3</v>
      </c>
      <c r="E47" s="2" t="s">
        <v>4</v>
      </c>
      <c r="G47" s="39">
        <v>40</v>
      </c>
      <c r="H47" s="5">
        <v>6</v>
      </c>
      <c r="I47" s="7">
        <v>20</v>
      </c>
      <c r="J47" s="5">
        <v>16</v>
      </c>
      <c r="K47" s="7">
        <v>10</v>
      </c>
      <c r="L47" s="5" t="s">
        <v>64</v>
      </c>
      <c r="M47" s="7">
        <v>1</v>
      </c>
      <c r="N47" s="5" t="s">
        <v>19</v>
      </c>
      <c r="O47" s="7" t="s">
        <v>3305</v>
      </c>
      <c r="P47" s="5">
        <v>1</v>
      </c>
      <c r="Q47" s="7" t="s">
        <v>9</v>
      </c>
      <c r="R47" s="5" t="s">
        <v>43</v>
      </c>
      <c r="S47" s="7" t="s">
        <v>267</v>
      </c>
      <c r="T47" s="5">
        <v>15</v>
      </c>
      <c r="U47" s="7" t="s">
        <v>337</v>
      </c>
      <c r="V47" s="5" t="s">
        <v>24</v>
      </c>
      <c r="Y47" s="2" t="s">
        <v>8</v>
      </c>
      <c r="Z47" s="2" t="s">
        <v>9</v>
      </c>
      <c r="AA47" s="2" t="s">
        <v>10</v>
      </c>
      <c r="AB47" s="2" t="s">
        <v>11</v>
      </c>
      <c r="AE47" s="2" t="s">
        <v>14</v>
      </c>
      <c r="AG47" s="7" t="s">
        <v>35</v>
      </c>
      <c r="AH47" s="5">
        <v>10</v>
      </c>
      <c r="AI47" s="7">
        <v>5</v>
      </c>
      <c r="AJ47" s="5">
        <v>15</v>
      </c>
      <c r="AK47" s="11" t="s">
        <v>277</v>
      </c>
      <c r="AL47" s="5" t="s">
        <v>27</v>
      </c>
      <c r="AM47" s="7">
        <v>6</v>
      </c>
      <c r="AN47" s="12" t="s">
        <v>270</v>
      </c>
      <c r="AO47" s="11" t="s">
        <v>165</v>
      </c>
      <c r="AP47" s="12" t="s">
        <v>406</v>
      </c>
      <c r="AQ47" s="7">
        <v>1</v>
      </c>
    </row>
    <row r="48" spans="1:43" x14ac:dyDescent="0.25">
      <c r="A48" s="2" t="s">
        <v>0</v>
      </c>
      <c r="B48" s="2" t="s">
        <v>1</v>
      </c>
      <c r="C48" s="2" t="s">
        <v>2</v>
      </c>
      <c r="D48" s="2" t="s">
        <v>3</v>
      </c>
      <c r="E48" s="2" t="s">
        <v>4</v>
      </c>
      <c r="G48" s="39">
        <v>27</v>
      </c>
      <c r="H48" s="5">
        <v>7</v>
      </c>
      <c r="I48" s="7">
        <v>40</v>
      </c>
      <c r="J48" s="5">
        <v>15</v>
      </c>
      <c r="K48" s="7">
        <v>12</v>
      </c>
      <c r="L48" s="5" t="s">
        <v>146</v>
      </c>
      <c r="M48" s="7">
        <v>0</v>
      </c>
      <c r="N48" s="5" t="s">
        <v>31</v>
      </c>
      <c r="O48" s="7" t="s">
        <v>3305</v>
      </c>
      <c r="P48" s="5">
        <v>0</v>
      </c>
      <c r="Q48" s="7" t="s">
        <v>3372</v>
      </c>
      <c r="R48" s="5" t="s">
        <v>3372</v>
      </c>
      <c r="S48" s="7" t="s">
        <v>22</v>
      </c>
      <c r="T48" s="5">
        <v>1</v>
      </c>
      <c r="U48" s="7" t="s">
        <v>341</v>
      </c>
      <c r="V48" s="5" t="s">
        <v>46</v>
      </c>
      <c r="Y48" s="2" t="s">
        <v>8</v>
      </c>
      <c r="Z48" s="2" t="s">
        <v>9</v>
      </c>
      <c r="AA48" s="2" t="s">
        <v>10</v>
      </c>
      <c r="AB48" s="2" t="s">
        <v>11</v>
      </c>
      <c r="AG48" s="7" t="s">
        <v>47</v>
      </c>
      <c r="AH48" s="5">
        <v>6</v>
      </c>
      <c r="AI48" s="7">
        <v>6</v>
      </c>
      <c r="AJ48" s="5">
        <v>10</v>
      </c>
      <c r="AK48" s="11" t="s">
        <v>201</v>
      </c>
      <c r="AL48" s="5" t="s">
        <v>27</v>
      </c>
      <c r="AM48" s="7">
        <v>7</v>
      </c>
      <c r="AN48" s="12" t="s">
        <v>273</v>
      </c>
      <c r="AO48" s="11" t="s">
        <v>344</v>
      </c>
      <c r="AP48" s="12" t="s">
        <v>411</v>
      </c>
      <c r="AQ48" s="7">
        <v>1</v>
      </c>
    </row>
    <row r="49" spans="1:43" x14ac:dyDescent="0.25">
      <c r="A49" s="2" t="s">
        <v>0</v>
      </c>
      <c r="B49" s="2" t="s">
        <v>1</v>
      </c>
      <c r="C49" s="2" t="s">
        <v>2</v>
      </c>
      <c r="D49" s="2" t="s">
        <v>3</v>
      </c>
      <c r="E49" s="2" t="s">
        <v>4</v>
      </c>
      <c r="G49" s="39">
        <v>39</v>
      </c>
      <c r="H49" s="5">
        <v>8</v>
      </c>
      <c r="I49" s="7">
        <v>0</v>
      </c>
      <c r="J49" s="5">
        <v>14</v>
      </c>
      <c r="K49" s="7">
        <v>10</v>
      </c>
      <c r="L49" s="5" t="s">
        <v>93</v>
      </c>
      <c r="M49" s="7">
        <v>1</v>
      </c>
      <c r="N49" s="5" t="s">
        <v>31</v>
      </c>
      <c r="O49" s="7" t="s">
        <v>3306</v>
      </c>
      <c r="P49" s="5">
        <v>1</v>
      </c>
      <c r="Q49" s="7" t="s">
        <v>5</v>
      </c>
      <c r="R49" s="5" t="s">
        <v>43</v>
      </c>
      <c r="S49" s="7" t="s">
        <v>281</v>
      </c>
      <c r="T49" s="5">
        <v>4</v>
      </c>
      <c r="U49" s="7" t="s">
        <v>347</v>
      </c>
      <c r="V49" s="5" t="s">
        <v>34</v>
      </c>
      <c r="Y49" s="2" t="s">
        <v>8</v>
      </c>
      <c r="Z49" s="2" t="s">
        <v>9</v>
      </c>
      <c r="AA49" s="2" t="s">
        <v>10</v>
      </c>
      <c r="AB49" s="2" t="s">
        <v>11</v>
      </c>
      <c r="AG49" s="7" t="s">
        <v>25</v>
      </c>
      <c r="AH49" s="5">
        <v>12</v>
      </c>
      <c r="AI49" s="7">
        <v>6</v>
      </c>
      <c r="AJ49" s="5">
        <v>4</v>
      </c>
      <c r="AK49" s="11" t="s">
        <v>285</v>
      </c>
      <c r="AL49" s="5" t="s">
        <v>37</v>
      </c>
      <c r="AM49" s="7">
        <v>7</v>
      </c>
      <c r="AN49" s="12" t="s">
        <v>278</v>
      </c>
      <c r="AO49" s="11" t="s">
        <v>350</v>
      </c>
      <c r="AP49" s="12" t="s">
        <v>420</v>
      </c>
      <c r="AQ49" s="7">
        <v>0</v>
      </c>
    </row>
    <row r="50" spans="1:43" x14ac:dyDescent="0.25">
      <c r="A50" s="2" t="s">
        <v>0</v>
      </c>
      <c r="B50" s="2" t="s">
        <v>1</v>
      </c>
      <c r="C50" s="2" t="s">
        <v>2</v>
      </c>
      <c r="D50" s="2" t="s">
        <v>3</v>
      </c>
      <c r="E50" s="2" t="s">
        <v>4</v>
      </c>
      <c r="G50" s="39">
        <v>44</v>
      </c>
      <c r="H50" s="5">
        <v>7</v>
      </c>
      <c r="I50" s="7">
        <v>120</v>
      </c>
      <c r="J50" s="5">
        <v>60</v>
      </c>
      <c r="K50" s="7">
        <v>20</v>
      </c>
      <c r="L50" s="5" t="s">
        <v>260</v>
      </c>
      <c r="M50" s="7">
        <v>0</v>
      </c>
      <c r="N50" s="5" t="s">
        <v>31</v>
      </c>
      <c r="O50" s="7" t="s">
        <v>3306</v>
      </c>
      <c r="P50" s="5">
        <v>1</v>
      </c>
      <c r="Q50" s="7" t="s">
        <v>5</v>
      </c>
      <c r="R50" s="5" t="s">
        <v>43</v>
      </c>
      <c r="S50" s="7" t="s">
        <v>22</v>
      </c>
      <c r="T50" s="5">
        <v>1</v>
      </c>
      <c r="U50" s="7" t="s">
        <v>356</v>
      </c>
      <c r="V50" s="5" t="s">
        <v>46</v>
      </c>
      <c r="Y50" s="2" t="s">
        <v>8</v>
      </c>
      <c r="Z50" s="2" t="s">
        <v>9</v>
      </c>
      <c r="AA50" s="2" t="s">
        <v>10</v>
      </c>
      <c r="AB50" s="2" t="s">
        <v>11</v>
      </c>
      <c r="AG50" s="7" t="s">
        <v>35</v>
      </c>
      <c r="AH50" s="5">
        <v>4</v>
      </c>
      <c r="AI50" s="7">
        <v>2</v>
      </c>
      <c r="AJ50" s="5">
        <v>10</v>
      </c>
      <c r="AK50" s="11" t="s">
        <v>289</v>
      </c>
      <c r="AL50" s="5" t="s">
        <v>37</v>
      </c>
      <c r="AM50" s="7">
        <v>8</v>
      </c>
      <c r="AN50" s="12" t="s">
        <v>283</v>
      </c>
      <c r="AO50" s="11" t="s">
        <v>354</v>
      </c>
      <c r="AP50" s="12" t="s">
        <v>427</v>
      </c>
      <c r="AQ50" s="7">
        <v>1</v>
      </c>
    </row>
    <row r="51" spans="1:43" x14ac:dyDescent="0.25">
      <c r="A51" s="2" t="s">
        <v>0</v>
      </c>
      <c r="B51" s="2" t="s">
        <v>1</v>
      </c>
      <c r="C51" s="2" t="s">
        <v>2</v>
      </c>
      <c r="D51" s="2" t="s">
        <v>3</v>
      </c>
      <c r="E51" s="2" t="s">
        <v>4</v>
      </c>
      <c r="G51" s="39">
        <v>31</v>
      </c>
      <c r="H51" s="5">
        <v>7</v>
      </c>
      <c r="I51" s="7">
        <v>30</v>
      </c>
      <c r="J51" s="5">
        <v>12</v>
      </c>
      <c r="K51" s="7">
        <v>15</v>
      </c>
      <c r="L51" s="5" t="s">
        <v>64</v>
      </c>
      <c r="M51" s="7">
        <v>1</v>
      </c>
      <c r="N51" s="5" t="s">
        <v>60</v>
      </c>
      <c r="O51" s="7" t="s">
        <v>3307</v>
      </c>
      <c r="P51" s="5">
        <v>1</v>
      </c>
      <c r="Q51" s="7" t="s">
        <v>170</v>
      </c>
      <c r="R51" s="5" t="s">
        <v>43</v>
      </c>
      <c r="S51" s="7" t="s">
        <v>113</v>
      </c>
      <c r="T51" s="5">
        <v>27</v>
      </c>
      <c r="U51" s="7" t="s">
        <v>360</v>
      </c>
      <c r="V51" s="5" t="s">
        <v>46</v>
      </c>
      <c r="Y51" s="2" t="s">
        <v>8</v>
      </c>
      <c r="Z51" s="2" t="s">
        <v>9</v>
      </c>
      <c r="AA51" s="2" t="s">
        <v>10</v>
      </c>
      <c r="AB51" s="2" t="s">
        <v>11</v>
      </c>
      <c r="AG51" s="7" t="s">
        <v>25</v>
      </c>
      <c r="AH51" s="5">
        <v>6</v>
      </c>
      <c r="AI51" s="7">
        <v>6</v>
      </c>
      <c r="AJ51" s="5">
        <v>17</v>
      </c>
      <c r="AK51" s="11" t="s">
        <v>296</v>
      </c>
      <c r="AL51" s="5" t="s">
        <v>37</v>
      </c>
      <c r="AM51" s="7">
        <v>10</v>
      </c>
      <c r="AN51" s="12" t="s">
        <v>69</v>
      </c>
      <c r="AO51" s="11" t="s">
        <v>359</v>
      </c>
      <c r="AP51" s="12" t="s">
        <v>432</v>
      </c>
      <c r="AQ51" s="7">
        <v>0</v>
      </c>
    </row>
    <row r="52" spans="1:43" x14ac:dyDescent="0.25">
      <c r="A52" s="2" t="s">
        <v>0</v>
      </c>
      <c r="B52" s="2" t="s">
        <v>1</v>
      </c>
      <c r="C52" s="2" t="s">
        <v>2</v>
      </c>
      <c r="D52" s="2" t="s">
        <v>3</v>
      </c>
      <c r="E52" s="2" t="s">
        <v>4</v>
      </c>
      <c r="G52" s="39">
        <v>22</v>
      </c>
      <c r="H52" s="5">
        <v>6</v>
      </c>
      <c r="I52" s="7">
        <v>180</v>
      </c>
      <c r="J52" s="5">
        <v>9</v>
      </c>
      <c r="K52" s="7">
        <v>10</v>
      </c>
      <c r="L52" s="5" t="s">
        <v>81</v>
      </c>
      <c r="M52" s="7">
        <v>0</v>
      </c>
      <c r="N52" s="5" t="s">
        <v>60</v>
      </c>
      <c r="O52" s="7" t="s">
        <v>3307</v>
      </c>
      <c r="P52" s="5">
        <v>1</v>
      </c>
      <c r="Q52" s="7" t="s">
        <v>42</v>
      </c>
      <c r="R52" s="5" t="s">
        <v>53</v>
      </c>
      <c r="S52" s="7" t="s">
        <v>54</v>
      </c>
      <c r="T52" s="5">
        <v>1</v>
      </c>
      <c r="U52" s="7" t="s">
        <v>365</v>
      </c>
      <c r="V52" s="5" t="s">
        <v>46</v>
      </c>
      <c r="Y52" s="2" t="s">
        <v>8</v>
      </c>
      <c r="Z52" s="2" t="s">
        <v>9</v>
      </c>
      <c r="AA52" s="2" t="s">
        <v>10</v>
      </c>
      <c r="AB52" s="2" t="s">
        <v>11</v>
      </c>
      <c r="AG52" s="7" t="s">
        <v>35</v>
      </c>
      <c r="AH52" s="5">
        <v>4</v>
      </c>
      <c r="AI52" s="7">
        <v>4</v>
      </c>
      <c r="AJ52" s="5">
        <v>10</v>
      </c>
      <c r="AK52" s="11" t="s">
        <v>301</v>
      </c>
      <c r="AL52" s="5" t="s">
        <v>37</v>
      </c>
      <c r="AM52" s="7">
        <v>10</v>
      </c>
      <c r="AN52" s="12" t="s">
        <v>290</v>
      </c>
      <c r="AO52" s="11" t="s">
        <v>363</v>
      </c>
      <c r="AP52" s="12" t="s">
        <v>437</v>
      </c>
      <c r="AQ52" s="7">
        <v>1</v>
      </c>
    </row>
    <row r="53" spans="1:43" x14ac:dyDescent="0.25">
      <c r="A53" s="2" t="s">
        <v>0</v>
      </c>
      <c r="B53" s="2" t="s">
        <v>1</v>
      </c>
      <c r="C53" s="2" t="s">
        <v>2</v>
      </c>
      <c r="D53" s="2" t="s">
        <v>3</v>
      </c>
      <c r="E53" s="2" t="s">
        <v>4</v>
      </c>
      <c r="G53" s="39">
        <v>21</v>
      </c>
      <c r="H53" s="5">
        <v>7</v>
      </c>
      <c r="I53" s="7">
        <v>120</v>
      </c>
      <c r="J53" s="5">
        <v>8</v>
      </c>
      <c r="K53" s="7">
        <v>2</v>
      </c>
      <c r="L53" s="5" t="s">
        <v>292</v>
      </c>
      <c r="M53" s="7">
        <v>0</v>
      </c>
      <c r="N53" s="5" t="s">
        <v>19</v>
      </c>
      <c r="O53" s="7" t="s">
        <v>3306</v>
      </c>
      <c r="P53" s="5">
        <v>1</v>
      </c>
      <c r="Q53" s="7" t="s">
        <v>9</v>
      </c>
      <c r="R53" s="5" t="s">
        <v>293</v>
      </c>
      <c r="S53" s="7" t="s">
        <v>22</v>
      </c>
      <c r="T53" s="5">
        <v>15</v>
      </c>
      <c r="U53" s="7" t="s">
        <v>371</v>
      </c>
      <c r="V53" s="5" t="s">
        <v>46</v>
      </c>
      <c r="Y53" s="2" t="s">
        <v>8</v>
      </c>
      <c r="Z53" s="2" t="s">
        <v>9</v>
      </c>
      <c r="AA53" s="2" t="s">
        <v>10</v>
      </c>
      <c r="AB53" s="2" t="s">
        <v>11</v>
      </c>
      <c r="AG53" s="7" t="s">
        <v>295</v>
      </c>
      <c r="AH53" s="5">
        <v>4</v>
      </c>
      <c r="AI53" s="7">
        <v>6</v>
      </c>
      <c r="AJ53" s="5">
        <v>3</v>
      </c>
      <c r="AK53" s="11" t="s">
        <v>309</v>
      </c>
      <c r="AL53" s="5" t="s">
        <v>27</v>
      </c>
      <c r="AM53" s="7">
        <v>10</v>
      </c>
      <c r="AN53" s="12" t="s">
        <v>297</v>
      </c>
      <c r="AO53" s="11" t="s">
        <v>368</v>
      </c>
      <c r="AP53" s="12" t="s">
        <v>442</v>
      </c>
      <c r="AQ53" s="7">
        <v>1</v>
      </c>
    </row>
    <row r="54" spans="1:43" x14ac:dyDescent="0.25">
      <c r="A54" s="2" t="s">
        <v>0</v>
      </c>
      <c r="B54" s="2" t="s">
        <v>1</v>
      </c>
      <c r="C54" s="2" t="s">
        <v>2</v>
      </c>
      <c r="D54" s="2" t="s">
        <v>3</v>
      </c>
      <c r="E54" s="2" t="s">
        <v>4</v>
      </c>
      <c r="G54" s="39">
        <v>33</v>
      </c>
      <c r="H54" s="5">
        <v>6</v>
      </c>
      <c r="I54" s="7">
        <v>45</v>
      </c>
      <c r="J54" s="5">
        <v>10</v>
      </c>
      <c r="K54" s="7">
        <v>10</v>
      </c>
      <c r="L54" s="5" t="s">
        <v>260</v>
      </c>
      <c r="M54" s="7">
        <v>1</v>
      </c>
      <c r="N54" s="5" t="s">
        <v>31</v>
      </c>
      <c r="O54" s="7" t="s">
        <v>3306</v>
      </c>
      <c r="P54" s="5">
        <v>1</v>
      </c>
      <c r="Q54" s="7" t="s">
        <v>170</v>
      </c>
      <c r="R54" s="5" t="s">
        <v>43</v>
      </c>
      <c r="S54" s="7" t="s">
        <v>44</v>
      </c>
      <c r="T54" s="5">
        <v>8</v>
      </c>
      <c r="U54" s="7" t="s">
        <v>377</v>
      </c>
      <c r="V54" s="5" t="s">
        <v>24</v>
      </c>
      <c r="Y54" s="2" t="s">
        <v>8</v>
      </c>
      <c r="Z54" s="2" t="s">
        <v>9</v>
      </c>
      <c r="AA54" s="2" t="s">
        <v>10</v>
      </c>
      <c r="AB54" s="2" t="s">
        <v>11</v>
      </c>
      <c r="AG54" s="7" t="s">
        <v>47</v>
      </c>
      <c r="AH54" s="5">
        <v>5</v>
      </c>
      <c r="AI54" s="7">
        <v>4</v>
      </c>
      <c r="AJ54" s="5">
        <v>24</v>
      </c>
      <c r="AK54" s="11" t="s">
        <v>315</v>
      </c>
      <c r="AL54" s="5" t="s">
        <v>302</v>
      </c>
      <c r="AM54" s="7">
        <v>10</v>
      </c>
      <c r="AN54" s="12" t="s">
        <v>303</v>
      </c>
      <c r="AO54" s="11" t="s">
        <v>375</v>
      </c>
      <c r="AP54" s="12" t="s">
        <v>98</v>
      </c>
      <c r="AQ54" s="7">
        <v>1</v>
      </c>
    </row>
    <row r="55" spans="1:43" x14ac:dyDescent="0.25">
      <c r="A55" s="2" t="s">
        <v>0</v>
      </c>
      <c r="B55" s="2" t="s">
        <v>1</v>
      </c>
      <c r="C55" s="2" t="s">
        <v>2</v>
      </c>
      <c r="D55" s="2" t="s">
        <v>3</v>
      </c>
      <c r="E55" s="2" t="s">
        <v>4</v>
      </c>
      <c r="G55" s="39">
        <v>31</v>
      </c>
      <c r="H55" s="5">
        <v>7</v>
      </c>
      <c r="I55" s="7">
        <v>30</v>
      </c>
      <c r="J55" s="5">
        <v>7</v>
      </c>
      <c r="K55" s="7">
        <v>1</v>
      </c>
      <c r="L55" s="5" t="s">
        <v>182</v>
      </c>
      <c r="M55" s="7">
        <v>1</v>
      </c>
      <c r="N55" s="5" t="s">
        <v>41</v>
      </c>
      <c r="O55" s="7" t="s">
        <v>306</v>
      </c>
      <c r="P55" s="5">
        <v>1</v>
      </c>
      <c r="Q55" s="7" t="s">
        <v>9</v>
      </c>
      <c r="R55" s="5" t="s">
        <v>307</v>
      </c>
      <c r="S55" s="7" t="s">
        <v>313</v>
      </c>
      <c r="T55" s="5">
        <v>1</v>
      </c>
      <c r="U55" s="7" t="s">
        <v>382</v>
      </c>
      <c r="V55" s="5" t="s">
        <v>24</v>
      </c>
      <c r="Y55" s="2" t="s">
        <v>8</v>
      </c>
      <c r="Z55" s="2" t="s">
        <v>9</v>
      </c>
      <c r="AA55" s="2" t="s">
        <v>10</v>
      </c>
      <c r="AB55" s="2" t="s">
        <v>11</v>
      </c>
      <c r="AG55" s="7" t="s">
        <v>25</v>
      </c>
      <c r="AH55" s="5">
        <v>4</v>
      </c>
      <c r="AI55" s="7">
        <v>4</v>
      </c>
      <c r="AJ55" s="5">
        <v>15</v>
      </c>
      <c r="AK55" s="11" t="s">
        <v>321</v>
      </c>
      <c r="AL55" s="5" t="s">
        <v>27</v>
      </c>
      <c r="AM55" s="7">
        <v>10</v>
      </c>
      <c r="AN55" s="12" t="s">
        <v>310</v>
      </c>
      <c r="AO55" s="11" t="s">
        <v>380</v>
      </c>
      <c r="AP55" s="12" t="s">
        <v>76</v>
      </c>
      <c r="AQ55" s="7">
        <v>1</v>
      </c>
    </row>
    <row r="56" spans="1:43" x14ac:dyDescent="0.25">
      <c r="A56" s="2" t="s">
        <v>0</v>
      </c>
      <c r="B56" s="2" t="s">
        <v>1</v>
      </c>
      <c r="C56" s="2" t="s">
        <v>2</v>
      </c>
      <c r="D56" s="2" t="s">
        <v>3</v>
      </c>
      <c r="E56" s="2" t="s">
        <v>4</v>
      </c>
      <c r="G56" s="39">
        <v>37</v>
      </c>
      <c r="H56" s="5">
        <v>7</v>
      </c>
      <c r="I56" s="7">
        <v>40</v>
      </c>
      <c r="J56" s="5">
        <v>9</v>
      </c>
      <c r="K56" s="7">
        <v>5</v>
      </c>
      <c r="L56" s="5" t="s">
        <v>64</v>
      </c>
      <c r="M56" s="7">
        <v>1</v>
      </c>
      <c r="N56" s="5" t="s">
        <v>60</v>
      </c>
      <c r="O56" s="7" t="s">
        <v>3306</v>
      </c>
      <c r="P56" s="5">
        <v>1</v>
      </c>
      <c r="Q56" s="7" t="s">
        <v>112</v>
      </c>
      <c r="R56" s="5" t="s">
        <v>43</v>
      </c>
      <c r="S56" s="7" t="s">
        <v>54</v>
      </c>
      <c r="T56" s="5">
        <v>10</v>
      </c>
      <c r="U56" s="7" t="s">
        <v>392</v>
      </c>
      <c r="V56" s="5" t="s">
        <v>46</v>
      </c>
      <c r="Y56" s="2" t="s">
        <v>8</v>
      </c>
      <c r="Z56" s="2" t="s">
        <v>9</v>
      </c>
      <c r="AA56" s="2" t="s">
        <v>10</v>
      </c>
      <c r="AB56" s="2" t="s">
        <v>11</v>
      </c>
      <c r="AG56" s="7" t="s">
        <v>35</v>
      </c>
      <c r="AH56" s="5">
        <v>3</v>
      </c>
      <c r="AI56" s="7">
        <v>4</v>
      </c>
      <c r="AJ56" s="5">
        <v>80</v>
      </c>
      <c r="AK56" s="11" t="s">
        <v>330</v>
      </c>
      <c r="AL56" s="5" t="s">
        <v>37</v>
      </c>
      <c r="AM56" s="7">
        <v>10</v>
      </c>
      <c r="AN56" s="12" t="s">
        <v>316</v>
      </c>
      <c r="AO56" s="11" t="s">
        <v>385</v>
      </c>
      <c r="AP56" s="12" t="s">
        <v>455</v>
      </c>
      <c r="AQ56" s="7">
        <v>1</v>
      </c>
    </row>
    <row r="57" spans="1:43" x14ac:dyDescent="0.25">
      <c r="A57" s="2" t="s">
        <v>0</v>
      </c>
      <c r="B57" s="2" t="s">
        <v>1</v>
      </c>
      <c r="C57" s="2" t="s">
        <v>2</v>
      </c>
      <c r="D57" s="2" t="s">
        <v>3</v>
      </c>
      <c r="E57" s="2" t="s">
        <v>4</v>
      </c>
      <c r="G57" s="39">
        <v>33</v>
      </c>
      <c r="H57" s="5">
        <v>8</v>
      </c>
      <c r="I57" s="7">
        <v>0</v>
      </c>
      <c r="J57" s="5">
        <v>8</v>
      </c>
      <c r="K57" s="7">
        <v>15</v>
      </c>
      <c r="L57" s="5" t="s">
        <v>59</v>
      </c>
      <c r="M57" s="7">
        <v>0</v>
      </c>
      <c r="N57" s="5" t="s">
        <v>19</v>
      </c>
      <c r="O57" s="7" t="s">
        <v>3317</v>
      </c>
      <c r="P57" s="5">
        <v>1</v>
      </c>
      <c r="Q57" s="7" t="s">
        <v>112</v>
      </c>
      <c r="R57" s="5" t="s">
        <v>21</v>
      </c>
      <c r="S57" s="7" t="s">
        <v>325</v>
      </c>
      <c r="T57" s="5">
        <v>10</v>
      </c>
      <c r="U57" s="7" t="s">
        <v>402</v>
      </c>
      <c r="V57" s="5" t="s">
        <v>320</v>
      </c>
      <c r="Y57" s="2" t="s">
        <v>8</v>
      </c>
      <c r="Z57" s="2" t="s">
        <v>9</v>
      </c>
      <c r="AA57" s="2" t="s">
        <v>10</v>
      </c>
      <c r="AB57" s="2" t="s">
        <v>11</v>
      </c>
      <c r="AG57" s="7" t="s">
        <v>47</v>
      </c>
      <c r="AH57" s="5">
        <v>4</v>
      </c>
      <c r="AI57" s="7">
        <v>2</v>
      </c>
      <c r="AJ57" s="5">
        <v>4</v>
      </c>
      <c r="AK57" s="11" t="s">
        <v>333</v>
      </c>
      <c r="AL57" s="5" t="s">
        <v>37</v>
      </c>
      <c r="AM57" s="7">
        <v>10</v>
      </c>
      <c r="AN57" s="12" t="s">
        <v>322</v>
      </c>
      <c r="AO57" s="11" t="s">
        <v>390</v>
      </c>
      <c r="AP57" s="12" t="s">
        <v>461</v>
      </c>
      <c r="AQ57" s="7">
        <v>0</v>
      </c>
    </row>
    <row r="58" spans="1:43" x14ac:dyDescent="0.25">
      <c r="A58" s="2" t="s">
        <v>0</v>
      </c>
      <c r="B58" s="2" t="s">
        <v>1</v>
      </c>
      <c r="C58" s="2" t="s">
        <v>2</v>
      </c>
      <c r="D58" s="2" t="s">
        <v>3</v>
      </c>
      <c r="E58" s="2" t="s">
        <v>4</v>
      </c>
      <c r="G58" s="39">
        <v>27</v>
      </c>
      <c r="H58" s="5">
        <v>7</v>
      </c>
      <c r="I58" s="7">
        <v>90</v>
      </c>
      <c r="J58" s="5">
        <v>14</v>
      </c>
      <c r="K58" s="7">
        <v>5</v>
      </c>
      <c r="L58" s="5" t="s">
        <v>260</v>
      </c>
      <c r="M58" s="7">
        <v>0</v>
      </c>
      <c r="N58" s="5" t="s">
        <v>31</v>
      </c>
      <c r="O58" s="7" t="s">
        <v>3305</v>
      </c>
      <c r="P58" s="5">
        <v>1</v>
      </c>
      <c r="Q58" s="7" t="s">
        <v>170</v>
      </c>
      <c r="R58" s="5" t="s">
        <v>71</v>
      </c>
      <c r="S58" s="7" t="s">
        <v>54</v>
      </c>
      <c r="T58" s="5">
        <v>2</v>
      </c>
      <c r="U58" s="7" t="s">
        <v>407</v>
      </c>
      <c r="V58" s="5" t="s">
        <v>46</v>
      </c>
      <c r="Y58" s="2" t="s">
        <v>8</v>
      </c>
      <c r="Z58" s="2" t="s">
        <v>9</v>
      </c>
      <c r="AA58" s="2" t="s">
        <v>10</v>
      </c>
      <c r="AB58" s="2" t="s">
        <v>11</v>
      </c>
      <c r="AG58" s="7" t="s">
        <v>3372</v>
      </c>
      <c r="AH58" s="5">
        <v>0</v>
      </c>
      <c r="AI58" s="7">
        <v>0</v>
      </c>
      <c r="AJ58" s="5">
        <v>8</v>
      </c>
      <c r="AK58" s="11" t="s">
        <v>338</v>
      </c>
      <c r="AL58" s="5" t="s">
        <v>27</v>
      </c>
      <c r="AM58" s="7">
        <v>10</v>
      </c>
      <c r="AN58" s="12" t="s">
        <v>327</v>
      </c>
      <c r="AO58" s="11" t="s">
        <v>396</v>
      </c>
      <c r="AP58" s="12" t="s">
        <v>3319</v>
      </c>
      <c r="AQ58" s="7">
        <v>1</v>
      </c>
    </row>
    <row r="59" spans="1:43" x14ac:dyDescent="0.25">
      <c r="A59" s="2" t="s">
        <v>0</v>
      </c>
      <c r="B59" s="2" t="s">
        <v>1</v>
      </c>
      <c r="C59" s="2" t="s">
        <v>2</v>
      </c>
      <c r="D59" s="2" t="s">
        <v>3</v>
      </c>
      <c r="E59" s="2" t="s">
        <v>4</v>
      </c>
      <c r="G59" s="39">
        <v>40</v>
      </c>
      <c r="H59" s="5">
        <v>7</v>
      </c>
      <c r="I59" s="7">
        <v>45</v>
      </c>
      <c r="J59" s="5">
        <v>10</v>
      </c>
      <c r="K59" s="7">
        <v>2</v>
      </c>
      <c r="L59" s="5" t="s">
        <v>81</v>
      </c>
      <c r="M59" s="7">
        <v>1</v>
      </c>
      <c r="N59" s="5" t="s">
        <v>19</v>
      </c>
      <c r="O59" s="7" t="s">
        <v>3307</v>
      </c>
      <c r="P59" s="5">
        <v>1</v>
      </c>
      <c r="Q59" s="7" t="s">
        <v>8</v>
      </c>
      <c r="R59" s="5" t="s">
        <v>43</v>
      </c>
      <c r="S59" s="7" t="s">
        <v>54</v>
      </c>
      <c r="T59" s="5">
        <v>11</v>
      </c>
      <c r="U59" s="7" t="s">
        <v>412</v>
      </c>
      <c r="V59" s="5" t="s">
        <v>46</v>
      </c>
      <c r="Y59" s="2" t="s">
        <v>8</v>
      </c>
      <c r="Z59" s="2" t="s">
        <v>9</v>
      </c>
      <c r="AA59" s="2" t="s">
        <v>10</v>
      </c>
      <c r="AB59" s="2" t="s">
        <v>11</v>
      </c>
      <c r="AG59" s="7" t="s">
        <v>25</v>
      </c>
      <c r="AH59" s="5">
        <v>30</v>
      </c>
      <c r="AI59" s="7">
        <v>30</v>
      </c>
      <c r="AJ59" s="5">
        <v>20</v>
      </c>
      <c r="AK59" s="11" t="s">
        <v>342</v>
      </c>
      <c r="AL59" s="5" t="s">
        <v>37</v>
      </c>
      <c r="AM59" s="7">
        <v>10</v>
      </c>
      <c r="AN59" s="12" t="s">
        <v>161</v>
      </c>
      <c r="AO59" s="11" t="s">
        <v>400</v>
      </c>
      <c r="AP59" s="12" t="s">
        <v>473</v>
      </c>
      <c r="AQ59" s="7">
        <v>0</v>
      </c>
    </row>
    <row r="60" spans="1:43" x14ac:dyDescent="0.25">
      <c r="A60" s="2" t="s">
        <v>0</v>
      </c>
      <c r="B60" s="2" t="s">
        <v>1</v>
      </c>
      <c r="C60" s="2" t="s">
        <v>2</v>
      </c>
      <c r="D60" s="2" t="s">
        <v>3</v>
      </c>
      <c r="E60" s="2" t="s">
        <v>4</v>
      </c>
      <c r="G60" s="39">
        <v>51</v>
      </c>
      <c r="H60" s="5">
        <v>6</v>
      </c>
      <c r="I60" s="7">
        <v>30</v>
      </c>
      <c r="J60" s="5">
        <v>8</v>
      </c>
      <c r="K60" s="7">
        <v>104</v>
      </c>
      <c r="L60" s="5" t="s">
        <v>81</v>
      </c>
      <c r="M60" s="7">
        <v>1</v>
      </c>
      <c r="N60" s="5" t="s">
        <v>31</v>
      </c>
      <c r="O60" s="7" t="s">
        <v>3306</v>
      </c>
      <c r="P60" s="5">
        <v>1</v>
      </c>
      <c r="Q60" s="7" t="s">
        <v>170</v>
      </c>
      <c r="R60" s="5" t="s">
        <v>43</v>
      </c>
      <c r="S60" s="7" t="s">
        <v>44</v>
      </c>
      <c r="T60" s="5">
        <v>3</v>
      </c>
      <c r="U60" s="7" t="s">
        <v>416</v>
      </c>
      <c r="V60" s="5" t="s">
        <v>24</v>
      </c>
      <c r="Y60" s="2" t="s">
        <v>8</v>
      </c>
      <c r="Z60" s="2" t="s">
        <v>9</v>
      </c>
      <c r="AA60" s="2" t="s">
        <v>10</v>
      </c>
      <c r="AB60" s="2" t="s">
        <v>11</v>
      </c>
      <c r="AG60" s="7" t="s">
        <v>35</v>
      </c>
      <c r="AH60" s="5">
        <v>6</v>
      </c>
      <c r="AI60" s="7">
        <v>5</v>
      </c>
      <c r="AJ60" s="5">
        <v>100</v>
      </c>
      <c r="AK60" s="11" t="s">
        <v>348</v>
      </c>
      <c r="AL60" s="5" t="s">
        <v>334</v>
      </c>
      <c r="AM60" s="7">
        <v>9</v>
      </c>
      <c r="AN60" s="12" t="s">
        <v>335</v>
      </c>
      <c r="AO60" s="11" t="s">
        <v>405</v>
      </c>
      <c r="AP60" s="12" t="s">
        <v>485</v>
      </c>
      <c r="AQ60" s="7">
        <v>1</v>
      </c>
    </row>
    <row r="61" spans="1:43" x14ac:dyDescent="0.25">
      <c r="A61" s="2" t="s">
        <v>0</v>
      </c>
      <c r="B61" s="2" t="s">
        <v>1</v>
      </c>
      <c r="C61" s="2" t="s">
        <v>2</v>
      </c>
      <c r="D61" s="2" t="s">
        <v>3</v>
      </c>
      <c r="E61" s="2" t="s">
        <v>4</v>
      </c>
      <c r="G61" s="39">
        <v>31</v>
      </c>
      <c r="H61" s="5">
        <v>7</v>
      </c>
      <c r="I61" s="7">
        <v>30</v>
      </c>
      <c r="J61" s="5">
        <v>12</v>
      </c>
      <c r="K61" s="7">
        <v>12</v>
      </c>
      <c r="L61" s="5" t="s">
        <v>146</v>
      </c>
      <c r="M61" s="7">
        <v>0</v>
      </c>
      <c r="N61" s="5" t="s">
        <v>82</v>
      </c>
      <c r="O61" s="7" t="s">
        <v>3307</v>
      </c>
      <c r="P61" s="5">
        <v>1</v>
      </c>
      <c r="Q61" s="7" t="s">
        <v>112</v>
      </c>
      <c r="R61" s="5" t="s">
        <v>307</v>
      </c>
      <c r="S61" s="7" t="s">
        <v>54</v>
      </c>
      <c r="T61" s="5">
        <v>7</v>
      </c>
      <c r="U61" s="7" t="s">
        <v>428</v>
      </c>
      <c r="V61" s="5" t="s">
        <v>46</v>
      </c>
      <c r="Y61" s="2" t="s">
        <v>8</v>
      </c>
      <c r="Z61" s="2" t="s">
        <v>9</v>
      </c>
      <c r="AA61" s="2" t="s">
        <v>10</v>
      </c>
      <c r="AB61" s="2" t="s">
        <v>11</v>
      </c>
      <c r="AG61" s="7" t="s">
        <v>47</v>
      </c>
      <c r="AH61" s="5">
        <v>10</v>
      </c>
      <c r="AI61" s="7">
        <v>12</v>
      </c>
      <c r="AJ61" s="5">
        <v>2</v>
      </c>
      <c r="AK61" s="11" t="s">
        <v>357</v>
      </c>
      <c r="AL61" s="5" t="s">
        <v>27</v>
      </c>
      <c r="AM61" s="7">
        <v>10</v>
      </c>
      <c r="AN61" s="12" t="s">
        <v>339</v>
      </c>
      <c r="AO61" s="11" t="s">
        <v>410</v>
      </c>
      <c r="AP61" s="12" t="s">
        <v>490</v>
      </c>
      <c r="AQ61" s="7">
        <v>0</v>
      </c>
    </row>
    <row r="62" spans="1:43" x14ac:dyDescent="0.25">
      <c r="A62" s="2" t="s">
        <v>0</v>
      </c>
      <c r="B62" s="2" t="s">
        <v>1</v>
      </c>
      <c r="C62" s="2" t="s">
        <v>2</v>
      </c>
      <c r="D62" s="2" t="s">
        <v>3</v>
      </c>
      <c r="E62" s="2" t="s">
        <v>4</v>
      </c>
      <c r="G62" s="39">
        <v>43</v>
      </c>
      <c r="H62" s="5">
        <v>7</v>
      </c>
      <c r="I62" s="7">
        <v>40</v>
      </c>
      <c r="J62" s="5">
        <v>12</v>
      </c>
      <c r="K62" s="7">
        <v>10</v>
      </c>
      <c r="L62" s="5" t="s">
        <v>59</v>
      </c>
      <c r="M62" s="7">
        <v>0</v>
      </c>
      <c r="N62" s="5" t="s">
        <v>19</v>
      </c>
      <c r="O62" s="7" t="s">
        <v>3305</v>
      </c>
      <c r="P62" s="5">
        <v>1</v>
      </c>
      <c r="Q62" s="7" t="s">
        <v>170</v>
      </c>
      <c r="R62" s="5" t="s">
        <v>340</v>
      </c>
      <c r="S62" s="7" t="s">
        <v>84</v>
      </c>
      <c r="T62" s="5">
        <v>16</v>
      </c>
      <c r="U62" s="7" t="s">
        <v>433</v>
      </c>
      <c r="V62" s="5" t="s">
        <v>24</v>
      </c>
      <c r="Y62" s="2" t="s">
        <v>8</v>
      </c>
      <c r="Z62" s="2" t="s">
        <v>9</v>
      </c>
      <c r="AA62" s="2" t="s">
        <v>10</v>
      </c>
      <c r="AB62" s="2" t="s">
        <v>11</v>
      </c>
      <c r="AG62" s="7" t="s">
        <v>35</v>
      </c>
      <c r="AH62" s="5">
        <v>6</v>
      </c>
      <c r="AI62" s="7">
        <v>6</v>
      </c>
      <c r="AJ62" s="5">
        <v>48</v>
      </c>
      <c r="AK62" s="11" t="s">
        <v>361</v>
      </c>
      <c r="AL62" s="5" t="s">
        <v>27</v>
      </c>
      <c r="AM62" s="7">
        <v>10</v>
      </c>
      <c r="AN62" s="12" t="s">
        <v>343</v>
      </c>
      <c r="AO62" s="11" t="s">
        <v>415</v>
      </c>
      <c r="AP62" s="12" t="s">
        <v>494</v>
      </c>
      <c r="AQ62" s="7">
        <v>0</v>
      </c>
    </row>
    <row r="63" spans="1:43" x14ac:dyDescent="0.25">
      <c r="A63" s="2" t="s">
        <v>0</v>
      </c>
      <c r="B63" s="2" t="s">
        <v>1</v>
      </c>
      <c r="C63" s="2" t="s">
        <v>2</v>
      </c>
      <c r="D63" s="2" t="s">
        <v>3</v>
      </c>
      <c r="E63" s="2" t="s">
        <v>4</v>
      </c>
      <c r="G63" s="39">
        <v>23</v>
      </c>
      <c r="H63" s="5">
        <v>8</v>
      </c>
      <c r="I63" s="7">
        <v>30</v>
      </c>
      <c r="J63" s="5">
        <v>5</v>
      </c>
      <c r="K63" s="7">
        <v>5</v>
      </c>
      <c r="L63" s="5" t="s">
        <v>93</v>
      </c>
      <c r="M63" s="7">
        <v>0</v>
      </c>
      <c r="N63" s="5" t="s">
        <v>346</v>
      </c>
      <c r="O63" s="7" t="s">
        <v>3317</v>
      </c>
      <c r="P63" s="5">
        <v>1</v>
      </c>
      <c r="Q63" s="7" t="s">
        <v>8</v>
      </c>
      <c r="R63" s="5" t="s">
        <v>43</v>
      </c>
      <c r="S63" s="7" t="s">
        <v>313</v>
      </c>
      <c r="T63" s="5">
        <v>1</v>
      </c>
      <c r="U63" s="7" t="s">
        <v>23</v>
      </c>
      <c r="V63" s="5" t="s">
        <v>46</v>
      </c>
      <c r="Y63" s="2" t="s">
        <v>8</v>
      </c>
      <c r="Z63" s="2" t="s">
        <v>9</v>
      </c>
      <c r="AA63" s="2" t="s">
        <v>10</v>
      </c>
      <c r="AB63" s="2" t="s">
        <v>11</v>
      </c>
      <c r="AG63" s="7" t="s">
        <v>47</v>
      </c>
      <c r="AH63" s="5">
        <v>12</v>
      </c>
      <c r="AI63" s="7">
        <v>12</v>
      </c>
      <c r="AJ63" s="5">
        <v>240</v>
      </c>
      <c r="AK63" s="11" t="s">
        <v>366</v>
      </c>
      <c r="AL63" s="5" t="s">
        <v>37</v>
      </c>
      <c r="AM63" s="7">
        <v>8</v>
      </c>
      <c r="AN63" s="12" t="s">
        <v>349</v>
      </c>
      <c r="AO63" s="11" t="s">
        <v>419</v>
      </c>
      <c r="AP63" s="12" t="s">
        <v>500</v>
      </c>
      <c r="AQ63" s="7">
        <v>0</v>
      </c>
    </row>
    <row r="64" spans="1:43" x14ac:dyDescent="0.25">
      <c r="A64" s="2" t="s">
        <v>0</v>
      </c>
      <c r="B64" s="2" t="s">
        <v>1</v>
      </c>
      <c r="C64" s="2" t="s">
        <v>2</v>
      </c>
      <c r="D64" s="2" t="s">
        <v>3</v>
      </c>
      <c r="E64" s="2" t="s">
        <v>4</v>
      </c>
      <c r="G64" s="39">
        <v>35</v>
      </c>
      <c r="H64" s="5">
        <v>8</v>
      </c>
      <c r="I64" s="7">
        <v>20</v>
      </c>
      <c r="J64" s="5">
        <v>11</v>
      </c>
      <c r="K64" s="7">
        <v>11</v>
      </c>
      <c r="L64" s="5" t="s">
        <v>51</v>
      </c>
      <c r="M64" s="7">
        <v>0</v>
      </c>
      <c r="N64" s="5" t="s">
        <v>19</v>
      </c>
      <c r="O64" s="7" t="s">
        <v>3305</v>
      </c>
      <c r="P64" s="5">
        <v>1</v>
      </c>
      <c r="Q64" s="7" t="s">
        <v>5</v>
      </c>
      <c r="R64" s="5" t="s">
        <v>351</v>
      </c>
      <c r="S64" s="7" t="s">
        <v>22</v>
      </c>
      <c r="T64" s="5">
        <v>3</v>
      </c>
      <c r="U64" s="7" t="s">
        <v>446</v>
      </c>
      <c r="V64" s="5" t="s">
        <v>46</v>
      </c>
      <c r="Y64" s="2" t="s">
        <v>8</v>
      </c>
      <c r="Z64" s="2" t="s">
        <v>9</v>
      </c>
      <c r="AA64" s="2" t="s">
        <v>10</v>
      </c>
      <c r="AB64" s="2" t="s">
        <v>11</v>
      </c>
      <c r="AG64" s="7" t="s">
        <v>3372</v>
      </c>
      <c r="AH64" s="5">
        <v>0</v>
      </c>
      <c r="AI64" s="7">
        <v>0</v>
      </c>
      <c r="AJ64" s="5">
        <v>2</v>
      </c>
      <c r="AK64" s="11" t="s">
        <v>372</v>
      </c>
      <c r="AL64" s="5" t="s">
        <v>352</v>
      </c>
      <c r="AM64" s="7">
        <v>8</v>
      </c>
      <c r="AN64" s="12" t="s">
        <v>353</v>
      </c>
      <c r="AO64" s="11" t="s">
        <v>426</v>
      </c>
      <c r="AP64" s="12" t="s">
        <v>506</v>
      </c>
      <c r="AQ64" s="7">
        <v>1</v>
      </c>
    </row>
    <row r="65" spans="1:43" x14ac:dyDescent="0.25">
      <c r="A65" s="2" t="s">
        <v>0</v>
      </c>
      <c r="B65" s="2" t="s">
        <v>1</v>
      </c>
      <c r="C65" s="2" t="s">
        <v>2</v>
      </c>
      <c r="D65" s="2" t="s">
        <v>3</v>
      </c>
      <c r="E65" s="2" t="s">
        <v>4</v>
      </c>
      <c r="G65" s="39">
        <v>33</v>
      </c>
      <c r="H65" s="5">
        <v>7</v>
      </c>
      <c r="I65" s="7">
        <v>45</v>
      </c>
      <c r="J65" s="5">
        <v>12</v>
      </c>
      <c r="K65" s="7">
        <v>30</v>
      </c>
      <c r="L65" s="5" t="s">
        <v>59</v>
      </c>
      <c r="M65" s="7">
        <v>1</v>
      </c>
      <c r="N65" s="5" t="s">
        <v>31</v>
      </c>
      <c r="O65" s="7" t="s">
        <v>3306</v>
      </c>
      <c r="P65" s="5">
        <v>1</v>
      </c>
      <c r="Q65" s="7" t="s">
        <v>32</v>
      </c>
      <c r="R65" s="5" t="s">
        <v>355</v>
      </c>
      <c r="S65" s="7" t="s">
        <v>54</v>
      </c>
      <c r="T65" s="5">
        <v>15</v>
      </c>
      <c r="U65" s="7" t="s">
        <v>451</v>
      </c>
      <c r="V65" s="5" t="s">
        <v>34</v>
      </c>
      <c r="Y65" s="2" t="s">
        <v>8</v>
      </c>
      <c r="Z65" s="2" t="s">
        <v>9</v>
      </c>
      <c r="AA65" s="2" t="s">
        <v>10</v>
      </c>
      <c r="AB65" s="2" t="s">
        <v>11</v>
      </c>
      <c r="AG65" s="7" t="s">
        <v>35</v>
      </c>
      <c r="AH65" s="5">
        <v>10</v>
      </c>
      <c r="AI65" s="7">
        <v>6</v>
      </c>
      <c r="AJ65" s="5">
        <v>5</v>
      </c>
      <c r="AK65" s="11" t="s">
        <v>378</v>
      </c>
      <c r="AL65" s="5" t="s">
        <v>37</v>
      </c>
      <c r="AM65" s="7">
        <v>10</v>
      </c>
      <c r="AN65" s="12" t="s">
        <v>358</v>
      </c>
      <c r="AO65" s="11" t="s">
        <v>431</v>
      </c>
      <c r="AP65" s="12" t="s">
        <v>512</v>
      </c>
      <c r="AQ65" s="7">
        <v>1</v>
      </c>
    </row>
    <row r="66" spans="1:43" x14ac:dyDescent="0.25">
      <c r="A66" s="2" t="s">
        <v>0</v>
      </c>
      <c r="B66" s="2" t="s">
        <v>1</v>
      </c>
      <c r="C66" s="2" t="s">
        <v>2</v>
      </c>
      <c r="D66" s="2" t="s">
        <v>3</v>
      </c>
      <c r="E66" s="2" t="s">
        <v>4</v>
      </c>
      <c r="G66" s="39">
        <v>30</v>
      </c>
      <c r="H66" s="5">
        <v>8</v>
      </c>
      <c r="I66" s="7">
        <v>0</v>
      </c>
      <c r="J66" s="5">
        <v>9</v>
      </c>
      <c r="K66" s="7">
        <v>12</v>
      </c>
      <c r="L66" s="5" t="s">
        <v>59</v>
      </c>
      <c r="M66" s="7">
        <v>1</v>
      </c>
      <c r="N66" s="5" t="s">
        <v>19</v>
      </c>
      <c r="O66" s="7" t="s">
        <v>3305</v>
      </c>
      <c r="P66" s="5">
        <v>1</v>
      </c>
      <c r="Q66" s="7" t="s">
        <v>8</v>
      </c>
      <c r="R66" s="5" t="s">
        <v>43</v>
      </c>
      <c r="S66" s="7" t="s">
        <v>54</v>
      </c>
      <c r="T66" s="5">
        <v>15</v>
      </c>
      <c r="U66" s="7" t="s">
        <v>457</v>
      </c>
      <c r="V66" s="5" t="s">
        <v>320</v>
      </c>
      <c r="Y66" s="2" t="s">
        <v>8</v>
      </c>
      <c r="Z66" s="2" t="s">
        <v>9</v>
      </c>
      <c r="AA66" s="2" t="s">
        <v>10</v>
      </c>
      <c r="AB66" s="2" t="s">
        <v>11</v>
      </c>
      <c r="AG66" s="7" t="s">
        <v>25</v>
      </c>
      <c r="AH66" s="5">
        <v>5</v>
      </c>
      <c r="AI66" s="7">
        <v>5</v>
      </c>
      <c r="AJ66" s="5">
        <v>40</v>
      </c>
      <c r="AK66" s="11" t="s">
        <v>383</v>
      </c>
      <c r="AL66" s="5" t="s">
        <v>37</v>
      </c>
      <c r="AM66" s="7">
        <v>10</v>
      </c>
      <c r="AN66" s="12" t="s">
        <v>362</v>
      </c>
      <c r="AO66" s="11" t="s">
        <v>436</v>
      </c>
      <c r="AP66" s="12" t="s">
        <v>516</v>
      </c>
      <c r="AQ66" s="7">
        <v>1</v>
      </c>
    </row>
    <row r="67" spans="1:43" x14ac:dyDescent="0.25">
      <c r="A67" s="2" t="s">
        <v>0</v>
      </c>
      <c r="B67" s="2" t="s">
        <v>1</v>
      </c>
      <c r="C67" s="2" t="s">
        <v>2</v>
      </c>
      <c r="D67" s="2" t="s">
        <v>3</v>
      </c>
      <c r="E67" s="2" t="s">
        <v>4</v>
      </c>
      <c r="G67" s="39">
        <v>34</v>
      </c>
      <c r="H67" s="5">
        <v>8</v>
      </c>
      <c r="I67" s="7">
        <v>40</v>
      </c>
      <c r="J67" s="5">
        <v>12</v>
      </c>
      <c r="K67" s="7">
        <v>6</v>
      </c>
      <c r="L67" s="5" t="s">
        <v>59</v>
      </c>
      <c r="M67" s="7">
        <v>1</v>
      </c>
      <c r="N67" s="5" t="s">
        <v>31</v>
      </c>
      <c r="O67" s="7" t="s">
        <v>3307</v>
      </c>
      <c r="P67" s="5">
        <v>1</v>
      </c>
      <c r="Q67" s="7" t="s">
        <v>364</v>
      </c>
      <c r="R67" s="5" t="s">
        <v>43</v>
      </c>
      <c r="S67" s="7" t="s">
        <v>54</v>
      </c>
      <c r="T67" s="5">
        <v>2</v>
      </c>
      <c r="U67" s="7" t="s">
        <v>463</v>
      </c>
      <c r="V67" s="5" t="s">
        <v>34</v>
      </c>
      <c r="Y67" s="2" t="s">
        <v>8</v>
      </c>
      <c r="Z67" s="2" t="s">
        <v>9</v>
      </c>
      <c r="AA67" s="2" t="s">
        <v>10</v>
      </c>
      <c r="AB67" s="2" t="s">
        <v>11</v>
      </c>
      <c r="AG67" s="7" t="s">
        <v>35</v>
      </c>
      <c r="AH67" s="5">
        <v>6</v>
      </c>
      <c r="AI67" s="7">
        <v>2</v>
      </c>
      <c r="AJ67" s="5">
        <v>10</v>
      </c>
      <c r="AK67" s="11" t="s">
        <v>387</v>
      </c>
      <c r="AL67" s="5" t="s">
        <v>37</v>
      </c>
      <c r="AM67" s="7">
        <v>10</v>
      </c>
      <c r="AN67" s="12" t="s">
        <v>367</v>
      </c>
      <c r="AO67" s="11" t="s">
        <v>441</v>
      </c>
      <c r="AP67" s="12" t="s">
        <v>521</v>
      </c>
      <c r="AQ67" s="7">
        <v>1</v>
      </c>
    </row>
    <row r="68" spans="1:43" x14ac:dyDescent="0.25">
      <c r="A68" s="2" t="s">
        <v>0</v>
      </c>
      <c r="B68" s="2" t="s">
        <v>1</v>
      </c>
      <c r="C68" s="2" t="s">
        <v>2</v>
      </c>
      <c r="D68" s="2" t="s">
        <v>3</v>
      </c>
      <c r="E68" s="2" t="s">
        <v>4</v>
      </c>
      <c r="G68" s="39">
        <v>22</v>
      </c>
      <c r="H68" s="5">
        <v>8</v>
      </c>
      <c r="I68" s="7">
        <v>50</v>
      </c>
      <c r="J68" s="5">
        <v>2</v>
      </c>
      <c r="K68" s="7">
        <v>3</v>
      </c>
      <c r="L68" s="5" t="s">
        <v>51</v>
      </c>
      <c r="M68" s="7">
        <v>1</v>
      </c>
      <c r="N68" s="5" t="s">
        <v>60</v>
      </c>
      <c r="O68" s="7" t="s">
        <v>3307</v>
      </c>
      <c r="P68" s="5">
        <v>1</v>
      </c>
      <c r="Q68" s="7" t="s">
        <v>369</v>
      </c>
      <c r="R68" s="5" t="s">
        <v>370</v>
      </c>
      <c r="S68" s="7" t="s">
        <v>376</v>
      </c>
      <c r="T68" s="5">
        <v>2</v>
      </c>
      <c r="U68" s="7" t="s">
        <v>470</v>
      </c>
      <c r="V68" s="5" t="s">
        <v>24</v>
      </c>
      <c r="Y68" s="2" t="s">
        <v>8</v>
      </c>
      <c r="Z68" s="2" t="s">
        <v>9</v>
      </c>
      <c r="AA68" s="2" t="s">
        <v>10</v>
      </c>
      <c r="AB68" s="2" t="s">
        <v>11</v>
      </c>
      <c r="AG68" s="7" t="s">
        <v>35</v>
      </c>
      <c r="AH68" s="5">
        <v>20</v>
      </c>
      <c r="AI68" s="7">
        <v>2</v>
      </c>
      <c r="AJ68" s="5">
        <v>4</v>
      </c>
      <c r="AK68" s="11" t="s">
        <v>394</v>
      </c>
      <c r="AL68" s="5" t="s">
        <v>373</v>
      </c>
      <c r="AM68" s="7">
        <v>10</v>
      </c>
      <c r="AN68" s="12" t="s">
        <v>374</v>
      </c>
      <c r="AO68" s="11" t="s">
        <v>445</v>
      </c>
      <c r="AP68" s="12" t="s">
        <v>526</v>
      </c>
      <c r="AQ68" s="7">
        <v>0</v>
      </c>
    </row>
    <row r="69" spans="1:43" x14ac:dyDescent="0.25">
      <c r="A69" s="2" t="s">
        <v>0</v>
      </c>
      <c r="B69" s="2" t="s">
        <v>1</v>
      </c>
      <c r="C69" s="2" t="s">
        <v>2</v>
      </c>
      <c r="D69" s="2" t="s">
        <v>3</v>
      </c>
      <c r="E69" s="2" t="s">
        <v>4</v>
      </c>
      <c r="G69" s="39">
        <v>31</v>
      </c>
      <c r="H69" s="5">
        <v>7</v>
      </c>
      <c r="I69" s="7">
        <v>0</v>
      </c>
      <c r="J69" s="5">
        <v>5</v>
      </c>
      <c r="K69" s="7">
        <v>5</v>
      </c>
      <c r="L69" s="5" t="s">
        <v>81</v>
      </c>
      <c r="M69" s="7">
        <v>0</v>
      </c>
      <c r="N69" s="5" t="s">
        <v>31</v>
      </c>
      <c r="O69" s="7" t="s">
        <v>3317</v>
      </c>
      <c r="P69" s="5">
        <v>1</v>
      </c>
      <c r="Q69" s="7" t="s">
        <v>8</v>
      </c>
      <c r="R69" s="5" t="s">
        <v>43</v>
      </c>
      <c r="S69" s="7" t="s">
        <v>113</v>
      </c>
      <c r="T69" s="5">
        <v>2</v>
      </c>
      <c r="U69" s="7" t="s">
        <v>475</v>
      </c>
      <c r="V69" s="5" t="s">
        <v>46</v>
      </c>
      <c r="Y69" s="2" t="s">
        <v>8</v>
      </c>
      <c r="Z69" s="2" t="s">
        <v>9</v>
      </c>
      <c r="AA69" s="2" t="s">
        <v>10</v>
      </c>
      <c r="AB69" s="2" t="s">
        <v>11</v>
      </c>
      <c r="AG69" s="7" t="s">
        <v>35</v>
      </c>
      <c r="AH69" s="5">
        <v>6</v>
      </c>
      <c r="AI69" s="7">
        <v>10</v>
      </c>
      <c r="AJ69" s="5">
        <v>72</v>
      </c>
      <c r="AK69" s="11" t="s">
        <v>397</v>
      </c>
      <c r="AL69" s="5" t="s">
        <v>27</v>
      </c>
      <c r="AM69" s="7">
        <v>7</v>
      </c>
      <c r="AN69" s="12" t="s">
        <v>379</v>
      </c>
      <c r="AO69" s="11" t="s">
        <v>449</v>
      </c>
      <c r="AP69" s="12" t="s">
        <v>535</v>
      </c>
      <c r="AQ69" s="7">
        <v>1</v>
      </c>
    </row>
    <row r="70" spans="1:43" x14ac:dyDescent="0.25">
      <c r="A70" s="2" t="s">
        <v>0</v>
      </c>
      <c r="B70" s="2" t="s">
        <v>1</v>
      </c>
      <c r="C70" s="2" t="s">
        <v>2</v>
      </c>
      <c r="D70" s="2" t="s">
        <v>3</v>
      </c>
      <c r="E70" s="2" t="s">
        <v>4</v>
      </c>
      <c r="G70" s="39">
        <v>40</v>
      </c>
      <c r="H70" s="5">
        <v>7</v>
      </c>
      <c r="I70" s="7">
        <v>40</v>
      </c>
      <c r="J70" s="5">
        <v>56</v>
      </c>
      <c r="K70" s="7">
        <v>3</v>
      </c>
      <c r="L70" s="5" t="s">
        <v>182</v>
      </c>
      <c r="M70" s="7">
        <v>1</v>
      </c>
      <c r="N70" s="5" t="s">
        <v>60</v>
      </c>
      <c r="O70" s="7" t="s">
        <v>3307</v>
      </c>
      <c r="P70" s="5">
        <v>1</v>
      </c>
      <c r="Q70" s="7" t="s">
        <v>20</v>
      </c>
      <c r="R70" s="5" t="s">
        <v>53</v>
      </c>
      <c r="S70" s="7" t="s">
        <v>3372</v>
      </c>
      <c r="T70" s="5">
        <v>8</v>
      </c>
      <c r="U70" s="7" t="s">
        <v>478</v>
      </c>
      <c r="V70" s="5" t="s">
        <v>46</v>
      </c>
      <c r="Y70" s="2" t="s">
        <v>8</v>
      </c>
      <c r="Z70" s="2" t="s">
        <v>9</v>
      </c>
      <c r="AA70" s="2" t="s">
        <v>10</v>
      </c>
      <c r="AB70" s="2" t="s">
        <v>11</v>
      </c>
      <c r="AG70" s="7" t="s">
        <v>25</v>
      </c>
      <c r="AH70" s="5">
        <v>8</v>
      </c>
      <c r="AI70" s="7">
        <v>2</v>
      </c>
      <c r="AJ70" s="5">
        <v>30</v>
      </c>
      <c r="AK70" s="11" t="s">
        <v>403</v>
      </c>
      <c r="AL70" s="5" t="s">
        <v>37</v>
      </c>
      <c r="AM70" s="7">
        <v>9</v>
      </c>
      <c r="AN70" s="12" t="s">
        <v>384</v>
      </c>
      <c r="AO70" s="11" t="s">
        <v>454</v>
      </c>
      <c r="AP70" s="12" t="s">
        <v>543</v>
      </c>
      <c r="AQ70" s="7">
        <v>0</v>
      </c>
    </row>
    <row r="71" spans="1:43" x14ac:dyDescent="0.25">
      <c r="A71" s="2" t="s">
        <v>0</v>
      </c>
      <c r="B71" s="2" t="s">
        <v>1</v>
      </c>
      <c r="C71" s="2" t="s">
        <v>2</v>
      </c>
      <c r="D71" s="2" t="s">
        <v>3</v>
      </c>
      <c r="E71" s="2" t="s">
        <v>4</v>
      </c>
      <c r="G71" s="39">
        <v>24</v>
      </c>
      <c r="H71" s="5">
        <v>8</v>
      </c>
      <c r="I71" s="7">
        <v>30</v>
      </c>
      <c r="J71" s="5">
        <v>8</v>
      </c>
      <c r="K71" s="7">
        <v>5</v>
      </c>
      <c r="L71" s="5" t="s">
        <v>81</v>
      </c>
      <c r="M71" s="7">
        <v>1</v>
      </c>
      <c r="N71" s="5" t="s">
        <v>31</v>
      </c>
      <c r="O71" s="7" t="s">
        <v>3306</v>
      </c>
      <c r="P71" s="5">
        <v>0</v>
      </c>
      <c r="Q71" s="7" t="s">
        <v>3372</v>
      </c>
      <c r="R71" s="5" t="s">
        <v>3372</v>
      </c>
      <c r="S71" s="7" t="s">
        <v>54</v>
      </c>
      <c r="T71" s="5">
        <v>3</v>
      </c>
      <c r="U71" s="7" t="s">
        <v>486</v>
      </c>
      <c r="V71" s="5" t="s">
        <v>24</v>
      </c>
      <c r="Y71" s="2" t="s">
        <v>8</v>
      </c>
      <c r="Z71" s="2" t="s">
        <v>9</v>
      </c>
      <c r="AA71" s="2" t="s">
        <v>10</v>
      </c>
      <c r="AB71" s="2" t="s">
        <v>11</v>
      </c>
      <c r="AG71" s="7" t="s">
        <v>47</v>
      </c>
      <c r="AH71" s="5">
        <v>6</v>
      </c>
      <c r="AI71" s="7">
        <v>6</v>
      </c>
      <c r="AJ71" s="5">
        <v>15</v>
      </c>
      <c r="AK71" s="11" t="s">
        <v>408</v>
      </c>
      <c r="AL71" s="5" t="s">
        <v>388</v>
      </c>
      <c r="AM71" s="7">
        <v>9</v>
      </c>
      <c r="AN71" s="12" t="s">
        <v>389</v>
      </c>
      <c r="AO71" s="11" t="s">
        <v>460</v>
      </c>
      <c r="AP71" s="12" t="s">
        <v>548</v>
      </c>
      <c r="AQ71" s="7">
        <v>0</v>
      </c>
    </row>
    <row r="72" spans="1:43" x14ac:dyDescent="0.25">
      <c r="A72" s="2" t="s">
        <v>0</v>
      </c>
      <c r="B72" s="2" t="s">
        <v>1</v>
      </c>
      <c r="C72" s="2" t="s">
        <v>2</v>
      </c>
      <c r="D72" s="2" t="s">
        <v>3</v>
      </c>
      <c r="E72" s="2" t="s">
        <v>4</v>
      </c>
      <c r="G72" s="39">
        <v>26</v>
      </c>
      <c r="H72" s="5">
        <v>7</v>
      </c>
      <c r="I72" s="7">
        <v>65</v>
      </c>
      <c r="J72" s="5">
        <v>12</v>
      </c>
      <c r="K72" s="7">
        <v>6</v>
      </c>
      <c r="L72" s="5" t="s">
        <v>182</v>
      </c>
      <c r="M72" s="7">
        <v>0</v>
      </c>
      <c r="N72" s="5" t="s">
        <v>41</v>
      </c>
      <c r="O72" s="7" t="s">
        <v>3307</v>
      </c>
      <c r="P72" s="5">
        <v>1</v>
      </c>
      <c r="Q72" s="7" t="s">
        <v>5</v>
      </c>
      <c r="R72" s="5" t="s">
        <v>71</v>
      </c>
      <c r="S72" s="7" t="s">
        <v>177</v>
      </c>
      <c r="T72" s="5">
        <v>3</v>
      </c>
      <c r="U72" s="7" t="s">
        <v>499</v>
      </c>
      <c r="V72" s="5" t="s">
        <v>320</v>
      </c>
      <c r="Y72" s="2" t="s">
        <v>8</v>
      </c>
      <c r="Z72" s="2" t="s">
        <v>9</v>
      </c>
      <c r="AA72" s="2" t="s">
        <v>10</v>
      </c>
      <c r="AB72" s="2" t="s">
        <v>11</v>
      </c>
      <c r="AG72" s="7" t="s">
        <v>119</v>
      </c>
      <c r="AH72" s="5">
        <v>6</v>
      </c>
      <c r="AI72" s="7">
        <v>10</v>
      </c>
      <c r="AJ72" s="5">
        <v>10</v>
      </c>
      <c r="AK72" s="11" t="s">
        <v>413</v>
      </c>
      <c r="AL72" s="5" t="s">
        <v>37</v>
      </c>
      <c r="AM72" s="7">
        <v>10</v>
      </c>
      <c r="AN72" s="12" t="s">
        <v>395</v>
      </c>
      <c r="AO72" s="11" t="s">
        <v>466</v>
      </c>
      <c r="AP72" s="12" t="s">
        <v>554</v>
      </c>
      <c r="AQ72" s="7">
        <v>0</v>
      </c>
    </row>
    <row r="73" spans="1:43" x14ac:dyDescent="0.25">
      <c r="A73" s="2" t="s">
        <v>0</v>
      </c>
      <c r="B73" s="2" t="s">
        <v>1</v>
      </c>
      <c r="C73" s="2" t="s">
        <v>2</v>
      </c>
      <c r="D73" s="2" t="s">
        <v>3</v>
      </c>
      <c r="E73" s="2" t="s">
        <v>4</v>
      </c>
      <c r="G73" s="39">
        <v>48</v>
      </c>
      <c r="H73" s="5">
        <v>7</v>
      </c>
      <c r="I73" s="7">
        <v>60</v>
      </c>
      <c r="J73" s="5">
        <v>10</v>
      </c>
      <c r="K73" s="7">
        <v>5</v>
      </c>
      <c r="L73" s="5" t="s">
        <v>260</v>
      </c>
      <c r="M73" s="7">
        <v>0</v>
      </c>
      <c r="N73" s="5" t="s">
        <v>19</v>
      </c>
      <c r="O73" s="7" t="s">
        <v>3305</v>
      </c>
      <c r="P73" s="5">
        <v>1</v>
      </c>
      <c r="Q73" s="7" t="s">
        <v>20</v>
      </c>
      <c r="R73" s="5" t="s">
        <v>21</v>
      </c>
      <c r="S73" s="7" t="s">
        <v>54</v>
      </c>
      <c r="T73" s="5">
        <v>2</v>
      </c>
      <c r="U73" s="7" t="s">
        <v>501</v>
      </c>
      <c r="V73" s="5" t="s">
        <v>46</v>
      </c>
      <c r="Y73" s="2" t="s">
        <v>8</v>
      </c>
      <c r="Z73" s="2" t="s">
        <v>9</v>
      </c>
      <c r="AA73" s="2" t="s">
        <v>10</v>
      </c>
      <c r="AB73" s="2" t="s">
        <v>11</v>
      </c>
      <c r="AG73" s="7" t="s">
        <v>35</v>
      </c>
      <c r="AH73" s="5">
        <v>6</v>
      </c>
      <c r="AI73" s="7">
        <v>3</v>
      </c>
      <c r="AJ73" s="5">
        <v>25</v>
      </c>
      <c r="AK73" s="11" t="s">
        <v>417</v>
      </c>
      <c r="AL73" s="5" t="s">
        <v>398</v>
      </c>
      <c r="AM73" s="7">
        <v>10</v>
      </c>
      <c r="AN73" s="12" t="s">
        <v>399</v>
      </c>
      <c r="AO73" s="11" t="s">
        <v>472</v>
      </c>
      <c r="AP73" s="12" t="s">
        <v>572</v>
      </c>
      <c r="AQ73" s="7">
        <v>1</v>
      </c>
    </row>
    <row r="74" spans="1:43" x14ac:dyDescent="0.25">
      <c r="A74" s="2" t="s">
        <v>0</v>
      </c>
      <c r="B74" s="2" t="s">
        <v>1</v>
      </c>
      <c r="C74" s="2" t="s">
        <v>2</v>
      </c>
      <c r="D74" s="2" t="s">
        <v>3</v>
      </c>
      <c r="E74" s="2" t="s">
        <v>4</v>
      </c>
      <c r="G74" s="39">
        <v>21</v>
      </c>
      <c r="H74" s="5">
        <v>6</v>
      </c>
      <c r="I74" s="7">
        <v>0</v>
      </c>
      <c r="J74" s="5">
        <v>6</v>
      </c>
      <c r="K74" s="7">
        <v>5</v>
      </c>
      <c r="L74" s="5" t="s">
        <v>93</v>
      </c>
      <c r="M74" s="7">
        <v>0</v>
      </c>
      <c r="N74" s="5" t="s">
        <v>31</v>
      </c>
      <c r="O74" s="7" t="s">
        <v>3306</v>
      </c>
      <c r="P74" s="5">
        <v>1</v>
      </c>
      <c r="Q74" s="7" t="s">
        <v>170</v>
      </c>
      <c r="R74" s="5" t="s">
        <v>401</v>
      </c>
      <c r="S74" s="7" t="s">
        <v>267</v>
      </c>
      <c r="T74" s="5">
        <v>4</v>
      </c>
      <c r="U74" s="7" t="s">
        <v>502</v>
      </c>
      <c r="V74" s="5" t="s">
        <v>46</v>
      </c>
      <c r="Y74" s="2" t="s">
        <v>8</v>
      </c>
      <c r="Z74" s="2" t="s">
        <v>9</v>
      </c>
      <c r="AA74" s="2" t="s">
        <v>10</v>
      </c>
      <c r="AB74" s="2" t="s">
        <v>11</v>
      </c>
      <c r="AG74" s="7" t="s">
        <v>25</v>
      </c>
      <c r="AH74" s="5">
        <v>4</v>
      </c>
      <c r="AI74" s="7">
        <v>1</v>
      </c>
      <c r="AJ74" s="5">
        <v>20</v>
      </c>
      <c r="AK74" s="11" t="s">
        <v>424</v>
      </c>
      <c r="AL74" s="5" t="s">
        <v>37</v>
      </c>
      <c r="AM74" s="7">
        <v>8</v>
      </c>
      <c r="AN74" s="12" t="s">
        <v>404</v>
      </c>
      <c r="AO74" s="11" t="s">
        <v>477</v>
      </c>
      <c r="AP74" s="12" t="s">
        <v>576</v>
      </c>
      <c r="AQ74" s="7">
        <v>1</v>
      </c>
    </row>
    <row r="75" spans="1:43" x14ac:dyDescent="0.25">
      <c r="A75" s="2" t="s">
        <v>0</v>
      </c>
      <c r="B75" s="2" t="s">
        <v>1</v>
      </c>
      <c r="C75" s="2" t="s">
        <v>2</v>
      </c>
      <c r="D75" s="2" t="s">
        <v>3</v>
      </c>
      <c r="E75" s="2" t="s">
        <v>4</v>
      </c>
      <c r="G75" s="39">
        <v>29</v>
      </c>
      <c r="H75" s="5">
        <v>6</v>
      </c>
      <c r="I75" s="7">
        <v>10</v>
      </c>
      <c r="J75" s="5">
        <v>8</v>
      </c>
      <c r="K75" s="7">
        <v>100</v>
      </c>
      <c r="L75" s="5" t="s">
        <v>292</v>
      </c>
      <c r="M75" s="7">
        <v>1</v>
      </c>
      <c r="N75" s="5" t="s">
        <v>31</v>
      </c>
      <c r="O75" s="7" t="s">
        <v>3305</v>
      </c>
      <c r="P75" s="5">
        <v>1</v>
      </c>
      <c r="Q75" s="7" t="s">
        <v>100</v>
      </c>
      <c r="R75" s="5" t="s">
        <v>43</v>
      </c>
      <c r="S75" s="7" t="s">
        <v>54</v>
      </c>
      <c r="T75" s="5">
        <v>15</v>
      </c>
      <c r="U75" s="7" t="s">
        <v>507</v>
      </c>
      <c r="V75" s="5" t="s">
        <v>24</v>
      </c>
      <c r="Y75" s="2" t="s">
        <v>8</v>
      </c>
      <c r="Z75" s="2" t="s">
        <v>9</v>
      </c>
      <c r="AA75" s="2" t="s">
        <v>10</v>
      </c>
      <c r="AB75" s="2" t="s">
        <v>11</v>
      </c>
      <c r="AG75" s="7" t="s">
        <v>119</v>
      </c>
      <c r="AH75" s="5">
        <v>2</v>
      </c>
      <c r="AI75" s="7">
        <v>4</v>
      </c>
      <c r="AJ75" s="5">
        <v>10</v>
      </c>
      <c r="AK75" s="11" t="s">
        <v>429</v>
      </c>
      <c r="AL75" s="5" t="s">
        <v>302</v>
      </c>
      <c r="AM75" s="7">
        <v>10</v>
      </c>
      <c r="AN75" s="12" t="s">
        <v>409</v>
      </c>
      <c r="AO75" s="11" t="s">
        <v>482</v>
      </c>
      <c r="AP75" s="12" t="s">
        <v>585</v>
      </c>
      <c r="AQ75" s="7">
        <v>1</v>
      </c>
    </row>
    <row r="76" spans="1:43" x14ac:dyDescent="0.25">
      <c r="A76" s="2" t="s">
        <v>0</v>
      </c>
      <c r="B76" s="2" t="s">
        <v>1</v>
      </c>
      <c r="C76" s="2" t="s">
        <v>2</v>
      </c>
      <c r="D76" s="2" t="s">
        <v>3</v>
      </c>
      <c r="E76" s="2" t="s">
        <v>4</v>
      </c>
      <c r="G76" s="39">
        <v>40</v>
      </c>
      <c r="H76" s="5">
        <v>7</v>
      </c>
      <c r="I76" s="7">
        <v>120</v>
      </c>
      <c r="J76" s="5">
        <v>8</v>
      </c>
      <c r="K76" s="7">
        <v>10</v>
      </c>
      <c r="L76" s="5" t="s">
        <v>30</v>
      </c>
      <c r="M76" s="7">
        <v>0</v>
      </c>
      <c r="N76" s="5" t="s">
        <v>19</v>
      </c>
      <c r="O76" s="7" t="s">
        <v>3307</v>
      </c>
      <c r="P76" s="5">
        <v>1</v>
      </c>
      <c r="Q76" s="7" t="s">
        <v>170</v>
      </c>
      <c r="R76" s="5" t="s">
        <v>43</v>
      </c>
      <c r="S76" s="7" t="s">
        <v>72</v>
      </c>
      <c r="T76" s="5">
        <v>10</v>
      </c>
      <c r="U76" s="7" t="s">
        <v>23</v>
      </c>
      <c r="V76" s="5" t="s">
        <v>24</v>
      </c>
      <c r="Y76" s="2" t="s">
        <v>8</v>
      </c>
      <c r="Z76" s="2" t="s">
        <v>9</v>
      </c>
      <c r="AA76" s="2" t="s">
        <v>10</v>
      </c>
      <c r="AB76" s="2" t="s">
        <v>11</v>
      </c>
      <c r="AG76" s="7" t="s">
        <v>35</v>
      </c>
      <c r="AH76" s="5">
        <v>3</v>
      </c>
      <c r="AI76" s="7">
        <v>3</v>
      </c>
      <c r="AJ76" s="5">
        <v>4</v>
      </c>
      <c r="AK76" s="11" t="s">
        <v>434</v>
      </c>
      <c r="AL76" s="5" t="s">
        <v>37</v>
      </c>
      <c r="AM76" s="7">
        <v>8</v>
      </c>
      <c r="AN76" s="12" t="s">
        <v>414</v>
      </c>
      <c r="AO76" s="11" t="s">
        <v>70</v>
      </c>
      <c r="AP76" s="12" t="s">
        <v>589</v>
      </c>
      <c r="AQ76" s="7">
        <v>1</v>
      </c>
    </row>
    <row r="77" spans="1:43" x14ac:dyDescent="0.25">
      <c r="A77" s="2" t="s">
        <v>0</v>
      </c>
      <c r="B77" s="2" t="s">
        <v>1</v>
      </c>
      <c r="C77" s="2" t="s">
        <v>2</v>
      </c>
      <c r="D77" s="2" t="s">
        <v>3</v>
      </c>
      <c r="E77" s="2" t="s">
        <v>4</v>
      </c>
      <c r="G77" s="39">
        <v>26</v>
      </c>
      <c r="H77" s="5">
        <v>7</v>
      </c>
      <c r="I77" s="7">
        <v>60</v>
      </c>
      <c r="J77" s="5">
        <v>12</v>
      </c>
      <c r="K77" s="7">
        <v>24</v>
      </c>
      <c r="L77" s="5" t="s">
        <v>182</v>
      </c>
      <c r="M77" s="7">
        <v>0</v>
      </c>
      <c r="N77" s="5" t="s">
        <v>41</v>
      </c>
      <c r="O77" s="7" t="s">
        <v>3307</v>
      </c>
      <c r="P77" s="5">
        <v>1</v>
      </c>
      <c r="Q77" s="7" t="s">
        <v>42</v>
      </c>
      <c r="R77" s="5" t="s">
        <v>83</v>
      </c>
      <c r="S77" s="7" t="s">
        <v>423</v>
      </c>
      <c r="T77" s="5">
        <v>3</v>
      </c>
      <c r="U77" s="7" t="s">
        <v>513</v>
      </c>
      <c r="V77" s="5" t="s">
        <v>46</v>
      </c>
      <c r="Y77" s="2" t="s">
        <v>8</v>
      </c>
      <c r="Z77" s="2" t="s">
        <v>9</v>
      </c>
      <c r="AA77" s="2" t="s">
        <v>10</v>
      </c>
      <c r="AB77" s="2" t="s">
        <v>11</v>
      </c>
      <c r="AG77" s="7" t="s">
        <v>35</v>
      </c>
      <c r="AH77" s="5">
        <v>15</v>
      </c>
      <c r="AI77" s="7">
        <v>15</v>
      </c>
      <c r="AJ77" s="5">
        <v>48</v>
      </c>
      <c r="AK77" s="11" t="s">
        <v>439</v>
      </c>
      <c r="AL77" s="5" t="s">
        <v>37</v>
      </c>
      <c r="AM77" s="7">
        <v>9</v>
      </c>
      <c r="AN77" s="12" t="s">
        <v>418</v>
      </c>
      <c r="AO77" s="11" t="s">
        <v>489</v>
      </c>
      <c r="AP77" s="12" t="s">
        <v>595</v>
      </c>
      <c r="AQ77" s="7">
        <v>1</v>
      </c>
    </row>
    <row r="78" spans="1:43" x14ac:dyDescent="0.25">
      <c r="A78" s="2" t="s">
        <v>0</v>
      </c>
      <c r="B78" s="2" t="s">
        <v>1</v>
      </c>
      <c r="C78" s="2" t="s">
        <v>2</v>
      </c>
      <c r="D78" s="2" t="s">
        <v>3</v>
      </c>
      <c r="E78" s="2" t="s">
        <v>4</v>
      </c>
      <c r="G78" s="39">
        <v>27</v>
      </c>
      <c r="H78" s="5">
        <v>9</v>
      </c>
      <c r="I78" s="7">
        <v>35</v>
      </c>
      <c r="J78" s="5">
        <v>16</v>
      </c>
      <c r="K78" s="7">
        <v>6</v>
      </c>
      <c r="L78" s="5" t="s">
        <v>59</v>
      </c>
      <c r="M78" s="7">
        <v>0</v>
      </c>
      <c r="N78" s="5" t="s">
        <v>421</v>
      </c>
      <c r="O78" s="7" t="s">
        <v>3306</v>
      </c>
      <c r="P78" s="5">
        <v>1</v>
      </c>
      <c r="Q78" s="7" t="s">
        <v>422</v>
      </c>
      <c r="R78" s="5" t="s">
        <v>101</v>
      </c>
      <c r="S78" s="7" t="s">
        <v>54</v>
      </c>
      <c r="T78" s="5">
        <v>5</v>
      </c>
      <c r="U78" s="7" t="s">
        <v>517</v>
      </c>
      <c r="V78" s="5" t="s">
        <v>46</v>
      </c>
      <c r="Y78" s="2" t="s">
        <v>8</v>
      </c>
      <c r="Z78" s="2" t="s">
        <v>9</v>
      </c>
      <c r="AA78" s="2" t="s">
        <v>10</v>
      </c>
      <c r="AB78" s="2" t="s">
        <v>11</v>
      </c>
      <c r="AG78" s="7" t="s">
        <v>47</v>
      </c>
      <c r="AH78" s="5">
        <v>10</v>
      </c>
      <c r="AI78" s="7">
        <v>5</v>
      </c>
      <c r="AJ78" s="5">
        <v>10</v>
      </c>
      <c r="AK78" s="11" t="s">
        <v>443</v>
      </c>
      <c r="AL78" s="5" t="s">
        <v>37</v>
      </c>
      <c r="AM78" s="7">
        <v>10</v>
      </c>
      <c r="AN78" s="12" t="s">
        <v>425</v>
      </c>
      <c r="AO78" s="11" t="s">
        <v>493</v>
      </c>
      <c r="AP78" s="12" t="s">
        <v>605</v>
      </c>
      <c r="AQ78" s="7">
        <v>0</v>
      </c>
    </row>
    <row r="79" spans="1:43" x14ac:dyDescent="0.25">
      <c r="A79" s="2" t="s">
        <v>0</v>
      </c>
      <c r="B79" s="2" t="s">
        <v>1</v>
      </c>
      <c r="C79" s="2" t="s">
        <v>2</v>
      </c>
      <c r="D79" s="2" t="s">
        <v>3</v>
      </c>
      <c r="E79" s="2" t="s">
        <v>4</v>
      </c>
      <c r="G79" s="39">
        <v>29</v>
      </c>
      <c r="H79" s="5">
        <v>8</v>
      </c>
      <c r="I79" s="7">
        <v>0</v>
      </c>
      <c r="J79" s="5">
        <v>8</v>
      </c>
      <c r="K79" s="7">
        <v>2</v>
      </c>
      <c r="L79" s="5" t="s">
        <v>93</v>
      </c>
      <c r="M79" s="7">
        <v>1</v>
      </c>
      <c r="N79" s="5" t="s">
        <v>19</v>
      </c>
      <c r="O79" s="7" t="s">
        <v>3305</v>
      </c>
      <c r="P79" s="5">
        <v>1</v>
      </c>
      <c r="Q79" s="7" t="s">
        <v>127</v>
      </c>
      <c r="R79" s="5" t="s">
        <v>307</v>
      </c>
      <c r="S79" s="7" t="s">
        <v>54</v>
      </c>
      <c r="T79" s="5">
        <v>1</v>
      </c>
      <c r="U79" s="7" t="s">
        <v>23</v>
      </c>
      <c r="V79" s="5" t="s">
        <v>118</v>
      </c>
      <c r="Y79" s="2" t="s">
        <v>8</v>
      </c>
      <c r="Z79" s="2" t="s">
        <v>9</v>
      </c>
      <c r="AA79" s="2" t="s">
        <v>10</v>
      </c>
      <c r="AB79" s="2" t="s">
        <v>11</v>
      </c>
      <c r="AG79" s="7" t="s">
        <v>47</v>
      </c>
      <c r="AH79" s="5">
        <v>3</v>
      </c>
      <c r="AI79" s="7">
        <v>5</v>
      </c>
      <c r="AJ79" s="5">
        <v>12</v>
      </c>
      <c r="AK79" s="11" t="s">
        <v>447</v>
      </c>
      <c r="AL79" s="5" t="s">
        <v>37</v>
      </c>
      <c r="AM79" s="7">
        <v>8</v>
      </c>
      <c r="AN79" s="12" t="s">
        <v>430</v>
      </c>
      <c r="AO79" s="11" t="s">
        <v>498</v>
      </c>
      <c r="AP79" s="12" t="s">
        <v>14</v>
      </c>
      <c r="AQ79" s="7">
        <v>1</v>
      </c>
    </row>
    <row r="80" spans="1:43" x14ac:dyDescent="0.25">
      <c r="A80" s="2" t="s">
        <v>0</v>
      </c>
      <c r="B80" s="2" t="s">
        <v>1</v>
      </c>
      <c r="C80" s="2" t="s">
        <v>2</v>
      </c>
      <c r="D80" s="2" t="s">
        <v>3</v>
      </c>
      <c r="E80" s="2" t="s">
        <v>4</v>
      </c>
      <c r="G80" s="39">
        <v>29</v>
      </c>
      <c r="H80" s="5">
        <v>7</v>
      </c>
      <c r="I80" s="7">
        <v>10</v>
      </c>
      <c r="J80" s="5">
        <v>8</v>
      </c>
      <c r="K80" s="7">
        <v>20</v>
      </c>
      <c r="L80" s="5" t="s">
        <v>30</v>
      </c>
      <c r="M80" s="7">
        <v>1</v>
      </c>
      <c r="N80" s="5" t="s">
        <v>60</v>
      </c>
      <c r="O80" s="7" t="s">
        <v>3317</v>
      </c>
      <c r="P80" s="5">
        <v>1</v>
      </c>
      <c r="Q80" s="7" t="s">
        <v>369</v>
      </c>
      <c r="R80" s="5" t="s">
        <v>43</v>
      </c>
      <c r="S80" s="7" t="s">
        <v>22</v>
      </c>
      <c r="T80" s="5">
        <v>5</v>
      </c>
      <c r="U80" s="7" t="s">
        <v>528</v>
      </c>
      <c r="V80" s="5" t="s">
        <v>24</v>
      </c>
      <c r="Y80" s="2" t="s">
        <v>8</v>
      </c>
      <c r="Z80" s="2" t="s">
        <v>9</v>
      </c>
      <c r="AA80" s="2" t="s">
        <v>10</v>
      </c>
      <c r="AB80" s="2" t="s">
        <v>11</v>
      </c>
      <c r="AG80" s="7" t="s">
        <v>35</v>
      </c>
      <c r="AH80" s="5">
        <v>20</v>
      </c>
      <c r="AI80" s="7">
        <v>20</v>
      </c>
      <c r="AJ80" s="5">
        <v>15</v>
      </c>
      <c r="AK80" s="11" t="s">
        <v>452</v>
      </c>
      <c r="AL80" s="5" t="s">
        <v>37</v>
      </c>
      <c r="AM80" s="7">
        <v>9</v>
      </c>
      <c r="AN80" s="12" t="s">
        <v>435</v>
      </c>
      <c r="AO80" s="11" t="s">
        <v>500</v>
      </c>
      <c r="AP80" s="12" t="s">
        <v>613</v>
      </c>
      <c r="AQ80" s="7">
        <v>1</v>
      </c>
    </row>
    <row r="81" spans="1:43" x14ac:dyDescent="0.25">
      <c r="A81" s="2" t="s">
        <v>0</v>
      </c>
      <c r="B81" s="2" t="s">
        <v>1</v>
      </c>
      <c r="C81" s="2" t="s">
        <v>2</v>
      </c>
      <c r="D81" s="2" t="s">
        <v>3</v>
      </c>
      <c r="E81" s="2" t="s">
        <v>4</v>
      </c>
      <c r="G81" s="39">
        <v>24</v>
      </c>
      <c r="H81" s="5">
        <v>8</v>
      </c>
      <c r="I81" s="7">
        <v>0</v>
      </c>
      <c r="J81" s="5">
        <v>10</v>
      </c>
      <c r="K81" s="7">
        <v>6</v>
      </c>
      <c r="L81" s="5" t="s">
        <v>30</v>
      </c>
      <c r="M81" s="7">
        <v>1</v>
      </c>
      <c r="N81" s="5" t="s">
        <v>60</v>
      </c>
      <c r="O81" s="7" t="s">
        <v>438</v>
      </c>
      <c r="P81" s="5">
        <v>1</v>
      </c>
      <c r="Q81" s="7" t="s">
        <v>5</v>
      </c>
      <c r="R81" s="5" t="s">
        <v>43</v>
      </c>
      <c r="S81" s="7" t="s">
        <v>3372</v>
      </c>
      <c r="T81" s="5">
        <v>6</v>
      </c>
      <c r="U81" s="7" t="s">
        <v>531</v>
      </c>
      <c r="V81" s="5" t="s">
        <v>46</v>
      </c>
      <c r="Y81" s="2" t="s">
        <v>8</v>
      </c>
      <c r="Z81" s="2" t="s">
        <v>9</v>
      </c>
      <c r="AA81" s="2" t="s">
        <v>10</v>
      </c>
      <c r="AB81" s="2" t="s">
        <v>11</v>
      </c>
      <c r="AG81" s="7" t="s">
        <v>35</v>
      </c>
      <c r="AH81" s="5">
        <v>3</v>
      </c>
      <c r="AI81" s="7">
        <v>3</v>
      </c>
      <c r="AJ81" s="5">
        <v>25</v>
      </c>
      <c r="AK81" s="11" t="s">
        <v>458</v>
      </c>
      <c r="AL81" s="5" t="s">
        <v>37</v>
      </c>
      <c r="AM81" s="7">
        <v>10</v>
      </c>
      <c r="AN81" s="12" t="s">
        <v>440</v>
      </c>
      <c r="AO81" s="11" t="s">
        <v>505</v>
      </c>
      <c r="AP81" s="12" t="s">
        <v>618</v>
      </c>
      <c r="AQ81" s="7">
        <v>1</v>
      </c>
    </row>
    <row r="82" spans="1:43" x14ac:dyDescent="0.25">
      <c r="A82" s="2" t="s">
        <v>0</v>
      </c>
      <c r="B82" s="2" t="s">
        <v>1</v>
      </c>
      <c r="C82" s="2" t="s">
        <v>2</v>
      </c>
      <c r="D82" s="2" t="s">
        <v>3</v>
      </c>
      <c r="E82" s="2" t="s">
        <v>4</v>
      </c>
      <c r="G82" s="39">
        <v>28</v>
      </c>
      <c r="H82" s="5">
        <v>7</v>
      </c>
      <c r="I82" s="7">
        <v>30</v>
      </c>
      <c r="J82" s="5">
        <v>10</v>
      </c>
      <c r="K82" s="7">
        <v>5</v>
      </c>
      <c r="L82" s="5" t="s">
        <v>18</v>
      </c>
      <c r="M82" s="7">
        <v>1</v>
      </c>
      <c r="N82" s="5" t="s">
        <v>60</v>
      </c>
      <c r="O82" s="7" t="s">
        <v>3306</v>
      </c>
      <c r="P82" s="5">
        <v>0</v>
      </c>
      <c r="Q82" s="7" t="s">
        <v>3372</v>
      </c>
      <c r="R82" s="5" t="s">
        <v>3372</v>
      </c>
      <c r="S82" s="7" t="s">
        <v>72</v>
      </c>
      <c r="T82" s="5">
        <v>1</v>
      </c>
      <c r="U82" s="7" t="s">
        <v>538</v>
      </c>
      <c r="V82" s="5" t="s">
        <v>46</v>
      </c>
      <c r="Y82" s="2" t="s">
        <v>8</v>
      </c>
      <c r="Z82" s="2" t="s">
        <v>9</v>
      </c>
      <c r="AA82" s="2" t="s">
        <v>10</v>
      </c>
      <c r="AB82" s="2" t="s">
        <v>11</v>
      </c>
      <c r="AG82" s="7" t="s">
        <v>35</v>
      </c>
      <c r="AH82" s="5">
        <v>4</v>
      </c>
      <c r="AI82" s="7">
        <v>6</v>
      </c>
      <c r="AJ82" s="5">
        <v>7</v>
      </c>
      <c r="AK82" s="11" t="s">
        <v>464</v>
      </c>
      <c r="AL82" s="5" t="s">
        <v>37</v>
      </c>
      <c r="AM82" s="7">
        <v>10</v>
      </c>
      <c r="AN82" s="12" t="s">
        <v>444</v>
      </c>
      <c r="AO82" s="11" t="s">
        <v>511</v>
      </c>
      <c r="AP82" s="12" t="s">
        <v>623</v>
      </c>
      <c r="AQ82" s="7">
        <v>0</v>
      </c>
    </row>
    <row r="83" spans="1:43" x14ac:dyDescent="0.25">
      <c r="A83" s="2" t="s">
        <v>0</v>
      </c>
      <c r="B83" s="2" t="s">
        <v>1</v>
      </c>
      <c r="C83" s="2" t="s">
        <v>2</v>
      </c>
      <c r="D83" s="2" t="s">
        <v>3</v>
      </c>
      <c r="E83" s="2" t="s">
        <v>4</v>
      </c>
      <c r="G83" s="39">
        <v>43</v>
      </c>
      <c r="H83" s="5">
        <v>7</v>
      </c>
      <c r="I83" s="7">
        <v>150</v>
      </c>
      <c r="J83" s="5">
        <v>12</v>
      </c>
      <c r="K83" s="7">
        <v>24</v>
      </c>
      <c r="L83" s="5" t="s">
        <v>30</v>
      </c>
      <c r="M83" s="7">
        <v>1</v>
      </c>
      <c r="N83" s="5" t="s">
        <v>19</v>
      </c>
      <c r="O83" s="7" t="s">
        <v>3307</v>
      </c>
      <c r="P83" s="5">
        <v>1</v>
      </c>
      <c r="Q83" s="7" t="s">
        <v>105</v>
      </c>
      <c r="R83" s="5" t="s">
        <v>43</v>
      </c>
      <c r="S83" s="7" t="s">
        <v>450</v>
      </c>
      <c r="T83" s="5">
        <v>25</v>
      </c>
      <c r="U83" s="7" t="s">
        <v>544</v>
      </c>
      <c r="V83" s="5" t="s">
        <v>24</v>
      </c>
      <c r="Y83" s="2" t="s">
        <v>8</v>
      </c>
      <c r="Z83" s="2" t="s">
        <v>9</v>
      </c>
      <c r="AA83" s="2" t="s">
        <v>10</v>
      </c>
      <c r="AB83" s="2" t="s">
        <v>11</v>
      </c>
      <c r="AG83" s="7" t="s">
        <v>35</v>
      </c>
      <c r="AH83" s="5">
        <v>20</v>
      </c>
      <c r="AI83" s="7">
        <v>5</v>
      </c>
      <c r="AJ83" s="5">
        <v>80</v>
      </c>
      <c r="AK83" s="11" t="s">
        <v>132</v>
      </c>
      <c r="AL83" s="5" t="s">
        <v>37</v>
      </c>
      <c r="AM83" s="7">
        <v>10</v>
      </c>
      <c r="AN83" s="12" t="s">
        <v>448</v>
      </c>
      <c r="AO83" s="11" t="s">
        <v>385</v>
      </c>
      <c r="AP83" s="12" t="s">
        <v>632</v>
      </c>
      <c r="AQ83" s="7">
        <v>0</v>
      </c>
    </row>
    <row r="84" spans="1:43" x14ac:dyDescent="0.25">
      <c r="A84" s="2" t="s">
        <v>0</v>
      </c>
      <c r="B84" s="2" t="s">
        <v>1</v>
      </c>
      <c r="C84" s="2" t="s">
        <v>2</v>
      </c>
      <c r="D84" s="2" t="s">
        <v>3</v>
      </c>
      <c r="E84" s="2" t="s">
        <v>4</v>
      </c>
      <c r="G84" s="39">
        <v>35</v>
      </c>
      <c r="H84" s="5">
        <v>7</v>
      </c>
      <c r="I84" s="7">
        <v>150</v>
      </c>
      <c r="J84" s="5">
        <v>3</v>
      </c>
      <c r="K84" s="7">
        <v>4</v>
      </c>
      <c r="L84" s="5" t="s">
        <v>30</v>
      </c>
      <c r="M84" s="7">
        <v>0</v>
      </c>
      <c r="N84" s="5" t="s">
        <v>31</v>
      </c>
      <c r="O84" s="7" t="s">
        <v>3307</v>
      </c>
      <c r="P84" s="5">
        <v>1</v>
      </c>
      <c r="Q84" s="7" t="s">
        <v>364</v>
      </c>
      <c r="R84" s="5" t="s">
        <v>71</v>
      </c>
      <c r="S84" s="7" t="s">
        <v>456</v>
      </c>
      <c r="T84" s="5">
        <v>20</v>
      </c>
      <c r="U84" s="7" t="s">
        <v>556</v>
      </c>
      <c r="V84" s="5" t="s">
        <v>34</v>
      </c>
      <c r="Y84" s="2" t="s">
        <v>8</v>
      </c>
      <c r="Z84" s="2" t="s">
        <v>9</v>
      </c>
      <c r="AA84" s="2" t="s">
        <v>10</v>
      </c>
      <c r="AB84" s="2" t="s">
        <v>11</v>
      </c>
      <c r="AG84" s="7" t="s">
        <v>35</v>
      </c>
      <c r="AH84" s="5">
        <v>10</v>
      </c>
      <c r="AI84" s="7">
        <v>6</v>
      </c>
      <c r="AJ84" s="5">
        <v>10</v>
      </c>
      <c r="AK84" s="11" t="s">
        <v>479</v>
      </c>
      <c r="AL84" s="5" t="s">
        <v>37</v>
      </c>
      <c r="AM84" s="7">
        <v>10</v>
      </c>
      <c r="AN84" s="12" t="s">
        <v>453</v>
      </c>
      <c r="AO84" s="11" t="s">
        <v>520</v>
      </c>
      <c r="AP84" s="12" t="s">
        <v>638</v>
      </c>
      <c r="AQ84" s="7">
        <v>1</v>
      </c>
    </row>
    <row r="85" spans="1:43" x14ac:dyDescent="0.25">
      <c r="A85" s="2" t="s">
        <v>0</v>
      </c>
      <c r="B85" s="2" t="s">
        <v>1</v>
      </c>
      <c r="C85" s="2" t="s">
        <v>2</v>
      </c>
      <c r="D85" s="2" t="s">
        <v>3</v>
      </c>
      <c r="E85" s="2" t="s">
        <v>4</v>
      </c>
      <c r="G85" s="39">
        <v>36</v>
      </c>
      <c r="H85" s="5">
        <v>7</v>
      </c>
      <c r="I85" s="7">
        <v>90</v>
      </c>
      <c r="J85" s="5">
        <v>8</v>
      </c>
      <c r="K85" s="7">
        <v>0</v>
      </c>
      <c r="L85" s="5" t="s">
        <v>146</v>
      </c>
      <c r="M85" s="7">
        <v>1</v>
      </c>
      <c r="N85" s="5" t="s">
        <v>346</v>
      </c>
      <c r="O85" s="7" t="s">
        <v>3306</v>
      </c>
      <c r="P85" s="5">
        <v>1</v>
      </c>
      <c r="Q85" s="7" t="s">
        <v>364</v>
      </c>
      <c r="R85" s="5" t="s">
        <v>71</v>
      </c>
      <c r="S85" s="7" t="s">
        <v>54</v>
      </c>
      <c r="T85" s="5">
        <v>4</v>
      </c>
      <c r="U85" s="7" t="s">
        <v>560</v>
      </c>
      <c r="V85" s="5" t="s">
        <v>34</v>
      </c>
      <c r="Y85" s="2" t="s">
        <v>8</v>
      </c>
      <c r="Z85" s="2" t="s">
        <v>9</v>
      </c>
      <c r="AA85" s="2" t="s">
        <v>10</v>
      </c>
      <c r="AB85" s="2" t="s">
        <v>11</v>
      </c>
      <c r="AG85" s="7" t="s">
        <v>35</v>
      </c>
      <c r="AH85" s="5">
        <v>6</v>
      </c>
      <c r="AI85" s="7">
        <v>6</v>
      </c>
      <c r="AJ85" s="5">
        <v>7</v>
      </c>
      <c r="AK85" s="11" t="s">
        <v>483</v>
      </c>
      <c r="AL85" s="5" t="s">
        <v>37</v>
      </c>
      <c r="AM85" s="7">
        <v>10</v>
      </c>
      <c r="AN85" s="12" t="s">
        <v>459</v>
      </c>
      <c r="AO85" s="11" t="s">
        <v>525</v>
      </c>
      <c r="AP85" s="12" t="s">
        <v>642</v>
      </c>
      <c r="AQ85" s="7">
        <v>0</v>
      </c>
    </row>
    <row r="86" spans="1:43" x14ac:dyDescent="0.25">
      <c r="A86" s="2" t="s">
        <v>0</v>
      </c>
      <c r="B86" s="2" t="s">
        <v>1</v>
      </c>
      <c r="C86" s="2" t="s">
        <v>2</v>
      </c>
      <c r="D86" s="2" t="s">
        <v>3</v>
      </c>
      <c r="E86" s="2" t="s">
        <v>4</v>
      </c>
      <c r="G86" s="39">
        <v>25</v>
      </c>
      <c r="H86" s="5">
        <v>8</v>
      </c>
      <c r="I86" s="7">
        <v>45</v>
      </c>
      <c r="J86" s="5">
        <v>5</v>
      </c>
      <c r="K86" s="7">
        <v>5</v>
      </c>
      <c r="L86" s="5" t="s">
        <v>260</v>
      </c>
      <c r="M86" s="7">
        <v>1</v>
      </c>
      <c r="N86" s="5" t="s">
        <v>19</v>
      </c>
      <c r="O86" s="7" t="s">
        <v>462</v>
      </c>
      <c r="P86" s="5">
        <v>1</v>
      </c>
      <c r="Q86" s="7" t="s">
        <v>20</v>
      </c>
      <c r="R86" s="5" t="s">
        <v>43</v>
      </c>
      <c r="S86" s="7" t="s">
        <v>469</v>
      </c>
      <c r="T86" s="5">
        <v>16</v>
      </c>
      <c r="U86" s="7" t="s">
        <v>564</v>
      </c>
      <c r="V86" s="5" t="s">
        <v>24</v>
      </c>
      <c r="Y86" s="2" t="s">
        <v>8</v>
      </c>
      <c r="Z86" s="2" t="s">
        <v>9</v>
      </c>
      <c r="AA86" s="2" t="s">
        <v>10</v>
      </c>
      <c r="AB86" s="2" t="s">
        <v>11</v>
      </c>
      <c r="AG86" s="7" t="s">
        <v>35</v>
      </c>
      <c r="AH86" s="5">
        <v>3</v>
      </c>
      <c r="AI86" s="7">
        <v>4</v>
      </c>
      <c r="AJ86" s="5">
        <v>2</v>
      </c>
      <c r="AK86" s="11" t="s">
        <v>487</v>
      </c>
      <c r="AL86" s="5" t="s">
        <v>465</v>
      </c>
      <c r="AM86" s="7">
        <v>8</v>
      </c>
      <c r="AN86" s="12" t="s">
        <v>3318</v>
      </c>
      <c r="AO86" s="11" t="s">
        <v>534</v>
      </c>
      <c r="AP86" s="12" t="s">
        <v>647</v>
      </c>
      <c r="AQ86" s="7">
        <v>0</v>
      </c>
    </row>
    <row r="87" spans="1:43" x14ac:dyDescent="0.25">
      <c r="A87" s="2" t="s">
        <v>0</v>
      </c>
      <c r="B87" s="2" t="s">
        <v>1</v>
      </c>
      <c r="C87" s="2" t="s">
        <v>2</v>
      </c>
      <c r="D87" s="2" t="s">
        <v>3</v>
      </c>
      <c r="E87" s="2" t="s">
        <v>4</v>
      </c>
      <c r="G87" s="39">
        <v>21</v>
      </c>
      <c r="H87" s="5">
        <v>7</v>
      </c>
      <c r="I87" s="7">
        <v>120</v>
      </c>
      <c r="J87" s="5">
        <v>12</v>
      </c>
      <c r="K87" s="7">
        <v>15</v>
      </c>
      <c r="L87" s="5" t="s">
        <v>260</v>
      </c>
      <c r="M87" s="7">
        <v>0</v>
      </c>
      <c r="N87" s="5" t="s">
        <v>467</v>
      </c>
      <c r="O87" s="7" t="s">
        <v>3317</v>
      </c>
      <c r="P87" s="5">
        <v>1</v>
      </c>
      <c r="Q87" s="7" t="s">
        <v>468</v>
      </c>
      <c r="R87" s="5" t="s">
        <v>43</v>
      </c>
      <c r="S87" s="7" t="s">
        <v>229</v>
      </c>
      <c r="T87" s="5">
        <v>10</v>
      </c>
      <c r="U87" s="7" t="s">
        <v>568</v>
      </c>
      <c r="V87" s="5" t="s">
        <v>46</v>
      </c>
      <c r="Y87" s="2" t="s">
        <v>8</v>
      </c>
      <c r="Z87" s="2" t="s">
        <v>9</v>
      </c>
      <c r="AA87" s="2" t="s">
        <v>10</v>
      </c>
      <c r="AB87" s="2" t="s">
        <v>11</v>
      </c>
      <c r="AG87" s="7" t="s">
        <v>3372</v>
      </c>
      <c r="AH87" s="5">
        <v>0</v>
      </c>
      <c r="AI87" s="7">
        <v>0</v>
      </c>
      <c r="AJ87" s="5">
        <v>10</v>
      </c>
      <c r="AK87" s="11" t="s">
        <v>491</v>
      </c>
      <c r="AL87" s="5" t="s">
        <v>37</v>
      </c>
      <c r="AM87" s="7">
        <v>9</v>
      </c>
      <c r="AN87" s="12" t="s">
        <v>471</v>
      </c>
      <c r="AO87" s="11" t="s">
        <v>542</v>
      </c>
      <c r="AP87" s="12" t="s">
        <v>560</v>
      </c>
      <c r="AQ87" s="7">
        <v>0</v>
      </c>
    </row>
    <row r="88" spans="1:43" x14ac:dyDescent="0.25">
      <c r="A88" s="2" t="s">
        <v>0</v>
      </c>
      <c r="B88" s="2" t="s">
        <v>1</v>
      </c>
      <c r="C88" s="2" t="s">
        <v>2</v>
      </c>
      <c r="D88" s="2" t="s">
        <v>3</v>
      </c>
      <c r="E88" s="2" t="s">
        <v>4</v>
      </c>
      <c r="G88" s="39">
        <v>28</v>
      </c>
      <c r="H88" s="5">
        <v>8</v>
      </c>
      <c r="I88" s="7">
        <v>120</v>
      </c>
      <c r="J88" s="5">
        <v>10</v>
      </c>
      <c r="K88" s="7">
        <v>6</v>
      </c>
      <c r="L88" s="5" t="s">
        <v>182</v>
      </c>
      <c r="M88" s="7">
        <v>1</v>
      </c>
      <c r="N88" s="5" t="s">
        <v>31</v>
      </c>
      <c r="O88" s="7" t="s">
        <v>3317</v>
      </c>
      <c r="P88" s="5">
        <v>1</v>
      </c>
      <c r="Q88" s="7" t="s">
        <v>474</v>
      </c>
      <c r="R88" s="5" t="s">
        <v>21</v>
      </c>
      <c r="S88" s="7" t="s">
        <v>450</v>
      </c>
      <c r="T88" s="5">
        <v>6</v>
      </c>
      <c r="U88" s="7" t="s">
        <v>573</v>
      </c>
      <c r="V88" s="5" t="s">
        <v>46</v>
      </c>
      <c r="Y88" s="2" t="s">
        <v>8</v>
      </c>
      <c r="Z88" s="2" t="s">
        <v>9</v>
      </c>
      <c r="AA88" s="2" t="s">
        <v>10</v>
      </c>
      <c r="AB88" s="2" t="s">
        <v>11</v>
      </c>
      <c r="AG88" s="7" t="s">
        <v>25</v>
      </c>
      <c r="AH88" s="5">
        <v>25</v>
      </c>
      <c r="AI88" s="7">
        <v>10</v>
      </c>
      <c r="AJ88" s="5">
        <v>3</v>
      </c>
      <c r="AK88" s="11" t="s">
        <v>496</v>
      </c>
      <c r="AL88" s="5" t="s">
        <v>476</v>
      </c>
      <c r="AM88" s="7">
        <v>10</v>
      </c>
      <c r="AN88" s="12" t="s">
        <v>132</v>
      </c>
      <c r="AO88" s="11" t="s">
        <v>547</v>
      </c>
      <c r="AP88" s="12" t="s">
        <v>659</v>
      </c>
      <c r="AQ88" s="7">
        <v>1</v>
      </c>
    </row>
    <row r="89" spans="1:43" x14ac:dyDescent="0.25">
      <c r="A89" s="2" t="s">
        <v>0</v>
      </c>
      <c r="B89" s="2" t="s">
        <v>1</v>
      </c>
      <c r="C89" s="2" t="s">
        <v>2</v>
      </c>
      <c r="D89" s="2" t="s">
        <v>3</v>
      </c>
      <c r="E89" s="2" t="s">
        <v>4</v>
      </c>
      <c r="G89" s="39">
        <v>32</v>
      </c>
      <c r="H89" s="5">
        <v>7</v>
      </c>
      <c r="I89" s="7">
        <v>150</v>
      </c>
      <c r="J89" s="5">
        <v>9</v>
      </c>
      <c r="K89" s="7">
        <v>15</v>
      </c>
      <c r="L89" s="5" t="s">
        <v>81</v>
      </c>
      <c r="M89" s="7">
        <v>1</v>
      </c>
      <c r="N89" s="5" t="s">
        <v>60</v>
      </c>
      <c r="O89" s="7" t="s">
        <v>3307</v>
      </c>
      <c r="P89" s="5">
        <v>1</v>
      </c>
      <c r="Q89" s="7" t="s">
        <v>5</v>
      </c>
      <c r="R89" s="5" t="s">
        <v>53</v>
      </c>
      <c r="S89" s="7" t="s">
        <v>3372</v>
      </c>
      <c r="T89" s="5">
        <v>27</v>
      </c>
      <c r="U89" s="7" t="s">
        <v>577</v>
      </c>
      <c r="V89" s="5" t="s">
        <v>24</v>
      </c>
      <c r="Y89" s="2" t="s">
        <v>8</v>
      </c>
      <c r="Z89" s="2" t="s">
        <v>9</v>
      </c>
      <c r="AA89" s="2" t="s">
        <v>10</v>
      </c>
      <c r="AB89" s="2" t="s">
        <v>11</v>
      </c>
      <c r="AG89" s="7" t="s">
        <v>25</v>
      </c>
      <c r="AH89" s="5">
        <v>4</v>
      </c>
      <c r="AI89" s="7">
        <v>6</v>
      </c>
      <c r="AJ89" s="5">
        <v>40</v>
      </c>
      <c r="AK89" s="11" t="s">
        <v>500</v>
      </c>
      <c r="AL89" s="5" t="s">
        <v>480</v>
      </c>
      <c r="AM89" s="7">
        <v>6</v>
      </c>
      <c r="AN89" s="12" t="s">
        <v>481</v>
      </c>
      <c r="AO89" s="11" t="s">
        <v>553</v>
      </c>
      <c r="AP89" s="12" t="s">
        <v>670</v>
      </c>
      <c r="AQ89" s="7">
        <v>1</v>
      </c>
    </row>
    <row r="90" spans="1:43" x14ac:dyDescent="0.25">
      <c r="A90" s="2" t="s">
        <v>0</v>
      </c>
      <c r="B90" s="2" t="s">
        <v>1</v>
      </c>
      <c r="D90" s="2" t="s">
        <v>3</v>
      </c>
      <c r="E90" s="2" t="s">
        <v>4</v>
      </c>
      <c r="G90" s="39">
        <v>28</v>
      </c>
      <c r="H90" s="5">
        <v>8</v>
      </c>
      <c r="I90" s="7">
        <v>60</v>
      </c>
      <c r="J90" s="5">
        <v>50</v>
      </c>
      <c r="K90" s="7">
        <v>13</v>
      </c>
      <c r="L90" s="5" t="s">
        <v>93</v>
      </c>
      <c r="M90" s="7">
        <v>1</v>
      </c>
      <c r="N90" s="5" t="s">
        <v>19</v>
      </c>
      <c r="O90" s="7" t="s">
        <v>3306</v>
      </c>
      <c r="P90" s="5">
        <v>0</v>
      </c>
      <c r="Q90" s="7" t="s">
        <v>3372</v>
      </c>
      <c r="R90" s="5" t="s">
        <v>3372</v>
      </c>
      <c r="S90" s="7" t="s">
        <v>177</v>
      </c>
      <c r="T90" s="5">
        <v>3</v>
      </c>
      <c r="U90" s="7" t="s">
        <v>581</v>
      </c>
      <c r="V90" s="5" t="s">
        <v>46</v>
      </c>
      <c r="Y90" s="2" t="s">
        <v>8</v>
      </c>
      <c r="Z90" s="2" t="s">
        <v>9</v>
      </c>
      <c r="AA90" s="2" t="s">
        <v>10</v>
      </c>
      <c r="AB90" s="2" t="s">
        <v>11</v>
      </c>
      <c r="AG90" s="7" t="s">
        <v>35</v>
      </c>
      <c r="AH90" s="5">
        <v>3</v>
      </c>
      <c r="AI90" s="7">
        <v>5</v>
      </c>
      <c r="AJ90" s="5">
        <v>4</v>
      </c>
      <c r="AK90" s="11" t="s">
        <v>503</v>
      </c>
      <c r="AL90" s="5" t="s">
        <v>37</v>
      </c>
      <c r="AM90" s="7">
        <v>9</v>
      </c>
      <c r="AN90" s="12" t="s">
        <v>484</v>
      </c>
      <c r="AO90" s="11" t="s">
        <v>559</v>
      </c>
      <c r="AP90" s="12" t="s">
        <v>676</v>
      </c>
      <c r="AQ90" s="7">
        <v>1</v>
      </c>
    </row>
    <row r="91" spans="1:43" x14ac:dyDescent="0.25">
      <c r="A91" s="2" t="s">
        <v>0</v>
      </c>
      <c r="B91" s="2" t="s">
        <v>1</v>
      </c>
      <c r="D91" s="2" t="s">
        <v>3</v>
      </c>
      <c r="E91" s="2" t="s">
        <v>4</v>
      </c>
      <c r="G91" s="39">
        <v>30</v>
      </c>
      <c r="H91" s="5">
        <v>1</v>
      </c>
      <c r="I91" s="7">
        <v>20</v>
      </c>
      <c r="J91" s="5">
        <v>8</v>
      </c>
      <c r="K91" s="7">
        <v>6</v>
      </c>
      <c r="L91" s="5" t="s">
        <v>64</v>
      </c>
      <c r="M91" s="7">
        <v>1</v>
      </c>
      <c r="N91" s="5" t="s">
        <v>19</v>
      </c>
      <c r="O91" s="7" t="s">
        <v>3306</v>
      </c>
      <c r="P91" s="5">
        <v>1</v>
      </c>
      <c r="Q91" s="7" t="s">
        <v>170</v>
      </c>
      <c r="R91" s="5" t="s">
        <v>43</v>
      </c>
      <c r="S91" s="7" t="s">
        <v>3372</v>
      </c>
      <c r="T91" s="5">
        <v>11</v>
      </c>
      <c r="U91" s="7" t="s">
        <v>591</v>
      </c>
      <c r="V91" s="5" t="s">
        <v>24</v>
      </c>
      <c r="Y91" s="2" t="s">
        <v>8</v>
      </c>
      <c r="Z91" s="2" t="s">
        <v>9</v>
      </c>
      <c r="AA91" s="2" t="s">
        <v>10</v>
      </c>
      <c r="AB91" s="2" t="s">
        <v>11</v>
      </c>
      <c r="AG91" s="7" t="s">
        <v>35</v>
      </c>
      <c r="AH91" s="5">
        <v>8</v>
      </c>
      <c r="AI91" s="7">
        <v>6</v>
      </c>
      <c r="AJ91" s="5">
        <v>30</v>
      </c>
      <c r="AK91" s="11" t="s">
        <v>289</v>
      </c>
      <c r="AL91" s="5" t="s">
        <v>37</v>
      </c>
      <c r="AM91" s="7">
        <v>9</v>
      </c>
      <c r="AN91" s="12" t="s">
        <v>488</v>
      </c>
      <c r="AO91" s="11" t="s">
        <v>563</v>
      </c>
      <c r="AP91" s="12" t="s">
        <v>692</v>
      </c>
      <c r="AQ91" s="7">
        <v>0</v>
      </c>
    </row>
    <row r="92" spans="1:43" x14ac:dyDescent="0.25">
      <c r="A92" s="2" t="s">
        <v>0</v>
      </c>
      <c r="B92" s="2" t="s">
        <v>1</v>
      </c>
      <c r="D92" s="2" t="s">
        <v>3</v>
      </c>
      <c r="E92" s="2" t="s">
        <v>4</v>
      </c>
      <c r="G92" s="39">
        <v>21</v>
      </c>
      <c r="H92" s="5">
        <v>8</v>
      </c>
      <c r="I92" s="7">
        <v>30</v>
      </c>
      <c r="J92" s="5">
        <v>10</v>
      </c>
      <c r="K92" s="7">
        <v>2</v>
      </c>
      <c r="L92" s="5" t="s">
        <v>260</v>
      </c>
      <c r="M92" s="7">
        <v>0</v>
      </c>
      <c r="N92" s="5" t="s">
        <v>60</v>
      </c>
      <c r="O92" s="7" t="s">
        <v>3306</v>
      </c>
      <c r="P92" s="5">
        <v>0</v>
      </c>
      <c r="Q92" s="7" t="s">
        <v>3372</v>
      </c>
      <c r="R92" s="5" t="s">
        <v>3372</v>
      </c>
      <c r="S92" s="7" t="s">
        <v>3372</v>
      </c>
      <c r="T92" s="5">
        <v>10</v>
      </c>
      <c r="U92" s="7" t="s">
        <v>597</v>
      </c>
      <c r="V92" s="5" t="s">
        <v>24</v>
      </c>
      <c r="Y92" s="2" t="s">
        <v>8</v>
      </c>
      <c r="Z92" s="2" t="s">
        <v>9</v>
      </c>
      <c r="AA92" s="2" t="s">
        <v>10</v>
      </c>
      <c r="AB92" s="2" t="s">
        <v>11</v>
      </c>
      <c r="AG92" s="7" t="s">
        <v>35</v>
      </c>
      <c r="AH92" s="5">
        <v>6</v>
      </c>
      <c r="AI92" s="7">
        <v>5</v>
      </c>
      <c r="AJ92" s="5">
        <v>12</v>
      </c>
      <c r="AK92" s="11" t="s">
        <v>509</v>
      </c>
      <c r="AL92" s="5" t="s">
        <v>37</v>
      </c>
      <c r="AM92" s="7">
        <v>9</v>
      </c>
      <c r="AN92" s="12" t="s">
        <v>492</v>
      </c>
      <c r="AO92" s="11" t="s">
        <v>567</v>
      </c>
      <c r="AP92" s="12" t="s">
        <v>698</v>
      </c>
      <c r="AQ92" s="7">
        <v>1</v>
      </c>
    </row>
    <row r="93" spans="1:43" x14ac:dyDescent="0.25">
      <c r="A93" s="2" t="s">
        <v>0</v>
      </c>
      <c r="B93" s="2" t="s">
        <v>1</v>
      </c>
      <c r="D93" s="2" t="s">
        <v>3</v>
      </c>
      <c r="E93" s="2" t="s">
        <v>4</v>
      </c>
      <c r="G93" s="39">
        <v>51</v>
      </c>
      <c r="H93" s="5">
        <v>7</v>
      </c>
      <c r="I93" s="7">
        <v>60</v>
      </c>
      <c r="J93" s="5">
        <v>11</v>
      </c>
      <c r="K93" s="7">
        <v>3</v>
      </c>
      <c r="L93" s="5" t="s">
        <v>64</v>
      </c>
      <c r="M93" s="7">
        <v>1</v>
      </c>
      <c r="N93" s="5" t="s">
        <v>19</v>
      </c>
      <c r="O93" s="7" t="s">
        <v>495</v>
      </c>
      <c r="P93" s="5">
        <v>0</v>
      </c>
      <c r="Q93" s="7" t="s">
        <v>3372</v>
      </c>
      <c r="R93" s="5" t="s">
        <v>3372</v>
      </c>
      <c r="S93" s="7" t="s">
        <v>54</v>
      </c>
      <c r="T93" s="5">
        <v>7</v>
      </c>
      <c r="U93" s="7" t="s">
        <v>601</v>
      </c>
      <c r="V93" s="5" t="s">
        <v>24</v>
      </c>
      <c r="Y93" s="2" t="s">
        <v>8</v>
      </c>
      <c r="Z93" s="2" t="s">
        <v>9</v>
      </c>
      <c r="AA93" s="2" t="s">
        <v>10</v>
      </c>
      <c r="AB93" s="2" t="s">
        <v>11</v>
      </c>
      <c r="AG93" s="7" t="s">
        <v>35</v>
      </c>
      <c r="AH93" s="5">
        <v>4</v>
      </c>
      <c r="AI93" s="7">
        <v>2</v>
      </c>
      <c r="AJ93" s="5">
        <v>5</v>
      </c>
      <c r="AK93" s="11" t="s">
        <v>514</v>
      </c>
      <c r="AL93" s="5" t="s">
        <v>334</v>
      </c>
      <c r="AM93" s="7">
        <v>10</v>
      </c>
      <c r="AN93" s="12" t="s">
        <v>497</v>
      </c>
      <c r="AO93" s="11" t="s">
        <v>571</v>
      </c>
      <c r="AP93" s="12" t="s">
        <v>704</v>
      </c>
      <c r="AQ93" s="7">
        <v>1</v>
      </c>
    </row>
    <row r="94" spans="1:43" x14ac:dyDescent="0.25">
      <c r="A94" s="2" t="s">
        <v>0</v>
      </c>
      <c r="B94" s="2" t="s">
        <v>1</v>
      </c>
      <c r="D94" s="2" t="s">
        <v>3</v>
      </c>
      <c r="E94" s="2" t="s">
        <v>4</v>
      </c>
      <c r="G94" s="39">
        <v>38</v>
      </c>
      <c r="H94" s="5">
        <v>6</v>
      </c>
      <c r="I94" s="7">
        <v>40</v>
      </c>
      <c r="J94" s="5">
        <v>10</v>
      </c>
      <c r="K94" s="7">
        <v>5</v>
      </c>
      <c r="L94" s="5" t="s">
        <v>30</v>
      </c>
      <c r="M94" s="7">
        <v>0</v>
      </c>
      <c r="N94" s="5" t="s">
        <v>41</v>
      </c>
      <c r="O94" s="7" t="s">
        <v>3306</v>
      </c>
      <c r="P94" s="5">
        <v>1</v>
      </c>
      <c r="Q94" s="7" t="s">
        <v>112</v>
      </c>
      <c r="R94" s="5" t="s">
        <v>43</v>
      </c>
      <c r="S94" s="7" t="s">
        <v>54</v>
      </c>
      <c r="T94" s="5">
        <v>4</v>
      </c>
      <c r="U94" s="7" t="s">
        <v>606</v>
      </c>
      <c r="V94" s="5" t="s">
        <v>46</v>
      </c>
      <c r="Y94" s="2" t="s">
        <v>8</v>
      </c>
      <c r="Z94" s="2" t="s">
        <v>9</v>
      </c>
      <c r="AA94" s="2" t="s">
        <v>10</v>
      </c>
      <c r="AB94" s="2" t="s">
        <v>11</v>
      </c>
      <c r="AG94" s="7" t="s">
        <v>119</v>
      </c>
      <c r="AH94" s="5">
        <v>6</v>
      </c>
      <c r="AI94" s="7">
        <v>6</v>
      </c>
      <c r="AJ94" s="5">
        <v>60</v>
      </c>
      <c r="AK94" s="11" t="s">
        <v>518</v>
      </c>
      <c r="AL94" s="5" t="s">
        <v>37</v>
      </c>
      <c r="AM94" s="7">
        <v>10</v>
      </c>
      <c r="AN94" s="12" t="s">
        <v>500</v>
      </c>
      <c r="AO94" s="11" t="s">
        <v>575</v>
      </c>
      <c r="AP94" s="12" t="s">
        <v>708</v>
      </c>
      <c r="AQ94" s="7">
        <v>0</v>
      </c>
    </row>
    <row r="95" spans="1:43" x14ac:dyDescent="0.25">
      <c r="A95" s="2" t="s">
        <v>0</v>
      </c>
      <c r="B95" s="2" t="s">
        <v>1</v>
      </c>
      <c r="D95" s="2" t="s">
        <v>3</v>
      </c>
      <c r="E95" s="2" t="s">
        <v>4</v>
      </c>
      <c r="G95" s="39">
        <v>27</v>
      </c>
      <c r="H95" s="5">
        <v>8</v>
      </c>
      <c r="I95" s="7">
        <v>90</v>
      </c>
      <c r="J95" s="5">
        <v>7</v>
      </c>
      <c r="K95" s="7">
        <v>50</v>
      </c>
      <c r="L95" s="5" t="s">
        <v>260</v>
      </c>
      <c r="M95" s="7">
        <v>0</v>
      </c>
      <c r="N95" s="5" t="s">
        <v>19</v>
      </c>
      <c r="O95" s="7" t="s">
        <v>3317</v>
      </c>
      <c r="P95" s="5">
        <v>1</v>
      </c>
      <c r="Q95" s="7" t="s">
        <v>170</v>
      </c>
      <c r="R95" s="5" t="s">
        <v>43</v>
      </c>
      <c r="S95" s="7" t="s">
        <v>113</v>
      </c>
      <c r="T95" s="5">
        <v>0</v>
      </c>
      <c r="U95" s="7" t="s">
        <v>610</v>
      </c>
      <c r="V95" s="5" t="s">
        <v>46</v>
      </c>
      <c r="Y95" s="2" t="s">
        <v>8</v>
      </c>
      <c r="Z95" s="2" t="s">
        <v>9</v>
      </c>
      <c r="AA95" s="2" t="s">
        <v>10</v>
      </c>
      <c r="AB95" s="2" t="s">
        <v>11</v>
      </c>
      <c r="AG95" s="7" t="s">
        <v>3372</v>
      </c>
      <c r="AH95" s="5">
        <v>0</v>
      </c>
      <c r="AI95" s="7">
        <v>0</v>
      </c>
      <c r="AJ95" s="5">
        <v>20</v>
      </c>
      <c r="AK95" s="11" t="s">
        <v>523</v>
      </c>
      <c r="AL95" s="5" t="s">
        <v>37</v>
      </c>
      <c r="AM95" s="7">
        <v>10</v>
      </c>
      <c r="AN95" s="12" t="s">
        <v>38</v>
      </c>
      <c r="AO95" s="11" t="s">
        <v>580</v>
      </c>
      <c r="AP95" s="12" t="s">
        <v>714</v>
      </c>
      <c r="AQ95" s="7">
        <v>0</v>
      </c>
    </row>
    <row r="96" spans="1:43" x14ac:dyDescent="0.25">
      <c r="A96" s="2" t="s">
        <v>0</v>
      </c>
      <c r="B96" s="2" t="s">
        <v>1</v>
      </c>
      <c r="D96" s="2" t="s">
        <v>3</v>
      </c>
      <c r="E96" s="2" t="s">
        <v>4</v>
      </c>
      <c r="G96" s="39">
        <v>43</v>
      </c>
      <c r="H96" s="5">
        <v>6</v>
      </c>
      <c r="I96" s="7">
        <v>200</v>
      </c>
      <c r="J96" s="5">
        <v>4</v>
      </c>
      <c r="K96" s="7">
        <v>15</v>
      </c>
      <c r="L96" s="5" t="s">
        <v>18</v>
      </c>
      <c r="M96" s="7">
        <v>1</v>
      </c>
      <c r="N96" s="5" t="s">
        <v>19</v>
      </c>
      <c r="O96" s="7" t="s">
        <v>3306</v>
      </c>
      <c r="P96" s="5">
        <v>1</v>
      </c>
      <c r="Q96" s="7" t="s">
        <v>422</v>
      </c>
      <c r="R96" s="5" t="s">
        <v>53</v>
      </c>
      <c r="S96" s="7" t="s">
        <v>267</v>
      </c>
      <c r="T96" s="5">
        <v>3</v>
      </c>
      <c r="U96" s="7" t="s">
        <v>614</v>
      </c>
      <c r="V96" s="5" t="s">
        <v>46</v>
      </c>
      <c r="Y96" s="2" t="s">
        <v>8</v>
      </c>
      <c r="Z96" s="2" t="s">
        <v>9</v>
      </c>
      <c r="AA96" s="2" t="s">
        <v>10</v>
      </c>
      <c r="AB96" s="2" t="s">
        <v>11</v>
      </c>
      <c r="AG96" s="7" t="s">
        <v>25</v>
      </c>
      <c r="AH96" s="5">
        <v>4</v>
      </c>
      <c r="AI96" s="7">
        <v>3</v>
      </c>
      <c r="AJ96" s="5">
        <v>80</v>
      </c>
      <c r="AK96" s="11" t="s">
        <v>529</v>
      </c>
      <c r="AL96" s="5" t="s">
        <v>302</v>
      </c>
      <c r="AM96" s="7">
        <v>7</v>
      </c>
      <c r="AN96" s="12" t="s">
        <v>504</v>
      </c>
      <c r="AO96" s="11" t="s">
        <v>584</v>
      </c>
      <c r="AP96" s="12" t="s">
        <v>717</v>
      </c>
      <c r="AQ96" s="7">
        <v>1</v>
      </c>
    </row>
    <row r="97" spans="1:43" x14ac:dyDescent="0.25">
      <c r="A97" s="2" t="s">
        <v>0</v>
      </c>
      <c r="B97" s="2" t="s">
        <v>1</v>
      </c>
      <c r="D97" s="2" t="s">
        <v>3</v>
      </c>
      <c r="E97" s="2" t="s">
        <v>4</v>
      </c>
      <c r="G97" s="39">
        <v>31</v>
      </c>
      <c r="H97" s="5">
        <v>7</v>
      </c>
      <c r="I97" s="7">
        <v>90</v>
      </c>
      <c r="J97" s="5">
        <v>10</v>
      </c>
      <c r="K97" s="7">
        <v>10</v>
      </c>
      <c r="L97" s="5" t="s">
        <v>51</v>
      </c>
      <c r="M97" s="7">
        <v>0</v>
      </c>
      <c r="N97" s="5" t="s">
        <v>346</v>
      </c>
      <c r="O97" s="7" t="s">
        <v>3317</v>
      </c>
      <c r="P97" s="5">
        <v>1</v>
      </c>
      <c r="Q97" s="7" t="s">
        <v>112</v>
      </c>
      <c r="R97" s="5" t="s">
        <v>43</v>
      </c>
      <c r="S97" s="7" t="s">
        <v>22</v>
      </c>
      <c r="T97" s="5">
        <v>3</v>
      </c>
      <c r="U97" s="7" t="s">
        <v>619</v>
      </c>
      <c r="V97" s="5" t="s">
        <v>34</v>
      </c>
      <c r="Y97" s="2" t="s">
        <v>8</v>
      </c>
      <c r="Z97" s="2" t="s">
        <v>9</v>
      </c>
      <c r="AA97" s="2" t="s">
        <v>10</v>
      </c>
      <c r="AB97" s="2" t="s">
        <v>11</v>
      </c>
      <c r="AG97" s="7" t="s">
        <v>508</v>
      </c>
      <c r="AH97" s="5">
        <v>15</v>
      </c>
      <c r="AI97" s="7">
        <v>6</v>
      </c>
      <c r="AJ97" s="5">
        <v>10</v>
      </c>
      <c r="AK97" s="11" t="s">
        <v>532</v>
      </c>
      <c r="AL97" s="5" t="s">
        <v>37</v>
      </c>
      <c r="AM97" s="7">
        <v>10</v>
      </c>
      <c r="AN97" s="12" t="s">
        <v>38</v>
      </c>
      <c r="AO97" s="11" t="s">
        <v>588</v>
      </c>
      <c r="AP97" s="12" t="s">
        <v>721</v>
      </c>
      <c r="AQ97" s="7">
        <v>1</v>
      </c>
    </row>
    <row r="98" spans="1:43" x14ac:dyDescent="0.25">
      <c r="A98" s="2" t="s">
        <v>0</v>
      </c>
      <c r="B98" s="2" t="s">
        <v>1</v>
      </c>
      <c r="D98" s="2" t="s">
        <v>3</v>
      </c>
      <c r="E98" s="2" t="s">
        <v>4</v>
      </c>
      <c r="G98" s="39">
        <v>28</v>
      </c>
      <c r="H98" s="5">
        <v>8</v>
      </c>
      <c r="I98" s="7">
        <v>0</v>
      </c>
      <c r="J98" s="5">
        <v>8</v>
      </c>
      <c r="K98" s="7">
        <v>24</v>
      </c>
      <c r="L98" s="5" t="s">
        <v>51</v>
      </c>
      <c r="M98" s="7">
        <v>1</v>
      </c>
      <c r="N98" s="5" t="s">
        <v>60</v>
      </c>
      <c r="O98" s="7" t="s">
        <v>3306</v>
      </c>
      <c r="P98" s="5">
        <v>1</v>
      </c>
      <c r="Q98" s="7" t="s">
        <v>70</v>
      </c>
      <c r="R98" s="5" t="s">
        <v>43</v>
      </c>
      <c r="S98" s="7" t="s">
        <v>254</v>
      </c>
      <c r="T98" s="5">
        <v>2</v>
      </c>
      <c r="U98" s="7" t="s">
        <v>624</v>
      </c>
      <c r="V98" s="5" t="s">
        <v>24</v>
      </c>
      <c r="Y98" s="2" t="s">
        <v>8</v>
      </c>
      <c r="Z98" s="2" t="s">
        <v>9</v>
      </c>
      <c r="AA98" s="2" t="s">
        <v>10</v>
      </c>
      <c r="AB98" s="2" t="s">
        <v>11</v>
      </c>
      <c r="AG98" s="7" t="s">
        <v>47</v>
      </c>
      <c r="AH98" s="5">
        <v>80</v>
      </c>
      <c r="AI98" s="7">
        <v>15</v>
      </c>
      <c r="AJ98" s="5">
        <v>16</v>
      </c>
      <c r="AK98" s="11" t="s">
        <v>540</v>
      </c>
      <c r="AL98" s="5" t="s">
        <v>27</v>
      </c>
      <c r="AM98" s="7">
        <v>10</v>
      </c>
      <c r="AN98" s="12" t="s">
        <v>510</v>
      </c>
      <c r="AO98" s="11" t="s">
        <v>594</v>
      </c>
      <c r="AP98" s="12" t="s">
        <v>247</v>
      </c>
      <c r="AQ98" s="7">
        <v>1</v>
      </c>
    </row>
    <row r="99" spans="1:43" x14ac:dyDescent="0.25">
      <c r="A99" s="2" t="s">
        <v>0</v>
      </c>
      <c r="B99" s="2" t="s">
        <v>1</v>
      </c>
      <c r="D99" s="2" t="s">
        <v>3</v>
      </c>
      <c r="E99" s="2" t="s">
        <v>4</v>
      </c>
      <c r="G99" s="39">
        <v>54</v>
      </c>
      <c r="H99" s="5">
        <v>8</v>
      </c>
      <c r="I99" s="7">
        <v>0</v>
      </c>
      <c r="J99" s="5">
        <v>12</v>
      </c>
      <c r="K99" s="7">
        <v>3</v>
      </c>
      <c r="L99" s="5" t="s">
        <v>30</v>
      </c>
      <c r="M99" s="7">
        <v>1</v>
      </c>
      <c r="N99" s="5" t="s">
        <v>41</v>
      </c>
      <c r="O99" s="7" t="s">
        <v>3307</v>
      </c>
      <c r="P99" s="5">
        <v>1</v>
      </c>
      <c r="Q99" s="7" t="s">
        <v>170</v>
      </c>
      <c r="R99" s="5" t="s">
        <v>21</v>
      </c>
      <c r="S99" s="7" t="s">
        <v>54</v>
      </c>
      <c r="T99" s="5">
        <v>14</v>
      </c>
      <c r="U99" s="7" t="s">
        <v>628</v>
      </c>
      <c r="V99" s="5" t="s">
        <v>46</v>
      </c>
      <c r="Y99" s="2" t="s">
        <v>8</v>
      </c>
      <c r="Z99" s="2" t="s">
        <v>9</v>
      </c>
      <c r="AA99" s="2" t="s">
        <v>10</v>
      </c>
      <c r="AB99" s="2" t="s">
        <v>11</v>
      </c>
      <c r="AG99" s="7" t="s">
        <v>25</v>
      </c>
      <c r="AH99" s="5">
        <v>4</v>
      </c>
      <c r="AI99" s="7">
        <v>6</v>
      </c>
      <c r="AJ99" s="5">
        <v>30</v>
      </c>
      <c r="AK99" s="11" t="s">
        <v>546</v>
      </c>
      <c r="AL99" s="5" t="s">
        <v>37</v>
      </c>
      <c r="AM99" s="7">
        <v>10</v>
      </c>
      <c r="AN99" s="12" t="s">
        <v>515</v>
      </c>
      <c r="AO99" s="11" t="s">
        <v>604</v>
      </c>
      <c r="AP99" s="12" t="s">
        <v>731</v>
      </c>
      <c r="AQ99" s="7">
        <v>1</v>
      </c>
    </row>
    <row r="100" spans="1:43" x14ac:dyDescent="0.25">
      <c r="A100" s="2" t="s">
        <v>0</v>
      </c>
      <c r="B100" s="2" t="s">
        <v>1</v>
      </c>
      <c r="D100" s="2" t="s">
        <v>3</v>
      </c>
      <c r="E100" s="2" t="s">
        <v>4</v>
      </c>
      <c r="G100" s="39">
        <v>29</v>
      </c>
      <c r="H100" s="5">
        <v>7</v>
      </c>
      <c r="I100" s="7">
        <v>50</v>
      </c>
      <c r="J100" s="5">
        <v>10</v>
      </c>
      <c r="K100" s="7">
        <v>5</v>
      </c>
      <c r="L100" s="5" t="s">
        <v>146</v>
      </c>
      <c r="M100" s="7">
        <v>0</v>
      </c>
      <c r="N100" s="5" t="s">
        <v>82</v>
      </c>
      <c r="O100" s="7" t="s">
        <v>3305</v>
      </c>
      <c r="P100" s="5">
        <v>1</v>
      </c>
      <c r="Q100" s="7" t="s">
        <v>170</v>
      </c>
      <c r="R100" s="5" t="s">
        <v>43</v>
      </c>
      <c r="S100" s="7" t="s">
        <v>22</v>
      </c>
      <c r="T100" s="5">
        <v>5</v>
      </c>
      <c r="U100" s="7" t="s">
        <v>634</v>
      </c>
      <c r="V100" s="5" t="s">
        <v>24</v>
      </c>
      <c r="Y100" s="2" t="s">
        <v>8</v>
      </c>
      <c r="Z100" s="2" t="s">
        <v>9</v>
      </c>
      <c r="AA100" s="2" t="s">
        <v>10</v>
      </c>
      <c r="AB100" s="2" t="s">
        <v>11</v>
      </c>
      <c r="AG100" s="7" t="s">
        <v>25</v>
      </c>
      <c r="AH100" s="5">
        <v>6</v>
      </c>
      <c r="AI100" s="7">
        <v>6</v>
      </c>
      <c r="AJ100" s="5">
        <v>3</v>
      </c>
      <c r="AK100" s="11" t="s">
        <v>550</v>
      </c>
      <c r="AL100" s="5" t="s">
        <v>37</v>
      </c>
      <c r="AM100" s="7">
        <v>10</v>
      </c>
      <c r="AN100" s="12" t="s">
        <v>519</v>
      </c>
      <c r="AO100" s="11" t="s">
        <v>14</v>
      </c>
      <c r="AP100" s="12" t="s">
        <v>736</v>
      </c>
      <c r="AQ100" s="7">
        <v>0</v>
      </c>
    </row>
    <row r="101" spans="1:43" x14ac:dyDescent="0.25">
      <c r="A101" s="2" t="s">
        <v>0</v>
      </c>
      <c r="B101" s="2" t="s">
        <v>1</v>
      </c>
      <c r="D101" s="2" t="s">
        <v>3</v>
      </c>
      <c r="E101" s="2" t="s">
        <v>4</v>
      </c>
      <c r="G101" s="39">
        <v>32</v>
      </c>
      <c r="H101" s="5">
        <v>6</v>
      </c>
      <c r="I101" s="7">
        <v>2</v>
      </c>
      <c r="J101" s="5">
        <v>12</v>
      </c>
      <c r="K101" s="7">
        <v>3</v>
      </c>
      <c r="L101" s="5" t="s">
        <v>81</v>
      </c>
      <c r="M101" s="7">
        <v>1</v>
      </c>
      <c r="N101" s="5" t="s">
        <v>19</v>
      </c>
      <c r="O101" s="7" t="s">
        <v>3306</v>
      </c>
      <c r="P101" s="5">
        <v>1</v>
      </c>
      <c r="Q101" s="7" t="s">
        <v>474</v>
      </c>
      <c r="R101" s="5" t="s">
        <v>43</v>
      </c>
      <c r="S101" s="7" t="s">
        <v>527</v>
      </c>
      <c r="T101" s="5">
        <v>1</v>
      </c>
      <c r="U101" s="7" t="s">
        <v>517</v>
      </c>
      <c r="V101" s="5" t="s">
        <v>24</v>
      </c>
      <c r="Y101" s="2" t="s">
        <v>8</v>
      </c>
      <c r="Z101" s="2" t="s">
        <v>9</v>
      </c>
      <c r="AA101" s="2" t="s">
        <v>10</v>
      </c>
      <c r="AB101" s="2" t="s">
        <v>11</v>
      </c>
      <c r="AG101" s="7" t="s">
        <v>35</v>
      </c>
      <c r="AH101" s="5">
        <v>6</v>
      </c>
      <c r="AI101" s="7">
        <v>2</v>
      </c>
      <c r="AJ101" s="5">
        <v>12</v>
      </c>
      <c r="AK101" s="11" t="s">
        <v>557</v>
      </c>
      <c r="AL101" s="5" t="s">
        <v>37</v>
      </c>
      <c r="AM101" s="7">
        <v>10</v>
      </c>
      <c r="AN101" s="12" t="s">
        <v>524</v>
      </c>
      <c r="AO101" s="11" t="s">
        <v>612</v>
      </c>
      <c r="AP101" s="12" t="s">
        <v>741</v>
      </c>
      <c r="AQ101" s="7">
        <v>1</v>
      </c>
    </row>
    <row r="102" spans="1:43" x14ac:dyDescent="0.25">
      <c r="A102" s="2" t="s">
        <v>0</v>
      </c>
      <c r="B102" s="2" t="s">
        <v>1</v>
      </c>
      <c r="D102" s="2" t="s">
        <v>3</v>
      </c>
      <c r="E102" s="2" t="s">
        <v>4</v>
      </c>
      <c r="G102" s="39">
        <v>36</v>
      </c>
      <c r="H102" s="5">
        <v>6</v>
      </c>
      <c r="I102" s="7">
        <v>0</v>
      </c>
      <c r="J102" s="5">
        <v>14</v>
      </c>
      <c r="K102" s="7">
        <v>25</v>
      </c>
      <c r="L102" s="5" t="s">
        <v>81</v>
      </c>
      <c r="M102" s="7">
        <v>0</v>
      </c>
      <c r="N102" s="5" t="s">
        <v>82</v>
      </c>
      <c r="O102" s="7" t="s">
        <v>3306</v>
      </c>
      <c r="P102" s="5">
        <v>1</v>
      </c>
      <c r="Q102" s="7" t="s">
        <v>170</v>
      </c>
      <c r="R102" s="5" t="s">
        <v>307</v>
      </c>
      <c r="S102" s="7" t="s">
        <v>22</v>
      </c>
      <c r="T102" s="5">
        <v>3</v>
      </c>
      <c r="U102" s="7" t="s">
        <v>644</v>
      </c>
      <c r="V102" s="5" t="s">
        <v>46</v>
      </c>
      <c r="Y102" s="2" t="s">
        <v>8</v>
      </c>
      <c r="Z102" s="2" t="s">
        <v>9</v>
      </c>
      <c r="AA102" s="2" t="s">
        <v>10</v>
      </c>
      <c r="AB102" s="2" t="s">
        <v>11</v>
      </c>
      <c r="AG102" s="7" t="s">
        <v>35</v>
      </c>
      <c r="AH102" s="5">
        <v>6</v>
      </c>
      <c r="AI102" s="7">
        <v>6</v>
      </c>
      <c r="AJ102" s="5">
        <v>8</v>
      </c>
      <c r="AK102" s="11" t="s">
        <v>561</v>
      </c>
      <c r="AL102" s="5" t="s">
        <v>37</v>
      </c>
      <c r="AM102" s="7">
        <v>6</v>
      </c>
      <c r="AN102" s="12" t="s">
        <v>530</v>
      </c>
      <c r="AO102" s="11" t="s">
        <v>617</v>
      </c>
      <c r="AP102" s="12" t="s">
        <v>750</v>
      </c>
      <c r="AQ102" s="7">
        <v>0</v>
      </c>
    </row>
    <row r="103" spans="1:43" x14ac:dyDescent="0.25">
      <c r="A103" s="2" t="s">
        <v>0</v>
      </c>
      <c r="B103" s="2" t="s">
        <v>1</v>
      </c>
      <c r="D103" s="2" t="s">
        <v>3</v>
      </c>
      <c r="E103" s="2" t="s">
        <v>4</v>
      </c>
      <c r="G103" s="39">
        <v>34</v>
      </c>
      <c r="H103" s="5">
        <v>7</v>
      </c>
      <c r="I103" s="7">
        <v>0</v>
      </c>
      <c r="J103" s="5">
        <v>10</v>
      </c>
      <c r="K103" s="7">
        <v>20</v>
      </c>
      <c r="L103" s="5" t="s">
        <v>40</v>
      </c>
      <c r="M103" s="7">
        <v>0</v>
      </c>
      <c r="N103" s="5" t="s">
        <v>31</v>
      </c>
      <c r="O103" s="7" t="s">
        <v>3306</v>
      </c>
      <c r="P103" s="5">
        <v>1</v>
      </c>
      <c r="Q103" s="7" t="s">
        <v>364</v>
      </c>
      <c r="R103" s="5" t="s">
        <v>71</v>
      </c>
      <c r="S103" s="7" t="s">
        <v>537</v>
      </c>
      <c r="T103" s="5">
        <v>4</v>
      </c>
      <c r="U103" s="7" t="s">
        <v>37</v>
      </c>
      <c r="V103" s="5" t="s">
        <v>46</v>
      </c>
      <c r="Y103" s="2" t="s">
        <v>8</v>
      </c>
      <c r="Z103" s="2" t="s">
        <v>9</v>
      </c>
      <c r="AA103" s="2" t="s">
        <v>10</v>
      </c>
      <c r="AB103" s="2" t="s">
        <v>11</v>
      </c>
      <c r="AG103" s="7" t="s">
        <v>47</v>
      </c>
      <c r="AH103" s="5">
        <v>10</v>
      </c>
      <c r="AI103" s="7">
        <v>5</v>
      </c>
      <c r="AJ103" s="5">
        <v>5</v>
      </c>
      <c r="AK103" s="11" t="s">
        <v>565</v>
      </c>
      <c r="AL103" s="5" t="s">
        <v>37</v>
      </c>
      <c r="AM103" s="7">
        <v>8</v>
      </c>
      <c r="AN103" s="12" t="s">
        <v>533</v>
      </c>
      <c r="AO103" s="11" t="s">
        <v>622</v>
      </c>
      <c r="AP103" s="12" t="s">
        <v>721</v>
      </c>
      <c r="AQ103" s="7">
        <v>0</v>
      </c>
    </row>
    <row r="104" spans="1:43" x14ac:dyDescent="0.25">
      <c r="A104" s="2" t="s">
        <v>0</v>
      </c>
      <c r="B104" s="2" t="s">
        <v>1</v>
      </c>
      <c r="D104" s="2" t="s">
        <v>3</v>
      </c>
      <c r="E104" s="2" t="s">
        <v>4</v>
      </c>
      <c r="G104" s="39">
        <v>35</v>
      </c>
      <c r="H104" s="5">
        <v>8</v>
      </c>
      <c r="I104" s="7">
        <v>0</v>
      </c>
      <c r="J104" s="5">
        <v>10</v>
      </c>
      <c r="K104" s="7">
        <v>10</v>
      </c>
      <c r="L104" s="5" t="s">
        <v>93</v>
      </c>
      <c r="M104" s="7">
        <v>1</v>
      </c>
      <c r="N104" s="5" t="s">
        <v>41</v>
      </c>
      <c r="O104" s="7" t="s">
        <v>536</v>
      </c>
      <c r="P104" s="5">
        <v>1</v>
      </c>
      <c r="Q104" s="7" t="s">
        <v>422</v>
      </c>
      <c r="R104" s="5" t="s">
        <v>53</v>
      </c>
      <c r="S104" s="7" t="s">
        <v>113</v>
      </c>
      <c r="T104" s="5">
        <v>22</v>
      </c>
      <c r="U104" s="7" t="s">
        <v>560</v>
      </c>
      <c r="V104" s="5" t="s">
        <v>24</v>
      </c>
      <c r="Y104" s="2" t="s">
        <v>8</v>
      </c>
      <c r="Z104" s="2" t="s">
        <v>9</v>
      </c>
      <c r="AA104" s="2" t="s">
        <v>10</v>
      </c>
      <c r="AB104" s="2" t="s">
        <v>11</v>
      </c>
      <c r="AG104" s="7" t="s">
        <v>35</v>
      </c>
      <c r="AH104" s="5">
        <v>20</v>
      </c>
      <c r="AI104" s="7">
        <v>4</v>
      </c>
      <c r="AJ104" s="5">
        <v>15</v>
      </c>
      <c r="AK104" s="11" t="s">
        <v>569</v>
      </c>
      <c r="AL104" s="5" t="s">
        <v>541</v>
      </c>
      <c r="AM104" s="7">
        <v>9</v>
      </c>
      <c r="AN104" s="12" t="s">
        <v>3320</v>
      </c>
      <c r="AO104" s="11" t="s">
        <v>627</v>
      </c>
      <c r="AP104" s="12" t="s">
        <v>758</v>
      </c>
      <c r="AQ104" s="7">
        <v>1</v>
      </c>
    </row>
    <row r="105" spans="1:43" x14ac:dyDescent="0.25">
      <c r="A105" s="2" t="s">
        <v>0</v>
      </c>
      <c r="B105" s="2" t="s">
        <v>1</v>
      </c>
      <c r="D105" s="2" t="s">
        <v>3</v>
      </c>
      <c r="E105" s="2" t="s">
        <v>4</v>
      </c>
      <c r="G105" s="39">
        <v>33</v>
      </c>
      <c r="H105" s="5">
        <v>6</v>
      </c>
      <c r="I105" s="7">
        <v>45</v>
      </c>
      <c r="J105" s="5">
        <v>9</v>
      </c>
      <c r="K105" s="7">
        <v>2</v>
      </c>
      <c r="L105" s="5" t="s">
        <v>260</v>
      </c>
      <c r="M105" s="7">
        <v>1</v>
      </c>
      <c r="N105" s="5" t="s">
        <v>31</v>
      </c>
      <c r="O105" s="7" t="s">
        <v>3306</v>
      </c>
      <c r="P105" s="5">
        <v>1</v>
      </c>
      <c r="Q105" s="7" t="s">
        <v>70</v>
      </c>
      <c r="R105" s="5" t="s">
        <v>83</v>
      </c>
      <c r="S105" s="7" t="s">
        <v>3372</v>
      </c>
      <c r="T105" s="5">
        <v>5</v>
      </c>
      <c r="U105" s="7" t="s">
        <v>650</v>
      </c>
      <c r="V105" s="5" t="s">
        <v>46</v>
      </c>
      <c r="Y105" s="2" t="s">
        <v>8</v>
      </c>
      <c r="Z105" s="2" t="s">
        <v>9</v>
      </c>
      <c r="AA105" s="2" t="s">
        <v>10</v>
      </c>
      <c r="AB105" s="2" t="s">
        <v>11</v>
      </c>
      <c r="AG105" s="7" t="s">
        <v>545</v>
      </c>
      <c r="AH105" s="5">
        <v>10</v>
      </c>
      <c r="AI105" s="7">
        <v>4</v>
      </c>
      <c r="AJ105" s="5">
        <v>8</v>
      </c>
      <c r="AK105" s="11" t="s">
        <v>578</v>
      </c>
      <c r="AL105" s="5" t="s">
        <v>302</v>
      </c>
      <c r="AM105" s="7">
        <v>2</v>
      </c>
      <c r="AN105" s="12" t="s">
        <v>3321</v>
      </c>
      <c r="AO105" s="11" t="s">
        <v>631</v>
      </c>
      <c r="AP105" s="12" t="s">
        <v>763</v>
      </c>
      <c r="AQ105" s="7">
        <v>1</v>
      </c>
    </row>
    <row r="106" spans="1:43" x14ac:dyDescent="0.25">
      <c r="A106" s="2" t="s">
        <v>0</v>
      </c>
      <c r="B106" s="2" t="s">
        <v>1</v>
      </c>
      <c r="D106" s="2" t="s">
        <v>3</v>
      </c>
      <c r="E106" s="2" t="s">
        <v>4</v>
      </c>
      <c r="G106" s="39">
        <v>21</v>
      </c>
      <c r="H106" s="5">
        <v>7</v>
      </c>
      <c r="I106" s="7">
        <v>30</v>
      </c>
      <c r="J106" s="5">
        <v>9</v>
      </c>
      <c r="K106" s="7">
        <v>10</v>
      </c>
      <c r="L106" s="5" t="s">
        <v>64</v>
      </c>
      <c r="M106" s="7">
        <v>0</v>
      </c>
      <c r="N106" s="5" t="s">
        <v>31</v>
      </c>
      <c r="O106" s="7" t="s">
        <v>549</v>
      </c>
      <c r="P106" s="5">
        <v>0</v>
      </c>
      <c r="Q106" s="7" t="s">
        <v>3372</v>
      </c>
      <c r="R106" s="5" t="s">
        <v>3372</v>
      </c>
      <c r="S106" s="7" t="s">
        <v>22</v>
      </c>
      <c r="T106" s="5">
        <v>0</v>
      </c>
      <c r="U106" s="7" t="s">
        <v>655</v>
      </c>
      <c r="V106" s="5" t="s">
        <v>46</v>
      </c>
      <c r="Y106" s="2" t="s">
        <v>8</v>
      </c>
      <c r="Z106" s="2" t="s">
        <v>9</v>
      </c>
      <c r="AA106" s="2" t="s">
        <v>10</v>
      </c>
      <c r="AB106" s="2" t="s">
        <v>11</v>
      </c>
      <c r="AG106" s="7" t="s">
        <v>47</v>
      </c>
      <c r="AH106" s="5">
        <v>15</v>
      </c>
      <c r="AI106" s="7">
        <v>15</v>
      </c>
      <c r="AJ106" s="5">
        <v>30</v>
      </c>
      <c r="AK106" s="11" t="s">
        <v>582</v>
      </c>
      <c r="AL106" s="5" t="s">
        <v>551</v>
      </c>
      <c r="AM106" s="7">
        <v>4</v>
      </c>
      <c r="AN106" s="12" t="s">
        <v>552</v>
      </c>
      <c r="AO106" s="11" t="s">
        <v>637</v>
      </c>
      <c r="AP106" s="12" t="s">
        <v>768</v>
      </c>
      <c r="AQ106" s="7">
        <v>1</v>
      </c>
    </row>
    <row r="107" spans="1:43" x14ac:dyDescent="0.25">
      <c r="A107" s="2" t="s">
        <v>0</v>
      </c>
      <c r="B107" s="2" t="s">
        <v>1</v>
      </c>
      <c r="D107" s="2" t="s">
        <v>3</v>
      </c>
      <c r="E107" s="2" t="s">
        <v>4</v>
      </c>
      <c r="G107" s="39">
        <v>33</v>
      </c>
      <c r="H107" s="5">
        <v>7</v>
      </c>
      <c r="I107" s="7">
        <v>80</v>
      </c>
      <c r="J107" s="5">
        <v>5</v>
      </c>
      <c r="K107" s="7">
        <v>10</v>
      </c>
      <c r="L107" s="5" t="s">
        <v>18</v>
      </c>
      <c r="M107" s="7">
        <v>1</v>
      </c>
      <c r="N107" s="5" t="s">
        <v>19</v>
      </c>
      <c r="O107" s="7" t="s">
        <v>3306</v>
      </c>
      <c r="P107" s="5">
        <v>1</v>
      </c>
      <c r="Q107" s="7" t="s">
        <v>9</v>
      </c>
      <c r="R107" s="5" t="s">
        <v>555</v>
      </c>
      <c r="S107" s="7" t="s">
        <v>54</v>
      </c>
      <c r="T107" s="5">
        <v>20</v>
      </c>
      <c r="U107" s="7" t="s">
        <v>660</v>
      </c>
      <c r="V107" s="5" t="s">
        <v>34</v>
      </c>
      <c r="Y107" s="2" t="s">
        <v>8</v>
      </c>
      <c r="Z107" s="2" t="s">
        <v>9</v>
      </c>
      <c r="AA107" s="2" t="s">
        <v>10</v>
      </c>
      <c r="AB107" s="2" t="s">
        <v>11</v>
      </c>
      <c r="AG107" s="7" t="s">
        <v>47</v>
      </c>
      <c r="AH107" s="5">
        <v>4</v>
      </c>
      <c r="AI107" s="7">
        <v>5</v>
      </c>
      <c r="AJ107" s="5">
        <v>45</v>
      </c>
      <c r="AK107" s="11" t="s">
        <v>586</v>
      </c>
      <c r="AL107" s="5" t="s">
        <v>27</v>
      </c>
      <c r="AM107" s="7">
        <v>9</v>
      </c>
      <c r="AN107" s="12" t="s">
        <v>558</v>
      </c>
      <c r="AO107" s="11" t="s">
        <v>641</v>
      </c>
      <c r="AP107" s="12" t="s">
        <v>76</v>
      </c>
      <c r="AQ107" s="7">
        <v>0</v>
      </c>
    </row>
    <row r="108" spans="1:43" x14ac:dyDescent="0.25">
      <c r="A108" s="2" t="s">
        <v>0</v>
      </c>
      <c r="B108" s="2" t="s">
        <v>1</v>
      </c>
      <c r="D108" s="2" t="s">
        <v>3</v>
      </c>
      <c r="E108" s="2" t="s">
        <v>4</v>
      </c>
      <c r="G108" s="39">
        <v>26</v>
      </c>
      <c r="H108" s="5">
        <v>7</v>
      </c>
      <c r="I108" s="7">
        <v>120</v>
      </c>
      <c r="J108" s="5">
        <v>15</v>
      </c>
      <c r="K108" s="7">
        <v>12</v>
      </c>
      <c r="L108" s="5" t="s">
        <v>18</v>
      </c>
      <c r="M108" s="7">
        <v>0</v>
      </c>
      <c r="N108" s="5" t="s">
        <v>31</v>
      </c>
      <c r="O108" s="7" t="s">
        <v>3307</v>
      </c>
      <c r="P108" s="5">
        <v>1</v>
      </c>
      <c r="Q108" s="7" t="s">
        <v>170</v>
      </c>
      <c r="R108" s="5" t="s">
        <v>71</v>
      </c>
      <c r="S108" s="7" t="s">
        <v>54</v>
      </c>
      <c r="T108" s="5">
        <v>10</v>
      </c>
      <c r="U108" s="7" t="s">
        <v>666</v>
      </c>
      <c r="V108" s="5" t="s">
        <v>24</v>
      </c>
      <c r="Y108" s="2" t="s">
        <v>8</v>
      </c>
      <c r="Z108" s="2" t="s">
        <v>9</v>
      </c>
      <c r="AA108" s="2" t="s">
        <v>10</v>
      </c>
      <c r="AB108" s="2" t="s">
        <v>11</v>
      </c>
      <c r="AG108" s="7" t="s">
        <v>35</v>
      </c>
      <c r="AH108" s="5">
        <v>6</v>
      </c>
      <c r="AI108" s="7">
        <v>4</v>
      </c>
      <c r="AJ108" s="5">
        <v>15</v>
      </c>
      <c r="AK108" s="11" t="s">
        <v>592</v>
      </c>
      <c r="AL108" s="5" t="s">
        <v>37</v>
      </c>
      <c r="AM108" s="7">
        <v>9</v>
      </c>
      <c r="AN108" s="12" t="s">
        <v>562</v>
      </c>
      <c r="AO108" s="11" t="s">
        <v>385</v>
      </c>
      <c r="AP108" s="12" t="s">
        <v>785</v>
      </c>
      <c r="AQ108" s="7">
        <v>0</v>
      </c>
    </row>
    <row r="109" spans="1:43" x14ac:dyDescent="0.25">
      <c r="A109" s="2" t="s">
        <v>0</v>
      </c>
      <c r="B109" s="2" t="s">
        <v>1</v>
      </c>
      <c r="D109" s="2" t="s">
        <v>3</v>
      </c>
      <c r="E109" s="2" t="s">
        <v>4</v>
      </c>
      <c r="G109" s="39">
        <v>24</v>
      </c>
      <c r="H109" s="5">
        <v>6</v>
      </c>
      <c r="I109" s="7">
        <v>20</v>
      </c>
      <c r="J109" s="5">
        <v>16</v>
      </c>
      <c r="K109" s="7">
        <v>30</v>
      </c>
      <c r="L109" s="5" t="s">
        <v>260</v>
      </c>
      <c r="M109" s="7">
        <v>1</v>
      </c>
      <c r="N109" s="5" t="s">
        <v>31</v>
      </c>
      <c r="O109" s="7" t="s">
        <v>3306</v>
      </c>
      <c r="P109" s="5">
        <v>1</v>
      </c>
      <c r="Q109" s="7" t="s">
        <v>170</v>
      </c>
      <c r="R109" s="5" t="s">
        <v>43</v>
      </c>
      <c r="S109" s="7" t="s">
        <v>54</v>
      </c>
      <c r="T109" s="5">
        <v>5</v>
      </c>
      <c r="U109" s="7" t="s">
        <v>671</v>
      </c>
      <c r="V109" s="5" t="s">
        <v>46</v>
      </c>
      <c r="Y109" s="2" t="s">
        <v>8</v>
      </c>
      <c r="Z109" s="2" t="s">
        <v>9</v>
      </c>
      <c r="AA109" s="2" t="s">
        <v>10</v>
      </c>
      <c r="AB109" s="2" t="s">
        <v>11</v>
      </c>
      <c r="AG109" s="7" t="s">
        <v>35</v>
      </c>
      <c r="AH109" s="5">
        <v>6</v>
      </c>
      <c r="AI109" s="7">
        <v>4</v>
      </c>
      <c r="AJ109" s="5">
        <v>10</v>
      </c>
      <c r="AK109" s="11" t="s">
        <v>598</v>
      </c>
      <c r="AL109" s="5" t="s">
        <v>37</v>
      </c>
      <c r="AM109" s="7">
        <v>7</v>
      </c>
      <c r="AN109" s="12" t="s">
        <v>566</v>
      </c>
      <c r="AO109" s="11" t="s">
        <v>560</v>
      </c>
      <c r="AP109" s="12" t="s">
        <v>790</v>
      </c>
      <c r="AQ109" s="7">
        <v>0</v>
      </c>
    </row>
    <row r="110" spans="1:43" x14ac:dyDescent="0.25">
      <c r="A110" s="2" t="s">
        <v>0</v>
      </c>
      <c r="B110" s="2" t="s">
        <v>1</v>
      </c>
      <c r="D110" s="2" t="s">
        <v>3</v>
      </c>
      <c r="E110" s="2" t="s">
        <v>4</v>
      </c>
      <c r="G110" s="39">
        <v>35</v>
      </c>
      <c r="H110" s="5">
        <v>8</v>
      </c>
      <c r="I110" s="7">
        <v>60</v>
      </c>
      <c r="J110" s="5">
        <v>10</v>
      </c>
      <c r="K110" s="7">
        <v>6</v>
      </c>
      <c r="L110" s="5" t="s">
        <v>146</v>
      </c>
      <c r="M110" s="7">
        <v>0</v>
      </c>
      <c r="N110" s="5" t="s">
        <v>31</v>
      </c>
      <c r="O110" s="7" t="s">
        <v>3305</v>
      </c>
      <c r="P110" s="5">
        <v>1</v>
      </c>
      <c r="Q110" s="7" t="s">
        <v>369</v>
      </c>
      <c r="R110" s="5" t="s">
        <v>21</v>
      </c>
      <c r="S110" s="7" t="s">
        <v>527</v>
      </c>
      <c r="T110" s="5">
        <v>7</v>
      </c>
      <c r="U110" s="7" t="s">
        <v>677</v>
      </c>
      <c r="V110" s="5" t="s">
        <v>46</v>
      </c>
      <c r="Y110" s="2" t="s">
        <v>8</v>
      </c>
      <c r="Z110" s="2" t="s">
        <v>9</v>
      </c>
      <c r="AA110" s="2" t="s">
        <v>10</v>
      </c>
      <c r="AB110" s="2" t="s">
        <v>11</v>
      </c>
      <c r="AG110" s="7" t="s">
        <v>35</v>
      </c>
      <c r="AH110" s="5">
        <v>10</v>
      </c>
      <c r="AI110" s="7">
        <v>10</v>
      </c>
      <c r="AJ110" s="5">
        <v>12</v>
      </c>
      <c r="AK110" s="11" t="s">
        <v>602</v>
      </c>
      <c r="AL110" s="5" t="s">
        <v>27</v>
      </c>
      <c r="AM110" s="7">
        <v>8</v>
      </c>
      <c r="AN110" s="12" t="s">
        <v>570</v>
      </c>
      <c r="AO110" s="11" t="s">
        <v>653</v>
      </c>
      <c r="AP110" s="12" t="s">
        <v>794</v>
      </c>
      <c r="AQ110" s="7">
        <v>1</v>
      </c>
    </row>
    <row r="111" spans="1:43" x14ac:dyDescent="0.25">
      <c r="A111" s="2" t="s">
        <v>0</v>
      </c>
      <c r="B111" s="2" t="s">
        <v>1</v>
      </c>
      <c r="D111" s="2" t="s">
        <v>3</v>
      </c>
      <c r="E111" s="2" t="s">
        <v>4</v>
      </c>
      <c r="G111" s="39">
        <v>20</v>
      </c>
      <c r="H111" s="5">
        <v>7</v>
      </c>
      <c r="I111" s="7">
        <v>20</v>
      </c>
      <c r="J111" s="5">
        <v>9</v>
      </c>
      <c r="K111" s="7">
        <v>2</v>
      </c>
      <c r="L111" s="5" t="s">
        <v>146</v>
      </c>
      <c r="M111" s="7">
        <v>0</v>
      </c>
      <c r="N111" s="5" t="s">
        <v>31</v>
      </c>
      <c r="O111" s="7" t="s">
        <v>3307</v>
      </c>
      <c r="P111" s="5">
        <v>1</v>
      </c>
      <c r="Q111" s="7" t="s">
        <v>100</v>
      </c>
      <c r="R111" s="5" t="s">
        <v>71</v>
      </c>
      <c r="S111" s="7" t="s">
        <v>84</v>
      </c>
      <c r="T111" s="5">
        <v>3</v>
      </c>
      <c r="U111" s="7" t="s">
        <v>682</v>
      </c>
      <c r="V111" s="5" t="s">
        <v>34</v>
      </c>
      <c r="Y111" s="2" t="s">
        <v>8</v>
      </c>
      <c r="Z111" s="2" t="s">
        <v>9</v>
      </c>
      <c r="AA111" s="2" t="s">
        <v>10</v>
      </c>
      <c r="AB111" s="2" t="s">
        <v>11</v>
      </c>
      <c r="AG111" s="7" t="s">
        <v>3372</v>
      </c>
      <c r="AH111" s="5">
        <v>0</v>
      </c>
      <c r="AI111" s="7">
        <v>0</v>
      </c>
      <c r="AJ111" s="5">
        <v>20</v>
      </c>
      <c r="AK111" s="11" t="s">
        <v>607</v>
      </c>
      <c r="AL111" s="5" t="s">
        <v>37</v>
      </c>
      <c r="AM111" s="7">
        <v>8</v>
      </c>
      <c r="AN111" s="12" t="s">
        <v>574</v>
      </c>
      <c r="AO111" s="11" t="s">
        <v>658</v>
      </c>
      <c r="AP111" s="12" t="s">
        <v>798</v>
      </c>
      <c r="AQ111" s="7">
        <v>1</v>
      </c>
    </row>
    <row r="112" spans="1:43" x14ac:dyDescent="0.25">
      <c r="A112" s="2" t="s">
        <v>0</v>
      </c>
      <c r="B112" s="2" t="s">
        <v>1</v>
      </c>
      <c r="D112" s="2" t="s">
        <v>3</v>
      </c>
      <c r="E112" s="2" t="s">
        <v>4</v>
      </c>
      <c r="G112" s="39">
        <v>27</v>
      </c>
      <c r="H112" s="5">
        <v>7</v>
      </c>
      <c r="I112" s="7">
        <v>1</v>
      </c>
      <c r="J112" s="5">
        <v>10</v>
      </c>
      <c r="K112" s="7">
        <v>5</v>
      </c>
      <c r="L112" s="5" t="s">
        <v>18</v>
      </c>
      <c r="M112" s="7">
        <v>1</v>
      </c>
      <c r="N112" s="5" t="s">
        <v>31</v>
      </c>
      <c r="O112" s="7" t="s">
        <v>3306</v>
      </c>
      <c r="P112" s="5">
        <v>1</v>
      </c>
      <c r="Q112" s="7" t="s">
        <v>9</v>
      </c>
      <c r="R112" s="5" t="s">
        <v>43</v>
      </c>
      <c r="S112" s="7" t="s">
        <v>44</v>
      </c>
      <c r="T112" s="5">
        <v>13</v>
      </c>
      <c r="U112" s="7" t="s">
        <v>687</v>
      </c>
      <c r="V112" s="5" t="s">
        <v>320</v>
      </c>
      <c r="Y112" s="2" t="s">
        <v>8</v>
      </c>
      <c r="Z112" s="2" t="s">
        <v>9</v>
      </c>
      <c r="AA112" s="2" t="s">
        <v>10</v>
      </c>
      <c r="AB112" s="2" t="s">
        <v>11</v>
      </c>
      <c r="AG112" s="7" t="s">
        <v>47</v>
      </c>
      <c r="AH112" s="5">
        <v>6</v>
      </c>
      <c r="AI112" s="7">
        <v>3</v>
      </c>
      <c r="AJ112" s="5">
        <v>35</v>
      </c>
      <c r="AK112" s="11" t="s">
        <v>615</v>
      </c>
      <c r="AL112" s="5" t="s">
        <v>37</v>
      </c>
      <c r="AM112" s="7">
        <v>10</v>
      </c>
      <c r="AN112" s="12" t="s">
        <v>579</v>
      </c>
      <c r="AO112" s="11" t="s">
        <v>669</v>
      </c>
      <c r="AP112" s="12" t="s">
        <v>802</v>
      </c>
      <c r="AQ112" s="7">
        <v>1</v>
      </c>
    </row>
    <row r="113" spans="1:43" x14ac:dyDescent="0.25">
      <c r="A113" s="2" t="s">
        <v>0</v>
      </c>
      <c r="B113" s="2" t="s">
        <v>1</v>
      </c>
      <c r="D113" s="2" t="s">
        <v>3</v>
      </c>
      <c r="E113" s="2" t="s">
        <v>4</v>
      </c>
      <c r="G113" s="39">
        <v>27</v>
      </c>
      <c r="H113" s="5">
        <v>7</v>
      </c>
      <c r="I113" s="7">
        <v>150</v>
      </c>
      <c r="J113" s="5">
        <v>7</v>
      </c>
      <c r="K113" s="7">
        <v>8</v>
      </c>
      <c r="L113" s="5" t="s">
        <v>182</v>
      </c>
      <c r="M113" s="7">
        <v>1</v>
      </c>
      <c r="N113" s="5" t="s">
        <v>346</v>
      </c>
      <c r="O113" s="7" t="s">
        <v>3307</v>
      </c>
      <c r="P113" s="5">
        <v>1</v>
      </c>
      <c r="Q113" s="7" t="s">
        <v>5</v>
      </c>
      <c r="R113" s="5" t="s">
        <v>43</v>
      </c>
      <c r="S113" s="7" t="s">
        <v>3372</v>
      </c>
      <c r="T113" s="5">
        <v>10</v>
      </c>
      <c r="U113" s="7" t="s">
        <v>693</v>
      </c>
      <c r="V113" s="5" t="s">
        <v>46</v>
      </c>
      <c r="Y113" s="2" t="s">
        <v>8</v>
      </c>
      <c r="Z113" s="2" t="s">
        <v>9</v>
      </c>
      <c r="AB113" s="2" t="s">
        <v>11</v>
      </c>
      <c r="AG113" s="7" t="s">
        <v>47</v>
      </c>
      <c r="AH113" s="5">
        <v>10</v>
      </c>
      <c r="AI113" s="7">
        <v>6</v>
      </c>
      <c r="AJ113" s="5">
        <v>10</v>
      </c>
      <c r="AK113" s="11" t="s">
        <v>620</v>
      </c>
      <c r="AL113" s="5" t="s">
        <v>37</v>
      </c>
      <c r="AM113" s="7">
        <v>7</v>
      </c>
      <c r="AN113" s="12" t="s">
        <v>583</v>
      </c>
      <c r="AO113" s="11" t="s">
        <v>675</v>
      </c>
      <c r="AP113" s="12" t="s">
        <v>806</v>
      </c>
      <c r="AQ113" s="7">
        <v>1</v>
      </c>
    </row>
    <row r="114" spans="1:43" x14ac:dyDescent="0.25">
      <c r="A114" s="2" t="s">
        <v>0</v>
      </c>
      <c r="B114" s="2" t="s">
        <v>1</v>
      </c>
      <c r="D114" s="2" t="s">
        <v>3</v>
      </c>
      <c r="E114" s="2" t="s">
        <v>4</v>
      </c>
      <c r="G114" s="39">
        <v>43</v>
      </c>
      <c r="H114" s="5">
        <v>6</v>
      </c>
      <c r="I114" s="7">
        <v>50</v>
      </c>
      <c r="J114" s="5">
        <v>10</v>
      </c>
      <c r="K114" s="7">
        <v>20</v>
      </c>
      <c r="L114" s="5" t="s">
        <v>292</v>
      </c>
      <c r="M114" s="7">
        <v>1</v>
      </c>
      <c r="N114" s="5" t="s">
        <v>60</v>
      </c>
      <c r="O114" s="7" t="s">
        <v>3305</v>
      </c>
      <c r="P114" s="5">
        <v>0</v>
      </c>
      <c r="Q114" s="7" t="s">
        <v>3372</v>
      </c>
      <c r="R114" s="5" t="s">
        <v>3372</v>
      </c>
      <c r="S114" s="7" t="s">
        <v>188</v>
      </c>
      <c r="T114" s="5">
        <v>20</v>
      </c>
      <c r="U114" s="7" t="s">
        <v>699</v>
      </c>
      <c r="V114" s="5" t="s">
        <v>46</v>
      </c>
      <c r="Y114" s="2" t="s">
        <v>8</v>
      </c>
      <c r="Z114" s="2" t="s">
        <v>9</v>
      </c>
      <c r="AB114" s="2" t="s">
        <v>11</v>
      </c>
      <c r="AG114" s="7" t="s">
        <v>47</v>
      </c>
      <c r="AH114" s="5">
        <v>15</v>
      </c>
      <c r="AI114" s="7">
        <v>15</v>
      </c>
      <c r="AJ114" s="5">
        <v>200</v>
      </c>
      <c r="AK114" s="11" t="s">
        <v>625</v>
      </c>
      <c r="AL114" s="5" t="s">
        <v>27</v>
      </c>
      <c r="AM114" s="7">
        <v>10</v>
      </c>
      <c r="AN114" s="12" t="s">
        <v>587</v>
      </c>
      <c r="AO114" s="11" t="s">
        <v>680</v>
      </c>
      <c r="AP114" s="12" t="s">
        <v>813</v>
      </c>
      <c r="AQ114" s="7">
        <v>1</v>
      </c>
    </row>
    <row r="115" spans="1:43" x14ac:dyDescent="0.25">
      <c r="A115" s="2" t="s">
        <v>0</v>
      </c>
      <c r="B115" s="2" t="s">
        <v>1</v>
      </c>
      <c r="D115" s="2" t="s">
        <v>3</v>
      </c>
      <c r="E115" s="2" t="s">
        <v>4</v>
      </c>
      <c r="G115" s="39">
        <v>24</v>
      </c>
      <c r="H115" s="5">
        <v>6</v>
      </c>
      <c r="I115" s="7">
        <v>120</v>
      </c>
      <c r="J115" s="5">
        <v>10</v>
      </c>
      <c r="K115" s="7">
        <v>0</v>
      </c>
      <c r="L115" s="5" t="s">
        <v>40</v>
      </c>
      <c r="M115" s="7">
        <v>1</v>
      </c>
      <c r="N115" s="5" t="s">
        <v>41</v>
      </c>
      <c r="O115" s="7" t="s">
        <v>3317</v>
      </c>
      <c r="P115" s="5">
        <v>1</v>
      </c>
      <c r="Q115" s="7" t="s">
        <v>9</v>
      </c>
      <c r="R115" s="5" t="s">
        <v>590</v>
      </c>
      <c r="S115" s="7" t="s">
        <v>229</v>
      </c>
      <c r="T115" s="5">
        <v>1</v>
      </c>
      <c r="U115" s="7" t="s">
        <v>705</v>
      </c>
      <c r="V115" s="5" t="s">
        <v>46</v>
      </c>
      <c r="Y115" s="2" t="s">
        <v>8</v>
      </c>
      <c r="Z115" s="2" t="s">
        <v>9</v>
      </c>
      <c r="AB115" s="2" t="s">
        <v>11</v>
      </c>
      <c r="AG115" s="7" t="s">
        <v>25</v>
      </c>
      <c r="AH115" s="5">
        <v>4</v>
      </c>
      <c r="AI115" s="7">
        <v>3</v>
      </c>
      <c r="AJ115" s="5">
        <v>15</v>
      </c>
      <c r="AK115" s="11" t="s">
        <v>629</v>
      </c>
      <c r="AL115" s="5" t="s">
        <v>37</v>
      </c>
      <c r="AM115" s="7">
        <v>8</v>
      </c>
      <c r="AN115" s="12" t="s">
        <v>593</v>
      </c>
      <c r="AO115" s="11" t="s">
        <v>685</v>
      </c>
      <c r="AP115" s="12" t="s">
        <v>821</v>
      </c>
      <c r="AQ115" s="7">
        <v>1</v>
      </c>
    </row>
    <row r="116" spans="1:43" x14ac:dyDescent="0.25">
      <c r="A116" s="2" t="s">
        <v>0</v>
      </c>
      <c r="B116" s="2" t="s">
        <v>1</v>
      </c>
      <c r="D116" s="2" t="s">
        <v>3</v>
      </c>
      <c r="E116" s="2" t="s">
        <v>4</v>
      </c>
      <c r="G116" s="39">
        <v>23</v>
      </c>
      <c r="H116" s="5">
        <v>7</v>
      </c>
      <c r="I116" s="7">
        <v>20</v>
      </c>
      <c r="J116" s="5">
        <v>3</v>
      </c>
      <c r="K116" s="7">
        <v>12</v>
      </c>
      <c r="L116" s="5" t="s">
        <v>64</v>
      </c>
      <c r="M116" s="7">
        <v>1</v>
      </c>
      <c r="N116" s="5" t="s">
        <v>346</v>
      </c>
      <c r="O116" s="7" t="s">
        <v>596</v>
      </c>
      <c r="P116" s="5">
        <v>1</v>
      </c>
      <c r="Q116" s="7" t="s">
        <v>9</v>
      </c>
      <c r="R116" s="5" t="s">
        <v>43</v>
      </c>
      <c r="S116" s="7" t="s">
        <v>600</v>
      </c>
      <c r="T116" s="5">
        <v>7</v>
      </c>
      <c r="U116" s="7" t="s">
        <v>710</v>
      </c>
      <c r="V116" s="5" t="s">
        <v>46</v>
      </c>
      <c r="Y116" s="2" t="s">
        <v>8</v>
      </c>
      <c r="Z116" s="2" t="s">
        <v>9</v>
      </c>
      <c r="AB116" s="2" t="s">
        <v>11</v>
      </c>
      <c r="AG116" s="7" t="s">
        <v>35</v>
      </c>
      <c r="AH116" s="5">
        <v>3</v>
      </c>
      <c r="AI116" s="7">
        <v>3</v>
      </c>
      <c r="AJ116" s="5">
        <v>150</v>
      </c>
      <c r="AK116" s="11" t="s">
        <v>635</v>
      </c>
      <c r="AL116" s="5" t="s">
        <v>37</v>
      </c>
      <c r="AM116" s="7">
        <v>9</v>
      </c>
      <c r="AN116" s="12" t="s">
        <v>599</v>
      </c>
      <c r="AO116" s="11" t="s">
        <v>697</v>
      </c>
      <c r="AP116" s="12" t="s">
        <v>832</v>
      </c>
      <c r="AQ116" s="7">
        <v>0</v>
      </c>
    </row>
    <row r="117" spans="1:43" x14ac:dyDescent="0.25">
      <c r="A117" s="2" t="s">
        <v>0</v>
      </c>
      <c r="B117" s="2" t="s">
        <v>1</v>
      </c>
      <c r="D117" s="2" t="s">
        <v>3</v>
      </c>
      <c r="E117" s="2" t="s">
        <v>4</v>
      </c>
      <c r="G117" s="39">
        <v>38</v>
      </c>
      <c r="H117" s="5">
        <v>6</v>
      </c>
      <c r="I117" s="7">
        <v>0</v>
      </c>
      <c r="J117" s="5">
        <v>8</v>
      </c>
      <c r="K117" s="7">
        <v>60</v>
      </c>
      <c r="L117" s="5" t="s">
        <v>40</v>
      </c>
      <c r="M117" s="7">
        <v>0</v>
      </c>
      <c r="N117" s="5" t="s">
        <v>60</v>
      </c>
      <c r="O117" s="7" t="s">
        <v>3307</v>
      </c>
      <c r="P117" s="5">
        <v>1</v>
      </c>
      <c r="Q117" s="7" t="s">
        <v>20</v>
      </c>
      <c r="R117" s="5" t="s">
        <v>21</v>
      </c>
      <c r="S117" s="7" t="s">
        <v>267</v>
      </c>
      <c r="T117" s="5">
        <v>2</v>
      </c>
      <c r="U117" s="7" t="s">
        <v>718</v>
      </c>
      <c r="V117" s="5" t="s">
        <v>46</v>
      </c>
      <c r="Y117" s="2" t="s">
        <v>8</v>
      </c>
      <c r="Z117" s="2" t="s">
        <v>9</v>
      </c>
      <c r="AB117" s="2" t="s">
        <v>11</v>
      </c>
      <c r="AG117" s="7" t="s">
        <v>47</v>
      </c>
      <c r="AH117" s="5">
        <v>6</v>
      </c>
      <c r="AI117" s="7">
        <v>6</v>
      </c>
      <c r="AJ117" s="5">
        <v>8</v>
      </c>
      <c r="AK117" s="11" t="s">
        <v>639</v>
      </c>
      <c r="AL117" s="5" t="s">
        <v>149</v>
      </c>
      <c r="AM117" s="7">
        <v>8</v>
      </c>
      <c r="AN117" s="12" t="s">
        <v>603</v>
      </c>
      <c r="AO117" s="11" t="s">
        <v>703</v>
      </c>
      <c r="AP117" s="12" t="s">
        <v>843</v>
      </c>
      <c r="AQ117" s="7">
        <v>1</v>
      </c>
    </row>
    <row r="118" spans="1:43" x14ac:dyDescent="0.25">
      <c r="A118" s="2" t="s">
        <v>0</v>
      </c>
      <c r="B118" s="2" t="s">
        <v>1</v>
      </c>
      <c r="D118" s="2" t="s">
        <v>3</v>
      </c>
      <c r="E118" s="2" t="s">
        <v>4</v>
      </c>
      <c r="G118" s="39">
        <v>37</v>
      </c>
      <c r="H118" s="5">
        <v>7</v>
      </c>
      <c r="I118" s="7">
        <v>80</v>
      </c>
      <c r="J118" s="5">
        <v>12</v>
      </c>
      <c r="K118" s="7">
        <v>12</v>
      </c>
      <c r="L118" s="5" t="s">
        <v>182</v>
      </c>
      <c r="M118" s="7">
        <v>0</v>
      </c>
      <c r="N118" s="5" t="s">
        <v>60</v>
      </c>
      <c r="O118" s="7" t="s">
        <v>3317</v>
      </c>
      <c r="P118" s="5">
        <v>1</v>
      </c>
      <c r="Q118" s="7" t="s">
        <v>155</v>
      </c>
      <c r="R118" s="5" t="s">
        <v>43</v>
      </c>
      <c r="S118" s="7" t="s">
        <v>177</v>
      </c>
      <c r="T118" s="5">
        <v>2</v>
      </c>
      <c r="U118" s="7" t="s">
        <v>722</v>
      </c>
      <c r="V118" s="5" t="s">
        <v>46</v>
      </c>
      <c r="Y118" s="2" t="s">
        <v>8</v>
      </c>
      <c r="Z118" s="2" t="s">
        <v>9</v>
      </c>
      <c r="AB118" s="2" t="s">
        <v>11</v>
      </c>
      <c r="AG118" s="7" t="s">
        <v>119</v>
      </c>
      <c r="AH118" s="5">
        <v>12</v>
      </c>
      <c r="AI118" s="7">
        <v>2</v>
      </c>
      <c r="AJ118" s="5">
        <v>20</v>
      </c>
      <c r="AK118" s="11" t="s">
        <v>645</v>
      </c>
      <c r="AL118" s="5" t="s">
        <v>37</v>
      </c>
      <c r="AM118" s="7">
        <v>6</v>
      </c>
      <c r="AN118" s="12" t="s">
        <v>608</v>
      </c>
      <c r="AO118" s="11" t="s">
        <v>279</v>
      </c>
      <c r="AP118" s="12" t="s">
        <v>847</v>
      </c>
      <c r="AQ118" s="7">
        <v>0</v>
      </c>
    </row>
    <row r="119" spans="1:43" x14ac:dyDescent="0.25">
      <c r="A119" s="2" t="s">
        <v>0</v>
      </c>
      <c r="B119" s="2" t="s">
        <v>1</v>
      </c>
      <c r="D119" s="2" t="s">
        <v>3</v>
      </c>
      <c r="E119" s="2" t="s">
        <v>4</v>
      </c>
      <c r="G119" s="39">
        <v>26</v>
      </c>
      <c r="H119" s="5">
        <v>7</v>
      </c>
      <c r="I119" s="7">
        <v>30</v>
      </c>
      <c r="J119" s="5">
        <v>1</v>
      </c>
      <c r="K119" s="7">
        <v>5</v>
      </c>
      <c r="L119" s="5" t="s">
        <v>64</v>
      </c>
      <c r="M119" s="7">
        <v>0</v>
      </c>
      <c r="N119" s="5" t="s">
        <v>19</v>
      </c>
      <c r="O119" s="7" t="s">
        <v>609</v>
      </c>
      <c r="P119" s="5">
        <v>1</v>
      </c>
      <c r="Q119" s="7" t="s">
        <v>170</v>
      </c>
      <c r="R119" s="5" t="s">
        <v>53</v>
      </c>
      <c r="S119" s="7" t="s">
        <v>527</v>
      </c>
      <c r="T119" s="5">
        <v>15</v>
      </c>
      <c r="U119" s="7" t="s">
        <v>726</v>
      </c>
      <c r="V119" s="5" t="s">
        <v>118</v>
      </c>
      <c r="Y119" s="2" t="s">
        <v>8</v>
      </c>
      <c r="Z119" s="2" t="s">
        <v>9</v>
      </c>
      <c r="AB119" s="2" t="s">
        <v>11</v>
      </c>
      <c r="AG119" s="7" t="s">
        <v>3372</v>
      </c>
      <c r="AH119" s="5">
        <v>0</v>
      </c>
      <c r="AI119" s="7">
        <v>0</v>
      </c>
      <c r="AJ119" s="5">
        <v>10</v>
      </c>
      <c r="AK119" s="11" t="s">
        <v>648</v>
      </c>
      <c r="AL119" s="5" t="s">
        <v>37</v>
      </c>
      <c r="AM119" s="7">
        <v>10</v>
      </c>
      <c r="AN119" s="12" t="s">
        <v>611</v>
      </c>
      <c r="AO119" s="11" t="s">
        <v>713</v>
      </c>
      <c r="AP119" s="12" t="s">
        <v>853</v>
      </c>
      <c r="AQ119" s="7">
        <v>0</v>
      </c>
    </row>
    <row r="120" spans="1:43" x14ac:dyDescent="0.25">
      <c r="A120" s="2" t="s">
        <v>0</v>
      </c>
      <c r="B120" s="2" t="s">
        <v>1</v>
      </c>
      <c r="D120" s="2" t="s">
        <v>3</v>
      </c>
      <c r="E120" s="2" t="s">
        <v>4</v>
      </c>
      <c r="G120" s="39">
        <v>30</v>
      </c>
      <c r="H120" s="5">
        <v>7</v>
      </c>
      <c r="I120" s="7">
        <v>50</v>
      </c>
      <c r="J120" s="5">
        <v>3</v>
      </c>
      <c r="K120" s="7">
        <v>20</v>
      </c>
      <c r="L120" s="5" t="s">
        <v>292</v>
      </c>
      <c r="M120" s="7">
        <v>1</v>
      </c>
      <c r="N120" s="5" t="s">
        <v>346</v>
      </c>
      <c r="O120" s="7" t="s">
        <v>3305</v>
      </c>
      <c r="P120" s="5">
        <v>1</v>
      </c>
      <c r="Q120" s="7" t="s">
        <v>170</v>
      </c>
      <c r="R120" s="5" t="s">
        <v>21</v>
      </c>
      <c r="S120" s="7" t="s">
        <v>376</v>
      </c>
      <c r="T120" s="5">
        <v>1</v>
      </c>
      <c r="U120" s="7" t="s">
        <v>729</v>
      </c>
      <c r="V120" s="5" t="s">
        <v>24</v>
      </c>
      <c r="Y120" s="2" t="s">
        <v>8</v>
      </c>
      <c r="Z120" s="2" t="s">
        <v>9</v>
      </c>
      <c r="AB120" s="2" t="s">
        <v>11</v>
      </c>
      <c r="AG120" s="7" t="s">
        <v>47</v>
      </c>
      <c r="AH120" s="5">
        <v>6</v>
      </c>
      <c r="AI120" s="7">
        <v>2</v>
      </c>
      <c r="AJ120" s="5">
        <v>20</v>
      </c>
      <c r="AK120" s="11" t="s">
        <v>560</v>
      </c>
      <c r="AL120" s="5" t="s">
        <v>37</v>
      </c>
      <c r="AM120" s="7">
        <v>10</v>
      </c>
      <c r="AN120" s="12" t="s">
        <v>616</v>
      </c>
      <c r="AO120" s="11" t="s">
        <v>709</v>
      </c>
      <c r="AP120" s="12" t="s">
        <v>860</v>
      </c>
      <c r="AQ120" s="7">
        <v>1</v>
      </c>
    </row>
    <row r="121" spans="1:43" x14ac:dyDescent="0.25">
      <c r="A121" s="2" t="s">
        <v>0</v>
      </c>
      <c r="B121" s="2" t="s">
        <v>1</v>
      </c>
      <c r="D121" s="2" t="s">
        <v>3</v>
      </c>
      <c r="E121" s="2" t="s">
        <v>4</v>
      </c>
      <c r="G121" s="39">
        <v>24</v>
      </c>
      <c r="H121" s="5">
        <v>7</v>
      </c>
      <c r="I121" s="7">
        <v>0</v>
      </c>
      <c r="J121" s="5">
        <v>12</v>
      </c>
      <c r="K121" s="7">
        <v>20</v>
      </c>
      <c r="L121" s="5" t="s">
        <v>18</v>
      </c>
      <c r="M121" s="7">
        <v>0</v>
      </c>
      <c r="N121" s="5" t="s">
        <v>19</v>
      </c>
      <c r="O121" s="7" t="s">
        <v>3317</v>
      </c>
      <c r="P121" s="5">
        <v>1</v>
      </c>
      <c r="Q121" s="7" t="s">
        <v>5</v>
      </c>
      <c r="R121" s="5" t="s">
        <v>21</v>
      </c>
      <c r="S121" s="7" t="s">
        <v>376</v>
      </c>
      <c r="T121" s="5">
        <v>1</v>
      </c>
      <c r="U121" s="7" t="s">
        <v>732</v>
      </c>
      <c r="V121" s="5" t="s">
        <v>46</v>
      </c>
      <c r="Y121" s="2" t="s">
        <v>8</v>
      </c>
      <c r="Z121" s="2" t="s">
        <v>9</v>
      </c>
      <c r="AB121" s="2" t="s">
        <v>11</v>
      </c>
      <c r="AG121" s="7" t="s">
        <v>35</v>
      </c>
      <c r="AH121" s="5">
        <v>6</v>
      </c>
      <c r="AI121" s="7">
        <v>10</v>
      </c>
      <c r="AJ121" s="5">
        <v>30</v>
      </c>
      <c r="AK121" s="11" t="s">
        <v>651</v>
      </c>
      <c r="AL121" s="5" t="s">
        <v>37</v>
      </c>
      <c r="AM121" s="7">
        <v>8</v>
      </c>
      <c r="AN121" s="12" t="s">
        <v>621</v>
      </c>
      <c r="AO121" s="11" t="s">
        <v>720</v>
      </c>
      <c r="AP121" s="12" t="s">
        <v>864</v>
      </c>
      <c r="AQ121" s="7">
        <v>1</v>
      </c>
    </row>
    <row r="122" spans="1:43" x14ac:dyDescent="0.25">
      <c r="A122" s="2" t="s">
        <v>0</v>
      </c>
      <c r="B122" s="2" t="s">
        <v>1</v>
      </c>
      <c r="D122" s="2" t="s">
        <v>3</v>
      </c>
      <c r="E122" s="2" t="s">
        <v>4</v>
      </c>
      <c r="G122" s="39">
        <v>39</v>
      </c>
      <c r="H122" s="5">
        <v>9</v>
      </c>
      <c r="I122" s="7">
        <v>10</v>
      </c>
      <c r="J122" s="5">
        <v>9</v>
      </c>
      <c r="K122" s="7">
        <v>20</v>
      </c>
      <c r="L122" s="5" t="s">
        <v>40</v>
      </c>
      <c r="M122" s="7">
        <v>1</v>
      </c>
      <c r="N122" s="5" t="s">
        <v>19</v>
      </c>
      <c r="O122" s="7" t="s">
        <v>3305</v>
      </c>
      <c r="P122" s="5">
        <v>1</v>
      </c>
      <c r="Q122" s="7" t="s">
        <v>170</v>
      </c>
      <c r="R122" s="5" t="s">
        <v>21</v>
      </c>
      <c r="S122" s="7" t="s">
        <v>54</v>
      </c>
      <c r="T122" s="5">
        <v>2</v>
      </c>
      <c r="U122" s="7" t="s">
        <v>737</v>
      </c>
      <c r="V122" s="5" t="s">
        <v>46</v>
      </c>
      <c r="Y122" s="2" t="s">
        <v>8</v>
      </c>
      <c r="Z122" s="2" t="s">
        <v>9</v>
      </c>
      <c r="AB122" s="2" t="s">
        <v>11</v>
      </c>
      <c r="AG122" s="7" t="s">
        <v>35</v>
      </c>
      <c r="AH122" s="5">
        <v>15</v>
      </c>
      <c r="AI122" s="7">
        <v>20</v>
      </c>
      <c r="AJ122" s="5">
        <v>12</v>
      </c>
      <c r="AK122" s="11" t="s">
        <v>656</v>
      </c>
      <c r="AL122" s="5" t="s">
        <v>37</v>
      </c>
      <c r="AM122" s="7">
        <v>9</v>
      </c>
      <c r="AN122" s="12" t="s">
        <v>626</v>
      </c>
      <c r="AO122" s="11" t="s">
        <v>725</v>
      </c>
      <c r="AP122" s="12" t="s">
        <v>870</v>
      </c>
      <c r="AQ122" s="7">
        <v>1</v>
      </c>
    </row>
    <row r="123" spans="1:43" x14ac:dyDescent="0.25">
      <c r="A123" s="2" t="s">
        <v>0</v>
      </c>
      <c r="B123" s="2" t="s">
        <v>1</v>
      </c>
      <c r="D123" s="2" t="s">
        <v>3</v>
      </c>
      <c r="E123" s="2" t="s">
        <v>4</v>
      </c>
      <c r="G123" s="39">
        <v>31</v>
      </c>
      <c r="H123" s="5">
        <v>8</v>
      </c>
      <c r="I123" s="7">
        <v>0</v>
      </c>
      <c r="J123" s="5">
        <v>8</v>
      </c>
      <c r="K123" s="7">
        <v>24</v>
      </c>
      <c r="L123" s="5" t="s">
        <v>146</v>
      </c>
      <c r="M123" s="7">
        <v>1</v>
      </c>
      <c r="N123" s="5" t="s">
        <v>19</v>
      </c>
      <c r="O123" s="7" t="s">
        <v>3317</v>
      </c>
      <c r="P123" s="5">
        <v>1</v>
      </c>
      <c r="Q123" s="7" t="s">
        <v>474</v>
      </c>
      <c r="R123" s="5" t="s">
        <v>101</v>
      </c>
      <c r="S123" s="7" t="s">
        <v>22</v>
      </c>
      <c r="T123" s="5">
        <v>3</v>
      </c>
      <c r="U123" s="7" t="s">
        <v>23</v>
      </c>
      <c r="V123" s="5" t="s">
        <v>24</v>
      </c>
      <c r="Y123" s="2" t="s">
        <v>8</v>
      </c>
      <c r="Z123" s="2" t="s">
        <v>9</v>
      </c>
      <c r="AB123" s="2" t="s">
        <v>11</v>
      </c>
      <c r="AG123" s="7" t="s">
        <v>47</v>
      </c>
      <c r="AH123" s="5">
        <v>5</v>
      </c>
      <c r="AI123" s="7">
        <v>5</v>
      </c>
      <c r="AJ123" s="5">
        <v>12</v>
      </c>
      <c r="AK123" s="11" t="s">
        <v>661</v>
      </c>
      <c r="AL123" s="5" t="s">
        <v>27</v>
      </c>
      <c r="AM123" s="7">
        <v>10</v>
      </c>
      <c r="AN123" s="12" t="s">
        <v>630</v>
      </c>
      <c r="AO123" s="11" t="s">
        <v>375</v>
      </c>
      <c r="AP123" s="12" t="s">
        <v>876</v>
      </c>
      <c r="AQ123" s="7">
        <v>1</v>
      </c>
    </row>
    <row r="124" spans="1:43" x14ac:dyDescent="0.25">
      <c r="A124" s="2" t="s">
        <v>0</v>
      </c>
      <c r="B124" s="2" t="s">
        <v>1</v>
      </c>
      <c r="D124" s="2" t="s">
        <v>3</v>
      </c>
      <c r="E124" s="2" t="s">
        <v>4</v>
      </c>
      <c r="G124" s="39">
        <v>52</v>
      </c>
      <c r="H124" s="5">
        <v>8</v>
      </c>
      <c r="I124" s="7">
        <v>30</v>
      </c>
      <c r="J124" s="5">
        <v>10</v>
      </c>
      <c r="K124" s="7">
        <v>3</v>
      </c>
      <c r="L124" s="5" t="s">
        <v>64</v>
      </c>
      <c r="M124" s="7">
        <v>0</v>
      </c>
      <c r="N124" s="5" t="s">
        <v>60</v>
      </c>
      <c r="O124" s="7" t="s">
        <v>633</v>
      </c>
      <c r="P124" s="5">
        <v>1</v>
      </c>
      <c r="Q124" s="7" t="s">
        <v>100</v>
      </c>
      <c r="R124" s="5" t="s">
        <v>43</v>
      </c>
      <c r="S124" s="7" t="s">
        <v>54</v>
      </c>
      <c r="T124" s="5">
        <v>5</v>
      </c>
      <c r="U124" s="7" t="s">
        <v>745</v>
      </c>
      <c r="V124" s="5" t="s">
        <v>24</v>
      </c>
      <c r="Y124" s="2" t="s">
        <v>8</v>
      </c>
      <c r="Z124" s="2" t="s">
        <v>9</v>
      </c>
      <c r="AB124" s="2" t="s">
        <v>11</v>
      </c>
      <c r="AG124" s="7" t="s">
        <v>35</v>
      </c>
      <c r="AH124" s="5">
        <v>30</v>
      </c>
      <c r="AI124" s="7">
        <v>5</v>
      </c>
      <c r="AJ124" s="5">
        <v>25</v>
      </c>
      <c r="AK124" s="11" t="s">
        <v>663</v>
      </c>
      <c r="AL124" s="5" t="s">
        <v>37</v>
      </c>
      <c r="AM124" s="7">
        <v>9</v>
      </c>
      <c r="AN124" s="12" t="s">
        <v>636</v>
      </c>
      <c r="AO124" s="11" t="s">
        <v>735</v>
      </c>
      <c r="AP124" s="12" t="s">
        <v>880</v>
      </c>
      <c r="AQ124" s="7">
        <v>1</v>
      </c>
    </row>
    <row r="125" spans="1:43" x14ac:dyDescent="0.25">
      <c r="A125" s="2" t="s">
        <v>0</v>
      </c>
      <c r="B125" s="2" t="s">
        <v>1</v>
      </c>
      <c r="D125" s="2" t="s">
        <v>3</v>
      </c>
      <c r="E125" s="2" t="s">
        <v>4</v>
      </c>
      <c r="G125" s="39">
        <v>36</v>
      </c>
      <c r="H125" s="5">
        <v>8</v>
      </c>
      <c r="I125" s="7">
        <v>60</v>
      </c>
      <c r="J125" s="5">
        <v>10</v>
      </c>
      <c r="K125" s="7">
        <v>10</v>
      </c>
      <c r="L125" s="5" t="s">
        <v>59</v>
      </c>
      <c r="M125" s="7">
        <v>0</v>
      </c>
      <c r="N125" s="5" t="s">
        <v>99</v>
      </c>
      <c r="O125" s="7" t="s">
        <v>3305</v>
      </c>
      <c r="P125" s="5">
        <v>1</v>
      </c>
      <c r="Q125" s="7" t="s">
        <v>170</v>
      </c>
      <c r="R125" s="5" t="s">
        <v>43</v>
      </c>
      <c r="S125" s="7" t="s">
        <v>313</v>
      </c>
      <c r="T125" s="5">
        <v>5</v>
      </c>
      <c r="U125" s="7" t="s">
        <v>721</v>
      </c>
      <c r="V125" s="5" t="s">
        <v>24</v>
      </c>
      <c r="Y125" s="2" t="s">
        <v>8</v>
      </c>
      <c r="Z125" s="2" t="s">
        <v>9</v>
      </c>
      <c r="AB125" s="2" t="s">
        <v>11</v>
      </c>
      <c r="AG125" s="7" t="s">
        <v>508</v>
      </c>
      <c r="AH125" s="5">
        <v>6</v>
      </c>
      <c r="AI125" s="7">
        <v>6</v>
      </c>
      <c r="AJ125" s="5">
        <v>10</v>
      </c>
      <c r="AK125" s="11" t="s">
        <v>667</v>
      </c>
      <c r="AL125" s="5" t="s">
        <v>37</v>
      </c>
      <c r="AM125" s="7">
        <v>10</v>
      </c>
      <c r="AN125" s="12" t="s">
        <v>640</v>
      </c>
      <c r="AO125" s="11" t="s">
        <v>740</v>
      </c>
      <c r="AP125" s="12" t="s">
        <v>887</v>
      </c>
      <c r="AQ125" s="7">
        <v>1</v>
      </c>
    </row>
    <row r="126" spans="1:43" x14ac:dyDescent="0.25">
      <c r="A126" s="2" t="s">
        <v>0</v>
      </c>
      <c r="B126" s="2" t="s">
        <v>1</v>
      </c>
      <c r="E126" s="2" t="s">
        <v>4</v>
      </c>
      <c r="G126" s="39">
        <v>30</v>
      </c>
      <c r="H126" s="5">
        <v>7</v>
      </c>
      <c r="I126" s="7">
        <v>0</v>
      </c>
      <c r="J126" s="5">
        <v>12</v>
      </c>
      <c r="K126" s="7">
        <v>0</v>
      </c>
      <c r="L126" s="5" t="s">
        <v>260</v>
      </c>
      <c r="M126" s="7">
        <v>0</v>
      </c>
      <c r="N126" s="5" t="s">
        <v>60</v>
      </c>
      <c r="O126" s="7" t="s">
        <v>3307</v>
      </c>
      <c r="P126" s="5">
        <v>1</v>
      </c>
      <c r="Q126" s="7" t="s">
        <v>643</v>
      </c>
      <c r="R126" s="5" t="s">
        <v>21</v>
      </c>
      <c r="S126" s="7" t="s">
        <v>54</v>
      </c>
      <c r="T126" s="5">
        <v>2</v>
      </c>
      <c r="U126" s="7" t="s">
        <v>753</v>
      </c>
      <c r="V126" s="5" t="s">
        <v>46</v>
      </c>
      <c r="Y126" s="2" t="s">
        <v>8</v>
      </c>
      <c r="Z126" s="2" t="s">
        <v>9</v>
      </c>
      <c r="AB126" s="2" t="s">
        <v>11</v>
      </c>
      <c r="AG126" s="7" t="s">
        <v>119</v>
      </c>
      <c r="AH126" s="5">
        <v>6</v>
      </c>
      <c r="AI126" s="7">
        <v>4</v>
      </c>
      <c r="AJ126" s="5">
        <v>300</v>
      </c>
      <c r="AK126" s="11" t="s">
        <v>673</v>
      </c>
      <c r="AL126" s="5" t="s">
        <v>27</v>
      </c>
      <c r="AM126" s="7">
        <v>10</v>
      </c>
      <c r="AN126" s="12" t="s">
        <v>646</v>
      </c>
      <c r="AO126" s="11" t="s">
        <v>744</v>
      </c>
      <c r="AP126" s="12" t="s">
        <v>891</v>
      </c>
      <c r="AQ126" s="7">
        <v>0</v>
      </c>
    </row>
    <row r="127" spans="1:43" x14ac:dyDescent="0.25">
      <c r="A127" s="2" t="s">
        <v>0</v>
      </c>
      <c r="B127" s="2" t="s">
        <v>1</v>
      </c>
      <c r="E127" s="2" t="s">
        <v>4</v>
      </c>
      <c r="G127" s="39">
        <v>23</v>
      </c>
      <c r="H127" s="5">
        <v>7</v>
      </c>
      <c r="I127" s="7">
        <v>60</v>
      </c>
      <c r="J127" s="5">
        <v>11</v>
      </c>
      <c r="K127" s="7">
        <v>6</v>
      </c>
      <c r="L127" s="5" t="s">
        <v>18</v>
      </c>
      <c r="M127" s="7">
        <v>0</v>
      </c>
      <c r="N127" s="5" t="s">
        <v>3308</v>
      </c>
      <c r="O127" s="7" t="s">
        <v>3317</v>
      </c>
      <c r="P127" s="5">
        <v>1</v>
      </c>
      <c r="Q127" s="7" t="s">
        <v>170</v>
      </c>
      <c r="R127" s="5" t="s">
        <v>21</v>
      </c>
      <c r="S127" s="7" t="s">
        <v>54</v>
      </c>
      <c r="T127" s="5">
        <v>3</v>
      </c>
      <c r="U127" s="7" t="s">
        <v>759</v>
      </c>
      <c r="V127" s="5" t="s">
        <v>46</v>
      </c>
      <c r="Y127" s="2" t="s">
        <v>8</v>
      </c>
      <c r="Z127" s="2" t="s">
        <v>9</v>
      </c>
      <c r="AB127" s="2" t="s">
        <v>11</v>
      </c>
      <c r="AG127" s="7" t="s">
        <v>25</v>
      </c>
      <c r="AH127" s="5">
        <v>10</v>
      </c>
      <c r="AI127" s="7">
        <v>6</v>
      </c>
      <c r="AJ127" s="5">
        <v>3</v>
      </c>
      <c r="AK127" s="11" t="s">
        <v>678</v>
      </c>
      <c r="AL127" s="5" t="s">
        <v>37</v>
      </c>
      <c r="AM127" s="7">
        <v>9</v>
      </c>
      <c r="AN127" s="12" t="s">
        <v>649</v>
      </c>
      <c r="AO127" s="11" t="s">
        <v>749</v>
      </c>
      <c r="AP127" s="12" t="s">
        <v>126</v>
      </c>
      <c r="AQ127" s="7">
        <v>1</v>
      </c>
    </row>
    <row r="128" spans="1:43" x14ac:dyDescent="0.25">
      <c r="A128" s="2" t="s">
        <v>0</v>
      </c>
      <c r="B128" s="2" t="s">
        <v>1</v>
      </c>
      <c r="E128" s="2" t="s">
        <v>4</v>
      </c>
      <c r="G128" s="39">
        <v>25</v>
      </c>
      <c r="H128" s="5">
        <v>5</v>
      </c>
      <c r="I128" s="7">
        <v>30</v>
      </c>
      <c r="J128" s="5">
        <v>16</v>
      </c>
      <c r="K128" s="7">
        <v>50</v>
      </c>
      <c r="L128" s="5" t="s">
        <v>81</v>
      </c>
      <c r="M128" s="7">
        <v>1</v>
      </c>
      <c r="N128" s="5" t="s">
        <v>3308</v>
      </c>
      <c r="O128" s="7" t="s">
        <v>3306</v>
      </c>
      <c r="P128" s="5">
        <v>1</v>
      </c>
      <c r="Q128" s="7" t="s">
        <v>170</v>
      </c>
      <c r="R128" s="5" t="s">
        <v>71</v>
      </c>
      <c r="S128" s="7" t="s">
        <v>54</v>
      </c>
      <c r="T128" s="5">
        <v>5</v>
      </c>
      <c r="U128" s="7" t="s">
        <v>765</v>
      </c>
      <c r="V128" s="5" t="s">
        <v>46</v>
      </c>
      <c r="Y128" s="2" t="s">
        <v>8</v>
      </c>
      <c r="Z128" s="2" t="s">
        <v>9</v>
      </c>
      <c r="AB128" s="2" t="s">
        <v>11</v>
      </c>
      <c r="AG128" s="7" t="s">
        <v>35</v>
      </c>
      <c r="AH128" s="5">
        <v>15</v>
      </c>
      <c r="AI128" s="7">
        <v>10</v>
      </c>
      <c r="AJ128" s="5">
        <v>10</v>
      </c>
      <c r="AK128" s="11" t="s">
        <v>683</v>
      </c>
      <c r="AL128" s="5" t="s">
        <v>27</v>
      </c>
      <c r="AM128" s="7">
        <v>9</v>
      </c>
      <c r="AN128" s="12" t="s">
        <v>560</v>
      </c>
      <c r="AO128" s="11" t="s">
        <v>752</v>
      </c>
      <c r="AP128" s="12" t="s">
        <v>899</v>
      </c>
      <c r="AQ128" s="7">
        <v>1</v>
      </c>
    </row>
    <row r="129" spans="1:43" x14ac:dyDescent="0.25">
      <c r="A129" s="2" t="s">
        <v>0</v>
      </c>
      <c r="B129" s="2" t="s">
        <v>1</v>
      </c>
      <c r="E129" s="2" t="s">
        <v>4</v>
      </c>
      <c r="G129" s="39">
        <v>25</v>
      </c>
      <c r="H129" s="5">
        <v>8</v>
      </c>
      <c r="I129" s="7">
        <v>90</v>
      </c>
      <c r="J129" s="5">
        <v>6</v>
      </c>
      <c r="K129" s="7">
        <v>4</v>
      </c>
      <c r="L129" s="5" t="s">
        <v>81</v>
      </c>
      <c r="M129" s="7">
        <v>0</v>
      </c>
      <c r="N129" s="5" t="s">
        <v>19</v>
      </c>
      <c r="O129" s="7" t="s">
        <v>3306</v>
      </c>
      <c r="P129" s="5">
        <v>1</v>
      </c>
      <c r="Q129" s="7" t="s">
        <v>170</v>
      </c>
      <c r="R129" s="5" t="s">
        <v>43</v>
      </c>
      <c r="S129" s="7" t="s">
        <v>654</v>
      </c>
      <c r="T129" s="5">
        <v>1</v>
      </c>
      <c r="U129" s="7" t="s">
        <v>769</v>
      </c>
      <c r="V129" s="5" t="s">
        <v>46</v>
      </c>
      <c r="Y129" s="2" t="s">
        <v>8</v>
      </c>
      <c r="Z129" s="2" t="s">
        <v>9</v>
      </c>
      <c r="AB129" s="2" t="s">
        <v>11</v>
      </c>
      <c r="AG129" s="7" t="s">
        <v>35</v>
      </c>
      <c r="AH129" s="5">
        <v>5</v>
      </c>
      <c r="AI129" s="7">
        <v>1</v>
      </c>
      <c r="AJ129" s="5">
        <v>16</v>
      </c>
      <c r="AK129" s="11" t="s">
        <v>688</v>
      </c>
      <c r="AL129" s="5" t="s">
        <v>27</v>
      </c>
      <c r="AM129" s="7">
        <v>10</v>
      </c>
      <c r="AN129" s="12" t="s">
        <v>652</v>
      </c>
      <c r="AO129" s="11" t="s">
        <v>757</v>
      </c>
      <c r="AP129" s="12" t="s">
        <v>247</v>
      </c>
      <c r="AQ129" s="7">
        <v>1</v>
      </c>
    </row>
    <row r="130" spans="1:43" x14ac:dyDescent="0.25">
      <c r="A130" s="2" t="s">
        <v>0</v>
      </c>
      <c r="B130" s="2" t="s">
        <v>1</v>
      </c>
      <c r="E130" s="2" t="s">
        <v>4</v>
      </c>
      <c r="G130" s="39">
        <v>36</v>
      </c>
      <c r="H130" s="5">
        <v>7</v>
      </c>
      <c r="I130" s="7">
        <v>0</v>
      </c>
      <c r="J130" s="5">
        <v>14</v>
      </c>
      <c r="K130" s="7">
        <v>12</v>
      </c>
      <c r="L130" s="5" t="s">
        <v>59</v>
      </c>
      <c r="M130" s="7">
        <v>1</v>
      </c>
      <c r="N130" s="5" t="s">
        <v>31</v>
      </c>
      <c r="O130" s="7" t="s">
        <v>3305</v>
      </c>
      <c r="P130" s="5">
        <v>1</v>
      </c>
      <c r="Q130" s="7" t="s">
        <v>422</v>
      </c>
      <c r="R130" s="5" t="s">
        <v>21</v>
      </c>
      <c r="S130" s="7" t="s">
        <v>54</v>
      </c>
      <c r="T130" s="5">
        <v>6</v>
      </c>
      <c r="U130" s="7" t="s">
        <v>773</v>
      </c>
      <c r="V130" s="5" t="s">
        <v>46</v>
      </c>
      <c r="Y130" s="2" t="s">
        <v>8</v>
      </c>
      <c r="Z130" s="2" t="s">
        <v>9</v>
      </c>
      <c r="AB130" s="2" t="s">
        <v>11</v>
      </c>
      <c r="AG130" s="7" t="s">
        <v>35</v>
      </c>
      <c r="AH130" s="5">
        <v>6</v>
      </c>
      <c r="AI130" s="7">
        <v>10</v>
      </c>
      <c r="AJ130" s="5">
        <v>10</v>
      </c>
      <c r="AK130" s="11" t="s">
        <v>690</v>
      </c>
      <c r="AL130" s="5" t="s">
        <v>149</v>
      </c>
      <c r="AM130" s="7">
        <v>10</v>
      </c>
      <c r="AN130" s="12" t="s">
        <v>657</v>
      </c>
      <c r="AO130" s="11" t="s">
        <v>762</v>
      </c>
      <c r="AP130" s="12" t="s">
        <v>909</v>
      </c>
      <c r="AQ130" s="7">
        <v>0</v>
      </c>
    </row>
    <row r="131" spans="1:43" x14ac:dyDescent="0.25">
      <c r="A131" s="2" t="s">
        <v>0</v>
      </c>
      <c r="B131" s="2" t="s">
        <v>1</v>
      </c>
      <c r="E131" s="2" t="s">
        <v>4</v>
      </c>
      <c r="G131" s="39">
        <v>25</v>
      </c>
      <c r="H131" s="5">
        <v>8</v>
      </c>
      <c r="I131" s="7">
        <v>0</v>
      </c>
      <c r="J131" s="5">
        <v>7</v>
      </c>
      <c r="K131" s="7">
        <v>0</v>
      </c>
      <c r="L131" s="5" t="s">
        <v>59</v>
      </c>
      <c r="M131" s="7">
        <v>0</v>
      </c>
      <c r="N131" s="5" t="s">
        <v>41</v>
      </c>
      <c r="O131" s="7" t="s">
        <v>3305</v>
      </c>
      <c r="P131" s="5">
        <v>1</v>
      </c>
      <c r="Q131" s="7" t="s">
        <v>170</v>
      </c>
      <c r="R131" s="5" t="s">
        <v>43</v>
      </c>
      <c r="S131" s="7" t="s">
        <v>3372</v>
      </c>
      <c r="T131" s="5">
        <v>2</v>
      </c>
      <c r="U131" s="7" t="s">
        <v>777</v>
      </c>
      <c r="V131" s="5" t="s">
        <v>46</v>
      </c>
      <c r="Y131" s="2" t="s">
        <v>8</v>
      </c>
      <c r="Z131" s="2" t="s">
        <v>9</v>
      </c>
      <c r="AB131" s="2" t="s">
        <v>11</v>
      </c>
      <c r="AG131" s="7" t="s">
        <v>47</v>
      </c>
      <c r="AH131" s="5">
        <v>6</v>
      </c>
      <c r="AI131" s="7">
        <v>4</v>
      </c>
      <c r="AJ131" s="5">
        <v>20</v>
      </c>
      <c r="AK131" s="11" t="s">
        <v>694</v>
      </c>
      <c r="AL131" s="5" t="s">
        <v>27</v>
      </c>
      <c r="AM131" s="7">
        <v>9</v>
      </c>
      <c r="AN131" s="12" t="s">
        <v>662</v>
      </c>
      <c r="AO131" s="11" t="s">
        <v>3323</v>
      </c>
      <c r="AP131" s="12" t="s">
        <v>915</v>
      </c>
      <c r="AQ131" s="7">
        <v>1</v>
      </c>
    </row>
    <row r="132" spans="1:43" x14ac:dyDescent="0.25">
      <c r="A132" s="2" t="s">
        <v>0</v>
      </c>
      <c r="B132" s="2" t="s">
        <v>1</v>
      </c>
      <c r="E132" s="2" t="s">
        <v>4</v>
      </c>
      <c r="G132" s="39">
        <v>37</v>
      </c>
      <c r="H132" s="5">
        <v>6</v>
      </c>
      <c r="I132" s="7">
        <v>0</v>
      </c>
      <c r="J132" s="5">
        <v>10</v>
      </c>
      <c r="K132" s="7">
        <v>12</v>
      </c>
      <c r="L132" s="5" t="s">
        <v>292</v>
      </c>
      <c r="M132" s="7">
        <v>0</v>
      </c>
      <c r="N132" s="5" t="s">
        <v>41</v>
      </c>
      <c r="O132" s="7" t="s">
        <v>3306</v>
      </c>
      <c r="P132" s="5">
        <v>0</v>
      </c>
      <c r="Q132" s="7" t="s">
        <v>3372</v>
      </c>
      <c r="R132" s="5" t="s">
        <v>3372</v>
      </c>
      <c r="S132" s="7" t="s">
        <v>527</v>
      </c>
      <c r="T132" s="5">
        <v>10</v>
      </c>
      <c r="U132" s="7" t="s">
        <v>156</v>
      </c>
      <c r="V132" s="5" t="s">
        <v>46</v>
      </c>
      <c r="Y132" s="2" t="s">
        <v>8</v>
      </c>
      <c r="Z132" s="2" t="s">
        <v>9</v>
      </c>
      <c r="AB132" s="2" t="s">
        <v>11</v>
      </c>
      <c r="AG132" s="7" t="s">
        <v>35</v>
      </c>
      <c r="AH132" s="5">
        <v>6</v>
      </c>
      <c r="AI132" s="7">
        <v>6</v>
      </c>
      <c r="AJ132" s="5">
        <v>50</v>
      </c>
      <c r="AK132" s="11" t="s">
        <v>700</v>
      </c>
      <c r="AL132" s="5" t="s">
        <v>664</v>
      </c>
      <c r="AM132" s="7">
        <v>7</v>
      </c>
      <c r="AN132" s="12" t="s">
        <v>665</v>
      </c>
      <c r="AO132" s="11" t="s">
        <v>772</v>
      </c>
      <c r="AP132" s="12" t="s">
        <v>936</v>
      </c>
      <c r="AQ132" s="7">
        <v>1</v>
      </c>
    </row>
    <row r="133" spans="1:43" x14ac:dyDescent="0.25">
      <c r="A133" s="2" t="s">
        <v>0</v>
      </c>
      <c r="B133" s="2" t="s">
        <v>1</v>
      </c>
      <c r="E133" s="2" t="s">
        <v>4</v>
      </c>
      <c r="G133" s="39">
        <v>25</v>
      </c>
      <c r="H133" s="5">
        <v>8</v>
      </c>
      <c r="I133" s="7">
        <v>120</v>
      </c>
      <c r="J133" s="5">
        <v>14</v>
      </c>
      <c r="K133" s="7">
        <v>10</v>
      </c>
      <c r="L133" s="5" t="s">
        <v>51</v>
      </c>
      <c r="M133" s="7">
        <v>1</v>
      </c>
      <c r="N133" s="5" t="s">
        <v>31</v>
      </c>
      <c r="O133" s="7" t="s">
        <v>3305</v>
      </c>
      <c r="P133" s="5">
        <v>1</v>
      </c>
      <c r="Q133" s="7" t="s">
        <v>9</v>
      </c>
      <c r="R133" s="5" t="s">
        <v>43</v>
      </c>
      <c r="S133" s="7" t="s">
        <v>113</v>
      </c>
      <c r="T133" s="5">
        <v>10</v>
      </c>
      <c r="U133" s="7" t="s">
        <v>786</v>
      </c>
      <c r="V133" s="5" t="s">
        <v>34</v>
      </c>
      <c r="Y133" s="2" t="s">
        <v>8</v>
      </c>
      <c r="Z133" s="2" t="s">
        <v>9</v>
      </c>
      <c r="AB133" s="2" t="s">
        <v>11</v>
      </c>
      <c r="AG133" s="7" t="s">
        <v>25</v>
      </c>
      <c r="AH133" s="5">
        <v>6</v>
      </c>
      <c r="AI133" s="7">
        <v>10</v>
      </c>
      <c r="AJ133" s="5">
        <v>3</v>
      </c>
      <c r="AK133" s="11" t="s">
        <v>706</v>
      </c>
      <c r="AL133" s="5" t="s">
        <v>37</v>
      </c>
      <c r="AM133" s="7">
        <v>9</v>
      </c>
      <c r="AN133" s="12" t="s">
        <v>668</v>
      </c>
      <c r="AO133" s="11" t="s">
        <v>776</v>
      </c>
      <c r="AP133" s="12" t="s">
        <v>942</v>
      </c>
      <c r="AQ133" s="7">
        <v>0</v>
      </c>
    </row>
    <row r="134" spans="1:43" x14ac:dyDescent="0.25">
      <c r="A134" s="2" t="s">
        <v>0</v>
      </c>
      <c r="B134" s="2" t="s">
        <v>1</v>
      </c>
      <c r="E134" s="2" t="s">
        <v>4</v>
      </c>
      <c r="G134" s="39">
        <v>25</v>
      </c>
      <c r="H134" s="5">
        <v>6</v>
      </c>
      <c r="I134" s="7">
        <v>240</v>
      </c>
      <c r="J134" s="5">
        <v>10</v>
      </c>
      <c r="K134" s="7">
        <v>20</v>
      </c>
      <c r="L134" s="5" t="s">
        <v>93</v>
      </c>
      <c r="M134" s="7">
        <v>1</v>
      </c>
      <c r="N134" s="5" t="s">
        <v>82</v>
      </c>
      <c r="O134" s="7" t="s">
        <v>3305</v>
      </c>
      <c r="P134" s="5">
        <v>1</v>
      </c>
      <c r="Q134" s="7" t="s">
        <v>170</v>
      </c>
      <c r="R134" s="5" t="s">
        <v>101</v>
      </c>
      <c r="S134" s="7" t="s">
        <v>54</v>
      </c>
      <c r="T134" s="5">
        <v>28</v>
      </c>
      <c r="U134" s="7" t="s">
        <v>809</v>
      </c>
      <c r="V134" s="5" t="s">
        <v>320</v>
      </c>
      <c r="Y134" s="2" t="s">
        <v>8</v>
      </c>
      <c r="Z134" s="2" t="s">
        <v>9</v>
      </c>
      <c r="AB134" s="2" t="s">
        <v>11</v>
      </c>
      <c r="AG134" s="7" t="s">
        <v>35</v>
      </c>
      <c r="AH134" s="5">
        <v>6</v>
      </c>
      <c r="AI134" s="7">
        <v>6</v>
      </c>
      <c r="AJ134" s="5">
        <v>20</v>
      </c>
      <c r="AK134" s="11" t="s">
        <v>711</v>
      </c>
      <c r="AL134" s="5" t="s">
        <v>302</v>
      </c>
      <c r="AM134" s="7">
        <v>10</v>
      </c>
      <c r="AN134" s="12" t="s">
        <v>674</v>
      </c>
      <c r="AO134" s="11" t="s">
        <v>781</v>
      </c>
      <c r="AP134" s="12" t="s">
        <v>947</v>
      </c>
      <c r="AQ134" s="7">
        <v>1</v>
      </c>
    </row>
    <row r="135" spans="1:43" x14ac:dyDescent="0.25">
      <c r="A135" s="2" t="s">
        <v>0</v>
      </c>
      <c r="B135" s="2" t="s">
        <v>1</v>
      </c>
      <c r="E135" s="2" t="s">
        <v>4</v>
      </c>
      <c r="G135" s="39">
        <v>27</v>
      </c>
      <c r="H135" s="5">
        <v>6</v>
      </c>
      <c r="I135" s="7">
        <v>60</v>
      </c>
      <c r="J135" s="5">
        <v>8</v>
      </c>
      <c r="K135" s="7">
        <v>3</v>
      </c>
      <c r="L135" s="5" t="s">
        <v>260</v>
      </c>
      <c r="M135" s="7">
        <v>0</v>
      </c>
      <c r="N135" s="5" t="s">
        <v>346</v>
      </c>
      <c r="O135" s="7" t="s">
        <v>3317</v>
      </c>
      <c r="P135" s="5">
        <v>1</v>
      </c>
      <c r="Q135" s="7" t="s">
        <v>112</v>
      </c>
      <c r="R135" s="5" t="s">
        <v>43</v>
      </c>
      <c r="S135" s="7" t="s">
        <v>54</v>
      </c>
      <c r="T135" s="5">
        <v>3</v>
      </c>
      <c r="U135" s="7" t="s">
        <v>37</v>
      </c>
      <c r="V135" s="5" t="s">
        <v>24</v>
      </c>
      <c r="Y135" s="2" t="s">
        <v>8</v>
      </c>
      <c r="Z135" s="2" t="s">
        <v>9</v>
      </c>
      <c r="AB135" s="2" t="s">
        <v>11</v>
      </c>
      <c r="AG135" s="7" t="s">
        <v>25</v>
      </c>
      <c r="AH135" s="5">
        <v>5</v>
      </c>
      <c r="AI135" s="7">
        <v>4</v>
      </c>
      <c r="AJ135" s="5">
        <v>100</v>
      </c>
      <c r="AK135" s="11" t="s">
        <v>715</v>
      </c>
      <c r="AL135" s="5" t="s">
        <v>37</v>
      </c>
      <c r="AM135" s="7">
        <v>9</v>
      </c>
      <c r="AN135" s="12" t="s">
        <v>679</v>
      </c>
      <c r="AO135" s="11" t="s">
        <v>112</v>
      </c>
      <c r="AP135" s="12" t="s">
        <v>951</v>
      </c>
      <c r="AQ135" s="7">
        <v>0</v>
      </c>
    </row>
    <row r="136" spans="1:43" x14ac:dyDescent="0.25">
      <c r="A136" s="2" t="s">
        <v>0</v>
      </c>
      <c r="B136" s="2" t="s">
        <v>1</v>
      </c>
      <c r="E136" s="2" t="s">
        <v>4</v>
      </c>
      <c r="G136" s="39">
        <v>28</v>
      </c>
      <c r="H136" s="5">
        <v>10</v>
      </c>
      <c r="I136" s="7">
        <v>30</v>
      </c>
      <c r="J136" s="5">
        <v>20</v>
      </c>
      <c r="K136" s="7">
        <v>3</v>
      </c>
      <c r="L136" s="5" t="s">
        <v>182</v>
      </c>
      <c r="M136" s="7">
        <v>1</v>
      </c>
      <c r="N136" s="5" t="s">
        <v>41</v>
      </c>
      <c r="O136" s="7" t="s">
        <v>3306</v>
      </c>
      <c r="P136" s="5">
        <v>1</v>
      </c>
      <c r="Q136" s="7" t="s">
        <v>112</v>
      </c>
      <c r="R136" s="5" t="s">
        <v>681</v>
      </c>
      <c r="S136" s="7" t="s">
        <v>686</v>
      </c>
      <c r="T136" s="5">
        <v>0</v>
      </c>
      <c r="U136" s="7" t="s">
        <v>817</v>
      </c>
      <c r="V136" s="5" t="s">
        <v>24</v>
      </c>
      <c r="Y136" s="2" t="s">
        <v>8</v>
      </c>
      <c r="Z136" s="2" t="s">
        <v>9</v>
      </c>
      <c r="AB136" s="2" t="s">
        <v>11</v>
      </c>
      <c r="AG136" s="7" t="s">
        <v>35</v>
      </c>
      <c r="AH136" s="5">
        <v>5</v>
      </c>
      <c r="AI136" s="7">
        <v>6</v>
      </c>
      <c r="AJ136" s="5">
        <v>160</v>
      </c>
      <c r="AK136" s="11" t="s">
        <v>114</v>
      </c>
      <c r="AL136" s="5" t="s">
        <v>37</v>
      </c>
      <c r="AM136" s="7">
        <v>10</v>
      </c>
      <c r="AN136" s="12" t="s">
        <v>684</v>
      </c>
      <c r="AO136" s="11" t="s">
        <v>789</v>
      </c>
      <c r="AP136" s="12" t="s">
        <v>955</v>
      </c>
      <c r="AQ136" s="7">
        <v>1</v>
      </c>
    </row>
    <row r="137" spans="1:43" x14ac:dyDescent="0.25">
      <c r="A137" s="2" t="s">
        <v>0</v>
      </c>
      <c r="B137" s="2" t="s">
        <v>1</v>
      </c>
      <c r="E137" s="2" t="s">
        <v>4</v>
      </c>
      <c r="G137" s="39">
        <v>30</v>
      </c>
      <c r="H137" s="5">
        <v>8</v>
      </c>
      <c r="I137" s="7">
        <v>65</v>
      </c>
      <c r="J137" s="5">
        <v>14</v>
      </c>
      <c r="K137" s="7">
        <v>20</v>
      </c>
      <c r="L137" s="5" t="s">
        <v>40</v>
      </c>
      <c r="M137" s="7">
        <v>1</v>
      </c>
      <c r="N137" s="5" t="s">
        <v>60</v>
      </c>
      <c r="O137" s="7" t="s">
        <v>3306</v>
      </c>
      <c r="P137" s="5">
        <v>1</v>
      </c>
      <c r="Q137" s="7" t="s">
        <v>170</v>
      </c>
      <c r="R137" s="5" t="s">
        <v>681</v>
      </c>
      <c r="S137" s="7" t="s">
        <v>3372</v>
      </c>
      <c r="T137" s="5">
        <v>1</v>
      </c>
      <c r="U137" s="7" t="s">
        <v>824</v>
      </c>
      <c r="V137" s="5" t="s">
        <v>24</v>
      </c>
      <c r="Y137" s="2" t="s">
        <v>8</v>
      </c>
      <c r="Z137" s="2" t="s">
        <v>9</v>
      </c>
      <c r="AB137" s="2" t="s">
        <v>11</v>
      </c>
      <c r="AG137" s="7" t="s">
        <v>25</v>
      </c>
      <c r="AH137" s="5">
        <v>3</v>
      </c>
      <c r="AI137" s="7">
        <v>4</v>
      </c>
      <c r="AJ137" s="5">
        <v>20</v>
      </c>
      <c r="AK137" s="11" t="s">
        <v>723</v>
      </c>
      <c r="AL137" s="5" t="s">
        <v>27</v>
      </c>
      <c r="AM137" s="7">
        <v>10</v>
      </c>
      <c r="AN137" s="12" t="s">
        <v>689</v>
      </c>
      <c r="AO137" s="11" t="s">
        <v>793</v>
      </c>
      <c r="AP137" s="12" t="s">
        <v>947</v>
      </c>
      <c r="AQ137" s="7">
        <v>0</v>
      </c>
    </row>
    <row r="138" spans="1:43" x14ac:dyDescent="0.25">
      <c r="A138" s="2" t="s">
        <v>0</v>
      </c>
      <c r="B138" s="2" t="s">
        <v>1</v>
      </c>
      <c r="E138" s="2" t="s">
        <v>4</v>
      </c>
      <c r="G138" s="39">
        <v>24</v>
      </c>
      <c r="H138" s="5">
        <v>8</v>
      </c>
      <c r="I138" s="7">
        <v>60</v>
      </c>
      <c r="J138" s="5">
        <v>8</v>
      </c>
      <c r="K138" s="7">
        <v>10</v>
      </c>
      <c r="L138" s="5" t="s">
        <v>40</v>
      </c>
      <c r="M138" s="7">
        <v>1</v>
      </c>
      <c r="N138" s="5" t="s">
        <v>19</v>
      </c>
      <c r="O138" s="7" t="s">
        <v>3306</v>
      </c>
      <c r="P138" s="5">
        <v>0</v>
      </c>
      <c r="Q138" s="7" t="s">
        <v>3372</v>
      </c>
      <c r="R138" s="5" t="s">
        <v>3372</v>
      </c>
      <c r="S138" s="7" t="s">
        <v>188</v>
      </c>
      <c r="T138" s="5">
        <v>8</v>
      </c>
      <c r="U138" s="7" t="s">
        <v>828</v>
      </c>
      <c r="V138" s="5" t="s">
        <v>46</v>
      </c>
      <c r="Y138" s="2" t="s">
        <v>8</v>
      </c>
      <c r="Z138" s="2" t="s">
        <v>9</v>
      </c>
      <c r="AB138" s="2" t="s">
        <v>11</v>
      </c>
      <c r="AG138" s="7" t="s">
        <v>35</v>
      </c>
      <c r="AH138" s="5">
        <v>10</v>
      </c>
      <c r="AI138" s="7">
        <v>10</v>
      </c>
      <c r="AJ138" s="5">
        <v>25</v>
      </c>
      <c r="AK138" s="11" t="s">
        <v>14</v>
      </c>
      <c r="AL138" s="5" t="s">
        <v>302</v>
      </c>
      <c r="AM138" s="7">
        <v>9</v>
      </c>
      <c r="AN138" s="12" t="s">
        <v>691</v>
      </c>
      <c r="AO138" s="11" t="s">
        <v>797</v>
      </c>
      <c r="AP138" s="12" t="s">
        <v>966</v>
      </c>
      <c r="AQ138" s="7">
        <v>1</v>
      </c>
    </row>
    <row r="139" spans="1:43" x14ac:dyDescent="0.25">
      <c r="A139" s="2" t="s">
        <v>0</v>
      </c>
      <c r="B139" s="2" t="s">
        <v>1</v>
      </c>
      <c r="E139" s="2" t="s">
        <v>4</v>
      </c>
      <c r="G139" s="39">
        <v>29</v>
      </c>
      <c r="H139" s="5">
        <v>6</v>
      </c>
      <c r="I139" s="7">
        <v>140</v>
      </c>
      <c r="J139" s="5">
        <v>12</v>
      </c>
      <c r="K139" s="7">
        <v>1</v>
      </c>
      <c r="L139" s="5" t="s">
        <v>64</v>
      </c>
      <c r="M139" s="7">
        <v>1</v>
      </c>
      <c r="N139" s="5" t="s">
        <v>19</v>
      </c>
      <c r="O139" s="7" t="s">
        <v>3317</v>
      </c>
      <c r="P139" s="5">
        <v>1</v>
      </c>
      <c r="Q139" s="7" t="s">
        <v>9</v>
      </c>
      <c r="R139" s="5" t="s">
        <v>53</v>
      </c>
      <c r="S139" s="7" t="s">
        <v>113</v>
      </c>
      <c r="T139" s="5">
        <v>20</v>
      </c>
      <c r="U139" s="7" t="s">
        <v>833</v>
      </c>
      <c r="V139" s="5" t="s">
        <v>118</v>
      </c>
      <c r="Y139" s="2" t="s">
        <v>8</v>
      </c>
      <c r="Z139" s="2" t="s">
        <v>9</v>
      </c>
      <c r="AB139" s="2" t="s">
        <v>11</v>
      </c>
      <c r="AG139" s="7" t="s">
        <v>47</v>
      </c>
      <c r="AH139" s="5">
        <v>4</v>
      </c>
      <c r="AI139" s="7">
        <v>6</v>
      </c>
      <c r="AJ139" s="5">
        <v>90</v>
      </c>
      <c r="AK139" s="11" t="s">
        <v>733</v>
      </c>
      <c r="AL139" s="5" t="s">
        <v>695</v>
      </c>
      <c r="AM139" s="7">
        <v>10</v>
      </c>
      <c r="AN139" s="12" t="s">
        <v>696</v>
      </c>
      <c r="AO139" s="11" t="s">
        <v>801</v>
      </c>
      <c r="AP139" s="12" t="s">
        <v>971</v>
      </c>
      <c r="AQ139" s="7">
        <v>1</v>
      </c>
    </row>
    <row r="140" spans="1:43" x14ac:dyDescent="0.25">
      <c r="A140" s="2" t="s">
        <v>0</v>
      </c>
      <c r="B140" s="2" t="s">
        <v>1</v>
      </c>
      <c r="E140" s="2" t="s">
        <v>4</v>
      </c>
      <c r="G140" s="39">
        <v>27</v>
      </c>
      <c r="H140" s="5">
        <v>6</v>
      </c>
      <c r="I140" s="7">
        <v>90</v>
      </c>
      <c r="J140" s="5">
        <v>10</v>
      </c>
      <c r="K140" s="7">
        <v>12</v>
      </c>
      <c r="L140" s="5" t="s">
        <v>146</v>
      </c>
      <c r="M140" s="7">
        <v>1</v>
      </c>
      <c r="N140" s="5" t="s">
        <v>31</v>
      </c>
      <c r="O140" s="7" t="s">
        <v>3306</v>
      </c>
      <c r="P140" s="5">
        <v>1</v>
      </c>
      <c r="Q140" s="7" t="s">
        <v>9</v>
      </c>
      <c r="R140" s="5" t="s">
        <v>43</v>
      </c>
      <c r="S140" s="7" t="s">
        <v>54</v>
      </c>
      <c r="T140" s="5">
        <v>3</v>
      </c>
      <c r="U140" s="7" t="s">
        <v>839</v>
      </c>
      <c r="V140" s="5" t="s">
        <v>24</v>
      </c>
      <c r="Y140" s="2" t="s">
        <v>8</v>
      </c>
      <c r="Z140" s="2" t="s">
        <v>9</v>
      </c>
      <c r="AB140" s="2" t="s">
        <v>11</v>
      </c>
      <c r="AG140" s="7" t="s">
        <v>47</v>
      </c>
      <c r="AH140" s="5">
        <v>6</v>
      </c>
      <c r="AI140" s="7">
        <v>6</v>
      </c>
      <c r="AJ140" s="5">
        <v>6</v>
      </c>
      <c r="AK140" s="11" t="s">
        <v>738</v>
      </c>
      <c r="AL140" s="5" t="s">
        <v>701</v>
      </c>
      <c r="AM140" s="7">
        <v>9</v>
      </c>
      <c r="AN140" s="12" t="s">
        <v>702</v>
      </c>
      <c r="AO140" s="11" t="s">
        <v>805</v>
      </c>
      <c r="AP140" s="12" t="s">
        <v>76</v>
      </c>
      <c r="AQ140" s="7">
        <v>1</v>
      </c>
    </row>
    <row r="141" spans="1:43" x14ac:dyDescent="0.25">
      <c r="A141" s="2" t="s">
        <v>0</v>
      </c>
      <c r="B141" s="2" t="s">
        <v>1</v>
      </c>
      <c r="E141" s="2" t="s">
        <v>4</v>
      </c>
      <c r="G141" s="39">
        <v>22</v>
      </c>
      <c r="H141" s="5">
        <v>4</v>
      </c>
      <c r="I141" s="7">
        <v>2</v>
      </c>
      <c r="J141" s="5">
        <v>10</v>
      </c>
      <c r="K141" s="7">
        <v>15</v>
      </c>
      <c r="L141" s="5" t="s">
        <v>40</v>
      </c>
      <c r="M141" s="7">
        <v>0</v>
      </c>
      <c r="N141" s="5" t="s">
        <v>19</v>
      </c>
      <c r="O141" s="7" t="s">
        <v>3305</v>
      </c>
      <c r="P141" s="5">
        <v>1</v>
      </c>
      <c r="Q141" s="7" t="s">
        <v>112</v>
      </c>
      <c r="R141" s="5" t="s">
        <v>43</v>
      </c>
      <c r="S141" s="7" t="s">
        <v>709</v>
      </c>
      <c r="T141" s="5">
        <v>22</v>
      </c>
      <c r="U141" s="7" t="s">
        <v>844</v>
      </c>
      <c r="V141" s="5" t="s">
        <v>46</v>
      </c>
      <c r="Y141" s="2" t="s">
        <v>8</v>
      </c>
      <c r="Z141" s="2" t="s">
        <v>9</v>
      </c>
      <c r="AB141" s="2" t="s">
        <v>11</v>
      </c>
      <c r="AG141" s="7" t="s">
        <v>35</v>
      </c>
      <c r="AH141" s="5">
        <v>10</v>
      </c>
      <c r="AI141" s="7">
        <v>6</v>
      </c>
      <c r="AJ141" s="5">
        <v>10</v>
      </c>
      <c r="AK141" s="11" t="s">
        <v>742</v>
      </c>
      <c r="AL141" s="5" t="s">
        <v>27</v>
      </c>
      <c r="AM141" s="7">
        <v>6</v>
      </c>
      <c r="AN141" s="12" t="s">
        <v>707</v>
      </c>
      <c r="AO141" s="11" t="s">
        <v>812</v>
      </c>
      <c r="AP141" s="12" t="s">
        <v>98</v>
      </c>
      <c r="AQ141" s="7">
        <v>0</v>
      </c>
    </row>
    <row r="142" spans="1:43" x14ac:dyDescent="0.25">
      <c r="A142" s="2" t="s">
        <v>0</v>
      </c>
      <c r="B142" s="2" t="s">
        <v>1</v>
      </c>
      <c r="E142" s="2" t="s">
        <v>4</v>
      </c>
      <c r="G142" s="39">
        <v>34</v>
      </c>
      <c r="H142" s="5">
        <v>7</v>
      </c>
      <c r="I142" s="7">
        <v>150</v>
      </c>
      <c r="J142" s="5">
        <v>9</v>
      </c>
      <c r="K142" s="7">
        <v>10</v>
      </c>
      <c r="L142" s="5" t="s">
        <v>182</v>
      </c>
      <c r="M142" s="7">
        <v>0</v>
      </c>
      <c r="N142" s="5" t="s">
        <v>31</v>
      </c>
      <c r="O142" s="7" t="s">
        <v>3305</v>
      </c>
      <c r="P142" s="5">
        <v>1</v>
      </c>
      <c r="Q142" s="7" t="s">
        <v>364</v>
      </c>
      <c r="R142" s="5" t="s">
        <v>71</v>
      </c>
      <c r="S142" s="7" t="s">
        <v>3372</v>
      </c>
      <c r="T142" s="5">
        <v>7</v>
      </c>
      <c r="U142" s="7" t="s">
        <v>849</v>
      </c>
      <c r="V142" s="5" t="s">
        <v>24</v>
      </c>
      <c r="Y142" s="2" t="s">
        <v>8</v>
      </c>
      <c r="Z142" s="2" t="s">
        <v>9</v>
      </c>
      <c r="AB142" s="2" t="s">
        <v>11</v>
      </c>
      <c r="AG142" s="7" t="s">
        <v>35</v>
      </c>
      <c r="AH142" s="5">
        <v>6</v>
      </c>
      <c r="AI142" s="7">
        <v>10</v>
      </c>
      <c r="AJ142" s="5">
        <v>16</v>
      </c>
      <c r="AK142" s="11" t="s">
        <v>746</v>
      </c>
      <c r="AL142" s="5" t="s">
        <v>37</v>
      </c>
      <c r="AM142" s="7">
        <v>10</v>
      </c>
      <c r="AN142" s="12" t="s">
        <v>712</v>
      </c>
      <c r="AO142" s="11" t="s">
        <v>816</v>
      </c>
      <c r="AP142" s="12" t="s">
        <v>3309</v>
      </c>
      <c r="AQ142" s="7">
        <v>1</v>
      </c>
    </row>
    <row r="143" spans="1:43" x14ac:dyDescent="0.25">
      <c r="A143" s="2" t="s">
        <v>0</v>
      </c>
      <c r="B143" s="2" t="s">
        <v>1</v>
      </c>
      <c r="E143" s="2" t="s">
        <v>4</v>
      </c>
      <c r="G143" s="39">
        <v>25</v>
      </c>
      <c r="H143" s="5">
        <v>7</v>
      </c>
      <c r="I143" s="7">
        <v>28</v>
      </c>
      <c r="J143" s="5">
        <v>12</v>
      </c>
      <c r="K143" s="7">
        <v>6</v>
      </c>
      <c r="L143" s="5" t="s">
        <v>18</v>
      </c>
      <c r="M143" s="7">
        <v>1</v>
      </c>
      <c r="N143" s="5" t="s">
        <v>19</v>
      </c>
      <c r="O143" s="7" t="s">
        <v>3305</v>
      </c>
      <c r="P143" s="5">
        <v>0</v>
      </c>
      <c r="Q143" s="7" t="s">
        <v>3372</v>
      </c>
      <c r="R143" s="5" t="s">
        <v>3372</v>
      </c>
      <c r="S143" s="7" t="s">
        <v>84</v>
      </c>
      <c r="T143" s="5">
        <v>3</v>
      </c>
      <c r="U143" s="7" t="s">
        <v>857</v>
      </c>
      <c r="V143" s="5" t="s">
        <v>24</v>
      </c>
      <c r="Y143" s="2" t="s">
        <v>8</v>
      </c>
      <c r="Z143" s="2" t="s">
        <v>9</v>
      </c>
      <c r="AB143" s="2" t="s">
        <v>11</v>
      </c>
      <c r="AG143" s="7" t="s">
        <v>35</v>
      </c>
      <c r="AH143" s="5">
        <v>6</v>
      </c>
      <c r="AI143" s="7">
        <v>6</v>
      </c>
      <c r="AJ143" s="5">
        <v>4</v>
      </c>
      <c r="AK143" s="11" t="s">
        <v>721</v>
      </c>
      <c r="AL143" s="5" t="s">
        <v>27</v>
      </c>
      <c r="AM143" s="7">
        <v>10</v>
      </c>
      <c r="AN143" s="12" t="s">
        <v>716</v>
      </c>
      <c r="AO143" s="11" t="s">
        <v>820</v>
      </c>
      <c r="AP143" s="12" t="s">
        <v>994</v>
      </c>
      <c r="AQ143" s="7">
        <v>1</v>
      </c>
    </row>
    <row r="144" spans="1:43" x14ac:dyDescent="0.25">
      <c r="A144" s="2" t="s">
        <v>0</v>
      </c>
      <c r="B144" s="2" t="s">
        <v>1</v>
      </c>
      <c r="E144" s="2" t="s">
        <v>4</v>
      </c>
      <c r="G144" s="39">
        <v>32</v>
      </c>
      <c r="H144" s="5">
        <v>8</v>
      </c>
      <c r="I144" s="7">
        <v>0</v>
      </c>
      <c r="J144" s="5">
        <v>12</v>
      </c>
      <c r="K144" s="7">
        <v>1</v>
      </c>
      <c r="L144" s="5" t="s">
        <v>51</v>
      </c>
      <c r="M144" s="7">
        <v>0</v>
      </c>
      <c r="N144" s="5" t="s">
        <v>31</v>
      </c>
      <c r="O144" s="7" t="s">
        <v>3317</v>
      </c>
      <c r="P144" s="5">
        <v>1</v>
      </c>
      <c r="Q144" s="7" t="s">
        <v>105</v>
      </c>
      <c r="R144" s="5" t="s">
        <v>43</v>
      </c>
      <c r="S144" s="7" t="s">
        <v>177</v>
      </c>
      <c r="T144" s="5">
        <v>13</v>
      </c>
      <c r="U144" s="7" t="s">
        <v>865</v>
      </c>
      <c r="V144" s="5" t="s">
        <v>24</v>
      </c>
      <c r="Y144" s="2" t="s">
        <v>8</v>
      </c>
      <c r="Z144" s="2" t="s">
        <v>9</v>
      </c>
      <c r="AB144" s="2" t="s">
        <v>11</v>
      </c>
      <c r="AG144" s="7" t="s">
        <v>35</v>
      </c>
      <c r="AH144" s="5">
        <v>10</v>
      </c>
      <c r="AI144" s="7">
        <v>10</v>
      </c>
      <c r="AJ144" s="5">
        <v>6</v>
      </c>
      <c r="AK144" s="11" t="s">
        <v>755</v>
      </c>
      <c r="AL144" s="5" t="s">
        <v>27</v>
      </c>
      <c r="AM144" s="7">
        <v>10</v>
      </c>
      <c r="AN144" s="12" t="s">
        <v>719</v>
      </c>
      <c r="AO144" s="11" t="s">
        <v>827</v>
      </c>
      <c r="AP144" s="12" t="s">
        <v>1000</v>
      </c>
      <c r="AQ144" s="7">
        <v>0</v>
      </c>
    </row>
    <row r="145" spans="1:43" x14ac:dyDescent="0.25">
      <c r="A145" s="2" t="s">
        <v>0</v>
      </c>
      <c r="B145" s="2" t="s">
        <v>1</v>
      </c>
      <c r="E145" s="2" t="s">
        <v>4</v>
      </c>
      <c r="G145" s="39">
        <v>37</v>
      </c>
      <c r="H145" s="5">
        <v>6</v>
      </c>
      <c r="I145" s="7">
        <v>120</v>
      </c>
      <c r="J145" s="5">
        <v>13</v>
      </c>
      <c r="K145" s="7">
        <v>4</v>
      </c>
      <c r="L145" s="5" t="s">
        <v>292</v>
      </c>
      <c r="M145" s="7">
        <v>0</v>
      </c>
      <c r="N145" s="5" t="s">
        <v>3308</v>
      </c>
      <c r="O145" s="7" t="s">
        <v>3305</v>
      </c>
      <c r="P145" s="5">
        <v>1</v>
      </c>
      <c r="Q145" s="7" t="s">
        <v>52</v>
      </c>
      <c r="R145" s="5" t="s">
        <v>43</v>
      </c>
      <c r="S145" s="7" t="s">
        <v>54</v>
      </c>
      <c r="T145" s="5">
        <v>2</v>
      </c>
      <c r="U145" s="7" t="s">
        <v>871</v>
      </c>
      <c r="V145" s="5" t="s">
        <v>46</v>
      </c>
      <c r="Y145" s="2" t="s">
        <v>8</v>
      </c>
      <c r="Z145" s="2" t="s">
        <v>9</v>
      </c>
      <c r="AB145" s="2" t="s">
        <v>11</v>
      </c>
      <c r="AG145" s="7" t="s">
        <v>25</v>
      </c>
      <c r="AH145" s="5">
        <v>4</v>
      </c>
      <c r="AI145" s="7">
        <v>4</v>
      </c>
      <c r="AJ145" s="5">
        <v>50</v>
      </c>
      <c r="AK145" s="11" t="s">
        <v>760</v>
      </c>
      <c r="AL145" s="5" t="s">
        <v>27</v>
      </c>
      <c r="AM145" s="7">
        <v>9</v>
      </c>
      <c r="AN145" s="12" t="s">
        <v>724</v>
      </c>
      <c r="AO145" s="11" t="s">
        <v>831</v>
      </c>
      <c r="AP145" s="12" t="s">
        <v>1006</v>
      </c>
      <c r="AQ145" s="7">
        <v>1</v>
      </c>
    </row>
    <row r="146" spans="1:43" x14ac:dyDescent="0.25">
      <c r="A146" s="2" t="s">
        <v>0</v>
      </c>
      <c r="B146" s="2" t="s">
        <v>1</v>
      </c>
      <c r="E146" s="2" t="s">
        <v>4</v>
      </c>
      <c r="G146" s="39">
        <v>52</v>
      </c>
      <c r="H146" s="5">
        <v>8</v>
      </c>
      <c r="I146" s="7">
        <v>7</v>
      </c>
      <c r="J146" s="5">
        <v>12</v>
      </c>
      <c r="K146" s="7">
        <v>0</v>
      </c>
      <c r="L146" s="5" t="s">
        <v>51</v>
      </c>
      <c r="M146" s="7">
        <v>0</v>
      </c>
      <c r="N146" s="5" t="s">
        <v>19</v>
      </c>
      <c r="O146" s="7" t="s">
        <v>3317</v>
      </c>
      <c r="P146" s="5">
        <v>1</v>
      </c>
      <c r="Q146" s="7" t="s">
        <v>170</v>
      </c>
      <c r="R146" s="5" t="s">
        <v>170</v>
      </c>
      <c r="S146" s="7" t="s">
        <v>188</v>
      </c>
      <c r="T146" s="5">
        <v>3</v>
      </c>
      <c r="U146" s="7" t="s">
        <v>882</v>
      </c>
      <c r="V146" s="5" t="s">
        <v>24</v>
      </c>
      <c r="Y146" s="2" t="s">
        <v>8</v>
      </c>
      <c r="Z146" s="2" t="s">
        <v>9</v>
      </c>
      <c r="AB146" s="2" t="s">
        <v>11</v>
      </c>
      <c r="AG146" s="7" t="s">
        <v>47</v>
      </c>
      <c r="AH146" s="5">
        <v>3</v>
      </c>
      <c r="AI146" s="7">
        <v>1</v>
      </c>
      <c r="AJ146" s="5">
        <v>25</v>
      </c>
      <c r="AK146" s="11" t="s">
        <v>766</v>
      </c>
      <c r="AL146" s="5" t="s">
        <v>27</v>
      </c>
      <c r="AM146" s="7">
        <v>10</v>
      </c>
      <c r="AN146" s="12" t="s">
        <v>727</v>
      </c>
      <c r="AO146" s="11" t="s">
        <v>837</v>
      </c>
      <c r="AP146" s="12" t="s">
        <v>1013</v>
      </c>
      <c r="AQ146" s="7">
        <v>1</v>
      </c>
    </row>
    <row r="147" spans="1:43" x14ac:dyDescent="0.25">
      <c r="A147" s="2" t="s">
        <v>0</v>
      </c>
      <c r="B147" s="2" t="s">
        <v>1</v>
      </c>
      <c r="E147" s="2" t="s">
        <v>4</v>
      </c>
      <c r="G147" s="39">
        <v>30</v>
      </c>
      <c r="H147" s="5">
        <v>7</v>
      </c>
      <c r="I147" s="7">
        <v>60</v>
      </c>
      <c r="J147" s="5">
        <v>14</v>
      </c>
      <c r="K147" s="7">
        <v>5</v>
      </c>
      <c r="L147" s="5" t="s">
        <v>182</v>
      </c>
      <c r="M147" s="7">
        <v>1</v>
      </c>
      <c r="N147" s="5" t="s">
        <v>41</v>
      </c>
      <c r="O147" s="7" t="s">
        <v>728</v>
      </c>
      <c r="P147" s="5">
        <v>1</v>
      </c>
      <c r="Q147" s="7" t="s">
        <v>112</v>
      </c>
      <c r="R147" s="5" t="s">
        <v>43</v>
      </c>
      <c r="S147" s="7" t="s">
        <v>113</v>
      </c>
      <c r="T147" s="5">
        <v>12</v>
      </c>
      <c r="U147" s="7" t="s">
        <v>895</v>
      </c>
      <c r="V147" s="5" t="s">
        <v>24</v>
      </c>
      <c r="Y147" s="2" t="s">
        <v>8</v>
      </c>
      <c r="Z147" s="2" t="s">
        <v>9</v>
      </c>
      <c r="AB147" s="2" t="s">
        <v>11</v>
      </c>
      <c r="AG147" s="7" t="s">
        <v>3372</v>
      </c>
      <c r="AH147" s="5">
        <v>0</v>
      </c>
      <c r="AI147" s="7">
        <v>0</v>
      </c>
      <c r="AJ147" s="5">
        <v>120</v>
      </c>
      <c r="AK147" s="11" t="s">
        <v>770</v>
      </c>
      <c r="AL147" s="5" t="s">
        <v>37</v>
      </c>
      <c r="AM147" s="7">
        <v>8</v>
      </c>
      <c r="AN147" s="12" t="s">
        <v>730</v>
      </c>
      <c r="AO147" s="11" t="s">
        <v>842</v>
      </c>
      <c r="AP147" s="12" t="s">
        <v>275</v>
      </c>
      <c r="AQ147" s="7">
        <v>1</v>
      </c>
    </row>
    <row r="148" spans="1:43" x14ac:dyDescent="0.25">
      <c r="A148" s="2" t="s">
        <v>0</v>
      </c>
      <c r="B148" s="2" t="s">
        <v>1</v>
      </c>
      <c r="E148" s="2" t="s">
        <v>4</v>
      </c>
      <c r="G148" s="39">
        <v>35</v>
      </c>
      <c r="H148" s="5">
        <v>7</v>
      </c>
      <c r="I148" s="7">
        <v>0</v>
      </c>
      <c r="J148" s="5">
        <v>12</v>
      </c>
      <c r="K148" s="7">
        <v>15</v>
      </c>
      <c r="L148" s="5" t="s">
        <v>64</v>
      </c>
      <c r="M148" s="7">
        <v>1</v>
      </c>
      <c r="N148" s="5" t="s">
        <v>31</v>
      </c>
      <c r="O148" s="7" t="s">
        <v>3307</v>
      </c>
      <c r="P148" s="5">
        <v>1</v>
      </c>
      <c r="Q148" s="7" t="s">
        <v>364</v>
      </c>
      <c r="R148" s="5" t="s">
        <v>43</v>
      </c>
      <c r="S148" s="7" t="s">
        <v>72</v>
      </c>
      <c r="T148" s="5">
        <v>21</v>
      </c>
      <c r="U148" s="7" t="s">
        <v>901</v>
      </c>
      <c r="V148" s="5" t="s">
        <v>46</v>
      </c>
      <c r="Y148" s="2" t="s">
        <v>8</v>
      </c>
      <c r="Z148" s="2" t="s">
        <v>9</v>
      </c>
      <c r="AB148" s="2" t="s">
        <v>11</v>
      </c>
      <c r="AG148" s="7" t="s">
        <v>35</v>
      </c>
      <c r="AH148" s="5">
        <v>4</v>
      </c>
      <c r="AI148" s="7">
        <v>6</v>
      </c>
      <c r="AJ148" s="5">
        <v>10</v>
      </c>
      <c r="AK148" s="11" t="s">
        <v>774</v>
      </c>
      <c r="AL148" s="5" t="s">
        <v>37</v>
      </c>
      <c r="AM148" s="7">
        <v>10</v>
      </c>
      <c r="AN148" s="12" t="s">
        <v>734</v>
      </c>
      <c r="AO148" s="11" t="s">
        <v>76</v>
      </c>
      <c r="AP148" s="12" t="s">
        <v>1028</v>
      </c>
      <c r="AQ148" s="7">
        <v>1</v>
      </c>
    </row>
    <row r="149" spans="1:43" x14ac:dyDescent="0.25">
      <c r="A149" s="2" t="s">
        <v>0</v>
      </c>
      <c r="B149" s="2" t="s">
        <v>1</v>
      </c>
      <c r="E149" s="2" t="s">
        <v>4</v>
      </c>
      <c r="G149" s="39">
        <v>18</v>
      </c>
      <c r="H149" s="5">
        <v>7</v>
      </c>
      <c r="I149" s="7">
        <v>55</v>
      </c>
      <c r="J149" s="5">
        <v>9</v>
      </c>
      <c r="K149" s="7">
        <v>2</v>
      </c>
      <c r="L149" s="5" t="s">
        <v>18</v>
      </c>
      <c r="M149" s="7">
        <v>0</v>
      </c>
      <c r="N149" s="5" t="s">
        <v>19</v>
      </c>
      <c r="O149" s="7" t="s">
        <v>3305</v>
      </c>
      <c r="P149" s="5">
        <v>1</v>
      </c>
      <c r="Q149" s="7" t="s">
        <v>105</v>
      </c>
      <c r="R149" s="5" t="s">
        <v>43</v>
      </c>
      <c r="S149" s="7" t="s">
        <v>22</v>
      </c>
      <c r="T149" s="5">
        <v>21</v>
      </c>
      <c r="U149" s="7" t="s">
        <v>904</v>
      </c>
      <c r="V149" s="5" t="s">
        <v>24</v>
      </c>
      <c r="Y149" s="2" t="s">
        <v>8</v>
      </c>
      <c r="Z149" s="2" t="s">
        <v>9</v>
      </c>
      <c r="AB149" s="2" t="s">
        <v>11</v>
      </c>
      <c r="AG149" s="7" t="s">
        <v>47</v>
      </c>
      <c r="AH149" s="5">
        <v>6</v>
      </c>
      <c r="AI149" s="7">
        <v>5</v>
      </c>
      <c r="AJ149" s="5">
        <v>40</v>
      </c>
      <c r="AK149" s="11" t="s">
        <v>187</v>
      </c>
      <c r="AL149" s="5" t="s">
        <v>302</v>
      </c>
      <c r="AM149" s="7">
        <v>9</v>
      </c>
      <c r="AN149" s="12" t="s">
        <v>739</v>
      </c>
      <c r="AO149" s="11" t="s">
        <v>852</v>
      </c>
      <c r="AP149" s="12" t="s">
        <v>1041</v>
      </c>
      <c r="AQ149" s="7">
        <v>1</v>
      </c>
    </row>
    <row r="150" spans="1:43" x14ac:dyDescent="0.25">
      <c r="A150" s="2" t="s">
        <v>0</v>
      </c>
      <c r="B150" s="2" t="s">
        <v>1</v>
      </c>
      <c r="E150" s="2" t="s">
        <v>4</v>
      </c>
      <c r="G150" s="39">
        <v>31</v>
      </c>
      <c r="H150" s="5">
        <v>7</v>
      </c>
      <c r="I150" s="7">
        <v>25</v>
      </c>
      <c r="J150" s="5">
        <v>9</v>
      </c>
      <c r="K150" s="7">
        <v>5</v>
      </c>
      <c r="L150" s="5" t="s">
        <v>146</v>
      </c>
      <c r="M150" s="7">
        <v>1</v>
      </c>
      <c r="N150" s="5" t="s">
        <v>19</v>
      </c>
      <c r="O150" s="7" t="s">
        <v>3306</v>
      </c>
      <c r="P150" s="5">
        <v>1</v>
      </c>
      <c r="Q150" s="7" t="s">
        <v>127</v>
      </c>
      <c r="R150" s="5" t="s">
        <v>71</v>
      </c>
      <c r="S150" s="7" t="s">
        <v>66</v>
      </c>
      <c r="T150" s="5">
        <v>9</v>
      </c>
      <c r="U150" s="7" t="s">
        <v>911</v>
      </c>
      <c r="V150" s="5" t="s">
        <v>24</v>
      </c>
      <c r="Y150" s="2" t="s">
        <v>8</v>
      </c>
      <c r="Z150" s="2" t="s">
        <v>9</v>
      </c>
      <c r="AB150" s="2" t="s">
        <v>11</v>
      </c>
      <c r="AG150" s="7" t="s">
        <v>25</v>
      </c>
      <c r="AH150" s="5">
        <v>15</v>
      </c>
      <c r="AI150" s="7">
        <v>6</v>
      </c>
      <c r="AJ150" s="5">
        <v>12</v>
      </c>
      <c r="AK150" s="11" t="s">
        <v>778</v>
      </c>
      <c r="AL150" s="5" t="s">
        <v>37</v>
      </c>
      <c r="AM150" s="7">
        <v>10</v>
      </c>
      <c r="AN150" s="12" t="s">
        <v>743</v>
      </c>
      <c r="AO150" s="11" t="s">
        <v>863</v>
      </c>
      <c r="AP150" s="12" t="s">
        <v>1050</v>
      </c>
      <c r="AQ150" s="7">
        <v>0</v>
      </c>
    </row>
    <row r="151" spans="1:43" x14ac:dyDescent="0.25">
      <c r="A151" s="2" t="s">
        <v>0</v>
      </c>
      <c r="B151" s="2" t="s">
        <v>1</v>
      </c>
      <c r="E151" s="2" t="s">
        <v>4</v>
      </c>
      <c r="G151" s="39">
        <v>47</v>
      </c>
      <c r="H151" s="5">
        <v>6</v>
      </c>
      <c r="I151" s="7">
        <v>0</v>
      </c>
      <c r="J151" s="5">
        <v>10</v>
      </c>
      <c r="K151" s="7">
        <v>6</v>
      </c>
      <c r="L151" s="5" t="s">
        <v>51</v>
      </c>
      <c r="M151" s="7">
        <v>0</v>
      </c>
      <c r="N151" s="5" t="s">
        <v>60</v>
      </c>
      <c r="O151" s="7" t="s">
        <v>3306</v>
      </c>
      <c r="P151" s="5">
        <v>1</v>
      </c>
      <c r="Q151" s="7" t="s">
        <v>112</v>
      </c>
      <c r="R151" s="5" t="s">
        <v>43</v>
      </c>
      <c r="S151" s="7" t="s">
        <v>751</v>
      </c>
      <c r="T151" s="5">
        <v>1</v>
      </c>
      <c r="U151" s="7" t="s">
        <v>916</v>
      </c>
      <c r="V151" s="5" t="s">
        <v>320</v>
      </c>
      <c r="Y151" s="2" t="s">
        <v>8</v>
      </c>
      <c r="Z151" s="2" t="s">
        <v>9</v>
      </c>
      <c r="AB151" s="2" t="s">
        <v>11</v>
      </c>
      <c r="AG151" s="7" t="s">
        <v>35</v>
      </c>
      <c r="AH151" s="5">
        <v>4</v>
      </c>
      <c r="AI151" s="7">
        <v>4</v>
      </c>
      <c r="AJ151" s="5">
        <v>10</v>
      </c>
      <c r="AK151" s="11" t="s">
        <v>783</v>
      </c>
      <c r="AL151" s="5" t="s">
        <v>747</v>
      </c>
      <c r="AM151" s="7">
        <v>10</v>
      </c>
      <c r="AN151" s="12" t="s">
        <v>748</v>
      </c>
      <c r="AO151" s="11" t="s">
        <v>869</v>
      </c>
      <c r="AP151" s="12" t="s">
        <v>1055</v>
      </c>
      <c r="AQ151" s="7">
        <v>0</v>
      </c>
    </row>
    <row r="152" spans="1:43" x14ac:dyDescent="0.25">
      <c r="A152" s="2" t="s">
        <v>0</v>
      </c>
      <c r="B152" s="2" t="s">
        <v>1</v>
      </c>
      <c r="E152" s="2" t="s">
        <v>4</v>
      </c>
      <c r="G152" s="39">
        <v>23</v>
      </c>
      <c r="H152" s="5">
        <v>7</v>
      </c>
      <c r="I152" s="7">
        <v>60</v>
      </c>
      <c r="J152" s="5">
        <v>10</v>
      </c>
      <c r="K152" s="7">
        <v>12</v>
      </c>
      <c r="L152" s="5" t="s">
        <v>40</v>
      </c>
      <c r="M152" s="7">
        <v>0</v>
      </c>
      <c r="N152" s="5" t="s">
        <v>19</v>
      </c>
      <c r="O152" s="7" t="s">
        <v>3306</v>
      </c>
      <c r="P152" s="5">
        <v>1</v>
      </c>
      <c r="Q152" s="7" t="s">
        <v>8</v>
      </c>
      <c r="R152" s="5" t="s">
        <v>71</v>
      </c>
      <c r="S152" s="7" t="s">
        <v>54</v>
      </c>
      <c r="T152" s="5">
        <v>0</v>
      </c>
      <c r="U152" s="7" t="s">
        <v>920</v>
      </c>
      <c r="V152" s="5" t="s">
        <v>46</v>
      </c>
      <c r="Y152" s="2" t="s">
        <v>8</v>
      </c>
      <c r="Z152" s="2" t="s">
        <v>9</v>
      </c>
      <c r="AB152" s="2" t="s">
        <v>11</v>
      </c>
      <c r="AG152" s="7" t="s">
        <v>35</v>
      </c>
      <c r="AH152" s="5">
        <v>2</v>
      </c>
      <c r="AI152" s="7">
        <v>1</v>
      </c>
      <c r="AJ152" s="5">
        <v>150</v>
      </c>
      <c r="AK152" s="11" t="s">
        <v>787</v>
      </c>
      <c r="AL152" s="5" t="s">
        <v>149</v>
      </c>
      <c r="AM152" s="7">
        <v>8</v>
      </c>
      <c r="AN152" s="12" t="s">
        <v>721</v>
      </c>
      <c r="AO152" s="11" t="s">
        <v>875</v>
      </c>
      <c r="AP152" s="12" t="s">
        <v>1060</v>
      </c>
      <c r="AQ152" s="7">
        <v>1</v>
      </c>
    </row>
    <row r="153" spans="1:43" x14ac:dyDescent="0.25">
      <c r="A153" s="2" t="s">
        <v>0</v>
      </c>
      <c r="B153" s="2" t="s">
        <v>1</v>
      </c>
      <c r="E153" s="2" t="s">
        <v>4</v>
      </c>
      <c r="G153" s="39">
        <v>21</v>
      </c>
      <c r="H153" s="5">
        <v>7</v>
      </c>
      <c r="I153" s="7">
        <v>0</v>
      </c>
      <c r="J153" s="5">
        <v>9</v>
      </c>
      <c r="K153" s="7">
        <v>30</v>
      </c>
      <c r="L153" s="5" t="s">
        <v>93</v>
      </c>
      <c r="M153" s="7">
        <v>0</v>
      </c>
      <c r="N153" s="5" t="s">
        <v>31</v>
      </c>
      <c r="O153" s="7" t="s">
        <v>3317</v>
      </c>
      <c r="P153" s="5">
        <v>1</v>
      </c>
      <c r="Q153" s="7" t="s">
        <v>369</v>
      </c>
      <c r="R153" s="5" t="s">
        <v>21</v>
      </c>
      <c r="S153" s="7" t="s">
        <v>66</v>
      </c>
      <c r="T153" s="5">
        <v>6</v>
      </c>
      <c r="U153" s="7" t="s">
        <v>924</v>
      </c>
      <c r="V153" s="5" t="s">
        <v>24</v>
      </c>
      <c r="Y153" s="2" t="s">
        <v>8</v>
      </c>
      <c r="Z153" s="2" t="s">
        <v>9</v>
      </c>
      <c r="AB153" s="2" t="s">
        <v>11</v>
      </c>
      <c r="AG153" s="7" t="s">
        <v>35</v>
      </c>
      <c r="AH153" s="5">
        <v>6</v>
      </c>
      <c r="AI153" s="7">
        <v>6</v>
      </c>
      <c r="AJ153" s="5">
        <v>70</v>
      </c>
      <c r="AK153" s="11" t="s">
        <v>791</v>
      </c>
      <c r="AL153" s="5" t="s">
        <v>37</v>
      </c>
      <c r="AM153" s="7">
        <v>10</v>
      </c>
      <c r="AN153" s="12" t="s">
        <v>756</v>
      </c>
      <c r="AO153" s="11" t="s">
        <v>879</v>
      </c>
      <c r="AP153" s="12" t="s">
        <v>1067</v>
      </c>
      <c r="AQ153" s="7">
        <v>0</v>
      </c>
    </row>
    <row r="154" spans="1:43" x14ac:dyDescent="0.25">
      <c r="A154" s="2" t="s">
        <v>0</v>
      </c>
      <c r="B154" s="2" t="s">
        <v>1</v>
      </c>
      <c r="E154" s="2" t="s">
        <v>4</v>
      </c>
      <c r="G154" s="39">
        <v>23</v>
      </c>
      <c r="H154" s="5">
        <v>8</v>
      </c>
      <c r="I154" s="7">
        <v>60</v>
      </c>
      <c r="J154" s="5">
        <v>8</v>
      </c>
      <c r="K154" s="7">
        <v>2</v>
      </c>
      <c r="L154" s="5" t="s">
        <v>146</v>
      </c>
      <c r="M154" s="7">
        <v>1</v>
      </c>
      <c r="N154" s="5" t="s">
        <v>31</v>
      </c>
      <c r="O154" s="7" t="s">
        <v>3305</v>
      </c>
      <c r="P154" s="5">
        <v>1</v>
      </c>
      <c r="Q154" s="7" t="s">
        <v>105</v>
      </c>
      <c r="R154" s="5" t="s">
        <v>21</v>
      </c>
      <c r="S154" s="7" t="s">
        <v>22</v>
      </c>
      <c r="T154" s="5">
        <v>13</v>
      </c>
      <c r="U154" s="7" t="s">
        <v>929</v>
      </c>
      <c r="V154" s="5" t="s">
        <v>34</v>
      </c>
      <c r="Y154" s="2" t="s">
        <v>8</v>
      </c>
      <c r="Z154" s="2" t="s">
        <v>9</v>
      </c>
      <c r="AB154" s="2" t="s">
        <v>11</v>
      </c>
      <c r="AG154" s="7" t="s">
        <v>47</v>
      </c>
      <c r="AH154" s="5">
        <v>10</v>
      </c>
      <c r="AI154" s="7">
        <v>3</v>
      </c>
      <c r="AJ154" s="5">
        <v>30</v>
      </c>
      <c r="AK154" s="11" t="s">
        <v>795</v>
      </c>
      <c r="AL154" s="5" t="s">
        <v>27</v>
      </c>
      <c r="AM154" s="7">
        <v>7</v>
      </c>
      <c r="AN154" s="12" t="s">
        <v>761</v>
      </c>
      <c r="AO154" s="11" t="s">
        <v>886</v>
      </c>
      <c r="AP154" s="12" t="s">
        <v>98</v>
      </c>
      <c r="AQ154" s="7">
        <v>1</v>
      </c>
    </row>
    <row r="155" spans="1:43" x14ac:dyDescent="0.25">
      <c r="A155" s="2" t="s">
        <v>0</v>
      </c>
      <c r="B155" s="2" t="s">
        <v>1</v>
      </c>
      <c r="E155" s="2" t="s">
        <v>4</v>
      </c>
      <c r="G155" s="39">
        <v>22</v>
      </c>
      <c r="H155" s="5">
        <v>7</v>
      </c>
      <c r="I155" s="7">
        <v>60</v>
      </c>
      <c r="J155" s="5">
        <v>10</v>
      </c>
      <c r="K155" s="7">
        <v>1</v>
      </c>
      <c r="L155" s="5" t="s">
        <v>59</v>
      </c>
      <c r="M155" s="7">
        <v>1</v>
      </c>
      <c r="N155" s="5" t="s">
        <v>19</v>
      </c>
      <c r="O155" s="7" t="s">
        <v>764</v>
      </c>
      <c r="P155" s="5">
        <v>1</v>
      </c>
      <c r="Q155" s="7" t="s">
        <v>369</v>
      </c>
      <c r="R155" s="5" t="s">
        <v>43</v>
      </c>
      <c r="S155" s="7" t="s">
        <v>22</v>
      </c>
      <c r="T155" s="5">
        <v>1</v>
      </c>
      <c r="U155" s="7" t="s">
        <v>932</v>
      </c>
      <c r="V155" s="5" t="s">
        <v>46</v>
      </c>
      <c r="Y155" s="2" t="s">
        <v>8</v>
      </c>
      <c r="Z155" s="2" t="s">
        <v>9</v>
      </c>
      <c r="AB155" s="2" t="s">
        <v>11</v>
      </c>
      <c r="AG155" s="7" t="s">
        <v>35</v>
      </c>
      <c r="AH155" s="5">
        <v>10</v>
      </c>
      <c r="AI155" s="7">
        <v>4</v>
      </c>
      <c r="AJ155" s="5">
        <v>12</v>
      </c>
      <c r="AK155" s="11" t="s">
        <v>799</v>
      </c>
      <c r="AL155" s="5" t="s">
        <v>767</v>
      </c>
      <c r="AM155" s="7">
        <v>10</v>
      </c>
      <c r="AN155" s="12" t="s">
        <v>3322</v>
      </c>
      <c r="AO155" s="11" t="s">
        <v>890</v>
      </c>
      <c r="AP155" s="12" t="s">
        <v>1083</v>
      </c>
      <c r="AQ155" s="7">
        <v>0</v>
      </c>
    </row>
    <row r="156" spans="1:43" x14ac:dyDescent="0.25">
      <c r="A156" s="2" t="s">
        <v>0</v>
      </c>
      <c r="B156" s="2" t="s">
        <v>1</v>
      </c>
      <c r="E156" s="2" t="s">
        <v>4</v>
      </c>
      <c r="G156" s="39">
        <v>30</v>
      </c>
      <c r="H156" s="5">
        <v>7</v>
      </c>
      <c r="I156" s="7">
        <v>45</v>
      </c>
      <c r="J156" s="5">
        <v>12</v>
      </c>
      <c r="K156" s="7">
        <v>40</v>
      </c>
      <c r="L156" s="5" t="s">
        <v>40</v>
      </c>
      <c r="M156" s="7">
        <v>0</v>
      </c>
      <c r="N156" s="5" t="s">
        <v>60</v>
      </c>
      <c r="O156" s="7" t="s">
        <v>3306</v>
      </c>
      <c r="P156" s="5">
        <v>1</v>
      </c>
      <c r="Q156" s="7" t="s">
        <v>364</v>
      </c>
      <c r="R156" s="5" t="s">
        <v>71</v>
      </c>
      <c r="S156" s="7" t="s">
        <v>72</v>
      </c>
      <c r="T156" s="5">
        <v>10</v>
      </c>
      <c r="U156" s="7" t="s">
        <v>937</v>
      </c>
      <c r="V156" s="5" t="s">
        <v>46</v>
      </c>
      <c r="Y156" s="2" t="s">
        <v>8</v>
      </c>
      <c r="Z156" s="2" t="s">
        <v>9</v>
      </c>
      <c r="AB156" s="2" t="s">
        <v>11</v>
      </c>
      <c r="AG156" s="7" t="s">
        <v>35</v>
      </c>
      <c r="AH156" s="5">
        <v>6</v>
      </c>
      <c r="AI156" s="7">
        <v>6</v>
      </c>
      <c r="AJ156" s="5">
        <v>8</v>
      </c>
      <c r="AK156" s="11" t="s">
        <v>803</v>
      </c>
      <c r="AL156" s="5" t="s">
        <v>37</v>
      </c>
      <c r="AM156" s="7">
        <v>10</v>
      </c>
      <c r="AN156" s="12" t="s">
        <v>771</v>
      </c>
      <c r="AO156" s="11" t="s">
        <v>894</v>
      </c>
      <c r="AP156" s="12" t="s">
        <v>1092</v>
      </c>
      <c r="AQ156" s="7">
        <v>1</v>
      </c>
    </row>
    <row r="157" spans="1:43" x14ac:dyDescent="0.25">
      <c r="A157" s="2" t="s">
        <v>0</v>
      </c>
      <c r="B157" s="2" t="s">
        <v>1</v>
      </c>
      <c r="E157" s="2" t="s">
        <v>4</v>
      </c>
      <c r="G157" s="39">
        <v>45</v>
      </c>
      <c r="H157" s="5">
        <v>9</v>
      </c>
      <c r="I157" s="7">
        <v>120</v>
      </c>
      <c r="J157" s="5">
        <v>10</v>
      </c>
      <c r="K157" s="7">
        <v>10</v>
      </c>
      <c r="L157" s="5" t="s">
        <v>292</v>
      </c>
      <c r="M157" s="7">
        <v>1</v>
      </c>
      <c r="N157" s="5" t="s">
        <v>41</v>
      </c>
      <c r="O157" s="7" t="s">
        <v>3307</v>
      </c>
      <c r="P157" s="5">
        <v>1</v>
      </c>
      <c r="Q157" s="7" t="s">
        <v>112</v>
      </c>
      <c r="R157" s="5" t="s">
        <v>307</v>
      </c>
      <c r="S157" s="7" t="s">
        <v>188</v>
      </c>
      <c r="T157" s="5">
        <v>23</v>
      </c>
      <c r="U157" s="7" t="s">
        <v>943</v>
      </c>
      <c r="V157" s="5" t="s">
        <v>46</v>
      </c>
      <c r="Y157" s="2" t="s">
        <v>8</v>
      </c>
      <c r="Z157" s="2" t="s">
        <v>9</v>
      </c>
      <c r="AB157" s="2" t="s">
        <v>11</v>
      </c>
      <c r="AG157" s="7" t="s">
        <v>35</v>
      </c>
      <c r="AH157" s="5">
        <v>4</v>
      </c>
      <c r="AI157" s="7">
        <v>4</v>
      </c>
      <c r="AJ157" s="5">
        <v>100</v>
      </c>
      <c r="AK157" s="11" t="s">
        <v>810</v>
      </c>
      <c r="AL157" s="5" t="s">
        <v>27</v>
      </c>
      <c r="AM157" s="7">
        <v>9</v>
      </c>
      <c r="AN157" s="12" t="s">
        <v>775</v>
      </c>
      <c r="AO157" s="11" t="s">
        <v>898</v>
      </c>
      <c r="AP157" s="12" t="s">
        <v>1096</v>
      </c>
      <c r="AQ157" s="7">
        <v>0</v>
      </c>
    </row>
    <row r="158" spans="1:43" x14ac:dyDescent="0.25">
      <c r="A158" s="2" t="s">
        <v>0</v>
      </c>
      <c r="B158" s="2" t="s">
        <v>1</v>
      </c>
      <c r="E158" s="2" t="s">
        <v>4</v>
      </c>
      <c r="G158" s="39">
        <v>28</v>
      </c>
      <c r="H158" s="5">
        <v>8</v>
      </c>
      <c r="I158" s="7">
        <v>15</v>
      </c>
      <c r="J158" s="5">
        <v>14</v>
      </c>
      <c r="K158" s="7">
        <v>12</v>
      </c>
      <c r="L158" s="5" t="s">
        <v>292</v>
      </c>
      <c r="M158" s="7">
        <v>1</v>
      </c>
      <c r="N158" s="5" t="s">
        <v>82</v>
      </c>
      <c r="O158" s="7" t="s">
        <v>3307</v>
      </c>
      <c r="P158" s="5">
        <v>1</v>
      </c>
      <c r="Q158" s="7" t="s">
        <v>105</v>
      </c>
      <c r="R158" s="5" t="s">
        <v>43</v>
      </c>
      <c r="S158" s="7" t="s">
        <v>3372</v>
      </c>
      <c r="T158" s="5">
        <v>2</v>
      </c>
      <c r="U158" s="7" t="s">
        <v>560</v>
      </c>
      <c r="V158" s="5" t="s">
        <v>34</v>
      </c>
      <c r="Y158" s="2" t="s">
        <v>8</v>
      </c>
      <c r="Z158" s="2" t="s">
        <v>9</v>
      </c>
      <c r="AB158" s="2" t="s">
        <v>11</v>
      </c>
      <c r="AG158" s="7" t="s">
        <v>35</v>
      </c>
      <c r="AH158" s="5">
        <v>10</v>
      </c>
      <c r="AI158" s="7">
        <v>10</v>
      </c>
      <c r="AJ158" s="5">
        <v>6</v>
      </c>
      <c r="AK158" s="11" t="s">
        <v>814</v>
      </c>
      <c r="AL158" s="5" t="s">
        <v>37</v>
      </c>
      <c r="AM158" s="7">
        <v>10</v>
      </c>
      <c r="AN158" s="12" t="s">
        <v>187</v>
      </c>
      <c r="AO158" s="11" t="s">
        <v>903</v>
      </c>
      <c r="AP158" s="12" t="s">
        <v>98</v>
      </c>
      <c r="AQ158" s="7">
        <v>1</v>
      </c>
    </row>
    <row r="159" spans="1:43" x14ac:dyDescent="0.25">
      <c r="A159" s="2" t="s">
        <v>0</v>
      </c>
      <c r="B159" s="2" t="s">
        <v>1</v>
      </c>
      <c r="E159" s="2" t="s">
        <v>4</v>
      </c>
      <c r="G159" s="39">
        <v>29</v>
      </c>
      <c r="H159" s="5">
        <v>5</v>
      </c>
      <c r="I159" s="7">
        <v>120</v>
      </c>
      <c r="J159" s="5">
        <v>8</v>
      </c>
      <c r="K159" s="7">
        <v>3</v>
      </c>
      <c r="L159" s="5" t="s">
        <v>18</v>
      </c>
      <c r="M159" s="7">
        <v>0</v>
      </c>
      <c r="N159" s="5" t="s">
        <v>31</v>
      </c>
      <c r="O159" s="7" t="s">
        <v>3317</v>
      </c>
      <c r="P159" s="5">
        <v>0</v>
      </c>
      <c r="Q159" s="7" t="s">
        <v>3372</v>
      </c>
      <c r="R159" s="5" t="s">
        <v>3372</v>
      </c>
      <c r="S159" s="7" t="s">
        <v>54</v>
      </c>
      <c r="T159" s="5">
        <v>9</v>
      </c>
      <c r="U159" s="7" t="s">
        <v>962</v>
      </c>
      <c r="V159" s="5" t="s">
        <v>24</v>
      </c>
      <c r="Z159" s="2" t="s">
        <v>9</v>
      </c>
      <c r="AB159" s="2" t="s">
        <v>11</v>
      </c>
      <c r="AG159" s="7" t="s">
        <v>25</v>
      </c>
      <c r="AH159" s="5">
        <v>15</v>
      </c>
      <c r="AI159" s="7">
        <v>6</v>
      </c>
      <c r="AJ159" s="5">
        <v>10</v>
      </c>
      <c r="AK159" s="11" t="s">
        <v>818</v>
      </c>
      <c r="AL159" s="5" t="s">
        <v>779</v>
      </c>
      <c r="AM159" s="7">
        <v>10</v>
      </c>
      <c r="AN159" s="12" t="s">
        <v>780</v>
      </c>
      <c r="AO159" s="11" t="s">
        <v>908</v>
      </c>
      <c r="AP159" s="12" t="s">
        <v>721</v>
      </c>
      <c r="AQ159" s="7">
        <v>1</v>
      </c>
    </row>
    <row r="160" spans="1:43" x14ac:dyDescent="0.25">
      <c r="A160" s="2" t="s">
        <v>0</v>
      </c>
      <c r="B160" s="2" t="s">
        <v>1</v>
      </c>
      <c r="E160" s="2" t="s">
        <v>4</v>
      </c>
      <c r="G160" s="39">
        <v>36</v>
      </c>
      <c r="H160" s="5">
        <v>7</v>
      </c>
      <c r="I160" s="7">
        <v>160</v>
      </c>
      <c r="J160" s="5">
        <v>8</v>
      </c>
      <c r="K160" s="7">
        <v>5</v>
      </c>
      <c r="L160" s="5" t="s">
        <v>30</v>
      </c>
      <c r="M160" s="7">
        <v>0</v>
      </c>
      <c r="N160" s="5" t="s">
        <v>60</v>
      </c>
      <c r="O160" s="7" t="s">
        <v>782</v>
      </c>
      <c r="P160" s="5">
        <v>1</v>
      </c>
      <c r="Q160" s="7" t="s">
        <v>170</v>
      </c>
      <c r="R160" s="5" t="s">
        <v>43</v>
      </c>
      <c r="S160" s="7" t="s">
        <v>376</v>
      </c>
      <c r="T160" s="5">
        <v>11</v>
      </c>
      <c r="U160" s="7" t="s">
        <v>967</v>
      </c>
      <c r="V160" s="5" t="s">
        <v>34</v>
      </c>
      <c r="Z160" s="2" t="s">
        <v>9</v>
      </c>
      <c r="AB160" s="2" t="s">
        <v>11</v>
      </c>
      <c r="AG160" s="7" t="s">
        <v>25</v>
      </c>
      <c r="AH160" s="5">
        <v>6</v>
      </c>
      <c r="AI160" s="7">
        <v>6</v>
      </c>
      <c r="AJ160" s="5">
        <v>80</v>
      </c>
      <c r="AK160" s="11" t="s">
        <v>822</v>
      </c>
      <c r="AL160" s="5" t="s">
        <v>334</v>
      </c>
      <c r="AM160" s="7">
        <v>7</v>
      </c>
      <c r="AN160" s="12" t="s">
        <v>784</v>
      </c>
      <c r="AO160" s="11" t="s">
        <v>914</v>
      </c>
      <c r="AP160" s="12" t="s">
        <v>161</v>
      </c>
      <c r="AQ160" s="7">
        <v>1</v>
      </c>
    </row>
    <row r="161" spans="1:43" x14ac:dyDescent="0.25">
      <c r="A161" s="2" t="s">
        <v>0</v>
      </c>
      <c r="B161" s="2" t="s">
        <v>1</v>
      </c>
      <c r="E161" s="2" t="s">
        <v>4</v>
      </c>
      <c r="G161" s="39">
        <v>32</v>
      </c>
      <c r="H161" s="5">
        <v>7</v>
      </c>
      <c r="I161" s="7">
        <v>5</v>
      </c>
      <c r="J161" s="5">
        <v>12</v>
      </c>
      <c r="K161" s="7">
        <v>8</v>
      </c>
      <c r="L161" s="5" t="s">
        <v>260</v>
      </c>
      <c r="M161" s="7">
        <v>0</v>
      </c>
      <c r="N161" s="5" t="s">
        <v>60</v>
      </c>
      <c r="O161" s="7" t="s">
        <v>3307</v>
      </c>
      <c r="P161" s="5">
        <v>1</v>
      </c>
      <c r="Q161" s="7" t="s">
        <v>170</v>
      </c>
      <c r="R161" s="5" t="s">
        <v>43</v>
      </c>
      <c r="S161" s="7" t="s">
        <v>3372</v>
      </c>
      <c r="T161" s="5">
        <v>4</v>
      </c>
      <c r="U161" s="7" t="s">
        <v>972</v>
      </c>
      <c r="V161" s="5" t="s">
        <v>24</v>
      </c>
      <c r="Z161" s="2" t="s">
        <v>9</v>
      </c>
      <c r="AB161" s="2" t="s">
        <v>11</v>
      </c>
      <c r="AG161" s="7" t="s">
        <v>47</v>
      </c>
      <c r="AH161" s="5">
        <v>5</v>
      </c>
      <c r="AI161" s="7">
        <v>2</v>
      </c>
      <c r="AJ161" s="5">
        <v>6</v>
      </c>
      <c r="AK161" s="11" t="s">
        <v>825</v>
      </c>
      <c r="AL161" s="5" t="s">
        <v>27</v>
      </c>
      <c r="AM161" s="7">
        <v>10</v>
      </c>
      <c r="AN161" s="12" t="s">
        <v>788</v>
      </c>
      <c r="AO161" s="11" t="s">
        <v>923</v>
      </c>
      <c r="AP161" s="12" t="s">
        <v>1115</v>
      </c>
      <c r="AQ161" s="7">
        <v>1</v>
      </c>
    </row>
    <row r="162" spans="1:43" x14ac:dyDescent="0.25">
      <c r="A162" s="2" t="s">
        <v>0</v>
      </c>
      <c r="B162" s="2" t="s">
        <v>1</v>
      </c>
      <c r="E162" s="2" t="s">
        <v>4</v>
      </c>
      <c r="G162" s="39">
        <v>24</v>
      </c>
      <c r="H162" s="5">
        <v>8</v>
      </c>
      <c r="I162" s="7">
        <v>120</v>
      </c>
      <c r="J162" s="5">
        <v>9</v>
      </c>
      <c r="K162" s="7">
        <v>5</v>
      </c>
      <c r="L162" s="5" t="s">
        <v>30</v>
      </c>
      <c r="M162" s="7">
        <v>0</v>
      </c>
      <c r="N162" s="5" t="s">
        <v>31</v>
      </c>
      <c r="O162" s="7" t="s">
        <v>3307</v>
      </c>
      <c r="P162" s="5">
        <v>0</v>
      </c>
      <c r="Q162" s="7" t="s">
        <v>3372</v>
      </c>
      <c r="R162" s="5" t="s">
        <v>3372</v>
      </c>
      <c r="S162" s="7" t="s">
        <v>3372</v>
      </c>
      <c r="T162" s="5">
        <v>8</v>
      </c>
      <c r="U162" s="7" t="s">
        <v>976</v>
      </c>
      <c r="V162" s="5" t="s">
        <v>24</v>
      </c>
      <c r="Z162" s="2" t="s">
        <v>9</v>
      </c>
      <c r="AB162" s="2" t="s">
        <v>11</v>
      </c>
      <c r="AG162" s="7" t="s">
        <v>47</v>
      </c>
      <c r="AH162" s="5">
        <v>6</v>
      </c>
      <c r="AI162" s="7">
        <v>4</v>
      </c>
      <c r="AJ162" s="5">
        <v>5</v>
      </c>
      <c r="AK162" s="11" t="s">
        <v>829</v>
      </c>
      <c r="AL162" s="5" t="s">
        <v>37</v>
      </c>
      <c r="AM162" s="7">
        <v>10</v>
      </c>
      <c r="AN162" s="12" t="s">
        <v>792</v>
      </c>
      <c r="AO162" s="11" t="s">
        <v>928</v>
      </c>
      <c r="AP162" s="12" t="s">
        <v>1120</v>
      </c>
      <c r="AQ162" s="7">
        <v>1</v>
      </c>
    </row>
    <row r="163" spans="1:43" x14ac:dyDescent="0.25">
      <c r="A163" s="2" t="s">
        <v>0</v>
      </c>
      <c r="B163" s="2" t="s">
        <v>1</v>
      </c>
      <c r="E163" s="2" t="s">
        <v>4</v>
      </c>
      <c r="G163" s="39">
        <v>35</v>
      </c>
      <c r="H163" s="5">
        <v>8</v>
      </c>
      <c r="I163" s="7">
        <v>0</v>
      </c>
      <c r="J163" s="5">
        <v>9</v>
      </c>
      <c r="K163" s="7">
        <v>0</v>
      </c>
      <c r="L163" s="5" t="s">
        <v>59</v>
      </c>
      <c r="M163" s="7">
        <v>1</v>
      </c>
      <c r="N163" s="5" t="s">
        <v>60</v>
      </c>
      <c r="O163" s="7" t="s">
        <v>3306</v>
      </c>
      <c r="P163" s="5">
        <v>0</v>
      </c>
      <c r="Q163" s="7" t="s">
        <v>3372</v>
      </c>
      <c r="R163" s="5" t="s">
        <v>3372</v>
      </c>
      <c r="S163" s="7" t="s">
        <v>3372</v>
      </c>
      <c r="T163" s="5">
        <v>3</v>
      </c>
      <c r="U163" s="7" t="s">
        <v>980</v>
      </c>
      <c r="V163" s="5" t="s">
        <v>24</v>
      </c>
      <c r="Z163" s="2" t="s">
        <v>9</v>
      </c>
      <c r="AB163" s="2" t="s">
        <v>11</v>
      </c>
      <c r="AG163" s="7" t="s">
        <v>47</v>
      </c>
      <c r="AH163" s="5">
        <v>6</v>
      </c>
      <c r="AI163" s="7">
        <v>40</v>
      </c>
      <c r="AJ163" s="5">
        <v>20</v>
      </c>
      <c r="AK163" s="11" t="s">
        <v>835</v>
      </c>
      <c r="AL163" s="5" t="s">
        <v>37</v>
      </c>
      <c r="AM163" s="7">
        <v>10</v>
      </c>
      <c r="AN163" s="12" t="s">
        <v>796</v>
      </c>
      <c r="AO163" s="11" t="s">
        <v>363</v>
      </c>
      <c r="AP163" s="12" t="s">
        <v>1126</v>
      </c>
      <c r="AQ163" s="7">
        <v>1</v>
      </c>
    </row>
    <row r="164" spans="1:43" x14ac:dyDescent="0.25">
      <c r="A164" s="2" t="s">
        <v>0</v>
      </c>
      <c r="B164" s="2" t="s">
        <v>1</v>
      </c>
      <c r="E164" s="2" t="s">
        <v>4</v>
      </c>
      <c r="G164" s="39">
        <v>41</v>
      </c>
      <c r="H164" s="5">
        <v>7</v>
      </c>
      <c r="I164" s="7">
        <v>0</v>
      </c>
      <c r="J164" s="5">
        <v>12</v>
      </c>
      <c r="K164" s="7">
        <v>5</v>
      </c>
      <c r="L164" s="5" t="s">
        <v>260</v>
      </c>
      <c r="M164" s="7">
        <v>0</v>
      </c>
      <c r="N164" s="5" t="s">
        <v>346</v>
      </c>
      <c r="O164" s="7" t="s">
        <v>3307</v>
      </c>
      <c r="P164" s="5">
        <v>0</v>
      </c>
      <c r="Q164" s="7" t="s">
        <v>3372</v>
      </c>
      <c r="R164" s="5" t="s">
        <v>3372</v>
      </c>
      <c r="S164" s="7" t="s">
        <v>3372</v>
      </c>
      <c r="T164" s="5">
        <v>17</v>
      </c>
      <c r="U164" s="7" t="s">
        <v>984</v>
      </c>
      <c r="V164" s="5" t="s">
        <v>320</v>
      </c>
      <c r="Z164" s="2" t="s">
        <v>9</v>
      </c>
      <c r="AB164" s="2" t="s">
        <v>11</v>
      </c>
      <c r="AG164" s="7" t="s">
        <v>35</v>
      </c>
      <c r="AH164" s="5">
        <v>4</v>
      </c>
      <c r="AI164" s="7">
        <v>28</v>
      </c>
      <c r="AJ164" s="5">
        <v>6</v>
      </c>
      <c r="AK164" s="11" t="s">
        <v>840</v>
      </c>
      <c r="AL164" s="5" t="s">
        <v>37</v>
      </c>
      <c r="AM164" s="7">
        <v>10</v>
      </c>
      <c r="AN164" s="12" t="s">
        <v>800</v>
      </c>
      <c r="AO164" s="11" t="s">
        <v>935</v>
      </c>
      <c r="AP164" s="12" t="s">
        <v>1143</v>
      </c>
      <c r="AQ164" s="7">
        <v>1</v>
      </c>
    </row>
    <row r="165" spans="1:43" ht="15.75" customHeight="1" x14ac:dyDescent="0.25">
      <c r="A165" s="2" t="s">
        <v>0</v>
      </c>
      <c r="B165" s="2" t="s">
        <v>1</v>
      </c>
      <c r="E165" s="2" t="s">
        <v>4</v>
      </c>
      <c r="G165" s="39">
        <v>57</v>
      </c>
      <c r="H165" s="5">
        <v>8</v>
      </c>
      <c r="I165" s="7">
        <v>180</v>
      </c>
      <c r="J165" s="5">
        <v>14</v>
      </c>
      <c r="K165" s="7">
        <v>15</v>
      </c>
      <c r="L165" s="5" t="s">
        <v>93</v>
      </c>
      <c r="M165" s="7">
        <v>1</v>
      </c>
      <c r="N165" s="5" t="s">
        <v>60</v>
      </c>
      <c r="O165" s="7" t="s">
        <v>3306</v>
      </c>
      <c r="P165" s="5">
        <v>0</v>
      </c>
      <c r="Q165" s="7" t="s">
        <v>3372</v>
      </c>
      <c r="R165" s="5" t="s">
        <v>3372</v>
      </c>
      <c r="S165" s="7" t="s">
        <v>808</v>
      </c>
      <c r="T165" s="5">
        <v>34</v>
      </c>
      <c r="U165" s="7" t="s">
        <v>988</v>
      </c>
      <c r="V165" s="5" t="s">
        <v>320</v>
      </c>
      <c r="Z165" s="2" t="s">
        <v>9</v>
      </c>
      <c r="AB165" s="2" t="s">
        <v>11</v>
      </c>
      <c r="AG165" s="7" t="s">
        <v>35</v>
      </c>
      <c r="AH165" s="5">
        <v>40</v>
      </c>
      <c r="AI165" s="7">
        <v>10</v>
      </c>
      <c r="AJ165" s="5">
        <v>16</v>
      </c>
      <c r="AK165" s="11" t="s">
        <v>845</v>
      </c>
      <c r="AL165" s="5" t="s">
        <v>37</v>
      </c>
      <c r="AM165" s="7">
        <v>10</v>
      </c>
      <c r="AN165" s="12" t="s">
        <v>804</v>
      </c>
      <c r="AO165" s="11" t="s">
        <v>941</v>
      </c>
      <c r="AP165" s="12" t="s">
        <v>1150</v>
      </c>
      <c r="AQ165" s="7">
        <v>0</v>
      </c>
    </row>
    <row r="166" spans="1:43" x14ac:dyDescent="0.25">
      <c r="A166" s="2" t="s">
        <v>0</v>
      </c>
      <c r="B166" s="2" t="s">
        <v>1</v>
      </c>
      <c r="E166" s="2" t="s">
        <v>4</v>
      </c>
      <c r="G166" s="39">
        <v>31</v>
      </c>
      <c r="H166" s="5">
        <v>7</v>
      </c>
      <c r="I166" s="7">
        <v>55</v>
      </c>
      <c r="J166" s="5">
        <v>12</v>
      </c>
      <c r="K166" s="7">
        <v>6</v>
      </c>
      <c r="L166" s="5" t="s">
        <v>18</v>
      </c>
      <c r="M166" s="7">
        <v>0</v>
      </c>
      <c r="N166" s="5" t="s">
        <v>19</v>
      </c>
      <c r="O166" s="7" t="s">
        <v>3306</v>
      </c>
      <c r="P166" s="5">
        <v>1</v>
      </c>
      <c r="Q166" s="7" t="s">
        <v>369</v>
      </c>
      <c r="R166" s="5" t="s">
        <v>807</v>
      </c>
      <c r="S166" s="7" t="s">
        <v>54</v>
      </c>
      <c r="T166" s="5">
        <v>10</v>
      </c>
      <c r="U166" s="7" t="s">
        <v>991</v>
      </c>
      <c r="V166" s="5" t="s">
        <v>46</v>
      </c>
      <c r="Z166" s="2" t="s">
        <v>9</v>
      </c>
      <c r="AB166" s="2" t="s">
        <v>11</v>
      </c>
      <c r="AG166" s="7" t="s">
        <v>35</v>
      </c>
      <c r="AH166" s="5">
        <v>5</v>
      </c>
      <c r="AI166" s="7">
        <v>2</v>
      </c>
      <c r="AJ166" s="5">
        <v>15</v>
      </c>
      <c r="AK166" s="11" t="s">
        <v>850</v>
      </c>
      <c r="AL166" s="5" t="s">
        <v>37</v>
      </c>
      <c r="AM166" s="7">
        <v>10</v>
      </c>
      <c r="AN166" s="12" t="s">
        <v>811</v>
      </c>
      <c r="AO166" s="11" t="s">
        <v>946</v>
      </c>
      <c r="AP166" s="12" t="s">
        <v>1156</v>
      </c>
      <c r="AQ166" s="7">
        <v>0</v>
      </c>
    </row>
    <row r="167" spans="1:43" x14ac:dyDescent="0.25">
      <c r="A167" s="2" t="s">
        <v>0</v>
      </c>
      <c r="B167" s="2" t="s">
        <v>1</v>
      </c>
      <c r="E167" s="2" t="s">
        <v>4</v>
      </c>
      <c r="G167" s="39">
        <v>22</v>
      </c>
      <c r="H167" s="5">
        <v>7</v>
      </c>
      <c r="I167" s="7">
        <v>40</v>
      </c>
      <c r="J167" s="5">
        <v>10</v>
      </c>
      <c r="K167" s="7">
        <v>2</v>
      </c>
      <c r="L167" s="5" t="s">
        <v>146</v>
      </c>
      <c r="M167" s="7">
        <v>1</v>
      </c>
      <c r="N167" s="5" t="s">
        <v>60</v>
      </c>
      <c r="O167" s="7" t="s">
        <v>3307</v>
      </c>
      <c r="P167" s="5">
        <v>1</v>
      </c>
      <c r="Q167" s="7" t="s">
        <v>170</v>
      </c>
      <c r="R167" s="5" t="s">
        <v>21</v>
      </c>
      <c r="S167" s="7" t="s">
        <v>54</v>
      </c>
      <c r="T167" s="5">
        <v>5</v>
      </c>
      <c r="U167" s="7" t="s">
        <v>1002</v>
      </c>
      <c r="V167" s="5" t="s">
        <v>46</v>
      </c>
      <c r="Z167" s="2" t="s">
        <v>9</v>
      </c>
      <c r="AB167" s="2" t="s">
        <v>11</v>
      </c>
      <c r="AG167" s="7" t="s">
        <v>35</v>
      </c>
      <c r="AH167" s="5">
        <v>4</v>
      </c>
      <c r="AI167" s="7">
        <v>3</v>
      </c>
      <c r="AJ167" s="5">
        <v>10</v>
      </c>
      <c r="AK167" s="11" t="s">
        <v>854</v>
      </c>
      <c r="AL167" s="5" t="s">
        <v>37</v>
      </c>
      <c r="AM167" s="7">
        <v>10</v>
      </c>
      <c r="AN167" s="12" t="s">
        <v>815</v>
      </c>
      <c r="AO167" s="11" t="s">
        <v>950</v>
      </c>
      <c r="AP167" s="12" t="s">
        <v>1160</v>
      </c>
      <c r="AQ167" s="7">
        <v>1</v>
      </c>
    </row>
    <row r="168" spans="1:43" x14ac:dyDescent="0.25">
      <c r="A168" s="2" t="s">
        <v>0</v>
      </c>
      <c r="B168" s="2" t="s">
        <v>1</v>
      </c>
      <c r="E168" s="2" t="s">
        <v>4</v>
      </c>
      <c r="G168" s="39">
        <v>37</v>
      </c>
      <c r="H168" s="5">
        <v>7</v>
      </c>
      <c r="I168" s="7">
        <v>20</v>
      </c>
      <c r="J168" s="5">
        <v>15</v>
      </c>
      <c r="K168" s="7">
        <v>2</v>
      </c>
      <c r="L168" s="5" t="s">
        <v>40</v>
      </c>
      <c r="M168" s="7">
        <v>0</v>
      </c>
      <c r="N168" s="5" t="s">
        <v>31</v>
      </c>
      <c r="O168" s="7" t="s">
        <v>3306</v>
      </c>
      <c r="P168" s="5">
        <v>1</v>
      </c>
      <c r="Q168" s="7" t="s">
        <v>105</v>
      </c>
      <c r="R168" s="5" t="s">
        <v>43</v>
      </c>
      <c r="S168" s="7" t="s">
        <v>262</v>
      </c>
      <c r="T168" s="5">
        <v>17</v>
      </c>
      <c r="U168" s="7" t="s">
        <v>1009</v>
      </c>
      <c r="V168" s="5" t="s">
        <v>46</v>
      </c>
      <c r="Z168" s="2" t="s">
        <v>9</v>
      </c>
      <c r="AB168" s="2" t="s">
        <v>11</v>
      </c>
      <c r="AG168" s="7" t="s">
        <v>35</v>
      </c>
      <c r="AH168" s="5">
        <v>6</v>
      </c>
      <c r="AI168" s="7">
        <v>3</v>
      </c>
      <c r="AJ168" s="5">
        <v>6</v>
      </c>
      <c r="AK168" s="11" t="s">
        <v>858</v>
      </c>
      <c r="AL168" s="5" t="s">
        <v>37</v>
      </c>
      <c r="AM168" s="7">
        <v>9</v>
      </c>
      <c r="AN168" s="12" t="s">
        <v>819</v>
      </c>
      <c r="AO168" s="11" t="s">
        <v>954</v>
      </c>
      <c r="AP168" s="12" t="s">
        <v>1167</v>
      </c>
      <c r="AQ168" s="7">
        <v>1</v>
      </c>
    </row>
    <row r="169" spans="1:43" x14ac:dyDescent="0.25">
      <c r="A169" s="2" t="s">
        <v>0</v>
      </c>
      <c r="B169" s="2" t="s">
        <v>1</v>
      </c>
      <c r="E169" s="2" t="s">
        <v>4</v>
      </c>
      <c r="G169" s="39">
        <v>31</v>
      </c>
      <c r="H169" s="5">
        <v>6</v>
      </c>
      <c r="I169" s="7">
        <v>180</v>
      </c>
      <c r="J169" s="5">
        <v>720</v>
      </c>
      <c r="K169" s="7">
        <v>2</v>
      </c>
      <c r="L169" s="5" t="s">
        <v>30</v>
      </c>
      <c r="M169" s="7">
        <v>0</v>
      </c>
      <c r="N169" s="5" t="s">
        <v>31</v>
      </c>
      <c r="O169" s="7" t="s">
        <v>3317</v>
      </c>
      <c r="P169" s="5">
        <v>1</v>
      </c>
      <c r="Q169" s="7" t="s">
        <v>105</v>
      </c>
      <c r="R169" s="5" t="s">
        <v>43</v>
      </c>
      <c r="S169" s="7" t="s">
        <v>113</v>
      </c>
      <c r="T169" s="5">
        <v>12</v>
      </c>
      <c r="U169" s="7" t="s">
        <v>122</v>
      </c>
      <c r="V169" s="5" t="s">
        <v>24</v>
      </c>
      <c r="Z169" s="2" t="s">
        <v>9</v>
      </c>
      <c r="AB169" s="2" t="s">
        <v>11</v>
      </c>
      <c r="AG169" s="7" t="s">
        <v>35</v>
      </c>
      <c r="AH169" s="5">
        <v>20</v>
      </c>
      <c r="AI169" s="7">
        <v>6</v>
      </c>
      <c r="AJ169" s="5">
        <v>12</v>
      </c>
      <c r="AK169" s="11" t="s">
        <v>861</v>
      </c>
      <c r="AL169" s="5" t="s">
        <v>37</v>
      </c>
      <c r="AM169" s="7">
        <v>9</v>
      </c>
      <c r="AN169" s="12" t="s">
        <v>822</v>
      </c>
      <c r="AO169" s="11" t="s">
        <v>958</v>
      </c>
      <c r="AP169" s="12" t="s">
        <v>1173</v>
      </c>
      <c r="AQ169" s="7">
        <v>0</v>
      </c>
    </row>
    <row r="170" spans="1:43" x14ac:dyDescent="0.25">
      <c r="A170" s="2" t="s">
        <v>0</v>
      </c>
      <c r="B170" s="2" t="s">
        <v>1</v>
      </c>
      <c r="E170" s="2" t="s">
        <v>4</v>
      </c>
      <c r="G170" s="39">
        <v>21</v>
      </c>
      <c r="H170" s="5">
        <v>8</v>
      </c>
      <c r="I170" s="7">
        <v>15</v>
      </c>
      <c r="J170" s="5">
        <v>10</v>
      </c>
      <c r="K170" s="7">
        <v>2</v>
      </c>
      <c r="L170" s="5" t="s">
        <v>182</v>
      </c>
      <c r="M170" s="7">
        <v>0</v>
      </c>
      <c r="N170" s="5" t="s">
        <v>823</v>
      </c>
      <c r="O170" s="7" t="s">
        <v>3307</v>
      </c>
      <c r="P170" s="5">
        <v>1</v>
      </c>
      <c r="Q170" s="7" t="s">
        <v>364</v>
      </c>
      <c r="R170" s="5" t="s">
        <v>43</v>
      </c>
      <c r="S170" s="7" t="s">
        <v>188</v>
      </c>
      <c r="T170" s="5">
        <v>7</v>
      </c>
      <c r="U170" s="7" t="s">
        <v>1017</v>
      </c>
      <c r="V170" s="5" t="s">
        <v>34</v>
      </c>
      <c r="Z170" s="2" t="s">
        <v>9</v>
      </c>
      <c r="AB170" s="2" t="s">
        <v>11</v>
      </c>
      <c r="AG170" s="7" t="s">
        <v>35</v>
      </c>
      <c r="AH170" s="5">
        <v>5</v>
      </c>
      <c r="AI170" s="7">
        <v>1</v>
      </c>
      <c r="AJ170" s="5">
        <v>30</v>
      </c>
      <c r="AK170" s="11" t="s">
        <v>866</v>
      </c>
      <c r="AL170" s="5" t="s">
        <v>37</v>
      </c>
      <c r="AM170" s="7">
        <v>8</v>
      </c>
      <c r="AN170" s="12" t="s">
        <v>826</v>
      </c>
      <c r="AO170" s="11" t="s">
        <v>744</v>
      </c>
      <c r="AP170" s="12" t="s">
        <v>3325</v>
      </c>
      <c r="AQ170" s="7">
        <v>1</v>
      </c>
    </row>
    <row r="171" spans="1:43" x14ac:dyDescent="0.25">
      <c r="A171" s="2" t="s">
        <v>0</v>
      </c>
      <c r="B171" s="2" t="s">
        <v>1</v>
      </c>
      <c r="E171" s="2" t="s">
        <v>4</v>
      </c>
      <c r="G171" s="39">
        <v>28</v>
      </c>
      <c r="H171" s="5">
        <v>7</v>
      </c>
      <c r="I171" s="7">
        <v>8</v>
      </c>
      <c r="J171" s="5">
        <v>10</v>
      </c>
      <c r="K171" s="7">
        <v>10</v>
      </c>
      <c r="L171" s="5" t="s">
        <v>93</v>
      </c>
      <c r="M171" s="7">
        <v>0</v>
      </c>
      <c r="N171" s="5" t="s">
        <v>19</v>
      </c>
      <c r="O171" s="7" t="s">
        <v>3317</v>
      </c>
      <c r="P171" s="5">
        <v>1</v>
      </c>
      <c r="Q171" s="7" t="s">
        <v>105</v>
      </c>
      <c r="R171" s="5" t="s">
        <v>43</v>
      </c>
      <c r="S171" s="7" t="s">
        <v>54</v>
      </c>
      <c r="T171" s="5">
        <v>12</v>
      </c>
      <c r="U171" s="7" t="s">
        <v>1023</v>
      </c>
      <c r="V171" s="5" t="s">
        <v>24</v>
      </c>
      <c r="Z171" s="2" t="s">
        <v>9</v>
      </c>
      <c r="AB171" s="2" t="s">
        <v>11</v>
      </c>
      <c r="AG171" s="7" t="s">
        <v>35</v>
      </c>
      <c r="AH171" s="5">
        <v>6</v>
      </c>
      <c r="AI171" s="7">
        <v>4</v>
      </c>
      <c r="AJ171" s="5">
        <v>20</v>
      </c>
      <c r="AK171" s="11" t="s">
        <v>873</v>
      </c>
      <c r="AL171" s="5" t="s">
        <v>27</v>
      </c>
      <c r="AM171" s="7">
        <v>10</v>
      </c>
      <c r="AN171" s="12" t="s">
        <v>830</v>
      </c>
      <c r="AO171" s="11" t="s">
        <v>965</v>
      </c>
      <c r="AP171" s="12" t="s">
        <v>3326</v>
      </c>
      <c r="AQ171" s="7">
        <v>1</v>
      </c>
    </row>
    <row r="172" spans="1:43" ht="19.5" customHeight="1" x14ac:dyDescent="0.25">
      <c r="A172" s="2" t="s">
        <v>0</v>
      </c>
      <c r="B172" s="2" t="s">
        <v>1</v>
      </c>
      <c r="E172" s="2" t="s">
        <v>4</v>
      </c>
      <c r="G172" s="39">
        <v>20</v>
      </c>
      <c r="H172" s="5">
        <v>7</v>
      </c>
      <c r="I172" s="7">
        <v>120</v>
      </c>
      <c r="J172" s="5">
        <v>10</v>
      </c>
      <c r="K172" s="7">
        <v>10</v>
      </c>
      <c r="L172" s="5" t="s">
        <v>51</v>
      </c>
      <c r="M172" s="7">
        <v>1</v>
      </c>
      <c r="N172" s="5" t="s">
        <v>31</v>
      </c>
      <c r="O172" s="7" t="s">
        <v>3307</v>
      </c>
      <c r="P172" s="5">
        <v>1</v>
      </c>
      <c r="Q172" s="7" t="s">
        <v>5</v>
      </c>
      <c r="R172" s="5" t="s">
        <v>71</v>
      </c>
      <c r="S172" s="7" t="s">
        <v>54</v>
      </c>
      <c r="T172" s="5">
        <v>8</v>
      </c>
      <c r="U172" s="7" t="s">
        <v>1029</v>
      </c>
      <c r="V172" s="5" t="s">
        <v>320</v>
      </c>
      <c r="Z172" s="2" t="s">
        <v>9</v>
      </c>
      <c r="AB172" s="2" t="s">
        <v>11</v>
      </c>
      <c r="AG172" s="7" t="s">
        <v>47</v>
      </c>
      <c r="AH172" s="5">
        <v>4</v>
      </c>
      <c r="AI172" s="7">
        <v>2</v>
      </c>
      <c r="AJ172" s="5">
        <v>5</v>
      </c>
      <c r="AK172" s="11" t="s">
        <v>877</v>
      </c>
      <c r="AL172" s="5" t="s">
        <v>37</v>
      </c>
      <c r="AM172" s="7">
        <v>10</v>
      </c>
      <c r="AN172" s="12" t="s">
        <v>836</v>
      </c>
      <c r="AO172" s="11" t="s">
        <v>970</v>
      </c>
      <c r="AP172" s="12" t="s">
        <v>1199</v>
      </c>
      <c r="AQ172" s="7">
        <v>1</v>
      </c>
    </row>
    <row r="173" spans="1:43" x14ac:dyDescent="0.25">
      <c r="A173" s="2" t="s">
        <v>0</v>
      </c>
      <c r="B173" s="2" t="s">
        <v>1</v>
      </c>
      <c r="E173" s="2" t="s">
        <v>4</v>
      </c>
      <c r="G173" s="39">
        <v>23</v>
      </c>
      <c r="H173" s="5">
        <v>6</v>
      </c>
      <c r="I173" s="7">
        <v>0</v>
      </c>
      <c r="J173" s="5">
        <v>6</v>
      </c>
      <c r="K173" s="7">
        <v>50</v>
      </c>
      <c r="L173" s="5" t="s">
        <v>81</v>
      </c>
      <c r="M173" s="7">
        <v>1</v>
      </c>
      <c r="N173" s="5" t="s">
        <v>31</v>
      </c>
      <c r="O173" s="7" t="s">
        <v>3306</v>
      </c>
      <c r="P173" s="5">
        <v>1</v>
      </c>
      <c r="Q173" s="7" t="s">
        <v>838</v>
      </c>
      <c r="R173" s="5" t="s">
        <v>71</v>
      </c>
      <c r="S173" s="7" t="s">
        <v>54</v>
      </c>
      <c r="T173" s="5">
        <v>0</v>
      </c>
      <c r="U173" s="7" t="s">
        <v>1037</v>
      </c>
      <c r="V173" s="5" t="s">
        <v>34</v>
      </c>
      <c r="Z173" s="2" t="s">
        <v>9</v>
      </c>
      <c r="AB173" s="2" t="s">
        <v>11</v>
      </c>
      <c r="AG173" s="7" t="s">
        <v>25</v>
      </c>
      <c r="AH173" s="5">
        <v>5</v>
      </c>
      <c r="AI173" s="7">
        <v>1</v>
      </c>
      <c r="AJ173" s="5">
        <v>20</v>
      </c>
      <c r="AK173" s="11" t="s">
        <v>883</v>
      </c>
      <c r="AL173" s="5" t="s">
        <v>37</v>
      </c>
      <c r="AM173" s="7">
        <v>10</v>
      </c>
      <c r="AN173" s="12" t="s">
        <v>841</v>
      </c>
      <c r="AO173" s="11" t="s">
        <v>975</v>
      </c>
      <c r="AP173" s="12" t="s">
        <v>1204</v>
      </c>
      <c r="AQ173" s="7">
        <v>1</v>
      </c>
    </row>
    <row r="174" spans="1:43" x14ac:dyDescent="0.25">
      <c r="A174" s="2" t="s">
        <v>0</v>
      </c>
      <c r="B174" s="2" t="s">
        <v>1</v>
      </c>
      <c r="E174" s="2" t="s">
        <v>4</v>
      </c>
      <c r="G174" s="39">
        <v>37</v>
      </c>
      <c r="H174" s="5">
        <v>6</v>
      </c>
      <c r="I174" s="7">
        <v>30</v>
      </c>
      <c r="J174" s="5">
        <v>12</v>
      </c>
      <c r="K174" s="7">
        <v>120</v>
      </c>
      <c r="L174" s="5" t="s">
        <v>182</v>
      </c>
      <c r="M174" s="7">
        <v>1</v>
      </c>
      <c r="N174" s="5" t="s">
        <v>31</v>
      </c>
      <c r="O174" s="7" t="s">
        <v>3317</v>
      </c>
      <c r="P174" s="5">
        <v>1</v>
      </c>
      <c r="Q174" s="7" t="s">
        <v>170</v>
      </c>
      <c r="R174" s="5" t="s">
        <v>21</v>
      </c>
      <c r="S174" s="7" t="s">
        <v>848</v>
      </c>
      <c r="T174" s="5">
        <v>3</v>
      </c>
      <c r="U174" s="7" t="s">
        <v>1042</v>
      </c>
      <c r="V174" s="5" t="s">
        <v>46</v>
      </c>
      <c r="Z174" s="2" t="s">
        <v>9</v>
      </c>
      <c r="AB174" s="2" t="s">
        <v>11</v>
      </c>
      <c r="AG174" s="7" t="s">
        <v>35</v>
      </c>
      <c r="AH174" s="5">
        <v>6</v>
      </c>
      <c r="AI174" s="7">
        <v>6</v>
      </c>
      <c r="AJ174" s="5">
        <v>12</v>
      </c>
      <c r="AK174" s="11" t="s">
        <v>888</v>
      </c>
      <c r="AL174" s="5" t="s">
        <v>37</v>
      </c>
      <c r="AM174" s="7">
        <v>10</v>
      </c>
      <c r="AN174" s="12" t="s">
        <v>846</v>
      </c>
      <c r="AO174" s="11" t="s">
        <v>165</v>
      </c>
      <c r="AP174" s="12" t="s">
        <v>1211</v>
      </c>
      <c r="AQ174" s="7">
        <v>0</v>
      </c>
    </row>
    <row r="175" spans="1:43" x14ac:dyDescent="0.25">
      <c r="A175" s="2" t="s">
        <v>0</v>
      </c>
      <c r="B175" s="2" t="s">
        <v>1</v>
      </c>
      <c r="E175" s="2" t="s">
        <v>4</v>
      </c>
      <c r="G175" s="39">
        <v>25</v>
      </c>
      <c r="H175" s="5">
        <v>8</v>
      </c>
      <c r="I175" s="7">
        <v>10</v>
      </c>
      <c r="J175" s="5">
        <v>10</v>
      </c>
      <c r="K175" s="7">
        <v>8</v>
      </c>
      <c r="L175" s="5" t="s">
        <v>81</v>
      </c>
      <c r="M175" s="7">
        <v>1</v>
      </c>
      <c r="N175" s="5" t="s">
        <v>31</v>
      </c>
      <c r="O175" s="7" t="s">
        <v>3307</v>
      </c>
      <c r="P175" s="5">
        <v>1</v>
      </c>
      <c r="Q175" s="7" t="s">
        <v>422</v>
      </c>
      <c r="R175" s="5" t="s">
        <v>83</v>
      </c>
      <c r="S175" s="7" t="s">
        <v>229</v>
      </c>
      <c r="T175" s="5">
        <v>5</v>
      </c>
      <c r="U175" s="7" t="s">
        <v>1051</v>
      </c>
      <c r="V175" s="5" t="s">
        <v>34</v>
      </c>
      <c r="Z175" s="2" t="s">
        <v>9</v>
      </c>
      <c r="AB175" s="2" t="s">
        <v>11</v>
      </c>
      <c r="AG175" s="7" t="s">
        <v>25</v>
      </c>
      <c r="AH175" s="5">
        <v>5</v>
      </c>
      <c r="AI175" s="7">
        <v>5</v>
      </c>
      <c r="AJ175" s="5">
        <v>8</v>
      </c>
      <c r="AK175" s="11" t="s">
        <v>892</v>
      </c>
      <c r="AL175" s="5" t="s">
        <v>27</v>
      </c>
      <c r="AM175" s="7">
        <v>9</v>
      </c>
      <c r="AN175" s="12" t="s">
        <v>851</v>
      </c>
      <c r="AO175" s="11" t="s">
        <v>987</v>
      </c>
      <c r="AP175" s="12" t="s">
        <v>1219</v>
      </c>
      <c r="AQ175" s="7">
        <v>0</v>
      </c>
    </row>
    <row r="176" spans="1:43" x14ac:dyDescent="0.25">
      <c r="A176" s="2" t="s">
        <v>0</v>
      </c>
      <c r="B176" s="2" t="s">
        <v>1</v>
      </c>
      <c r="E176" s="2" t="s">
        <v>4</v>
      </c>
      <c r="G176" s="39">
        <v>33</v>
      </c>
      <c r="H176" s="5">
        <v>6</v>
      </c>
      <c r="I176" s="7">
        <v>75</v>
      </c>
      <c r="J176" s="5">
        <v>7</v>
      </c>
      <c r="K176" s="7">
        <v>4</v>
      </c>
      <c r="L176" s="5" t="s">
        <v>18</v>
      </c>
      <c r="M176" s="7">
        <v>0</v>
      </c>
      <c r="N176" s="5" t="s">
        <v>31</v>
      </c>
      <c r="O176" s="7" t="s">
        <v>3307</v>
      </c>
      <c r="P176" s="5">
        <v>1</v>
      </c>
      <c r="Q176" s="7" t="s">
        <v>5</v>
      </c>
      <c r="R176" s="5" t="s">
        <v>43</v>
      </c>
      <c r="S176" s="7" t="s">
        <v>856</v>
      </c>
      <c r="T176" s="5">
        <v>5</v>
      </c>
      <c r="U176" s="7" t="s">
        <v>1056</v>
      </c>
      <c r="V176" s="5" t="s">
        <v>24</v>
      </c>
      <c r="Z176" s="2" t="s">
        <v>9</v>
      </c>
      <c r="AB176" s="2" t="s">
        <v>11</v>
      </c>
      <c r="AG176" s="7" t="s">
        <v>35</v>
      </c>
      <c r="AH176" s="5">
        <v>3</v>
      </c>
      <c r="AI176" s="7">
        <v>3</v>
      </c>
      <c r="AJ176" s="5">
        <v>20</v>
      </c>
      <c r="AK176" s="11" t="s">
        <v>896</v>
      </c>
      <c r="AL176" s="5" t="s">
        <v>37</v>
      </c>
      <c r="AM176" s="7">
        <v>6</v>
      </c>
      <c r="AN176" s="12" t="s">
        <v>855</v>
      </c>
      <c r="AO176" s="11" t="s">
        <v>990</v>
      </c>
      <c r="AP176" s="12" t="s">
        <v>1223</v>
      </c>
      <c r="AQ176" s="7">
        <v>1</v>
      </c>
    </row>
    <row r="177" spans="1:43" x14ac:dyDescent="0.25">
      <c r="A177" s="2" t="s">
        <v>0</v>
      </c>
      <c r="B177" s="2" t="s">
        <v>1</v>
      </c>
      <c r="E177" s="2" t="s">
        <v>4</v>
      </c>
      <c r="G177" s="39">
        <v>33</v>
      </c>
      <c r="H177" s="5">
        <v>6</v>
      </c>
      <c r="I177" s="7">
        <v>60</v>
      </c>
      <c r="J177" s="5">
        <v>10</v>
      </c>
      <c r="K177" s="7">
        <v>12</v>
      </c>
      <c r="L177" s="5" t="s">
        <v>182</v>
      </c>
      <c r="M177" s="7">
        <v>1</v>
      </c>
      <c r="N177" s="5" t="s">
        <v>82</v>
      </c>
      <c r="O177" s="7" t="s">
        <v>3307</v>
      </c>
      <c r="P177" s="5">
        <v>1</v>
      </c>
      <c r="Q177" s="7" t="s">
        <v>170</v>
      </c>
      <c r="R177" s="5" t="s">
        <v>43</v>
      </c>
      <c r="S177" s="7" t="s">
        <v>450</v>
      </c>
      <c r="T177" s="5">
        <v>10</v>
      </c>
      <c r="U177" s="7" t="s">
        <v>1062</v>
      </c>
      <c r="V177" s="5" t="s">
        <v>46</v>
      </c>
      <c r="Z177" s="2" t="s">
        <v>9</v>
      </c>
      <c r="AB177" s="2" t="s">
        <v>11</v>
      </c>
      <c r="AG177" s="7" t="s">
        <v>25</v>
      </c>
      <c r="AH177" s="5">
        <v>2</v>
      </c>
      <c r="AI177" s="7">
        <v>5</v>
      </c>
      <c r="AJ177" s="5">
        <v>8</v>
      </c>
      <c r="AK177" s="11" t="s">
        <v>905</v>
      </c>
      <c r="AL177" s="5" t="s">
        <v>37</v>
      </c>
      <c r="AM177" s="7">
        <v>10</v>
      </c>
      <c r="AN177" s="12" t="s">
        <v>859</v>
      </c>
      <c r="AO177" s="11" t="s">
        <v>999</v>
      </c>
      <c r="AP177" s="12" t="s">
        <v>1228</v>
      </c>
      <c r="AQ177" s="7">
        <v>0</v>
      </c>
    </row>
    <row r="178" spans="1:43" x14ac:dyDescent="0.25">
      <c r="A178" s="2" t="s">
        <v>0</v>
      </c>
      <c r="B178" s="2" t="s">
        <v>1</v>
      </c>
      <c r="E178" s="2" t="s">
        <v>4</v>
      </c>
      <c r="G178" s="39">
        <v>28</v>
      </c>
      <c r="H178" s="5">
        <v>7</v>
      </c>
      <c r="I178" s="7">
        <v>60</v>
      </c>
      <c r="J178" s="5">
        <v>10</v>
      </c>
      <c r="K178" s="7">
        <v>1</v>
      </c>
      <c r="L178" s="5" t="s">
        <v>59</v>
      </c>
      <c r="M178" s="7">
        <v>1</v>
      </c>
      <c r="N178" s="5" t="s">
        <v>31</v>
      </c>
      <c r="O178" s="7" t="s">
        <v>3307</v>
      </c>
      <c r="P178" s="5">
        <v>1</v>
      </c>
      <c r="Q178" s="7" t="s">
        <v>8</v>
      </c>
      <c r="R178" s="5" t="s">
        <v>71</v>
      </c>
      <c r="S178" s="7" t="s">
        <v>54</v>
      </c>
      <c r="T178" s="5">
        <v>11</v>
      </c>
      <c r="U178" s="7" t="s">
        <v>1069</v>
      </c>
      <c r="V178" s="5" t="s">
        <v>24</v>
      </c>
      <c r="Z178" s="2" t="s">
        <v>9</v>
      </c>
      <c r="AB178" s="2" t="s">
        <v>11</v>
      </c>
      <c r="AG178" s="7" t="s">
        <v>35</v>
      </c>
      <c r="AH178" s="5">
        <v>10</v>
      </c>
      <c r="AI178" s="7">
        <v>6</v>
      </c>
      <c r="AJ178" s="5">
        <v>15</v>
      </c>
      <c r="AK178" s="11" t="s">
        <v>912</v>
      </c>
      <c r="AL178" s="5" t="s">
        <v>27</v>
      </c>
      <c r="AM178" s="7">
        <v>7</v>
      </c>
      <c r="AN178" s="12" t="s">
        <v>862</v>
      </c>
      <c r="AO178" s="11" t="s">
        <v>1005</v>
      </c>
      <c r="AP178" s="12" t="s">
        <v>1234</v>
      </c>
      <c r="AQ178" s="7">
        <v>1</v>
      </c>
    </row>
    <row r="179" spans="1:43" ht="20.25" customHeight="1" x14ac:dyDescent="0.25">
      <c r="A179" s="2" t="s">
        <v>0</v>
      </c>
      <c r="B179" s="2" t="s">
        <v>1</v>
      </c>
      <c r="E179" s="2" t="s">
        <v>4</v>
      </c>
      <c r="G179" s="39">
        <v>33</v>
      </c>
      <c r="H179" s="5">
        <v>7</v>
      </c>
      <c r="I179" s="7">
        <v>90</v>
      </c>
      <c r="J179" s="5">
        <v>200</v>
      </c>
      <c r="K179" s="7">
        <v>15</v>
      </c>
      <c r="L179" s="5" t="s">
        <v>18</v>
      </c>
      <c r="M179" s="7">
        <v>0</v>
      </c>
      <c r="N179" s="5" t="s">
        <v>82</v>
      </c>
      <c r="O179" s="7" t="s">
        <v>3307</v>
      </c>
      <c r="P179" s="5">
        <v>1</v>
      </c>
      <c r="Q179" s="7" t="s">
        <v>112</v>
      </c>
      <c r="R179" s="5" t="s">
        <v>101</v>
      </c>
      <c r="S179" s="7" t="s">
        <v>376</v>
      </c>
      <c r="T179" s="5">
        <v>15</v>
      </c>
      <c r="U179" s="7" t="s">
        <v>1074</v>
      </c>
      <c r="V179" s="5" t="s">
        <v>34</v>
      </c>
      <c r="Z179" s="2" t="s">
        <v>9</v>
      </c>
      <c r="AB179" s="2" t="s">
        <v>11</v>
      </c>
      <c r="AG179" s="7" t="s">
        <v>25</v>
      </c>
      <c r="AH179" s="5">
        <v>4</v>
      </c>
      <c r="AI179" s="7">
        <v>4</v>
      </c>
      <c r="AJ179" s="5">
        <v>16</v>
      </c>
      <c r="AK179" s="11" t="s">
        <v>917</v>
      </c>
      <c r="AL179" s="5" t="s">
        <v>867</v>
      </c>
      <c r="AM179" s="7">
        <v>7</v>
      </c>
      <c r="AN179" s="12" t="s">
        <v>868</v>
      </c>
      <c r="AO179" s="11" t="s">
        <v>1012</v>
      </c>
      <c r="AP179" s="12" t="s">
        <v>1240</v>
      </c>
      <c r="AQ179" s="7">
        <v>0</v>
      </c>
    </row>
    <row r="180" spans="1:43" x14ac:dyDescent="0.25">
      <c r="A180" s="2" t="s">
        <v>0</v>
      </c>
      <c r="B180" s="2" t="s">
        <v>1</v>
      </c>
      <c r="E180" s="2" t="s">
        <v>4</v>
      </c>
      <c r="G180" s="39">
        <v>30</v>
      </c>
      <c r="H180" s="5">
        <v>6</v>
      </c>
      <c r="I180" s="7">
        <v>300</v>
      </c>
      <c r="J180" s="5">
        <v>15</v>
      </c>
      <c r="K180" s="7">
        <v>20</v>
      </c>
      <c r="L180" s="5" t="s">
        <v>81</v>
      </c>
      <c r="M180" s="7">
        <v>0</v>
      </c>
      <c r="N180" s="5" t="s">
        <v>41</v>
      </c>
      <c r="O180" s="7" t="s">
        <v>3317</v>
      </c>
      <c r="P180" s="5">
        <v>1</v>
      </c>
      <c r="Q180" s="7" t="s">
        <v>70</v>
      </c>
      <c r="R180" s="5" t="s">
        <v>21</v>
      </c>
      <c r="S180" s="7" t="s">
        <v>3372</v>
      </c>
      <c r="T180" s="5">
        <v>2</v>
      </c>
      <c r="U180" s="7" t="s">
        <v>1079</v>
      </c>
      <c r="V180" s="5" t="s">
        <v>46</v>
      </c>
      <c r="Z180" s="2" t="s">
        <v>9</v>
      </c>
      <c r="AB180" s="2" t="s">
        <v>11</v>
      </c>
      <c r="AG180" s="7" t="s">
        <v>872</v>
      </c>
      <c r="AH180" s="5">
        <v>6</v>
      </c>
      <c r="AI180" s="7">
        <v>16</v>
      </c>
      <c r="AJ180" s="5">
        <v>8</v>
      </c>
      <c r="AK180" s="11" t="s">
        <v>921</v>
      </c>
      <c r="AL180" s="5" t="s">
        <v>37</v>
      </c>
      <c r="AM180" s="7">
        <v>10</v>
      </c>
      <c r="AN180" s="12" t="s">
        <v>874</v>
      </c>
      <c r="AO180" s="11" t="s">
        <v>1016</v>
      </c>
      <c r="AP180" s="12" t="s">
        <v>1246</v>
      </c>
      <c r="AQ180" s="7">
        <v>1</v>
      </c>
    </row>
    <row r="181" spans="1:43" x14ac:dyDescent="0.25">
      <c r="A181" s="2" t="s">
        <v>0</v>
      </c>
      <c r="B181" s="2" t="s">
        <v>1</v>
      </c>
      <c r="E181" s="2" t="s">
        <v>4</v>
      </c>
      <c r="G181" s="39">
        <v>59</v>
      </c>
      <c r="H181" s="5">
        <v>7</v>
      </c>
      <c r="I181" s="7">
        <v>0</v>
      </c>
      <c r="J181" s="5">
        <v>6</v>
      </c>
      <c r="K181" s="7">
        <v>5</v>
      </c>
      <c r="L181" s="5" t="s">
        <v>30</v>
      </c>
      <c r="M181" s="7">
        <v>0</v>
      </c>
      <c r="N181" s="5" t="s">
        <v>31</v>
      </c>
      <c r="O181" s="7" t="s">
        <v>3305</v>
      </c>
      <c r="P181" s="5">
        <v>0</v>
      </c>
      <c r="Q181" s="7" t="s">
        <v>3372</v>
      </c>
      <c r="R181" s="5" t="s">
        <v>3372</v>
      </c>
      <c r="S181" s="7" t="s">
        <v>881</v>
      </c>
      <c r="T181" s="5">
        <v>5</v>
      </c>
      <c r="U181" s="7" t="s">
        <v>1085</v>
      </c>
      <c r="V181" s="5" t="s">
        <v>24</v>
      </c>
      <c r="Z181" s="2" t="s">
        <v>9</v>
      </c>
      <c r="AB181" s="2" t="s">
        <v>11</v>
      </c>
      <c r="AG181" s="7" t="s">
        <v>35</v>
      </c>
      <c r="AH181" s="5">
        <v>12</v>
      </c>
      <c r="AI181" s="7">
        <v>6</v>
      </c>
      <c r="AJ181" s="5">
        <v>10</v>
      </c>
      <c r="AK181" s="11" t="s">
        <v>925</v>
      </c>
      <c r="AL181" s="5" t="s">
        <v>27</v>
      </c>
      <c r="AM181" s="7">
        <v>10</v>
      </c>
      <c r="AN181" s="12" t="s">
        <v>878</v>
      </c>
      <c r="AO181" s="11" t="s">
        <v>298</v>
      </c>
      <c r="AP181" s="12" t="s">
        <v>1251</v>
      </c>
      <c r="AQ181" s="7">
        <v>0</v>
      </c>
    </row>
    <row r="182" spans="1:43" ht="19.5" customHeight="1" x14ac:dyDescent="0.25">
      <c r="A182" s="2" t="s">
        <v>0</v>
      </c>
      <c r="B182" s="2" t="s">
        <v>1</v>
      </c>
      <c r="E182" s="2" t="s">
        <v>4</v>
      </c>
      <c r="G182" s="39">
        <v>78</v>
      </c>
      <c r="H182" s="5">
        <v>7</v>
      </c>
      <c r="I182" s="7">
        <v>30</v>
      </c>
      <c r="J182" s="5">
        <v>7</v>
      </c>
      <c r="K182" s="7">
        <v>12</v>
      </c>
      <c r="L182" s="5" t="s">
        <v>30</v>
      </c>
      <c r="M182" s="7">
        <v>1</v>
      </c>
      <c r="N182" s="5" t="s">
        <v>19</v>
      </c>
      <c r="O182" s="7" t="s">
        <v>3307</v>
      </c>
      <c r="P182" s="5">
        <v>1</v>
      </c>
      <c r="Q182" s="7" t="s">
        <v>52</v>
      </c>
      <c r="R182" s="5" t="s">
        <v>21</v>
      </c>
      <c r="S182" s="7" t="s">
        <v>3372</v>
      </c>
      <c r="T182" s="5">
        <v>5</v>
      </c>
      <c r="U182" s="7" t="s">
        <v>302</v>
      </c>
      <c r="V182" s="5" t="s">
        <v>46</v>
      </c>
      <c r="Z182" s="2" t="s">
        <v>9</v>
      </c>
      <c r="AB182" s="2" t="s">
        <v>11</v>
      </c>
      <c r="AG182" s="7" t="s">
        <v>47</v>
      </c>
      <c r="AH182" s="5">
        <v>10</v>
      </c>
      <c r="AI182" s="7">
        <v>5</v>
      </c>
      <c r="AJ182" s="5">
        <v>10</v>
      </c>
      <c r="AK182" s="11" t="s">
        <v>930</v>
      </c>
      <c r="AL182" s="5" t="s">
        <v>884</v>
      </c>
      <c r="AM182" s="7">
        <v>10</v>
      </c>
      <c r="AN182" s="12" t="s">
        <v>885</v>
      </c>
      <c r="AO182" s="11" t="s">
        <v>1027</v>
      </c>
      <c r="AP182" s="12" t="s">
        <v>1255</v>
      </c>
      <c r="AQ182" s="7">
        <v>1</v>
      </c>
    </row>
    <row r="183" spans="1:43" x14ac:dyDescent="0.25">
      <c r="A183" s="2" t="s">
        <v>0</v>
      </c>
      <c r="B183" s="2" t="s">
        <v>1</v>
      </c>
      <c r="E183" s="2" t="s">
        <v>4</v>
      </c>
      <c r="G183" s="39">
        <v>37</v>
      </c>
      <c r="H183" s="5">
        <v>6</v>
      </c>
      <c r="I183" s="7">
        <v>120</v>
      </c>
      <c r="J183" s="5">
        <v>5</v>
      </c>
      <c r="K183" s="7">
        <v>3</v>
      </c>
      <c r="L183" s="5" t="s">
        <v>81</v>
      </c>
      <c r="M183" s="7">
        <v>1</v>
      </c>
      <c r="N183" s="5" t="s">
        <v>60</v>
      </c>
      <c r="O183" s="7" t="s">
        <v>3307</v>
      </c>
      <c r="P183" s="5">
        <v>0</v>
      </c>
      <c r="Q183" s="7" t="s">
        <v>3372</v>
      </c>
      <c r="R183" s="5" t="s">
        <v>3372</v>
      </c>
      <c r="S183" s="7" t="s">
        <v>3372</v>
      </c>
      <c r="T183" s="5">
        <v>2</v>
      </c>
      <c r="U183" s="7" t="s">
        <v>1101</v>
      </c>
      <c r="V183" s="5" t="s">
        <v>320</v>
      </c>
      <c r="Z183" s="2" t="s">
        <v>9</v>
      </c>
      <c r="AB183" s="2" t="s">
        <v>11</v>
      </c>
      <c r="AG183" s="7" t="s">
        <v>35</v>
      </c>
      <c r="AH183" s="5">
        <v>6</v>
      </c>
      <c r="AI183" s="7">
        <v>8</v>
      </c>
      <c r="AJ183" s="5">
        <v>40</v>
      </c>
      <c r="AK183" s="11" t="s">
        <v>933</v>
      </c>
      <c r="AL183" s="5" t="s">
        <v>27</v>
      </c>
      <c r="AM183" s="7">
        <v>9</v>
      </c>
      <c r="AN183" s="12" t="s">
        <v>889</v>
      </c>
      <c r="AO183" s="11" t="s">
        <v>1033</v>
      </c>
      <c r="AP183" s="12" t="s">
        <v>1261</v>
      </c>
      <c r="AQ183" s="7">
        <v>0</v>
      </c>
    </row>
    <row r="184" spans="1:43" x14ac:dyDescent="0.25">
      <c r="A184" s="2" t="s">
        <v>0</v>
      </c>
      <c r="B184" s="2" t="s">
        <v>1</v>
      </c>
      <c r="E184" s="2" t="s">
        <v>4</v>
      </c>
      <c r="G184" s="39">
        <v>43</v>
      </c>
      <c r="H184" s="5">
        <v>8</v>
      </c>
      <c r="I184" s="7">
        <v>120</v>
      </c>
      <c r="J184" s="5">
        <v>4</v>
      </c>
      <c r="K184" s="7">
        <v>10</v>
      </c>
      <c r="L184" s="5" t="s">
        <v>59</v>
      </c>
      <c r="M184" s="7">
        <v>1</v>
      </c>
      <c r="N184" s="5" t="s">
        <v>31</v>
      </c>
      <c r="O184" s="7" t="s">
        <v>3305</v>
      </c>
      <c r="P184" s="5">
        <v>0</v>
      </c>
      <c r="Q184" s="7" t="s">
        <v>3372</v>
      </c>
      <c r="R184" s="5" t="s">
        <v>3372</v>
      </c>
      <c r="S184" s="7" t="s">
        <v>229</v>
      </c>
      <c r="T184" s="5">
        <v>7</v>
      </c>
      <c r="U184" s="7" t="s">
        <v>1106</v>
      </c>
      <c r="V184" s="5" t="s">
        <v>24</v>
      </c>
      <c r="Z184" s="2" t="s">
        <v>9</v>
      </c>
      <c r="AB184" s="2" t="s">
        <v>11</v>
      </c>
      <c r="AG184" s="7" t="s">
        <v>35</v>
      </c>
      <c r="AH184" s="5">
        <v>20</v>
      </c>
      <c r="AI184" s="7">
        <v>20</v>
      </c>
      <c r="AJ184" s="5">
        <v>120</v>
      </c>
      <c r="AK184" s="11" t="s">
        <v>938</v>
      </c>
      <c r="AL184" s="5" t="s">
        <v>37</v>
      </c>
      <c r="AM184" s="7">
        <v>10</v>
      </c>
      <c r="AN184" s="12" t="s">
        <v>893</v>
      </c>
      <c r="AO184" s="11" t="s">
        <v>1036</v>
      </c>
      <c r="AP184" s="12" t="s">
        <v>1266</v>
      </c>
      <c r="AQ184" s="7">
        <v>1</v>
      </c>
    </row>
    <row r="185" spans="1:43" x14ac:dyDescent="0.25">
      <c r="A185" s="2" t="s">
        <v>0</v>
      </c>
      <c r="B185" s="2" t="s">
        <v>1</v>
      </c>
      <c r="E185" s="2" t="s">
        <v>4</v>
      </c>
      <c r="G185" s="39">
        <v>37</v>
      </c>
      <c r="H185" s="5">
        <v>6</v>
      </c>
      <c r="I185" s="7">
        <v>45</v>
      </c>
      <c r="J185" s="5">
        <v>12</v>
      </c>
      <c r="K185" s="7">
        <v>5</v>
      </c>
      <c r="L185" s="5" t="s">
        <v>40</v>
      </c>
      <c r="M185" s="7">
        <v>1</v>
      </c>
      <c r="N185" s="5" t="s">
        <v>31</v>
      </c>
      <c r="O185" s="7" t="s">
        <v>3306</v>
      </c>
      <c r="P185" s="5">
        <v>1</v>
      </c>
      <c r="Q185" s="7" t="s">
        <v>170</v>
      </c>
      <c r="R185" s="5" t="s">
        <v>43</v>
      </c>
      <c r="S185" s="7" t="s">
        <v>54</v>
      </c>
      <c r="T185" s="5">
        <v>7</v>
      </c>
      <c r="U185" s="7" t="s">
        <v>1109</v>
      </c>
      <c r="V185" s="5" t="s">
        <v>46</v>
      </c>
      <c r="Z185" s="2" t="s">
        <v>9</v>
      </c>
      <c r="AB185" s="2" t="s">
        <v>11</v>
      </c>
      <c r="AG185" s="7" t="s">
        <v>35</v>
      </c>
      <c r="AH185" s="5">
        <v>2</v>
      </c>
      <c r="AI185" s="7">
        <v>2</v>
      </c>
      <c r="AJ185" s="5">
        <v>8</v>
      </c>
      <c r="AK185" s="11" t="s">
        <v>944</v>
      </c>
      <c r="AL185" s="5" t="s">
        <v>37</v>
      </c>
      <c r="AM185" s="7">
        <v>10</v>
      </c>
      <c r="AN185" s="12" t="s">
        <v>897</v>
      </c>
      <c r="AO185" s="11" t="s">
        <v>1040</v>
      </c>
      <c r="AP185" s="12" t="s">
        <v>1272</v>
      </c>
      <c r="AQ185" s="7">
        <v>0</v>
      </c>
    </row>
    <row r="186" spans="1:43" x14ac:dyDescent="0.25">
      <c r="A186" s="2" t="s">
        <v>0</v>
      </c>
      <c r="B186" s="2" t="s">
        <v>1</v>
      </c>
      <c r="E186" s="2" t="s">
        <v>4</v>
      </c>
      <c r="G186" s="39">
        <v>23</v>
      </c>
      <c r="H186" s="5">
        <v>8</v>
      </c>
      <c r="I186" s="7">
        <v>150</v>
      </c>
      <c r="J186" s="5">
        <v>4</v>
      </c>
      <c r="K186" s="7">
        <v>12</v>
      </c>
      <c r="L186" s="5" t="s">
        <v>59</v>
      </c>
      <c r="M186" s="7">
        <v>0</v>
      </c>
      <c r="N186" s="5" t="s">
        <v>60</v>
      </c>
      <c r="O186" s="7" t="s">
        <v>3305</v>
      </c>
      <c r="P186" s="5">
        <v>1</v>
      </c>
      <c r="Q186" s="7" t="s">
        <v>900</v>
      </c>
      <c r="R186" s="5" t="s">
        <v>53</v>
      </c>
      <c r="S186" s="7" t="s">
        <v>177</v>
      </c>
      <c r="T186" s="5">
        <v>27</v>
      </c>
      <c r="U186" s="7" t="s">
        <v>1111</v>
      </c>
      <c r="V186" s="5" t="s">
        <v>46</v>
      </c>
      <c r="Z186" s="2" t="s">
        <v>9</v>
      </c>
      <c r="AB186" s="2" t="s">
        <v>11</v>
      </c>
      <c r="AG186" s="7" t="s">
        <v>3372</v>
      </c>
      <c r="AH186" s="5">
        <v>0</v>
      </c>
      <c r="AI186" s="7">
        <v>0</v>
      </c>
      <c r="AJ186" s="5">
        <v>5</v>
      </c>
      <c r="AK186" s="11" t="s">
        <v>948</v>
      </c>
      <c r="AL186" s="5" t="s">
        <v>37</v>
      </c>
      <c r="AM186" s="7">
        <v>10</v>
      </c>
      <c r="AN186" s="12" t="s">
        <v>902</v>
      </c>
      <c r="AO186" s="11" t="s">
        <v>1045</v>
      </c>
      <c r="AP186" s="12" t="s">
        <v>1280</v>
      </c>
      <c r="AQ186" s="7">
        <v>0</v>
      </c>
    </row>
    <row r="187" spans="1:43" x14ac:dyDescent="0.25">
      <c r="A187" s="2" t="s">
        <v>0</v>
      </c>
      <c r="B187" s="2" t="s">
        <v>1</v>
      </c>
      <c r="E187" s="2" t="s">
        <v>4</v>
      </c>
      <c r="G187" s="39">
        <v>32</v>
      </c>
      <c r="H187" s="5">
        <v>8</v>
      </c>
      <c r="I187" s="7">
        <v>30</v>
      </c>
      <c r="J187" s="5">
        <v>10</v>
      </c>
      <c r="K187" s="7">
        <v>4</v>
      </c>
      <c r="L187" s="5" t="s">
        <v>64</v>
      </c>
      <c r="M187" s="7">
        <v>0</v>
      </c>
      <c r="N187" s="5" t="s">
        <v>41</v>
      </c>
      <c r="O187" s="7" t="s">
        <v>3307</v>
      </c>
      <c r="P187" s="5">
        <v>1</v>
      </c>
      <c r="Q187" s="7" t="s">
        <v>170</v>
      </c>
      <c r="R187" s="5" t="s">
        <v>101</v>
      </c>
      <c r="S187" s="7" t="s">
        <v>22</v>
      </c>
      <c r="T187" s="5">
        <v>2</v>
      </c>
      <c r="U187" s="7" t="s">
        <v>1116</v>
      </c>
      <c r="V187" s="5" t="s">
        <v>24</v>
      </c>
      <c r="Z187" s="2" t="s">
        <v>9</v>
      </c>
      <c r="AB187" s="2" t="s">
        <v>11</v>
      </c>
      <c r="AG187" s="7" t="s">
        <v>25</v>
      </c>
      <c r="AH187" s="5">
        <v>4</v>
      </c>
      <c r="AI187" s="7">
        <v>6</v>
      </c>
      <c r="AJ187" s="5">
        <v>4</v>
      </c>
      <c r="AK187" s="11" t="s">
        <v>952</v>
      </c>
      <c r="AL187" s="5" t="s">
        <v>906</v>
      </c>
      <c r="AM187" s="7">
        <v>10</v>
      </c>
      <c r="AN187" s="12" t="s">
        <v>907</v>
      </c>
      <c r="AO187" s="11" t="s">
        <v>1049</v>
      </c>
      <c r="AP187" s="12" t="s">
        <v>1287</v>
      </c>
      <c r="AQ187" s="7">
        <v>1</v>
      </c>
    </row>
    <row r="188" spans="1:43" x14ac:dyDescent="0.25">
      <c r="A188" s="2" t="s">
        <v>0</v>
      </c>
      <c r="B188" s="2" t="s">
        <v>1</v>
      </c>
      <c r="E188" s="2" t="s">
        <v>4</v>
      </c>
      <c r="G188" s="39">
        <v>39</v>
      </c>
      <c r="H188" s="5">
        <v>7</v>
      </c>
      <c r="I188" s="7">
        <v>5</v>
      </c>
      <c r="J188" s="5">
        <v>10</v>
      </c>
      <c r="K188" s="7">
        <v>5</v>
      </c>
      <c r="L188" s="5" t="s">
        <v>182</v>
      </c>
      <c r="M188" s="7">
        <v>0</v>
      </c>
      <c r="N188" s="5" t="s">
        <v>31</v>
      </c>
      <c r="O188" s="7" t="s">
        <v>910</v>
      </c>
      <c r="P188" s="5">
        <v>1</v>
      </c>
      <c r="Q188" s="7" t="s">
        <v>32</v>
      </c>
      <c r="R188" s="5" t="s">
        <v>43</v>
      </c>
      <c r="S188" s="7" t="s">
        <v>54</v>
      </c>
      <c r="T188" s="5">
        <v>25</v>
      </c>
      <c r="U188" s="7" t="s">
        <v>1121</v>
      </c>
      <c r="V188" s="5" t="s">
        <v>46</v>
      </c>
      <c r="Z188" s="2" t="s">
        <v>9</v>
      </c>
      <c r="AB188" s="2" t="s">
        <v>11</v>
      </c>
      <c r="AG188" s="7" t="s">
        <v>35</v>
      </c>
      <c r="AH188" s="5">
        <v>20</v>
      </c>
      <c r="AI188" s="7">
        <v>20</v>
      </c>
      <c r="AJ188" s="5">
        <v>20</v>
      </c>
      <c r="AK188" s="11" t="s">
        <v>957</v>
      </c>
      <c r="AL188" s="5" t="s">
        <v>302</v>
      </c>
      <c r="AM188" s="7">
        <v>10</v>
      </c>
      <c r="AN188" s="12" t="s">
        <v>913</v>
      </c>
      <c r="AO188" s="11" t="s">
        <v>1059</v>
      </c>
      <c r="AP188" s="12" t="s">
        <v>1293</v>
      </c>
      <c r="AQ188" s="7">
        <v>1</v>
      </c>
    </row>
    <row r="189" spans="1:43" x14ac:dyDescent="0.25">
      <c r="A189" s="2" t="s">
        <v>0</v>
      </c>
      <c r="B189" s="2" t="s">
        <v>1</v>
      </c>
      <c r="E189" s="2" t="s">
        <v>4</v>
      </c>
      <c r="G189" s="39">
        <v>30</v>
      </c>
      <c r="H189" s="5">
        <v>7</v>
      </c>
      <c r="I189" s="7">
        <v>0</v>
      </c>
      <c r="J189" s="5">
        <v>14</v>
      </c>
      <c r="K189" s="7">
        <v>7</v>
      </c>
      <c r="L189" s="5" t="s">
        <v>40</v>
      </c>
      <c r="M189" s="7">
        <v>0</v>
      </c>
      <c r="N189" s="5" t="s">
        <v>19</v>
      </c>
      <c r="O189" s="7" t="s">
        <v>3307</v>
      </c>
      <c r="P189" s="5">
        <v>1</v>
      </c>
      <c r="Q189" s="7" t="s">
        <v>94</v>
      </c>
      <c r="R189" s="5" t="s">
        <v>71</v>
      </c>
      <c r="S189" s="7" t="s">
        <v>450</v>
      </c>
      <c r="T189" s="5">
        <v>1</v>
      </c>
      <c r="U189" s="7" t="s">
        <v>112</v>
      </c>
      <c r="V189" s="5" t="s">
        <v>46</v>
      </c>
      <c r="Z189" s="2" t="s">
        <v>9</v>
      </c>
      <c r="AB189" s="2" t="s">
        <v>11</v>
      </c>
      <c r="AG189" s="7" t="s">
        <v>47</v>
      </c>
      <c r="AH189" s="5">
        <v>6</v>
      </c>
      <c r="AI189" s="7">
        <v>6</v>
      </c>
      <c r="AJ189" s="5">
        <v>8</v>
      </c>
      <c r="AK189" s="11" t="s">
        <v>959</v>
      </c>
      <c r="AL189" s="5" t="s">
        <v>37</v>
      </c>
      <c r="AM189" s="7">
        <v>6</v>
      </c>
      <c r="AN189" s="12" t="s">
        <v>918</v>
      </c>
      <c r="AO189" s="11" t="s">
        <v>1066</v>
      </c>
      <c r="AP189" s="12" t="s">
        <v>1299</v>
      </c>
      <c r="AQ189" s="7">
        <v>1</v>
      </c>
    </row>
    <row r="190" spans="1:43" x14ac:dyDescent="0.25">
      <c r="A190" s="2" t="s">
        <v>0</v>
      </c>
      <c r="B190" s="2" t="s">
        <v>1</v>
      </c>
      <c r="E190" s="2" t="s">
        <v>4</v>
      </c>
      <c r="G190" s="39">
        <v>26</v>
      </c>
      <c r="H190" s="5">
        <v>7</v>
      </c>
      <c r="I190" s="7">
        <v>30</v>
      </c>
      <c r="J190" s="5">
        <v>10</v>
      </c>
      <c r="K190" s="7">
        <v>3</v>
      </c>
      <c r="L190" s="5" t="s">
        <v>260</v>
      </c>
      <c r="M190" s="7">
        <v>1</v>
      </c>
      <c r="N190" s="5" t="s">
        <v>31</v>
      </c>
      <c r="O190" s="7" t="s">
        <v>919</v>
      </c>
      <c r="P190" s="5">
        <v>1</v>
      </c>
      <c r="Q190" s="7" t="s">
        <v>170</v>
      </c>
      <c r="R190" s="5" t="s">
        <v>43</v>
      </c>
      <c r="S190" s="7" t="s">
        <v>54</v>
      </c>
      <c r="T190" s="5">
        <v>5</v>
      </c>
      <c r="U190" s="7" t="s">
        <v>1129</v>
      </c>
      <c r="V190" s="5" t="s">
        <v>46</v>
      </c>
      <c r="Z190" s="2" t="s">
        <v>9</v>
      </c>
      <c r="AB190" s="2" t="s">
        <v>11</v>
      </c>
      <c r="AG190" s="7" t="s">
        <v>119</v>
      </c>
      <c r="AH190" s="5">
        <v>7</v>
      </c>
      <c r="AI190" s="7">
        <v>7</v>
      </c>
      <c r="AJ190" s="5">
        <v>6</v>
      </c>
      <c r="AK190" s="11" t="s">
        <v>963</v>
      </c>
      <c r="AL190" s="5" t="s">
        <v>37</v>
      </c>
      <c r="AM190" s="7">
        <v>10</v>
      </c>
      <c r="AN190" s="12" t="s">
        <v>922</v>
      </c>
      <c r="AO190" s="11" t="s">
        <v>1072</v>
      </c>
      <c r="AP190" s="12" t="s">
        <v>247</v>
      </c>
      <c r="AQ190" s="7">
        <v>1</v>
      </c>
    </row>
    <row r="191" spans="1:43" x14ac:dyDescent="0.25">
      <c r="A191" s="2" t="s">
        <v>0</v>
      </c>
      <c r="B191" s="2" t="s">
        <v>1</v>
      </c>
      <c r="E191" s="2" t="s">
        <v>4</v>
      </c>
      <c r="G191" s="39">
        <v>31</v>
      </c>
      <c r="H191" s="5">
        <v>4</v>
      </c>
      <c r="I191" s="7">
        <v>20</v>
      </c>
      <c r="J191" s="5">
        <v>15</v>
      </c>
      <c r="K191" s="7">
        <v>20</v>
      </c>
      <c r="L191" s="5" t="s">
        <v>146</v>
      </c>
      <c r="M191" s="7">
        <v>1</v>
      </c>
      <c r="N191" s="5" t="s">
        <v>31</v>
      </c>
      <c r="O191" s="7" t="s">
        <v>3307</v>
      </c>
      <c r="P191" s="5">
        <v>1</v>
      </c>
      <c r="Q191" s="7" t="s">
        <v>170</v>
      </c>
      <c r="R191" s="5" t="s">
        <v>21</v>
      </c>
      <c r="S191" s="7" t="s">
        <v>22</v>
      </c>
      <c r="T191" s="5">
        <v>18</v>
      </c>
      <c r="U191" s="7" t="s">
        <v>1135</v>
      </c>
      <c r="V191" s="5" t="s">
        <v>46</v>
      </c>
      <c r="Z191" s="2" t="s">
        <v>9</v>
      </c>
      <c r="AB191" s="2" t="s">
        <v>11</v>
      </c>
      <c r="AG191" s="7" t="s">
        <v>35</v>
      </c>
      <c r="AH191" s="5">
        <v>15</v>
      </c>
      <c r="AI191" s="7">
        <v>8</v>
      </c>
      <c r="AJ191" s="5">
        <v>2</v>
      </c>
      <c r="AK191" s="11" t="s">
        <v>968</v>
      </c>
      <c r="AL191" s="5" t="s">
        <v>926</v>
      </c>
      <c r="AM191" s="7">
        <v>10</v>
      </c>
      <c r="AN191" s="12" t="s">
        <v>927</v>
      </c>
      <c r="AO191" s="11" t="s">
        <v>1077</v>
      </c>
      <c r="AP191" s="12" t="s">
        <v>1307</v>
      </c>
      <c r="AQ191" s="7">
        <v>0</v>
      </c>
    </row>
    <row r="192" spans="1:43" x14ac:dyDescent="0.25">
      <c r="A192" s="2" t="s">
        <v>0</v>
      </c>
      <c r="B192" s="2" t="s">
        <v>1</v>
      </c>
      <c r="E192" s="2" t="s">
        <v>4</v>
      </c>
      <c r="G192" s="39">
        <v>31</v>
      </c>
      <c r="H192" s="5">
        <v>7</v>
      </c>
      <c r="I192" s="7">
        <v>0</v>
      </c>
      <c r="J192" s="5">
        <v>14</v>
      </c>
      <c r="K192" s="7">
        <v>2</v>
      </c>
      <c r="L192" s="5" t="s">
        <v>260</v>
      </c>
      <c r="M192" s="7">
        <v>0</v>
      </c>
      <c r="N192" s="5" t="s">
        <v>60</v>
      </c>
      <c r="O192" s="7" t="s">
        <v>3307</v>
      </c>
      <c r="P192" s="5">
        <v>1</v>
      </c>
      <c r="Q192" s="7" t="s">
        <v>32</v>
      </c>
      <c r="R192" s="5" t="s">
        <v>43</v>
      </c>
      <c r="S192" s="7" t="s">
        <v>376</v>
      </c>
      <c r="T192" s="5">
        <v>3</v>
      </c>
      <c r="U192" s="7" t="s">
        <v>1140</v>
      </c>
      <c r="V192" s="5" t="s">
        <v>46</v>
      </c>
      <c r="Z192" s="2" t="s">
        <v>9</v>
      </c>
      <c r="AB192" s="2" t="s">
        <v>11</v>
      </c>
      <c r="AG192" s="7" t="s">
        <v>35</v>
      </c>
      <c r="AH192" s="5">
        <v>4</v>
      </c>
      <c r="AI192" s="7">
        <v>2</v>
      </c>
      <c r="AJ192" s="5">
        <v>20</v>
      </c>
      <c r="AK192" s="11" t="s">
        <v>973</v>
      </c>
      <c r="AL192" s="5" t="s">
        <v>37</v>
      </c>
      <c r="AM192" s="7">
        <v>9</v>
      </c>
      <c r="AN192" s="12" t="s">
        <v>931</v>
      </c>
      <c r="AO192" s="11" t="s">
        <v>1082</v>
      </c>
      <c r="AP192" s="12" t="s">
        <v>1312</v>
      </c>
      <c r="AQ192" s="7">
        <v>0</v>
      </c>
    </row>
    <row r="193" spans="1:43" x14ac:dyDescent="0.25">
      <c r="A193" s="2" t="s">
        <v>0</v>
      </c>
      <c r="B193" s="2" t="s">
        <v>1</v>
      </c>
      <c r="E193" s="2" t="s">
        <v>4</v>
      </c>
      <c r="G193" s="39">
        <v>31</v>
      </c>
      <c r="H193" s="5">
        <v>7</v>
      </c>
      <c r="I193" s="7">
        <v>75</v>
      </c>
      <c r="J193" s="5">
        <v>9</v>
      </c>
      <c r="K193" s="7">
        <v>5</v>
      </c>
      <c r="L193" s="5" t="s">
        <v>18</v>
      </c>
      <c r="M193" s="7">
        <v>1</v>
      </c>
      <c r="N193" s="5" t="s">
        <v>19</v>
      </c>
      <c r="O193" s="7" t="s">
        <v>3317</v>
      </c>
      <c r="P193" s="5">
        <v>1</v>
      </c>
      <c r="Q193" s="7" t="s">
        <v>369</v>
      </c>
      <c r="R193" s="5" t="s">
        <v>21</v>
      </c>
      <c r="S193" s="7" t="s">
        <v>44</v>
      </c>
      <c r="T193" s="5">
        <v>4</v>
      </c>
      <c r="U193" s="7" t="s">
        <v>1151</v>
      </c>
      <c r="V193" s="5" t="s">
        <v>320</v>
      </c>
      <c r="Z193" s="2" t="s">
        <v>9</v>
      </c>
      <c r="AB193" s="2" t="s">
        <v>11</v>
      </c>
      <c r="AG193" s="7" t="s">
        <v>47</v>
      </c>
      <c r="AH193" s="5">
        <v>6</v>
      </c>
      <c r="AI193" s="7">
        <v>5</v>
      </c>
      <c r="AJ193" s="5">
        <v>12</v>
      </c>
      <c r="AK193" s="11" t="s">
        <v>978</v>
      </c>
      <c r="AL193" s="5" t="s">
        <v>37</v>
      </c>
      <c r="AM193" s="7">
        <v>10</v>
      </c>
      <c r="AN193" s="12" t="s">
        <v>934</v>
      </c>
      <c r="AO193" s="11" t="s">
        <v>1091</v>
      </c>
      <c r="AP193" s="12" t="s">
        <v>1319</v>
      </c>
      <c r="AQ193" s="7">
        <v>0</v>
      </c>
    </row>
    <row r="194" spans="1:43" x14ac:dyDescent="0.25">
      <c r="A194" s="2" t="s">
        <v>0</v>
      </c>
      <c r="B194" s="2" t="s">
        <v>1</v>
      </c>
      <c r="E194" s="2" t="s">
        <v>4</v>
      </c>
      <c r="G194" s="39">
        <v>39</v>
      </c>
      <c r="H194" s="5">
        <v>6</v>
      </c>
      <c r="I194" s="7">
        <v>25</v>
      </c>
      <c r="J194" s="5">
        <v>10</v>
      </c>
      <c r="K194" s="7">
        <v>4</v>
      </c>
      <c r="L194" s="5" t="s">
        <v>18</v>
      </c>
      <c r="M194" s="7">
        <v>0</v>
      </c>
      <c r="N194" s="5" t="s">
        <v>19</v>
      </c>
      <c r="O194" s="7" t="s">
        <v>3307</v>
      </c>
      <c r="P194" s="5">
        <v>1</v>
      </c>
      <c r="Q194" s="7" t="s">
        <v>100</v>
      </c>
      <c r="R194" s="5" t="s">
        <v>43</v>
      </c>
      <c r="S194" s="7" t="s">
        <v>229</v>
      </c>
      <c r="T194" s="5">
        <v>1</v>
      </c>
      <c r="U194" s="7" t="s">
        <v>1157</v>
      </c>
      <c r="V194" s="5" t="s">
        <v>46</v>
      </c>
      <c r="Z194" s="2" t="s">
        <v>9</v>
      </c>
      <c r="AB194" s="2" t="s">
        <v>11</v>
      </c>
      <c r="AG194" s="7" t="s">
        <v>47</v>
      </c>
      <c r="AH194" s="5">
        <v>3</v>
      </c>
      <c r="AI194" s="7">
        <v>16</v>
      </c>
      <c r="AJ194" s="5">
        <v>4</v>
      </c>
      <c r="AK194" s="11" t="s">
        <v>981</v>
      </c>
      <c r="AL194" s="5" t="s">
        <v>939</v>
      </c>
      <c r="AM194" s="7">
        <v>9</v>
      </c>
      <c r="AN194" s="12" t="s">
        <v>940</v>
      </c>
      <c r="AO194" s="11" t="s">
        <v>1100</v>
      </c>
      <c r="AP194" s="12" t="s">
        <v>247</v>
      </c>
      <c r="AQ194" s="7">
        <v>1</v>
      </c>
    </row>
    <row r="195" spans="1:43" x14ac:dyDescent="0.25">
      <c r="A195" s="2" t="s">
        <v>0</v>
      </c>
      <c r="B195" s="2" t="s">
        <v>1</v>
      </c>
      <c r="E195" s="2" t="s">
        <v>4</v>
      </c>
      <c r="G195" s="39">
        <v>41</v>
      </c>
      <c r="H195" s="5">
        <v>6</v>
      </c>
      <c r="I195" s="7">
        <v>0</v>
      </c>
      <c r="J195" s="5">
        <v>14</v>
      </c>
      <c r="K195" s="7">
        <v>20</v>
      </c>
      <c r="L195" s="5" t="s">
        <v>59</v>
      </c>
      <c r="M195" s="7">
        <v>0</v>
      </c>
      <c r="N195" s="5" t="s">
        <v>60</v>
      </c>
      <c r="O195" s="7" t="s">
        <v>3305</v>
      </c>
      <c r="P195" s="5">
        <v>1</v>
      </c>
      <c r="Q195" s="7" t="s">
        <v>20</v>
      </c>
      <c r="R195" s="5" t="s">
        <v>43</v>
      </c>
      <c r="S195" s="7" t="s">
        <v>54</v>
      </c>
      <c r="T195" s="5">
        <v>15</v>
      </c>
      <c r="U195" s="7" t="s">
        <v>1163</v>
      </c>
      <c r="V195" s="5" t="s">
        <v>46</v>
      </c>
      <c r="Z195" s="2" t="s">
        <v>9</v>
      </c>
      <c r="AB195" s="2" t="s">
        <v>11</v>
      </c>
      <c r="AG195" s="7" t="s">
        <v>35</v>
      </c>
      <c r="AH195" s="5">
        <v>25</v>
      </c>
      <c r="AI195" s="7">
        <v>5</v>
      </c>
      <c r="AJ195" s="5">
        <v>8</v>
      </c>
      <c r="AK195" s="11" t="s">
        <v>985</v>
      </c>
      <c r="AL195" s="5" t="s">
        <v>37</v>
      </c>
      <c r="AM195" s="7">
        <v>10</v>
      </c>
      <c r="AN195" s="12" t="s">
        <v>945</v>
      </c>
      <c r="AO195" s="11" t="s">
        <v>1104</v>
      </c>
      <c r="AP195" s="12" t="s">
        <v>1329</v>
      </c>
      <c r="AQ195" s="7">
        <v>1</v>
      </c>
    </row>
    <row r="196" spans="1:43" x14ac:dyDescent="0.25">
      <c r="A196" s="2" t="s">
        <v>0</v>
      </c>
      <c r="B196" s="2" t="s">
        <v>1</v>
      </c>
      <c r="E196" s="2" t="s">
        <v>4</v>
      </c>
      <c r="G196" s="39">
        <v>37</v>
      </c>
      <c r="H196" s="5">
        <v>8</v>
      </c>
      <c r="I196" s="7">
        <v>20</v>
      </c>
      <c r="J196" s="5">
        <v>5</v>
      </c>
      <c r="K196" s="7">
        <v>10</v>
      </c>
      <c r="L196" s="5" t="s">
        <v>260</v>
      </c>
      <c r="M196" s="7">
        <v>0</v>
      </c>
      <c r="N196" s="5" t="s">
        <v>31</v>
      </c>
      <c r="O196" s="7" t="s">
        <v>3307</v>
      </c>
      <c r="P196" s="5">
        <v>1</v>
      </c>
      <c r="Q196" s="7" t="s">
        <v>9</v>
      </c>
      <c r="R196" s="5" t="s">
        <v>43</v>
      </c>
      <c r="S196" s="7" t="s">
        <v>54</v>
      </c>
      <c r="T196" s="5">
        <v>15</v>
      </c>
      <c r="U196" s="7" t="s">
        <v>1169</v>
      </c>
      <c r="V196" s="5" t="s">
        <v>24</v>
      </c>
      <c r="Z196" s="2" t="s">
        <v>9</v>
      </c>
      <c r="AB196" s="2" t="s">
        <v>11</v>
      </c>
      <c r="AG196" s="7" t="s">
        <v>35</v>
      </c>
      <c r="AH196" s="5">
        <v>6</v>
      </c>
      <c r="AI196" s="7">
        <v>6</v>
      </c>
      <c r="AJ196" s="5">
        <v>30</v>
      </c>
      <c r="AK196" s="11" t="s">
        <v>992</v>
      </c>
      <c r="AL196" s="5" t="s">
        <v>37</v>
      </c>
      <c r="AM196" s="7">
        <v>9</v>
      </c>
      <c r="AN196" s="12" t="s">
        <v>949</v>
      </c>
      <c r="AO196" s="11" t="s">
        <v>721</v>
      </c>
      <c r="AP196" s="12" t="s">
        <v>1334</v>
      </c>
      <c r="AQ196" s="7">
        <v>1</v>
      </c>
    </row>
    <row r="197" spans="1:43" x14ac:dyDescent="0.25">
      <c r="A197" s="2" t="s">
        <v>0</v>
      </c>
      <c r="B197" s="2" t="s">
        <v>1</v>
      </c>
      <c r="E197" s="2" t="s">
        <v>4</v>
      </c>
      <c r="G197" s="39">
        <v>36</v>
      </c>
      <c r="H197" s="5">
        <v>8</v>
      </c>
      <c r="I197" s="7">
        <v>2</v>
      </c>
      <c r="J197" s="5">
        <v>8</v>
      </c>
      <c r="K197" s="7">
        <v>2</v>
      </c>
      <c r="L197" s="5" t="s">
        <v>30</v>
      </c>
      <c r="M197" s="7">
        <v>1</v>
      </c>
      <c r="N197" s="5" t="s">
        <v>19</v>
      </c>
      <c r="O197" s="7" t="s">
        <v>3306</v>
      </c>
      <c r="P197" s="5">
        <v>1</v>
      </c>
      <c r="Q197" s="7" t="s">
        <v>70</v>
      </c>
      <c r="R197" s="5" t="s">
        <v>71</v>
      </c>
      <c r="S197" s="7" t="s">
        <v>956</v>
      </c>
      <c r="T197" s="5">
        <v>0</v>
      </c>
      <c r="U197" s="7" t="s">
        <v>1174</v>
      </c>
      <c r="V197" s="5" t="s">
        <v>46</v>
      </c>
      <c r="Z197" s="2" t="s">
        <v>9</v>
      </c>
      <c r="AB197" s="2" t="s">
        <v>11</v>
      </c>
      <c r="AG197" s="7" t="s">
        <v>508</v>
      </c>
      <c r="AH197" s="5">
        <v>6</v>
      </c>
      <c r="AI197" s="7">
        <v>14</v>
      </c>
      <c r="AJ197" s="5">
        <v>2</v>
      </c>
      <c r="AK197" s="11" t="s">
        <v>996</v>
      </c>
      <c r="AL197" s="5" t="s">
        <v>37</v>
      </c>
      <c r="AM197" s="7">
        <v>8</v>
      </c>
      <c r="AN197" s="12" t="s">
        <v>953</v>
      </c>
      <c r="AO197" s="11" t="s">
        <v>161</v>
      </c>
      <c r="AP197" s="12" t="s">
        <v>275</v>
      </c>
      <c r="AQ197" s="7">
        <v>1</v>
      </c>
    </row>
    <row r="198" spans="1:43" x14ac:dyDescent="0.25">
      <c r="A198" s="2" t="s">
        <v>0</v>
      </c>
      <c r="B198" s="2" t="s">
        <v>1</v>
      </c>
      <c r="E198" s="2" t="s">
        <v>4</v>
      </c>
      <c r="G198" s="39">
        <v>28</v>
      </c>
      <c r="H198" s="5">
        <v>7</v>
      </c>
      <c r="I198" s="7">
        <v>40</v>
      </c>
      <c r="J198" s="5">
        <v>10</v>
      </c>
      <c r="K198" s="7">
        <v>30</v>
      </c>
      <c r="L198" s="5" t="s">
        <v>292</v>
      </c>
      <c r="M198" s="7">
        <v>0</v>
      </c>
      <c r="N198" s="5" t="s">
        <v>31</v>
      </c>
      <c r="O198" s="7" t="s">
        <v>3317</v>
      </c>
      <c r="P198" s="5">
        <v>1</v>
      </c>
      <c r="Q198" s="7" t="s">
        <v>20</v>
      </c>
      <c r="R198" s="5" t="s">
        <v>307</v>
      </c>
      <c r="S198" s="7" t="s">
        <v>3372</v>
      </c>
      <c r="T198" s="5">
        <v>6</v>
      </c>
      <c r="U198" s="7" t="s">
        <v>1179</v>
      </c>
      <c r="V198" s="5" t="s">
        <v>34</v>
      </c>
      <c r="Z198" s="2" t="s">
        <v>9</v>
      </c>
      <c r="AB198" s="2" t="s">
        <v>11</v>
      </c>
      <c r="AG198" s="7" t="s">
        <v>35</v>
      </c>
      <c r="AH198" s="5">
        <v>6</v>
      </c>
      <c r="AI198" s="7">
        <v>6</v>
      </c>
      <c r="AJ198" s="5">
        <v>10</v>
      </c>
      <c r="AK198" s="11" t="s">
        <v>1003</v>
      </c>
      <c r="AL198" s="5" t="s">
        <v>37</v>
      </c>
      <c r="AM198" s="7">
        <v>8</v>
      </c>
      <c r="AN198" s="12" t="s">
        <v>560</v>
      </c>
      <c r="AO198" s="11" t="s">
        <v>1114</v>
      </c>
      <c r="AP198" s="12" t="s">
        <v>1347</v>
      </c>
      <c r="AQ198" s="7">
        <v>1</v>
      </c>
    </row>
    <row r="199" spans="1:43" x14ac:dyDescent="0.25">
      <c r="A199" s="2" t="s">
        <v>0</v>
      </c>
      <c r="B199" s="2" t="s">
        <v>1</v>
      </c>
      <c r="E199" s="2" t="s">
        <v>4</v>
      </c>
      <c r="G199" s="39">
        <v>31</v>
      </c>
      <c r="H199" s="5">
        <v>6</v>
      </c>
      <c r="I199" s="7">
        <v>120</v>
      </c>
      <c r="J199" s="5">
        <v>10</v>
      </c>
      <c r="K199" s="7">
        <v>12</v>
      </c>
      <c r="L199" s="5" t="s">
        <v>81</v>
      </c>
      <c r="M199" s="7">
        <v>0</v>
      </c>
      <c r="N199" s="5" t="s">
        <v>41</v>
      </c>
      <c r="O199" s="7" t="s">
        <v>3305</v>
      </c>
      <c r="P199" s="5">
        <v>0</v>
      </c>
      <c r="Q199" s="7" t="s">
        <v>3372</v>
      </c>
      <c r="R199" s="5" t="s">
        <v>3372</v>
      </c>
      <c r="S199" s="7" t="s">
        <v>84</v>
      </c>
      <c r="T199" s="5">
        <v>5</v>
      </c>
      <c r="U199" s="7" t="s">
        <v>1185</v>
      </c>
      <c r="V199" s="5" t="s">
        <v>24</v>
      </c>
      <c r="Z199" s="2" t="s">
        <v>9</v>
      </c>
      <c r="AB199" s="2" t="s">
        <v>11</v>
      </c>
      <c r="AG199" s="7" t="s">
        <v>35</v>
      </c>
      <c r="AH199" s="5">
        <v>6</v>
      </c>
      <c r="AI199" s="7">
        <v>4</v>
      </c>
      <c r="AJ199" s="5">
        <v>3</v>
      </c>
      <c r="AK199" s="11" t="s">
        <v>1010</v>
      </c>
      <c r="AL199" s="5" t="s">
        <v>37</v>
      </c>
      <c r="AM199" s="7">
        <v>10</v>
      </c>
      <c r="AN199" s="12" t="s">
        <v>960</v>
      </c>
      <c r="AO199" s="11" t="s">
        <v>1119</v>
      </c>
      <c r="AP199" s="12" t="s">
        <v>1352</v>
      </c>
      <c r="AQ199" s="7">
        <v>1</v>
      </c>
    </row>
    <row r="200" spans="1:43" x14ac:dyDescent="0.25">
      <c r="A200" s="2" t="s">
        <v>0</v>
      </c>
      <c r="B200" s="2" t="s">
        <v>1</v>
      </c>
      <c r="E200" s="2" t="s">
        <v>4</v>
      </c>
      <c r="G200" s="39">
        <v>30</v>
      </c>
      <c r="H200" s="5">
        <v>7</v>
      </c>
      <c r="I200" s="7">
        <v>1</v>
      </c>
      <c r="J200" s="5">
        <v>14</v>
      </c>
      <c r="K200" s="7">
        <v>20</v>
      </c>
      <c r="L200" s="5" t="s">
        <v>81</v>
      </c>
      <c r="M200" s="7">
        <v>1</v>
      </c>
      <c r="N200" s="5" t="s">
        <v>961</v>
      </c>
      <c r="O200" s="7" t="s">
        <v>3317</v>
      </c>
      <c r="P200" s="5">
        <v>1</v>
      </c>
      <c r="Q200" s="7" t="s">
        <v>105</v>
      </c>
      <c r="R200" s="5" t="s">
        <v>43</v>
      </c>
      <c r="S200" s="7" t="s">
        <v>527</v>
      </c>
      <c r="T200" s="5">
        <v>6</v>
      </c>
      <c r="U200" s="7" t="s">
        <v>1188</v>
      </c>
      <c r="V200" s="5" t="s">
        <v>24</v>
      </c>
      <c r="Z200" s="2" t="s">
        <v>9</v>
      </c>
      <c r="AB200" s="2" t="s">
        <v>11</v>
      </c>
      <c r="AG200" s="7" t="s">
        <v>119</v>
      </c>
      <c r="AH200" s="5">
        <v>10</v>
      </c>
      <c r="AI200" s="7">
        <v>5</v>
      </c>
      <c r="AJ200" s="5">
        <v>6</v>
      </c>
      <c r="AK200" s="11" t="s">
        <v>1014</v>
      </c>
      <c r="AL200" s="5" t="s">
        <v>27</v>
      </c>
      <c r="AM200" s="7">
        <v>10</v>
      </c>
      <c r="AN200" s="12" t="s">
        <v>964</v>
      </c>
      <c r="AO200" s="11" t="s">
        <v>1125</v>
      </c>
      <c r="AP200" s="12" t="s">
        <v>1361</v>
      </c>
      <c r="AQ200" s="7">
        <v>0</v>
      </c>
    </row>
    <row r="201" spans="1:43" x14ac:dyDescent="0.25">
      <c r="A201" s="2" t="s">
        <v>0</v>
      </c>
      <c r="B201" s="2" t="s">
        <v>1</v>
      </c>
      <c r="E201" s="2" t="s">
        <v>4</v>
      </c>
      <c r="G201" s="39">
        <v>25</v>
      </c>
      <c r="H201" s="5">
        <v>7</v>
      </c>
      <c r="I201" s="7">
        <v>40</v>
      </c>
      <c r="J201" s="5">
        <v>6</v>
      </c>
      <c r="K201" s="7">
        <v>12</v>
      </c>
      <c r="L201" s="5" t="s">
        <v>51</v>
      </c>
      <c r="M201" s="7">
        <v>1</v>
      </c>
      <c r="N201" s="5" t="s">
        <v>31</v>
      </c>
      <c r="O201" s="7" t="s">
        <v>3307</v>
      </c>
      <c r="P201" s="5">
        <v>1</v>
      </c>
      <c r="Q201" s="7" t="s">
        <v>364</v>
      </c>
      <c r="R201" s="5" t="s">
        <v>71</v>
      </c>
      <c r="S201" s="7" t="s">
        <v>254</v>
      </c>
      <c r="T201" s="5">
        <v>9</v>
      </c>
      <c r="U201" s="7" t="s">
        <v>1200</v>
      </c>
      <c r="V201" s="5" t="s">
        <v>34</v>
      </c>
      <c r="Z201" s="2" t="s">
        <v>9</v>
      </c>
      <c r="AB201" s="2" t="s">
        <v>11</v>
      </c>
      <c r="AG201" s="7" t="s">
        <v>25</v>
      </c>
      <c r="AH201" s="5">
        <v>6</v>
      </c>
      <c r="AI201" s="7">
        <v>4</v>
      </c>
      <c r="AJ201" s="5">
        <v>30</v>
      </c>
      <c r="AK201" s="11" t="s">
        <v>1018</v>
      </c>
      <c r="AL201" s="5" t="s">
        <v>37</v>
      </c>
      <c r="AM201" s="7">
        <v>8</v>
      </c>
      <c r="AN201" s="12" t="s">
        <v>969</v>
      </c>
      <c r="AO201" s="11" t="s">
        <v>1132</v>
      </c>
      <c r="AP201" s="12" t="s">
        <v>247</v>
      </c>
      <c r="AQ201" s="7">
        <v>1</v>
      </c>
    </row>
    <row r="202" spans="1:43" x14ac:dyDescent="0.25">
      <c r="A202" s="2" t="s">
        <v>0</v>
      </c>
      <c r="B202" s="2" t="s">
        <v>1</v>
      </c>
      <c r="E202" s="2" t="s">
        <v>4</v>
      </c>
      <c r="G202" s="39">
        <v>27</v>
      </c>
      <c r="H202" s="5">
        <v>7</v>
      </c>
      <c r="I202" s="7">
        <v>25</v>
      </c>
      <c r="J202" s="5">
        <v>12</v>
      </c>
      <c r="K202" s="7">
        <v>6</v>
      </c>
      <c r="L202" s="5" t="s">
        <v>40</v>
      </c>
      <c r="M202" s="7">
        <v>1</v>
      </c>
      <c r="N202" s="5" t="s">
        <v>31</v>
      </c>
      <c r="O202" s="7" t="s">
        <v>3317</v>
      </c>
      <c r="P202" s="5">
        <v>1</v>
      </c>
      <c r="Q202" s="7" t="s">
        <v>5</v>
      </c>
      <c r="R202" s="5" t="s">
        <v>43</v>
      </c>
      <c r="S202" s="7" t="s">
        <v>254</v>
      </c>
      <c r="T202" s="5">
        <v>20</v>
      </c>
      <c r="U202" s="7" t="s">
        <v>1215</v>
      </c>
      <c r="V202" s="5" t="s">
        <v>24</v>
      </c>
      <c r="Z202" s="2" t="s">
        <v>9</v>
      </c>
      <c r="AB202" s="2" t="s">
        <v>11</v>
      </c>
      <c r="AG202" s="7" t="s">
        <v>47</v>
      </c>
      <c r="AH202" s="5">
        <v>6</v>
      </c>
      <c r="AI202" s="7">
        <v>4</v>
      </c>
      <c r="AJ202" s="5">
        <v>500</v>
      </c>
      <c r="AK202" s="11" t="s">
        <v>1025</v>
      </c>
      <c r="AL202" s="5" t="s">
        <v>37</v>
      </c>
      <c r="AM202" s="7">
        <v>10</v>
      </c>
      <c r="AN202" s="12" t="s">
        <v>974</v>
      </c>
      <c r="AO202" s="11" t="s">
        <v>1139</v>
      </c>
      <c r="AP202" s="12" t="s">
        <v>132</v>
      </c>
      <c r="AQ202" s="7">
        <v>0</v>
      </c>
    </row>
    <row r="203" spans="1:43" x14ac:dyDescent="0.25">
      <c r="A203" s="2" t="s">
        <v>0</v>
      </c>
      <c r="B203" s="2" t="s">
        <v>1</v>
      </c>
      <c r="E203" s="2" t="s">
        <v>4</v>
      </c>
      <c r="G203" s="39">
        <v>35</v>
      </c>
      <c r="H203" s="5">
        <v>8</v>
      </c>
      <c r="I203" s="7">
        <v>0</v>
      </c>
      <c r="J203" s="5">
        <v>5</v>
      </c>
      <c r="K203" s="7">
        <v>12</v>
      </c>
      <c r="L203" s="5" t="s">
        <v>146</v>
      </c>
      <c r="M203" s="7">
        <v>1</v>
      </c>
      <c r="N203" s="5" t="s">
        <v>60</v>
      </c>
      <c r="O203" s="7" t="s">
        <v>3306</v>
      </c>
      <c r="P203" s="5">
        <v>1</v>
      </c>
      <c r="Q203" s="7" t="s">
        <v>5</v>
      </c>
      <c r="R203" s="5" t="s">
        <v>71</v>
      </c>
      <c r="S203" s="7" t="s">
        <v>267</v>
      </c>
      <c r="T203" s="5">
        <v>1</v>
      </c>
      <c r="U203" s="7" t="s">
        <v>1220</v>
      </c>
      <c r="V203" s="5" t="s">
        <v>34</v>
      </c>
      <c r="Z203" s="2" t="s">
        <v>9</v>
      </c>
      <c r="AB203" s="2" t="s">
        <v>11</v>
      </c>
      <c r="AG203" s="7" t="s">
        <v>977</v>
      </c>
      <c r="AH203" s="5">
        <v>3</v>
      </c>
      <c r="AI203" s="7">
        <v>1</v>
      </c>
      <c r="AJ203" s="5">
        <v>12</v>
      </c>
      <c r="AK203" s="11" t="s">
        <v>1030</v>
      </c>
      <c r="AL203" s="5" t="s">
        <v>37</v>
      </c>
      <c r="AM203" s="7">
        <v>8</v>
      </c>
      <c r="AN203" s="12" t="s">
        <v>979</v>
      </c>
      <c r="AO203" s="11" t="s">
        <v>1146</v>
      </c>
      <c r="AP203" s="12" t="s">
        <v>76</v>
      </c>
      <c r="AQ203" s="7">
        <v>0</v>
      </c>
    </row>
    <row r="204" spans="1:43" x14ac:dyDescent="0.25">
      <c r="A204" s="2" t="s">
        <v>0</v>
      </c>
      <c r="B204" s="2" t="s">
        <v>1</v>
      </c>
      <c r="E204" s="2" t="s">
        <v>4</v>
      </c>
      <c r="G204" s="39">
        <v>51</v>
      </c>
      <c r="H204" s="5">
        <v>8</v>
      </c>
      <c r="I204" s="7">
        <v>40</v>
      </c>
      <c r="J204" s="5">
        <v>10</v>
      </c>
      <c r="K204" s="7">
        <v>10</v>
      </c>
      <c r="L204" s="5" t="s">
        <v>30</v>
      </c>
      <c r="M204" s="7">
        <v>0</v>
      </c>
      <c r="N204" s="5" t="s">
        <v>31</v>
      </c>
      <c r="O204" s="7" t="s">
        <v>3317</v>
      </c>
      <c r="P204" s="5">
        <v>1</v>
      </c>
      <c r="Q204" s="7" t="s">
        <v>112</v>
      </c>
      <c r="R204" s="5" t="s">
        <v>21</v>
      </c>
      <c r="S204" s="7" t="s">
        <v>54</v>
      </c>
      <c r="T204" s="5">
        <v>3</v>
      </c>
      <c r="U204" s="7" t="s">
        <v>1224</v>
      </c>
      <c r="V204" s="5" t="s">
        <v>46</v>
      </c>
      <c r="Z204" s="2" t="s">
        <v>9</v>
      </c>
      <c r="AB204" s="2" t="s">
        <v>11</v>
      </c>
      <c r="AG204" s="7" t="s">
        <v>47</v>
      </c>
      <c r="AH204" s="5">
        <v>4</v>
      </c>
      <c r="AI204" s="7">
        <v>2</v>
      </c>
      <c r="AJ204" s="5">
        <v>15</v>
      </c>
      <c r="AK204" s="11" t="s">
        <v>1034</v>
      </c>
      <c r="AL204" s="5" t="s">
        <v>982</v>
      </c>
      <c r="AM204" s="7">
        <v>9</v>
      </c>
      <c r="AN204" s="12" t="s">
        <v>983</v>
      </c>
      <c r="AO204" s="11" t="s">
        <v>1149</v>
      </c>
      <c r="AP204" s="12" t="s">
        <v>1387</v>
      </c>
      <c r="AQ204" s="7">
        <v>1</v>
      </c>
    </row>
    <row r="205" spans="1:43" x14ac:dyDescent="0.25">
      <c r="A205" s="2" t="s">
        <v>0</v>
      </c>
      <c r="B205" s="2" t="s">
        <v>1</v>
      </c>
      <c r="E205" s="2" t="s">
        <v>4</v>
      </c>
      <c r="G205" s="39">
        <v>27</v>
      </c>
      <c r="H205" s="5">
        <v>8</v>
      </c>
      <c r="I205" s="7">
        <v>30</v>
      </c>
      <c r="J205" s="5">
        <v>9</v>
      </c>
      <c r="K205" s="7">
        <v>10</v>
      </c>
      <c r="L205" s="5" t="s">
        <v>18</v>
      </c>
      <c r="M205" s="7">
        <v>1</v>
      </c>
      <c r="N205" s="5" t="s">
        <v>60</v>
      </c>
      <c r="O205" s="7" t="s">
        <v>3306</v>
      </c>
      <c r="P205" s="5">
        <v>1</v>
      </c>
      <c r="Q205" s="7" t="s">
        <v>170</v>
      </c>
      <c r="R205" s="5" t="s">
        <v>216</v>
      </c>
      <c r="S205" s="7" t="s">
        <v>66</v>
      </c>
      <c r="T205" s="5">
        <v>23</v>
      </c>
      <c r="U205" s="7" t="s">
        <v>1235</v>
      </c>
      <c r="V205" s="5" t="s">
        <v>46</v>
      </c>
      <c r="Z205" s="2" t="s">
        <v>9</v>
      </c>
      <c r="AB205" s="2" t="s">
        <v>11</v>
      </c>
      <c r="AG205" s="7" t="s">
        <v>25</v>
      </c>
      <c r="AH205" s="5">
        <v>5</v>
      </c>
      <c r="AI205" s="7">
        <v>6</v>
      </c>
      <c r="AJ205" s="5">
        <v>8</v>
      </c>
      <c r="AK205" s="11" t="s">
        <v>1038</v>
      </c>
      <c r="AL205" s="5" t="s">
        <v>27</v>
      </c>
      <c r="AM205" s="7">
        <v>10</v>
      </c>
      <c r="AN205" s="12" t="s">
        <v>986</v>
      </c>
      <c r="AO205" s="11" t="s">
        <v>1155</v>
      </c>
      <c r="AP205" s="12" t="s">
        <v>1399</v>
      </c>
      <c r="AQ205" s="7">
        <v>1</v>
      </c>
    </row>
    <row r="206" spans="1:43" x14ac:dyDescent="0.25">
      <c r="A206" s="2" t="s">
        <v>0</v>
      </c>
      <c r="B206" s="2" t="s">
        <v>1</v>
      </c>
      <c r="E206" s="2" t="s">
        <v>4</v>
      </c>
      <c r="G206" s="39">
        <v>40</v>
      </c>
      <c r="H206" s="5">
        <v>6</v>
      </c>
      <c r="I206" s="7">
        <v>60</v>
      </c>
      <c r="J206" s="5">
        <v>6</v>
      </c>
      <c r="K206" s="7">
        <v>10</v>
      </c>
      <c r="L206" s="5" t="s">
        <v>18</v>
      </c>
      <c r="M206" s="7">
        <v>1</v>
      </c>
      <c r="N206" s="5" t="s">
        <v>19</v>
      </c>
      <c r="O206" s="7" t="s">
        <v>3306</v>
      </c>
      <c r="P206" s="5">
        <v>1</v>
      </c>
      <c r="Q206" s="7" t="s">
        <v>112</v>
      </c>
      <c r="R206" s="5" t="s">
        <v>43</v>
      </c>
      <c r="S206" s="7" t="s">
        <v>54</v>
      </c>
      <c r="T206" s="5">
        <v>6</v>
      </c>
      <c r="U206" s="7" t="s">
        <v>1242</v>
      </c>
      <c r="V206" s="5" t="s">
        <v>46</v>
      </c>
      <c r="Z206" s="2" t="s">
        <v>9</v>
      </c>
      <c r="AB206" s="2" t="s">
        <v>11</v>
      </c>
      <c r="AG206" s="7" t="s">
        <v>3372</v>
      </c>
      <c r="AH206" s="5">
        <v>0</v>
      </c>
      <c r="AI206" s="7">
        <v>0</v>
      </c>
      <c r="AJ206" s="5">
        <v>8</v>
      </c>
      <c r="AK206" s="11" t="s">
        <v>1043</v>
      </c>
      <c r="AL206" s="5" t="s">
        <v>37</v>
      </c>
      <c r="AM206" s="7">
        <v>10</v>
      </c>
      <c r="AN206" s="12" t="s">
        <v>989</v>
      </c>
      <c r="AO206" s="11" t="s">
        <v>1159</v>
      </c>
      <c r="AP206" s="12" t="s">
        <v>76</v>
      </c>
      <c r="AQ206" s="7">
        <v>1</v>
      </c>
    </row>
    <row r="207" spans="1:43" x14ac:dyDescent="0.25">
      <c r="A207" s="2" t="s">
        <v>0</v>
      </c>
      <c r="B207" s="2" t="s">
        <v>1</v>
      </c>
      <c r="E207" s="2" t="s">
        <v>4</v>
      </c>
      <c r="G207" s="39">
        <v>22</v>
      </c>
      <c r="H207" s="5">
        <v>7</v>
      </c>
      <c r="I207" s="7">
        <v>30</v>
      </c>
      <c r="J207" s="5">
        <v>11</v>
      </c>
      <c r="K207" s="7">
        <v>4</v>
      </c>
      <c r="L207" s="5" t="s">
        <v>81</v>
      </c>
      <c r="M207" s="7">
        <v>0</v>
      </c>
      <c r="N207" s="5" t="s">
        <v>19</v>
      </c>
      <c r="O207" s="7" t="s">
        <v>3307</v>
      </c>
      <c r="P207" s="5">
        <v>1</v>
      </c>
      <c r="Q207" s="7" t="s">
        <v>170</v>
      </c>
      <c r="R207" s="5" t="s">
        <v>43</v>
      </c>
      <c r="S207" s="7" t="s">
        <v>3372</v>
      </c>
      <c r="T207" s="5">
        <v>20</v>
      </c>
      <c r="U207" s="7" t="s">
        <v>23</v>
      </c>
      <c r="V207" s="5" t="s">
        <v>46</v>
      </c>
      <c r="Z207" s="2" t="s">
        <v>9</v>
      </c>
      <c r="AB207" s="2" t="s">
        <v>11</v>
      </c>
      <c r="AG207" s="7" t="s">
        <v>35</v>
      </c>
      <c r="AH207" s="5">
        <v>0</v>
      </c>
      <c r="AI207" s="7">
        <v>0</v>
      </c>
      <c r="AJ207" s="5">
        <v>6</v>
      </c>
      <c r="AK207" s="11" t="s">
        <v>1047</v>
      </c>
      <c r="AL207" s="5" t="s">
        <v>37</v>
      </c>
      <c r="AM207" s="7">
        <v>9</v>
      </c>
      <c r="AN207" s="12" t="s">
        <v>993</v>
      </c>
      <c r="AO207" s="11" t="s">
        <v>1166</v>
      </c>
      <c r="AP207" s="12" t="s">
        <v>1414</v>
      </c>
      <c r="AQ207" s="7">
        <v>0</v>
      </c>
    </row>
    <row r="208" spans="1:43" x14ac:dyDescent="0.25">
      <c r="A208" s="2" t="s">
        <v>0</v>
      </c>
      <c r="B208" s="2" t="s">
        <v>1</v>
      </c>
      <c r="E208" s="2" t="s">
        <v>4</v>
      </c>
      <c r="G208" s="39">
        <v>27</v>
      </c>
      <c r="H208" s="5">
        <v>5</v>
      </c>
      <c r="I208" s="7">
        <v>20</v>
      </c>
      <c r="J208" s="5">
        <v>18</v>
      </c>
      <c r="K208" s="7">
        <v>0</v>
      </c>
      <c r="L208" s="5" t="s">
        <v>51</v>
      </c>
      <c r="M208" s="7">
        <v>1</v>
      </c>
      <c r="N208" s="5" t="s">
        <v>60</v>
      </c>
      <c r="O208" s="7" t="s">
        <v>3317</v>
      </c>
      <c r="P208" s="5">
        <v>0</v>
      </c>
      <c r="Q208" s="7" t="s">
        <v>3372</v>
      </c>
      <c r="R208" s="5" t="s">
        <v>3372</v>
      </c>
      <c r="S208" s="7" t="s">
        <v>54</v>
      </c>
      <c r="T208" s="5">
        <v>1</v>
      </c>
      <c r="U208" s="7" t="s">
        <v>817</v>
      </c>
      <c r="V208" s="5" t="s">
        <v>24</v>
      </c>
      <c r="Z208" s="2" t="s">
        <v>9</v>
      </c>
      <c r="AB208" s="2" t="s">
        <v>11</v>
      </c>
      <c r="AG208" s="7" t="s">
        <v>35</v>
      </c>
      <c r="AH208" s="5">
        <v>5</v>
      </c>
      <c r="AI208" s="7">
        <v>4</v>
      </c>
      <c r="AJ208" s="5">
        <v>50</v>
      </c>
      <c r="AK208" s="11" t="s">
        <v>1052</v>
      </c>
      <c r="AL208" s="5" t="s">
        <v>997</v>
      </c>
      <c r="AM208" s="7">
        <v>9</v>
      </c>
      <c r="AN208" s="12" t="s">
        <v>998</v>
      </c>
      <c r="AO208" s="11" t="s">
        <v>1172</v>
      </c>
      <c r="AP208" s="12" t="s">
        <v>1418</v>
      </c>
      <c r="AQ208" s="7">
        <v>1</v>
      </c>
    </row>
    <row r="209" spans="1:43" x14ac:dyDescent="0.25">
      <c r="A209" s="2" t="s">
        <v>0</v>
      </c>
      <c r="B209" s="2" t="s">
        <v>1</v>
      </c>
      <c r="E209" s="2" t="s">
        <v>4</v>
      </c>
      <c r="G209" s="39">
        <v>41</v>
      </c>
      <c r="H209" s="5">
        <v>7</v>
      </c>
      <c r="I209" s="7">
        <v>120</v>
      </c>
      <c r="J209" s="5">
        <v>12</v>
      </c>
      <c r="K209" s="7">
        <v>15</v>
      </c>
      <c r="L209" s="5" t="s">
        <v>146</v>
      </c>
      <c r="M209" s="7">
        <v>1</v>
      </c>
      <c r="N209" s="5" t="s">
        <v>41</v>
      </c>
      <c r="O209" s="7" t="s">
        <v>1001</v>
      </c>
      <c r="P209" s="5">
        <v>1</v>
      </c>
      <c r="Q209" s="7" t="s">
        <v>170</v>
      </c>
      <c r="R209" s="5" t="s">
        <v>53</v>
      </c>
      <c r="S209" s="7" t="s">
        <v>22</v>
      </c>
      <c r="T209" s="5">
        <v>20</v>
      </c>
      <c r="U209" s="7" t="s">
        <v>1256</v>
      </c>
      <c r="V209" s="5" t="s">
        <v>24</v>
      </c>
      <c r="Z209" s="2" t="s">
        <v>9</v>
      </c>
      <c r="AB209" s="2" t="s">
        <v>11</v>
      </c>
      <c r="AG209" s="7" t="s">
        <v>35</v>
      </c>
      <c r="AH209" s="5">
        <v>6</v>
      </c>
      <c r="AI209" s="7">
        <v>6</v>
      </c>
      <c r="AJ209" s="5">
        <v>30</v>
      </c>
      <c r="AK209" s="11" t="s">
        <v>1057</v>
      </c>
      <c r="AL209" s="5" t="s">
        <v>37</v>
      </c>
      <c r="AM209" s="7">
        <v>10</v>
      </c>
      <c r="AN209" s="12" t="s">
        <v>1004</v>
      </c>
      <c r="AO209" s="11" t="s">
        <v>1178</v>
      </c>
      <c r="AP209" s="12" t="s">
        <v>1425</v>
      </c>
      <c r="AQ209" s="7">
        <v>0</v>
      </c>
    </row>
    <row r="210" spans="1:43" x14ac:dyDescent="0.25">
      <c r="A210" s="2" t="s">
        <v>0</v>
      </c>
      <c r="B210" s="2" t="s">
        <v>1</v>
      </c>
      <c r="E210" s="2" t="s">
        <v>4</v>
      </c>
      <c r="G210" s="39">
        <v>27</v>
      </c>
      <c r="H210" s="5">
        <v>6</v>
      </c>
      <c r="I210" s="7">
        <v>120</v>
      </c>
      <c r="J210" s="5">
        <v>10</v>
      </c>
      <c r="K210" s="7">
        <v>5</v>
      </c>
      <c r="L210" s="5" t="s">
        <v>260</v>
      </c>
      <c r="M210" s="7">
        <v>1</v>
      </c>
      <c r="N210" s="5" t="s">
        <v>31</v>
      </c>
      <c r="O210" s="7" t="s">
        <v>1007</v>
      </c>
      <c r="P210" s="5">
        <v>1</v>
      </c>
      <c r="Q210" s="7" t="s">
        <v>364</v>
      </c>
      <c r="R210" s="5" t="s">
        <v>1008</v>
      </c>
      <c r="S210" s="7" t="s">
        <v>54</v>
      </c>
      <c r="T210" s="5">
        <v>10</v>
      </c>
      <c r="U210" s="7" t="s">
        <v>1268</v>
      </c>
      <c r="V210" s="5" t="s">
        <v>34</v>
      </c>
      <c r="Z210" s="2" t="s">
        <v>9</v>
      </c>
      <c r="AB210" s="2" t="s">
        <v>11</v>
      </c>
      <c r="AG210" s="7" t="s">
        <v>25</v>
      </c>
      <c r="AH210" s="5">
        <v>16</v>
      </c>
      <c r="AI210" s="7">
        <v>10</v>
      </c>
      <c r="AJ210" s="5">
        <v>8</v>
      </c>
      <c r="AK210" s="11" t="s">
        <v>1064</v>
      </c>
      <c r="AL210" s="5" t="s">
        <v>27</v>
      </c>
      <c r="AM210" s="7">
        <v>10</v>
      </c>
      <c r="AN210" s="12" t="s">
        <v>1011</v>
      </c>
      <c r="AO210" s="11" t="s">
        <v>1182</v>
      </c>
      <c r="AP210" s="12" t="s">
        <v>1430</v>
      </c>
      <c r="AQ210" s="7">
        <v>0</v>
      </c>
    </row>
    <row r="211" spans="1:43" x14ac:dyDescent="0.25">
      <c r="A211" s="2" t="s">
        <v>0</v>
      </c>
      <c r="B211" s="2" t="s">
        <v>1</v>
      </c>
      <c r="E211" s="2" t="s">
        <v>4</v>
      </c>
      <c r="G211" s="39">
        <v>24</v>
      </c>
      <c r="H211" s="5">
        <v>5</v>
      </c>
      <c r="I211" s="7">
        <v>360</v>
      </c>
      <c r="J211" s="5">
        <v>8</v>
      </c>
      <c r="K211" s="7">
        <v>1</v>
      </c>
      <c r="L211" s="5" t="s">
        <v>146</v>
      </c>
      <c r="M211" s="7">
        <v>1</v>
      </c>
      <c r="N211" s="5" t="s">
        <v>31</v>
      </c>
      <c r="O211" s="7" t="s">
        <v>3306</v>
      </c>
      <c r="P211" s="5">
        <v>1</v>
      </c>
      <c r="Q211" s="7" t="s">
        <v>112</v>
      </c>
      <c r="R211" s="5" t="s">
        <v>307</v>
      </c>
      <c r="S211" s="7" t="s">
        <v>54</v>
      </c>
      <c r="T211" s="5">
        <v>4</v>
      </c>
      <c r="U211" s="7" t="s">
        <v>1273</v>
      </c>
      <c r="V211" s="5" t="s">
        <v>24</v>
      </c>
      <c r="Z211" s="2" t="s">
        <v>9</v>
      </c>
      <c r="AB211" s="2" t="s">
        <v>11</v>
      </c>
      <c r="AG211" s="7" t="s">
        <v>35</v>
      </c>
      <c r="AH211" s="5">
        <v>8</v>
      </c>
      <c r="AI211" s="7">
        <v>6</v>
      </c>
      <c r="AJ211" s="5">
        <v>50</v>
      </c>
      <c r="AK211" s="11" t="s">
        <v>1070</v>
      </c>
      <c r="AL211" s="5" t="s">
        <v>27</v>
      </c>
      <c r="AM211" s="7">
        <v>8</v>
      </c>
      <c r="AN211" s="12" t="s">
        <v>1015</v>
      </c>
      <c r="AO211" s="11" t="s">
        <v>1187</v>
      </c>
      <c r="AP211" s="12" t="s">
        <v>1437</v>
      </c>
      <c r="AQ211" s="7">
        <v>1</v>
      </c>
    </row>
    <row r="212" spans="1:43" x14ac:dyDescent="0.25">
      <c r="A212" s="2" t="s">
        <v>0</v>
      </c>
      <c r="B212" s="2" t="s">
        <v>1</v>
      </c>
      <c r="E212" s="2" t="s">
        <v>4</v>
      </c>
      <c r="G212" s="39">
        <v>29</v>
      </c>
      <c r="H212" s="5">
        <v>5</v>
      </c>
      <c r="I212" s="7">
        <v>120</v>
      </c>
      <c r="J212" s="5">
        <v>8</v>
      </c>
      <c r="K212" s="7">
        <v>10</v>
      </c>
      <c r="L212" s="5" t="s">
        <v>30</v>
      </c>
      <c r="M212" s="7">
        <v>0</v>
      </c>
      <c r="N212" s="5" t="s">
        <v>41</v>
      </c>
      <c r="O212" s="7" t="s">
        <v>3307</v>
      </c>
      <c r="P212" s="5">
        <v>1</v>
      </c>
      <c r="Q212" s="7" t="s">
        <v>170</v>
      </c>
      <c r="R212" s="5" t="s">
        <v>71</v>
      </c>
      <c r="S212" s="7" t="s">
        <v>3372</v>
      </c>
      <c r="T212" s="5">
        <v>6</v>
      </c>
      <c r="U212" s="7" t="s">
        <v>1277</v>
      </c>
      <c r="V212" s="5" t="s">
        <v>320</v>
      </c>
      <c r="Z212" s="2" t="s">
        <v>9</v>
      </c>
      <c r="AB212" s="2" t="s">
        <v>11</v>
      </c>
      <c r="AG212" s="7" t="s">
        <v>47</v>
      </c>
      <c r="AH212" s="5">
        <v>5</v>
      </c>
      <c r="AI212" s="7">
        <v>5</v>
      </c>
      <c r="AJ212" s="5">
        <v>9</v>
      </c>
      <c r="AK212" s="11" t="s">
        <v>1075</v>
      </c>
      <c r="AL212" s="5" t="s">
        <v>37</v>
      </c>
      <c r="AM212" s="7">
        <v>9</v>
      </c>
      <c r="AN212" s="12" t="s">
        <v>1019</v>
      </c>
      <c r="AO212" s="11" t="s">
        <v>1193</v>
      </c>
      <c r="AP212" s="12" t="s">
        <v>1449</v>
      </c>
      <c r="AQ212" s="7">
        <v>1</v>
      </c>
    </row>
    <row r="213" spans="1:43" x14ac:dyDescent="0.25">
      <c r="A213" s="2" t="s">
        <v>0</v>
      </c>
      <c r="B213" s="2" t="s">
        <v>1</v>
      </c>
      <c r="E213" s="2" t="s">
        <v>4</v>
      </c>
      <c r="G213" s="39">
        <v>27</v>
      </c>
      <c r="H213" s="5">
        <v>6</v>
      </c>
      <c r="I213" s="7">
        <v>40</v>
      </c>
      <c r="J213" s="5">
        <v>5</v>
      </c>
      <c r="K213" s="7">
        <v>20</v>
      </c>
      <c r="L213" s="5" t="s">
        <v>30</v>
      </c>
      <c r="M213" s="7">
        <v>1</v>
      </c>
      <c r="N213" s="5" t="s">
        <v>60</v>
      </c>
      <c r="O213" s="7" t="s">
        <v>3306</v>
      </c>
      <c r="P213" s="5">
        <v>0</v>
      </c>
      <c r="Q213" s="7" t="s">
        <v>3372</v>
      </c>
      <c r="R213" s="5" t="s">
        <v>3372</v>
      </c>
      <c r="S213" s="7" t="s">
        <v>1022</v>
      </c>
      <c r="T213" s="5">
        <v>2</v>
      </c>
      <c r="U213" s="7" t="s">
        <v>1281</v>
      </c>
      <c r="V213" s="5" t="s">
        <v>24</v>
      </c>
      <c r="Z213" s="2" t="s">
        <v>9</v>
      </c>
      <c r="AB213" s="2" t="s">
        <v>11</v>
      </c>
      <c r="AG213" s="7" t="s">
        <v>3372</v>
      </c>
      <c r="AH213" s="5">
        <v>0</v>
      </c>
      <c r="AI213" s="7">
        <v>0</v>
      </c>
      <c r="AJ213" s="5">
        <v>60</v>
      </c>
      <c r="AK213" s="11" t="s">
        <v>1080</v>
      </c>
      <c r="AL213" s="5" t="s">
        <v>27</v>
      </c>
      <c r="AM213" s="7">
        <v>10</v>
      </c>
      <c r="AN213" s="12" t="s">
        <v>1020</v>
      </c>
      <c r="AO213" s="11" t="s">
        <v>1198</v>
      </c>
      <c r="AP213" s="12" t="s">
        <v>1115</v>
      </c>
      <c r="AQ213" s="7">
        <v>1</v>
      </c>
    </row>
    <row r="214" spans="1:43" ht="21" customHeight="1" x14ac:dyDescent="0.25">
      <c r="A214" s="2" t="s">
        <v>0</v>
      </c>
      <c r="B214" s="2" t="s">
        <v>1</v>
      </c>
      <c r="E214" s="2" t="s">
        <v>4</v>
      </c>
      <c r="G214" s="39">
        <v>24</v>
      </c>
      <c r="H214" s="5">
        <v>7</v>
      </c>
      <c r="I214" s="7">
        <v>40</v>
      </c>
      <c r="J214" s="5">
        <v>8</v>
      </c>
      <c r="K214" s="7">
        <v>3</v>
      </c>
      <c r="L214" s="5" t="s">
        <v>51</v>
      </c>
      <c r="M214" s="7">
        <v>1</v>
      </c>
      <c r="N214" s="5" t="s">
        <v>346</v>
      </c>
      <c r="O214" s="7" t="s">
        <v>3317</v>
      </c>
      <c r="P214" s="5">
        <v>1</v>
      </c>
      <c r="Q214" s="7" t="s">
        <v>422</v>
      </c>
      <c r="R214" s="5" t="s">
        <v>21</v>
      </c>
      <c r="S214" s="7" t="s">
        <v>54</v>
      </c>
      <c r="T214" s="5">
        <v>14</v>
      </c>
      <c r="U214" s="7" t="s">
        <v>1290</v>
      </c>
      <c r="V214" s="5" t="s">
        <v>46</v>
      </c>
      <c r="Z214" s="2" t="s">
        <v>9</v>
      </c>
      <c r="AB214" s="2" t="s">
        <v>11</v>
      </c>
      <c r="AG214" s="7" t="s">
        <v>1024</v>
      </c>
      <c r="AH214" s="5">
        <v>6</v>
      </c>
      <c r="AI214" s="7">
        <v>3</v>
      </c>
      <c r="AJ214" s="5">
        <v>6</v>
      </c>
      <c r="AK214" s="11" t="s">
        <v>1086</v>
      </c>
      <c r="AL214" s="5" t="s">
        <v>37</v>
      </c>
      <c r="AM214" s="7">
        <v>10</v>
      </c>
      <c r="AN214" s="12" t="s">
        <v>1026</v>
      </c>
      <c r="AO214" s="11" t="s">
        <v>1203</v>
      </c>
      <c r="AP214" s="12" t="s">
        <v>132</v>
      </c>
      <c r="AQ214" s="7">
        <v>0</v>
      </c>
    </row>
    <row r="215" spans="1:43" x14ac:dyDescent="0.25">
      <c r="A215" s="2" t="s">
        <v>0</v>
      </c>
      <c r="B215" s="2" t="s">
        <v>1</v>
      </c>
      <c r="E215" s="2" t="s">
        <v>4</v>
      </c>
      <c r="G215" s="39">
        <v>47</v>
      </c>
      <c r="H215" s="5">
        <v>7</v>
      </c>
      <c r="I215" s="7">
        <v>15</v>
      </c>
      <c r="J215" s="5">
        <v>8</v>
      </c>
      <c r="K215" s="7">
        <v>1</v>
      </c>
      <c r="L215" s="5" t="s">
        <v>59</v>
      </c>
      <c r="M215" s="7">
        <v>1</v>
      </c>
      <c r="N215" s="5" t="s">
        <v>19</v>
      </c>
      <c r="O215" s="7" t="s">
        <v>3307</v>
      </c>
      <c r="P215" s="5">
        <v>1</v>
      </c>
      <c r="Q215" s="7" t="s">
        <v>170</v>
      </c>
      <c r="R215" s="5" t="s">
        <v>43</v>
      </c>
      <c r="S215" s="7" t="s">
        <v>3372</v>
      </c>
      <c r="T215" s="5">
        <v>12</v>
      </c>
      <c r="U215" s="7" t="s">
        <v>1294</v>
      </c>
      <c r="V215" s="5" t="s">
        <v>24</v>
      </c>
      <c r="Z215" s="2" t="s">
        <v>9</v>
      </c>
      <c r="AB215" s="2" t="s">
        <v>11</v>
      </c>
      <c r="AG215" s="7" t="s">
        <v>25</v>
      </c>
      <c r="AH215" s="5">
        <v>5</v>
      </c>
      <c r="AI215" s="7">
        <v>5</v>
      </c>
      <c r="AJ215" s="5">
        <v>3</v>
      </c>
      <c r="AK215" s="11" t="s">
        <v>1088</v>
      </c>
      <c r="AL215" s="5" t="s">
        <v>1031</v>
      </c>
      <c r="AM215" s="7">
        <v>10</v>
      </c>
      <c r="AN215" s="12" t="s">
        <v>1032</v>
      </c>
      <c r="AO215" s="11" t="s">
        <v>385</v>
      </c>
      <c r="AP215" s="12" t="s">
        <v>1466</v>
      </c>
      <c r="AQ215" s="7">
        <v>0</v>
      </c>
    </row>
    <row r="216" spans="1:43" x14ac:dyDescent="0.25">
      <c r="A216" s="2" t="s">
        <v>0</v>
      </c>
      <c r="B216" s="2" t="s">
        <v>1</v>
      </c>
      <c r="E216" s="2" t="s">
        <v>4</v>
      </c>
      <c r="G216" s="39">
        <v>40</v>
      </c>
      <c r="H216" s="5">
        <v>7</v>
      </c>
      <c r="I216" s="7">
        <v>60</v>
      </c>
      <c r="J216" s="5">
        <v>7</v>
      </c>
      <c r="K216" s="7">
        <v>0</v>
      </c>
      <c r="L216" s="5" t="s">
        <v>30</v>
      </c>
      <c r="M216" s="7">
        <v>0</v>
      </c>
      <c r="N216" s="5" t="s">
        <v>31</v>
      </c>
      <c r="O216" s="7" t="s">
        <v>3307</v>
      </c>
      <c r="P216" s="5">
        <v>0</v>
      </c>
      <c r="Q216" s="7" t="s">
        <v>3372</v>
      </c>
      <c r="R216" s="5" t="s">
        <v>3372</v>
      </c>
      <c r="S216" s="7" t="s">
        <v>54</v>
      </c>
      <c r="T216" s="5">
        <v>2</v>
      </c>
      <c r="U216" s="7" t="s">
        <v>1300</v>
      </c>
      <c r="V216" s="5" t="s">
        <v>46</v>
      </c>
      <c r="Z216" s="2" t="s">
        <v>9</v>
      </c>
      <c r="AB216" s="2" t="s">
        <v>11</v>
      </c>
      <c r="AG216" s="7" t="s">
        <v>47</v>
      </c>
      <c r="AH216" s="5">
        <v>6</v>
      </c>
      <c r="AI216" s="7">
        <v>30</v>
      </c>
      <c r="AJ216" s="5">
        <v>25</v>
      </c>
      <c r="AK216" s="11" t="s">
        <v>1093</v>
      </c>
      <c r="AL216" s="5" t="s">
        <v>149</v>
      </c>
      <c r="AM216" s="7">
        <v>7</v>
      </c>
      <c r="AN216" s="12" t="s">
        <v>1035</v>
      </c>
      <c r="AO216" s="11" t="s">
        <v>1210</v>
      </c>
      <c r="AP216" s="12" t="s">
        <v>1472</v>
      </c>
      <c r="AQ216" s="7">
        <v>1</v>
      </c>
    </row>
    <row r="217" spans="1:43" x14ac:dyDescent="0.25">
      <c r="A217" s="2" t="s">
        <v>0</v>
      </c>
      <c r="B217" s="2" t="s">
        <v>1</v>
      </c>
      <c r="E217" s="2" t="s">
        <v>4</v>
      </c>
      <c r="G217" s="39">
        <v>24</v>
      </c>
      <c r="H217" s="5">
        <v>7</v>
      </c>
      <c r="I217" s="7">
        <v>180</v>
      </c>
      <c r="J217" s="5">
        <v>7</v>
      </c>
      <c r="K217" s="7">
        <v>2</v>
      </c>
      <c r="L217" s="5" t="s">
        <v>93</v>
      </c>
      <c r="M217" s="7">
        <v>0</v>
      </c>
      <c r="N217" s="5" t="s">
        <v>346</v>
      </c>
      <c r="O217" s="7" t="s">
        <v>3307</v>
      </c>
      <c r="P217" s="5">
        <v>1</v>
      </c>
      <c r="Q217" s="7" t="s">
        <v>170</v>
      </c>
      <c r="R217" s="5" t="s">
        <v>21</v>
      </c>
      <c r="S217" s="7" t="s">
        <v>177</v>
      </c>
      <c r="T217" s="5">
        <v>8</v>
      </c>
      <c r="U217" s="7" t="s">
        <v>1303</v>
      </c>
      <c r="V217" s="5" t="s">
        <v>46</v>
      </c>
      <c r="Z217" s="2" t="s">
        <v>9</v>
      </c>
      <c r="AB217" s="2" t="s">
        <v>11</v>
      </c>
      <c r="AG217" s="7" t="s">
        <v>47</v>
      </c>
      <c r="AH217" s="5">
        <v>5</v>
      </c>
      <c r="AI217" s="7">
        <v>3</v>
      </c>
      <c r="AJ217" s="5">
        <v>40</v>
      </c>
      <c r="AK217" s="11" t="s">
        <v>1098</v>
      </c>
      <c r="AL217" s="5" t="s">
        <v>27</v>
      </c>
      <c r="AM217" s="7">
        <v>10</v>
      </c>
      <c r="AN217" s="12" t="s">
        <v>1039</v>
      </c>
      <c r="AO217" s="11" t="s">
        <v>1218</v>
      </c>
      <c r="AP217" s="12" t="s">
        <v>1477</v>
      </c>
      <c r="AQ217" s="7">
        <v>0</v>
      </c>
    </row>
    <row r="218" spans="1:43" x14ac:dyDescent="0.25">
      <c r="A218" s="2" t="s">
        <v>0</v>
      </c>
      <c r="B218" s="2" t="s">
        <v>1</v>
      </c>
      <c r="E218" s="2" t="s">
        <v>4</v>
      </c>
      <c r="G218" s="39">
        <v>27</v>
      </c>
      <c r="H218" s="5">
        <v>7</v>
      </c>
      <c r="I218" s="7">
        <v>30</v>
      </c>
      <c r="J218" s="5">
        <v>10</v>
      </c>
      <c r="K218" s="7">
        <v>16</v>
      </c>
      <c r="L218" s="5" t="s">
        <v>30</v>
      </c>
      <c r="M218" s="7">
        <v>1</v>
      </c>
      <c r="N218" s="5" t="s">
        <v>82</v>
      </c>
      <c r="O218" s="7" t="s">
        <v>3307</v>
      </c>
      <c r="P218" s="5">
        <v>1</v>
      </c>
      <c r="Q218" s="7" t="s">
        <v>8</v>
      </c>
      <c r="R218" s="5" t="s">
        <v>307</v>
      </c>
      <c r="S218" s="7" t="s">
        <v>3372</v>
      </c>
      <c r="T218" s="5">
        <v>10</v>
      </c>
      <c r="U218" s="7" t="s">
        <v>1308</v>
      </c>
      <c r="V218" s="5" t="s">
        <v>46</v>
      </c>
      <c r="Z218" s="2" t="s">
        <v>9</v>
      </c>
      <c r="AB218" s="2" t="s">
        <v>11</v>
      </c>
      <c r="AG218" s="7" t="s">
        <v>35</v>
      </c>
      <c r="AH218" s="5">
        <v>10</v>
      </c>
      <c r="AI218" s="7">
        <v>10</v>
      </c>
      <c r="AJ218" s="5">
        <v>4</v>
      </c>
      <c r="AK218" s="11" t="s">
        <v>1102</v>
      </c>
      <c r="AL218" s="5" t="s">
        <v>37</v>
      </c>
      <c r="AM218" s="7">
        <v>9</v>
      </c>
      <c r="AN218" s="12" t="s">
        <v>1044</v>
      </c>
      <c r="AO218" s="11" t="s">
        <v>1222</v>
      </c>
      <c r="AP218" s="12" t="s">
        <v>1481</v>
      </c>
      <c r="AQ218" s="7">
        <v>1</v>
      </c>
    </row>
    <row r="219" spans="1:43" x14ac:dyDescent="0.25">
      <c r="A219" s="2" t="s">
        <v>0</v>
      </c>
      <c r="B219" s="2" t="s">
        <v>1</v>
      </c>
      <c r="E219" s="2" t="s">
        <v>4</v>
      </c>
      <c r="G219" s="39">
        <v>31</v>
      </c>
      <c r="H219" s="5">
        <v>7</v>
      </c>
      <c r="I219" s="7">
        <v>60</v>
      </c>
      <c r="J219" s="5">
        <v>10</v>
      </c>
      <c r="K219" s="7">
        <v>3</v>
      </c>
      <c r="L219" s="5" t="s">
        <v>182</v>
      </c>
      <c r="M219" s="7">
        <v>0</v>
      </c>
      <c r="N219" s="5" t="s">
        <v>60</v>
      </c>
      <c r="O219" s="7" t="s">
        <v>1046</v>
      </c>
      <c r="P219" s="5">
        <v>0</v>
      </c>
      <c r="Q219" s="7" t="s">
        <v>3372</v>
      </c>
      <c r="R219" s="5" t="s">
        <v>3372</v>
      </c>
      <c r="S219" s="7" t="s">
        <v>254</v>
      </c>
      <c r="T219" s="5">
        <v>5</v>
      </c>
      <c r="U219" s="7" t="s">
        <v>1315</v>
      </c>
      <c r="V219" s="5" t="s">
        <v>46</v>
      </c>
      <c r="Z219" s="2" t="s">
        <v>9</v>
      </c>
      <c r="AB219" s="2" t="s">
        <v>11</v>
      </c>
      <c r="AG219" s="7" t="s">
        <v>35</v>
      </c>
      <c r="AH219" s="5">
        <v>10</v>
      </c>
      <c r="AI219" s="7">
        <v>10</v>
      </c>
      <c r="AJ219" s="5">
        <v>100</v>
      </c>
      <c r="AK219" s="11" t="s">
        <v>1107</v>
      </c>
      <c r="AL219" s="5" t="s">
        <v>37</v>
      </c>
      <c r="AM219" s="7">
        <v>6</v>
      </c>
      <c r="AN219" s="12" t="s">
        <v>1048</v>
      </c>
      <c r="AO219" s="11" t="s">
        <v>1227</v>
      </c>
      <c r="AP219" s="12" t="s">
        <v>1486</v>
      </c>
      <c r="AQ219" s="7">
        <v>1</v>
      </c>
    </row>
    <row r="220" spans="1:43" x14ac:dyDescent="0.25">
      <c r="A220" s="2" t="s">
        <v>0</v>
      </c>
      <c r="B220" s="2" t="s">
        <v>1</v>
      </c>
      <c r="E220" s="2" t="s">
        <v>4</v>
      </c>
      <c r="G220" s="39">
        <v>38</v>
      </c>
      <c r="H220" s="5">
        <v>6</v>
      </c>
      <c r="I220" s="7">
        <v>90</v>
      </c>
      <c r="J220" s="5">
        <v>10</v>
      </c>
      <c r="K220" s="7">
        <v>12</v>
      </c>
      <c r="L220" s="5" t="s">
        <v>59</v>
      </c>
      <c r="M220" s="7">
        <v>1</v>
      </c>
      <c r="N220" s="5" t="s">
        <v>82</v>
      </c>
      <c r="O220" s="7" t="s">
        <v>3306</v>
      </c>
      <c r="P220" s="5">
        <v>1</v>
      </c>
      <c r="Q220" s="7" t="s">
        <v>100</v>
      </c>
      <c r="R220" s="5" t="s">
        <v>101</v>
      </c>
      <c r="S220" s="7" t="s">
        <v>527</v>
      </c>
      <c r="T220" s="5">
        <v>1</v>
      </c>
      <c r="U220" s="7" t="s">
        <v>1320</v>
      </c>
      <c r="V220" s="5" t="s">
        <v>46</v>
      </c>
      <c r="Z220" s="2" t="s">
        <v>9</v>
      </c>
      <c r="AB220" s="2" t="s">
        <v>11</v>
      </c>
      <c r="AG220" s="7" t="s">
        <v>25</v>
      </c>
      <c r="AH220" s="5">
        <v>5</v>
      </c>
      <c r="AI220" s="7">
        <v>3</v>
      </c>
      <c r="AJ220" s="5">
        <v>100</v>
      </c>
      <c r="AK220" s="11" t="s">
        <v>161</v>
      </c>
      <c r="AL220" s="5" t="s">
        <v>1053</v>
      </c>
      <c r="AM220" s="7">
        <v>8</v>
      </c>
      <c r="AN220" s="12" t="s">
        <v>1054</v>
      </c>
      <c r="AO220" s="11" t="s">
        <v>1233</v>
      </c>
      <c r="AP220" s="12" t="s">
        <v>1500</v>
      </c>
      <c r="AQ220" s="7">
        <v>1</v>
      </c>
    </row>
    <row r="221" spans="1:43" x14ac:dyDescent="0.25">
      <c r="A221" s="2" t="s">
        <v>0</v>
      </c>
      <c r="B221" s="2" t="s">
        <v>1</v>
      </c>
      <c r="E221" s="2" t="s">
        <v>4</v>
      </c>
      <c r="G221" s="39">
        <v>31</v>
      </c>
      <c r="H221" s="5">
        <v>8</v>
      </c>
      <c r="I221" s="7">
        <v>100</v>
      </c>
      <c r="J221" s="5">
        <v>6</v>
      </c>
      <c r="K221" s="7">
        <v>6</v>
      </c>
      <c r="L221" s="5" t="s">
        <v>260</v>
      </c>
      <c r="M221" s="7">
        <v>0</v>
      </c>
      <c r="N221" s="5" t="s">
        <v>31</v>
      </c>
      <c r="O221" s="7" t="s">
        <v>3317</v>
      </c>
      <c r="P221" s="5">
        <v>1</v>
      </c>
      <c r="Q221" s="7" t="s">
        <v>170</v>
      </c>
      <c r="R221" s="5" t="s">
        <v>43</v>
      </c>
      <c r="S221" s="7" t="s">
        <v>54</v>
      </c>
      <c r="T221" s="5">
        <v>14</v>
      </c>
      <c r="U221" s="7" t="s">
        <v>1324</v>
      </c>
      <c r="V221" s="5" t="s">
        <v>46</v>
      </c>
      <c r="Z221" s="2" t="s">
        <v>9</v>
      </c>
      <c r="AB221" s="2" t="s">
        <v>11</v>
      </c>
      <c r="AG221" s="7" t="s">
        <v>47</v>
      </c>
      <c r="AH221" s="5">
        <v>6</v>
      </c>
      <c r="AI221" s="7">
        <v>6</v>
      </c>
      <c r="AJ221" s="5">
        <v>10</v>
      </c>
      <c r="AK221" s="11" t="s">
        <v>1112</v>
      </c>
      <c r="AL221" s="5" t="s">
        <v>27</v>
      </c>
      <c r="AM221" s="7">
        <v>9</v>
      </c>
      <c r="AN221" s="12" t="s">
        <v>1058</v>
      </c>
      <c r="AO221" s="11" t="s">
        <v>1239</v>
      </c>
      <c r="AP221" s="12" t="s">
        <v>1503</v>
      </c>
      <c r="AQ221" s="7">
        <v>0</v>
      </c>
    </row>
    <row r="222" spans="1:43" x14ac:dyDescent="0.25">
      <c r="A222" s="2" t="s">
        <v>0</v>
      </c>
      <c r="B222" s="2" t="s">
        <v>1</v>
      </c>
      <c r="E222" s="2" t="s">
        <v>4</v>
      </c>
      <c r="G222" s="39">
        <v>41</v>
      </c>
      <c r="H222" s="5">
        <v>7</v>
      </c>
      <c r="I222" s="7">
        <v>5</v>
      </c>
      <c r="J222" s="5">
        <v>5</v>
      </c>
      <c r="K222" s="7">
        <v>3</v>
      </c>
      <c r="L222" s="5" t="s">
        <v>51</v>
      </c>
      <c r="M222" s="7">
        <v>1</v>
      </c>
      <c r="N222" s="5" t="s">
        <v>346</v>
      </c>
      <c r="O222" s="7" t="s">
        <v>1061</v>
      </c>
      <c r="P222" s="5">
        <v>1</v>
      </c>
      <c r="Q222" s="7" t="s">
        <v>5</v>
      </c>
      <c r="R222" s="5" t="s">
        <v>53</v>
      </c>
      <c r="S222" s="7" t="s">
        <v>229</v>
      </c>
      <c r="T222" s="5">
        <v>3</v>
      </c>
      <c r="U222" s="7" t="s">
        <v>1330</v>
      </c>
      <c r="V222" s="5" t="s">
        <v>1063</v>
      </c>
      <c r="Z222" s="2" t="s">
        <v>9</v>
      </c>
      <c r="AB222" s="2" t="s">
        <v>11</v>
      </c>
      <c r="AG222" s="7" t="s">
        <v>25</v>
      </c>
      <c r="AH222" s="5">
        <v>5</v>
      </c>
      <c r="AI222" s="7">
        <v>15</v>
      </c>
      <c r="AJ222" s="5">
        <v>4</v>
      </c>
      <c r="AK222" s="11" t="s">
        <v>1117</v>
      </c>
      <c r="AL222" s="5" t="s">
        <v>37</v>
      </c>
      <c r="AM222" s="7">
        <v>8</v>
      </c>
      <c r="AN222" s="12" t="s">
        <v>1065</v>
      </c>
      <c r="AO222" s="11" t="s">
        <v>1245</v>
      </c>
      <c r="AP222" s="12" t="s">
        <v>1508</v>
      </c>
      <c r="AQ222" s="7">
        <v>1</v>
      </c>
    </row>
    <row r="223" spans="1:43" x14ac:dyDescent="0.25">
      <c r="A223" s="2" t="s">
        <v>0</v>
      </c>
      <c r="B223" s="2" t="s">
        <v>1</v>
      </c>
      <c r="E223" s="2" t="s">
        <v>4</v>
      </c>
      <c r="G223" s="39">
        <v>49</v>
      </c>
      <c r="H223" s="5">
        <v>7</v>
      </c>
      <c r="I223" s="7">
        <v>20</v>
      </c>
      <c r="J223" s="5">
        <v>10</v>
      </c>
      <c r="K223" s="7">
        <v>5</v>
      </c>
      <c r="L223" s="5" t="s">
        <v>18</v>
      </c>
      <c r="M223" s="7">
        <v>1</v>
      </c>
      <c r="N223" s="5" t="s">
        <v>31</v>
      </c>
      <c r="O223" s="7" t="s">
        <v>3317</v>
      </c>
      <c r="P223" s="5">
        <v>1</v>
      </c>
      <c r="Q223" s="7" t="s">
        <v>1068</v>
      </c>
      <c r="R223" s="5" t="s">
        <v>43</v>
      </c>
      <c r="S223" s="7" t="s">
        <v>1073</v>
      </c>
      <c r="T223" s="5">
        <v>9</v>
      </c>
      <c r="U223" s="7" t="s">
        <v>1335</v>
      </c>
      <c r="V223" s="5" t="s">
        <v>320</v>
      </c>
      <c r="Z223" s="2" t="s">
        <v>9</v>
      </c>
      <c r="AB223" s="2" t="s">
        <v>11</v>
      </c>
      <c r="AG223" s="7" t="s">
        <v>35</v>
      </c>
      <c r="AH223" s="5">
        <v>4</v>
      </c>
      <c r="AI223" s="7">
        <v>6</v>
      </c>
      <c r="AJ223" s="5">
        <v>20</v>
      </c>
      <c r="AK223" s="11" t="s">
        <v>1122</v>
      </c>
      <c r="AL223" s="5" t="s">
        <v>37</v>
      </c>
      <c r="AM223" s="7">
        <v>7</v>
      </c>
      <c r="AN223" s="12" t="s">
        <v>1071</v>
      </c>
      <c r="AO223" s="11" t="s">
        <v>1250</v>
      </c>
      <c r="AP223" s="12" t="s">
        <v>1512</v>
      </c>
      <c r="AQ223" s="7">
        <v>1</v>
      </c>
    </row>
    <row r="224" spans="1:43" x14ac:dyDescent="0.25">
      <c r="A224" s="2" t="s">
        <v>0</v>
      </c>
      <c r="B224" s="2" t="s">
        <v>1</v>
      </c>
      <c r="E224" s="2" t="s">
        <v>4</v>
      </c>
      <c r="G224" s="39">
        <v>25</v>
      </c>
      <c r="H224" s="5">
        <v>6</v>
      </c>
      <c r="I224" s="7">
        <v>2</v>
      </c>
      <c r="J224" s="5">
        <v>10</v>
      </c>
      <c r="K224" s="7">
        <v>3</v>
      </c>
      <c r="L224" s="5" t="s">
        <v>59</v>
      </c>
      <c r="M224" s="7">
        <v>0</v>
      </c>
      <c r="N224" s="5" t="s">
        <v>19</v>
      </c>
      <c r="O224" s="7" t="s">
        <v>3307</v>
      </c>
      <c r="P224" s="5">
        <v>1</v>
      </c>
      <c r="Q224" s="7" t="s">
        <v>422</v>
      </c>
      <c r="R224" s="5" t="s">
        <v>43</v>
      </c>
      <c r="S224" s="7" t="s">
        <v>54</v>
      </c>
      <c r="T224" s="5">
        <v>3</v>
      </c>
      <c r="U224" s="7" t="s">
        <v>1343</v>
      </c>
      <c r="V224" s="5" t="s">
        <v>46</v>
      </c>
      <c r="Z224" s="2" t="s">
        <v>9</v>
      </c>
      <c r="AB224" s="2" t="s">
        <v>11</v>
      </c>
      <c r="AG224" s="7" t="s">
        <v>25</v>
      </c>
      <c r="AH224" s="5">
        <v>5</v>
      </c>
      <c r="AI224" s="7">
        <v>4</v>
      </c>
      <c r="AJ224" s="5">
        <v>150</v>
      </c>
      <c r="AK224" s="11" t="s">
        <v>1127</v>
      </c>
      <c r="AL224" s="5" t="s">
        <v>37</v>
      </c>
      <c r="AM224" s="7">
        <v>10</v>
      </c>
      <c r="AN224" s="12" t="s">
        <v>1076</v>
      </c>
      <c r="AO224" s="11" t="s">
        <v>1254</v>
      </c>
      <c r="AP224" s="12" t="s">
        <v>1520</v>
      </c>
      <c r="AQ224" s="7">
        <v>1</v>
      </c>
    </row>
    <row r="225" spans="1:43" x14ac:dyDescent="0.25">
      <c r="A225" s="2" t="s">
        <v>0</v>
      </c>
      <c r="B225" s="2" t="s">
        <v>1</v>
      </c>
      <c r="E225" s="2" t="s">
        <v>4</v>
      </c>
      <c r="G225" s="39">
        <v>29</v>
      </c>
      <c r="H225" s="5">
        <v>8</v>
      </c>
      <c r="I225" s="7">
        <v>2</v>
      </c>
      <c r="J225" s="5">
        <v>9</v>
      </c>
      <c r="K225" s="7">
        <v>30</v>
      </c>
      <c r="L225" s="5" t="s">
        <v>292</v>
      </c>
      <c r="M225" s="7">
        <v>1</v>
      </c>
      <c r="N225" s="5" t="s">
        <v>31</v>
      </c>
      <c r="O225" s="7" t="s">
        <v>1078</v>
      </c>
      <c r="P225" s="5">
        <v>1</v>
      </c>
      <c r="Q225" s="7" t="s">
        <v>70</v>
      </c>
      <c r="R225" s="5" t="s">
        <v>71</v>
      </c>
      <c r="S225" s="7" t="s">
        <v>54</v>
      </c>
      <c r="T225" s="5">
        <v>3</v>
      </c>
      <c r="U225" s="7" t="s">
        <v>156</v>
      </c>
      <c r="V225" s="5" t="s">
        <v>1063</v>
      </c>
      <c r="Z225" s="2" t="s">
        <v>9</v>
      </c>
      <c r="AB225" s="2" t="s">
        <v>11</v>
      </c>
      <c r="AG225" s="7" t="s">
        <v>25</v>
      </c>
      <c r="AH225" s="5">
        <v>5</v>
      </c>
      <c r="AI225" s="7">
        <v>3</v>
      </c>
      <c r="AJ225" s="5">
        <v>40</v>
      </c>
      <c r="AK225" s="11" t="s">
        <v>1130</v>
      </c>
      <c r="AL225" s="5" t="s">
        <v>302</v>
      </c>
      <c r="AM225" s="7">
        <v>10</v>
      </c>
      <c r="AN225" s="12" t="s">
        <v>1081</v>
      </c>
      <c r="AO225" s="11" t="s">
        <v>1260</v>
      </c>
      <c r="AP225" s="12" t="s">
        <v>247</v>
      </c>
      <c r="AQ225" s="7">
        <v>1</v>
      </c>
    </row>
    <row r="226" spans="1:43" x14ac:dyDescent="0.25">
      <c r="A226" s="2" t="s">
        <v>0</v>
      </c>
      <c r="B226" s="2" t="s">
        <v>1</v>
      </c>
      <c r="E226" s="2" t="s">
        <v>4</v>
      </c>
      <c r="G226" s="39">
        <v>43</v>
      </c>
      <c r="H226" s="5">
        <v>6</v>
      </c>
      <c r="I226" s="7">
        <v>10</v>
      </c>
      <c r="J226" s="5">
        <v>8</v>
      </c>
      <c r="K226" s="7">
        <v>12</v>
      </c>
      <c r="L226" s="5" t="s">
        <v>292</v>
      </c>
      <c r="M226" s="7">
        <v>0</v>
      </c>
      <c r="N226" s="5" t="s">
        <v>346</v>
      </c>
      <c r="O226" s="7" t="s">
        <v>3317</v>
      </c>
      <c r="P226" s="5">
        <v>1</v>
      </c>
      <c r="Q226" s="7" t="s">
        <v>52</v>
      </c>
      <c r="R226" s="5" t="s">
        <v>1084</v>
      </c>
      <c r="S226" s="7" t="s">
        <v>3372</v>
      </c>
      <c r="T226" s="5">
        <v>7</v>
      </c>
      <c r="U226" s="7" t="s">
        <v>1354</v>
      </c>
      <c r="V226" s="5" t="s">
        <v>320</v>
      </c>
      <c r="Z226" s="2" t="s">
        <v>9</v>
      </c>
      <c r="AB226" s="2" t="s">
        <v>11</v>
      </c>
      <c r="AG226" s="7" t="s">
        <v>25</v>
      </c>
      <c r="AH226" s="5">
        <v>4</v>
      </c>
      <c r="AI226" s="7">
        <v>8</v>
      </c>
      <c r="AJ226" s="5">
        <v>20</v>
      </c>
      <c r="AK226" s="11" t="s">
        <v>1137</v>
      </c>
      <c r="AL226" s="5" t="s">
        <v>37</v>
      </c>
      <c r="AM226" s="7">
        <v>7</v>
      </c>
      <c r="AN226" s="12" t="s">
        <v>1087</v>
      </c>
      <c r="AO226" s="11" t="s">
        <v>1265</v>
      </c>
      <c r="AP226" s="12" t="s">
        <v>1528</v>
      </c>
      <c r="AQ226" s="7">
        <v>1</v>
      </c>
    </row>
    <row r="227" spans="1:43" x14ac:dyDescent="0.25">
      <c r="A227" s="2" t="s">
        <v>0</v>
      </c>
      <c r="B227" s="2" t="s">
        <v>1</v>
      </c>
      <c r="E227" s="2" t="s">
        <v>4</v>
      </c>
      <c r="G227" s="39">
        <v>29</v>
      </c>
      <c r="H227" s="5">
        <v>6</v>
      </c>
      <c r="I227" s="7">
        <v>0</v>
      </c>
      <c r="J227" s="5">
        <v>8</v>
      </c>
      <c r="K227" s="7">
        <v>5</v>
      </c>
      <c r="L227" s="5" t="s">
        <v>93</v>
      </c>
      <c r="M227" s="7">
        <v>1</v>
      </c>
      <c r="N227" s="5" t="s">
        <v>60</v>
      </c>
      <c r="O227" s="7" t="s">
        <v>3306</v>
      </c>
      <c r="P227" s="5">
        <v>0</v>
      </c>
      <c r="Q227" s="7" t="s">
        <v>3372</v>
      </c>
      <c r="R227" s="5" t="s">
        <v>3372</v>
      </c>
      <c r="S227" s="7" t="s">
        <v>188</v>
      </c>
      <c r="T227" s="5">
        <v>7</v>
      </c>
      <c r="U227" s="7" t="s">
        <v>1357</v>
      </c>
      <c r="V227" s="5" t="s">
        <v>34</v>
      </c>
      <c r="Z227" s="2" t="s">
        <v>9</v>
      </c>
      <c r="AB227" s="2" t="s">
        <v>11</v>
      </c>
      <c r="AG227" s="7" t="s">
        <v>35</v>
      </c>
      <c r="AH227" s="5">
        <v>6</v>
      </c>
      <c r="AI227" s="7">
        <v>3</v>
      </c>
      <c r="AJ227" s="5">
        <v>12</v>
      </c>
      <c r="AK227" s="11" t="s">
        <v>1141</v>
      </c>
      <c r="AL227" s="5" t="s">
        <v>1089</v>
      </c>
      <c r="AM227" s="7">
        <v>10</v>
      </c>
      <c r="AN227" s="12" t="s">
        <v>1090</v>
      </c>
      <c r="AO227" s="11" t="s">
        <v>1271</v>
      </c>
      <c r="AP227" s="12" t="s">
        <v>1536</v>
      </c>
      <c r="AQ227" s="7">
        <v>1</v>
      </c>
    </row>
    <row r="228" spans="1:43" x14ac:dyDescent="0.25">
      <c r="A228" s="2" t="s">
        <v>0</v>
      </c>
      <c r="B228" s="2" t="s">
        <v>1</v>
      </c>
      <c r="E228" s="2" t="s">
        <v>4</v>
      </c>
      <c r="G228" s="39">
        <v>49</v>
      </c>
      <c r="H228" s="5">
        <v>8</v>
      </c>
      <c r="I228" s="7">
        <v>45</v>
      </c>
      <c r="J228" s="5">
        <v>8</v>
      </c>
      <c r="K228" s="7">
        <v>6</v>
      </c>
      <c r="L228" s="5" t="s">
        <v>30</v>
      </c>
      <c r="M228" s="7">
        <v>1</v>
      </c>
      <c r="N228" s="5" t="s">
        <v>19</v>
      </c>
      <c r="O228" s="7" t="s">
        <v>3305</v>
      </c>
      <c r="P228" s="5">
        <v>1</v>
      </c>
      <c r="Q228" s="7" t="s">
        <v>20</v>
      </c>
      <c r="R228" s="5" t="s">
        <v>43</v>
      </c>
      <c r="S228" s="7" t="s">
        <v>3372</v>
      </c>
      <c r="T228" s="5">
        <v>33</v>
      </c>
      <c r="U228" s="7" t="s">
        <v>1365</v>
      </c>
      <c r="V228" s="5" t="s">
        <v>24</v>
      </c>
      <c r="Z228" s="2" t="s">
        <v>9</v>
      </c>
      <c r="AB228" s="2" t="s">
        <v>11</v>
      </c>
      <c r="AG228" s="7" t="s">
        <v>1024</v>
      </c>
      <c r="AH228" s="5">
        <v>5</v>
      </c>
      <c r="AI228" s="7">
        <v>2</v>
      </c>
      <c r="AJ228" s="5">
        <v>5</v>
      </c>
      <c r="AK228" s="11" t="s">
        <v>1144</v>
      </c>
      <c r="AL228" s="5" t="s">
        <v>1094</v>
      </c>
      <c r="AM228" s="7">
        <v>8</v>
      </c>
      <c r="AN228" s="12" t="s">
        <v>1095</v>
      </c>
      <c r="AO228" s="11" t="s">
        <v>1276</v>
      </c>
      <c r="AP228" s="12" t="s">
        <v>1541</v>
      </c>
      <c r="AQ228" s="7">
        <v>1</v>
      </c>
    </row>
    <row r="229" spans="1:43" x14ac:dyDescent="0.25">
      <c r="A229" s="2" t="s">
        <v>0</v>
      </c>
      <c r="B229" s="2" t="s">
        <v>1</v>
      </c>
      <c r="E229" s="2" t="s">
        <v>4</v>
      </c>
      <c r="G229" s="39">
        <v>23</v>
      </c>
      <c r="H229" s="5">
        <v>7</v>
      </c>
      <c r="I229" s="7">
        <v>60</v>
      </c>
      <c r="J229" s="5">
        <v>8</v>
      </c>
      <c r="K229" s="7">
        <v>5</v>
      </c>
      <c r="L229" s="5" t="s">
        <v>59</v>
      </c>
      <c r="M229" s="7">
        <v>1</v>
      </c>
      <c r="N229" s="5" t="s">
        <v>19</v>
      </c>
      <c r="O229" s="7" t="s">
        <v>1097</v>
      </c>
      <c r="P229" s="5">
        <v>0</v>
      </c>
      <c r="Q229" s="7" t="s">
        <v>3372</v>
      </c>
      <c r="R229" s="5" t="s">
        <v>3372</v>
      </c>
      <c r="S229" s="7" t="s">
        <v>113</v>
      </c>
      <c r="T229" s="5">
        <v>3</v>
      </c>
      <c r="U229" s="7" t="s">
        <v>1370</v>
      </c>
      <c r="V229" s="5" t="s">
        <v>24</v>
      </c>
      <c r="Z229" s="2" t="s">
        <v>9</v>
      </c>
      <c r="AB229" s="2" t="s">
        <v>11</v>
      </c>
      <c r="AG229" s="7" t="s">
        <v>47</v>
      </c>
      <c r="AH229" s="5">
        <v>4</v>
      </c>
      <c r="AI229" s="7">
        <v>20</v>
      </c>
      <c r="AJ229" s="5">
        <v>8</v>
      </c>
      <c r="AK229" s="11" t="s">
        <v>1147</v>
      </c>
      <c r="AL229" s="5" t="s">
        <v>37</v>
      </c>
      <c r="AM229" s="7">
        <v>8</v>
      </c>
      <c r="AN229" s="12" t="s">
        <v>1099</v>
      </c>
      <c r="AO229" s="11" t="s">
        <v>1286</v>
      </c>
      <c r="AP229" s="12" t="s">
        <v>1545</v>
      </c>
      <c r="AQ229" s="7">
        <v>1</v>
      </c>
    </row>
    <row r="230" spans="1:43" x14ac:dyDescent="0.25">
      <c r="A230" s="2" t="s">
        <v>0</v>
      </c>
      <c r="B230" s="2" t="s">
        <v>1</v>
      </c>
      <c r="E230" s="2" t="s">
        <v>4</v>
      </c>
      <c r="G230" s="39">
        <v>47</v>
      </c>
      <c r="H230" s="5">
        <v>7</v>
      </c>
      <c r="I230" s="7">
        <v>0</v>
      </c>
      <c r="J230" s="5">
        <v>14</v>
      </c>
      <c r="K230" s="7">
        <v>12</v>
      </c>
      <c r="L230" s="5" t="s">
        <v>292</v>
      </c>
      <c r="M230" s="7">
        <v>0</v>
      </c>
      <c r="N230" s="5" t="s">
        <v>31</v>
      </c>
      <c r="O230" s="7" t="s">
        <v>3317</v>
      </c>
      <c r="P230" s="5">
        <v>1</v>
      </c>
      <c r="Q230" s="7" t="s">
        <v>8</v>
      </c>
      <c r="R230" s="5" t="s">
        <v>43</v>
      </c>
      <c r="S230" s="7" t="s">
        <v>72</v>
      </c>
      <c r="T230" s="5">
        <v>18</v>
      </c>
      <c r="U230" s="7" t="s">
        <v>937</v>
      </c>
      <c r="V230" s="5" t="s">
        <v>24</v>
      </c>
      <c r="Z230" s="2" t="s">
        <v>9</v>
      </c>
      <c r="AB230" s="2" t="s">
        <v>11</v>
      </c>
      <c r="AG230" s="7" t="s">
        <v>47</v>
      </c>
      <c r="AH230" s="5">
        <v>6</v>
      </c>
      <c r="AI230" s="7">
        <v>5</v>
      </c>
      <c r="AJ230" s="5">
        <v>5</v>
      </c>
      <c r="AK230" s="11" t="s">
        <v>1152</v>
      </c>
      <c r="AL230" s="5" t="s">
        <v>37</v>
      </c>
      <c r="AM230" s="7">
        <v>10</v>
      </c>
      <c r="AN230" s="12" t="s">
        <v>1103</v>
      </c>
      <c r="AO230" s="11" t="s">
        <v>1292</v>
      </c>
      <c r="AP230" s="12" t="s">
        <v>1551</v>
      </c>
      <c r="AQ230" s="7">
        <v>0</v>
      </c>
    </row>
    <row r="231" spans="1:43" x14ac:dyDescent="0.25">
      <c r="A231" s="2" t="s">
        <v>0</v>
      </c>
      <c r="B231" s="2" t="s">
        <v>1</v>
      </c>
      <c r="E231" s="2" t="s">
        <v>4</v>
      </c>
      <c r="G231" s="39">
        <v>33</v>
      </c>
      <c r="H231" s="5">
        <v>8</v>
      </c>
      <c r="I231" s="7">
        <v>120</v>
      </c>
      <c r="J231" s="5">
        <v>15</v>
      </c>
      <c r="K231" s="7">
        <v>2</v>
      </c>
      <c r="L231" s="5" t="s">
        <v>93</v>
      </c>
      <c r="M231" s="7">
        <v>0</v>
      </c>
      <c r="N231" s="5" t="s">
        <v>60</v>
      </c>
      <c r="O231" s="7" t="s">
        <v>3306</v>
      </c>
      <c r="P231" s="5">
        <v>1</v>
      </c>
      <c r="Q231" s="7" t="s">
        <v>1105</v>
      </c>
      <c r="R231" s="5" t="s">
        <v>43</v>
      </c>
      <c r="S231" s="7" t="s">
        <v>22</v>
      </c>
      <c r="T231" s="5">
        <v>14</v>
      </c>
      <c r="U231" s="7" t="s">
        <v>1379</v>
      </c>
      <c r="V231" s="5" t="s">
        <v>24</v>
      </c>
      <c r="Z231" s="2" t="s">
        <v>9</v>
      </c>
      <c r="AB231" s="2" t="s">
        <v>11</v>
      </c>
      <c r="AG231" s="7" t="s">
        <v>35</v>
      </c>
      <c r="AH231" s="5">
        <v>15</v>
      </c>
      <c r="AI231" s="7">
        <v>5</v>
      </c>
      <c r="AJ231" s="5">
        <v>15</v>
      </c>
      <c r="AK231" s="11" t="s">
        <v>1164</v>
      </c>
      <c r="AL231" s="5" t="s">
        <v>37</v>
      </c>
      <c r="AM231" s="7">
        <v>10</v>
      </c>
      <c r="AN231" s="12" t="s">
        <v>1108</v>
      </c>
      <c r="AO231" s="11" t="s">
        <v>1298</v>
      </c>
      <c r="AP231" s="12" t="s">
        <v>1557</v>
      </c>
      <c r="AQ231" s="7">
        <v>1</v>
      </c>
    </row>
    <row r="232" spans="1:43" x14ac:dyDescent="0.25">
      <c r="A232" s="2" t="s">
        <v>0</v>
      </c>
      <c r="B232" s="2" t="s">
        <v>1</v>
      </c>
      <c r="E232" s="2" t="s">
        <v>4</v>
      </c>
      <c r="G232" s="39">
        <v>28</v>
      </c>
      <c r="H232" s="5">
        <v>7</v>
      </c>
      <c r="I232" s="7">
        <v>40</v>
      </c>
      <c r="J232" s="5">
        <v>14</v>
      </c>
      <c r="K232" s="7">
        <v>4</v>
      </c>
      <c r="L232" s="5" t="s">
        <v>81</v>
      </c>
      <c r="M232" s="7">
        <v>1</v>
      </c>
      <c r="N232" s="5" t="s">
        <v>31</v>
      </c>
      <c r="O232" s="7" t="s">
        <v>3306</v>
      </c>
      <c r="P232" s="5">
        <v>1</v>
      </c>
      <c r="Q232" s="7" t="s">
        <v>8</v>
      </c>
      <c r="R232" s="5" t="s">
        <v>43</v>
      </c>
      <c r="S232" s="7" t="s">
        <v>1110</v>
      </c>
      <c r="T232" s="5">
        <v>7</v>
      </c>
      <c r="U232" s="7" t="s">
        <v>23</v>
      </c>
      <c r="V232" s="5" t="s">
        <v>24</v>
      </c>
      <c r="Z232" s="2" t="s">
        <v>9</v>
      </c>
      <c r="AB232" s="2" t="s">
        <v>11</v>
      </c>
      <c r="AG232" s="7" t="s">
        <v>47</v>
      </c>
      <c r="AH232" s="5">
        <v>2</v>
      </c>
      <c r="AI232" s="7">
        <v>3</v>
      </c>
      <c r="AJ232" s="5">
        <v>20</v>
      </c>
      <c r="AK232" s="11" t="s">
        <v>1170</v>
      </c>
      <c r="AL232" s="5" t="s">
        <v>37</v>
      </c>
      <c r="AM232" s="7">
        <v>8</v>
      </c>
      <c r="AN232" s="12" t="s">
        <v>161</v>
      </c>
      <c r="AO232" s="11" t="s">
        <v>154</v>
      </c>
      <c r="AP232" s="12" t="s">
        <v>1561</v>
      </c>
      <c r="AQ232" s="7">
        <v>1</v>
      </c>
    </row>
    <row r="233" spans="1:43" x14ac:dyDescent="0.25">
      <c r="A233" s="2" t="s">
        <v>0</v>
      </c>
      <c r="B233" s="2" t="s">
        <v>1</v>
      </c>
      <c r="E233" s="2" t="s">
        <v>4</v>
      </c>
      <c r="G233" s="39">
        <v>31</v>
      </c>
      <c r="H233" s="5">
        <v>6</v>
      </c>
      <c r="I233" s="7">
        <v>35</v>
      </c>
      <c r="J233" s="5">
        <v>9</v>
      </c>
      <c r="K233" s="7">
        <v>20</v>
      </c>
      <c r="L233" s="5" t="s">
        <v>182</v>
      </c>
      <c r="M233" s="7">
        <v>1</v>
      </c>
      <c r="N233" s="5" t="s">
        <v>41</v>
      </c>
      <c r="O233" s="7" t="s">
        <v>3306</v>
      </c>
      <c r="P233" s="5">
        <v>1</v>
      </c>
      <c r="Q233" s="7" t="s">
        <v>170</v>
      </c>
      <c r="R233" s="5" t="s">
        <v>307</v>
      </c>
      <c r="S233" s="7" t="s">
        <v>54</v>
      </c>
      <c r="T233" s="5">
        <v>3</v>
      </c>
      <c r="U233" s="7" t="s">
        <v>23</v>
      </c>
      <c r="V233" s="5" t="s">
        <v>24</v>
      </c>
      <c r="Z233" s="2" t="s">
        <v>9</v>
      </c>
      <c r="AB233" s="2" t="s">
        <v>11</v>
      </c>
      <c r="AG233" s="7" t="s">
        <v>119</v>
      </c>
      <c r="AH233" s="5">
        <v>6</v>
      </c>
      <c r="AI233" s="7">
        <v>4</v>
      </c>
      <c r="AJ233" s="5">
        <v>30</v>
      </c>
      <c r="AK233" s="11" t="s">
        <v>1176</v>
      </c>
      <c r="AL233" s="5" t="s">
        <v>37</v>
      </c>
      <c r="AM233" s="7">
        <v>10</v>
      </c>
      <c r="AN233" s="12" t="s">
        <v>1113</v>
      </c>
      <c r="AO233" s="11" t="s">
        <v>1306</v>
      </c>
      <c r="AP233" s="12" t="s">
        <v>1565</v>
      </c>
      <c r="AQ233" s="7">
        <v>0</v>
      </c>
    </row>
    <row r="234" spans="1:43" x14ac:dyDescent="0.25">
      <c r="A234" s="2" t="s">
        <v>0</v>
      </c>
      <c r="B234" s="2" t="s">
        <v>1</v>
      </c>
      <c r="E234" s="2" t="s">
        <v>4</v>
      </c>
      <c r="G234" s="39">
        <v>33</v>
      </c>
      <c r="H234" s="5">
        <v>6</v>
      </c>
      <c r="I234" s="7">
        <v>40</v>
      </c>
      <c r="J234" s="5">
        <v>10</v>
      </c>
      <c r="K234" s="7">
        <v>10</v>
      </c>
      <c r="L234" s="5" t="s">
        <v>64</v>
      </c>
      <c r="M234" s="7">
        <v>0</v>
      </c>
      <c r="N234" s="5" t="s">
        <v>41</v>
      </c>
      <c r="O234" s="7" t="s">
        <v>3307</v>
      </c>
      <c r="P234" s="5">
        <v>1</v>
      </c>
      <c r="Q234" s="7" t="s">
        <v>643</v>
      </c>
      <c r="R234" s="5" t="s">
        <v>340</v>
      </c>
      <c r="S234" s="7" t="s">
        <v>54</v>
      </c>
      <c r="T234" s="5">
        <v>4</v>
      </c>
      <c r="U234" s="7" t="s">
        <v>1393</v>
      </c>
      <c r="V234" s="5" t="s">
        <v>24</v>
      </c>
      <c r="Z234" s="2" t="s">
        <v>9</v>
      </c>
      <c r="AB234" s="2" t="s">
        <v>11</v>
      </c>
      <c r="AG234" s="7" t="s">
        <v>25</v>
      </c>
      <c r="AH234" s="5">
        <v>6</v>
      </c>
      <c r="AI234" s="7">
        <v>2</v>
      </c>
      <c r="AJ234" s="5">
        <v>80</v>
      </c>
      <c r="AK234" s="11" t="s">
        <v>1180</v>
      </c>
      <c r="AL234" s="5" t="s">
        <v>27</v>
      </c>
      <c r="AM234" s="7">
        <v>10</v>
      </c>
      <c r="AN234" s="12" t="s">
        <v>1118</v>
      </c>
      <c r="AO234" s="11" t="s">
        <v>1311</v>
      </c>
      <c r="AP234" s="12" t="s">
        <v>1570</v>
      </c>
      <c r="AQ234" s="7">
        <v>0</v>
      </c>
    </row>
    <row r="235" spans="1:43" x14ac:dyDescent="0.25">
      <c r="A235" s="2" t="s">
        <v>0</v>
      </c>
      <c r="B235" s="2" t="s">
        <v>1</v>
      </c>
      <c r="E235" s="2" t="s">
        <v>4</v>
      </c>
      <c r="G235" s="39">
        <v>25</v>
      </c>
      <c r="H235" s="5">
        <v>7</v>
      </c>
      <c r="I235" s="7">
        <v>60</v>
      </c>
      <c r="J235" s="5">
        <v>10</v>
      </c>
      <c r="K235" s="7">
        <v>5</v>
      </c>
      <c r="L235" s="5" t="s">
        <v>146</v>
      </c>
      <c r="M235" s="7">
        <v>1</v>
      </c>
      <c r="N235" s="5" t="s">
        <v>19</v>
      </c>
      <c r="O235" s="7" t="s">
        <v>3306</v>
      </c>
      <c r="P235" s="5">
        <v>1</v>
      </c>
      <c r="Q235" s="7" t="s">
        <v>364</v>
      </c>
      <c r="R235" s="5" t="s">
        <v>21</v>
      </c>
      <c r="S235" s="7" t="s">
        <v>848</v>
      </c>
      <c r="T235" s="5">
        <v>5</v>
      </c>
      <c r="U235" s="7" t="s">
        <v>1403</v>
      </c>
      <c r="V235" s="5" t="s">
        <v>46</v>
      </c>
      <c r="Z235" s="2" t="s">
        <v>9</v>
      </c>
      <c r="AB235" s="2" t="s">
        <v>11</v>
      </c>
      <c r="AG235" s="7" t="s">
        <v>35</v>
      </c>
      <c r="AH235" s="5">
        <v>25</v>
      </c>
      <c r="AI235" s="7">
        <v>30</v>
      </c>
      <c r="AJ235" s="5">
        <v>10</v>
      </c>
      <c r="AK235" s="11" t="s">
        <v>1189</v>
      </c>
      <c r="AL235" s="5" t="s">
        <v>1123</v>
      </c>
      <c r="AM235" s="7">
        <v>10</v>
      </c>
      <c r="AN235" s="12" t="s">
        <v>1124</v>
      </c>
      <c r="AO235" s="11" t="s">
        <v>1318</v>
      </c>
      <c r="AP235" s="12" t="s">
        <v>76</v>
      </c>
      <c r="AQ235" s="7">
        <v>0</v>
      </c>
    </row>
    <row r="236" spans="1:43" x14ac:dyDescent="0.25">
      <c r="A236" s="2" t="s">
        <v>0</v>
      </c>
      <c r="B236" s="2" t="s">
        <v>1</v>
      </c>
      <c r="E236" s="2" t="s">
        <v>4</v>
      </c>
      <c r="G236" s="39">
        <v>22</v>
      </c>
      <c r="H236" s="5">
        <v>6</v>
      </c>
      <c r="I236" s="7">
        <v>40</v>
      </c>
      <c r="J236" s="5">
        <v>4</v>
      </c>
      <c r="K236" s="7">
        <v>5</v>
      </c>
      <c r="L236" s="5" t="s">
        <v>146</v>
      </c>
      <c r="M236" s="7">
        <v>1</v>
      </c>
      <c r="N236" s="5" t="s">
        <v>31</v>
      </c>
      <c r="O236" s="7" t="s">
        <v>3306</v>
      </c>
      <c r="P236" s="5">
        <v>1</v>
      </c>
      <c r="Q236" s="7" t="s">
        <v>100</v>
      </c>
      <c r="R236" s="5" t="s">
        <v>21</v>
      </c>
      <c r="S236" s="7" t="s">
        <v>527</v>
      </c>
      <c r="T236" s="5">
        <v>3</v>
      </c>
      <c r="U236" s="7" t="s">
        <v>1406</v>
      </c>
      <c r="V236" s="5" t="s">
        <v>34</v>
      </c>
      <c r="Z236" s="2" t="s">
        <v>9</v>
      </c>
      <c r="AB236" s="2" t="s">
        <v>11</v>
      </c>
      <c r="AG236" s="7" t="s">
        <v>25</v>
      </c>
      <c r="AH236" s="5">
        <v>12</v>
      </c>
      <c r="AI236" s="7">
        <v>12</v>
      </c>
      <c r="AJ236" s="5">
        <v>120</v>
      </c>
      <c r="AK236" s="11" t="s">
        <v>1191</v>
      </c>
      <c r="AL236" s="5" t="s">
        <v>37</v>
      </c>
      <c r="AM236" s="7">
        <v>9</v>
      </c>
      <c r="AN236" s="12" t="s">
        <v>1128</v>
      </c>
      <c r="AO236" s="11" t="s">
        <v>1323</v>
      </c>
      <c r="AP236" s="12" t="s">
        <v>1582</v>
      </c>
      <c r="AQ236" s="7">
        <v>1</v>
      </c>
    </row>
    <row r="237" spans="1:43" x14ac:dyDescent="0.25">
      <c r="A237" s="2" t="s">
        <v>0</v>
      </c>
      <c r="B237" s="2" t="s">
        <v>1</v>
      </c>
      <c r="E237" s="2" t="s">
        <v>4</v>
      </c>
      <c r="G237" s="39">
        <v>36</v>
      </c>
      <c r="H237" s="5">
        <v>8</v>
      </c>
      <c r="I237" s="7">
        <v>0</v>
      </c>
      <c r="J237" s="5">
        <v>10</v>
      </c>
      <c r="K237" s="7">
        <v>12</v>
      </c>
      <c r="L237" s="5" t="s">
        <v>81</v>
      </c>
      <c r="M237" s="7">
        <v>1</v>
      </c>
      <c r="N237" s="5" t="s">
        <v>60</v>
      </c>
      <c r="O237" s="7" t="s">
        <v>3306</v>
      </c>
      <c r="P237" s="5">
        <v>1</v>
      </c>
      <c r="Q237" s="7" t="s">
        <v>9</v>
      </c>
      <c r="R237" s="5" t="s">
        <v>43</v>
      </c>
      <c r="S237" s="7" t="s">
        <v>1134</v>
      </c>
      <c r="T237" s="5">
        <v>16</v>
      </c>
      <c r="U237" s="7" t="s">
        <v>1410</v>
      </c>
      <c r="V237" s="5" t="s">
        <v>24</v>
      </c>
      <c r="AB237" s="2" t="s">
        <v>11</v>
      </c>
      <c r="AG237" s="7" t="s">
        <v>35</v>
      </c>
      <c r="AH237" s="5">
        <v>5</v>
      </c>
      <c r="AI237" s="7">
        <v>20</v>
      </c>
      <c r="AJ237" s="5">
        <v>8</v>
      </c>
      <c r="AK237" s="11" t="s">
        <v>1196</v>
      </c>
      <c r="AL237" s="5" t="s">
        <v>37</v>
      </c>
      <c r="AM237" s="7">
        <v>9</v>
      </c>
      <c r="AN237" s="12" t="s">
        <v>1131</v>
      </c>
      <c r="AO237" s="11" t="s">
        <v>1328</v>
      </c>
      <c r="AP237" s="12" t="s">
        <v>1593</v>
      </c>
      <c r="AQ237" s="7">
        <v>1</v>
      </c>
    </row>
    <row r="238" spans="1:43" x14ac:dyDescent="0.25">
      <c r="A238" s="2" t="s">
        <v>0</v>
      </c>
      <c r="B238" s="2" t="s">
        <v>1</v>
      </c>
      <c r="E238" s="2" t="s">
        <v>4</v>
      </c>
      <c r="G238" s="39">
        <v>46</v>
      </c>
      <c r="H238" s="5">
        <v>8</v>
      </c>
      <c r="I238" s="7">
        <v>80</v>
      </c>
      <c r="J238" s="5">
        <v>8</v>
      </c>
      <c r="K238" s="7">
        <v>15</v>
      </c>
      <c r="L238" s="5" t="s">
        <v>30</v>
      </c>
      <c r="M238" s="7">
        <v>1</v>
      </c>
      <c r="N238" s="5" t="s">
        <v>41</v>
      </c>
      <c r="O238" s="7" t="s">
        <v>1133</v>
      </c>
      <c r="P238" s="5">
        <v>1</v>
      </c>
      <c r="Q238" s="7" t="s">
        <v>20</v>
      </c>
      <c r="R238" s="5" t="s">
        <v>21</v>
      </c>
      <c r="S238" s="7" t="s">
        <v>54</v>
      </c>
      <c r="T238" s="5">
        <v>10</v>
      </c>
      <c r="U238" s="7" t="s">
        <v>156</v>
      </c>
      <c r="V238" s="5" t="s">
        <v>24</v>
      </c>
      <c r="AB238" s="2" t="s">
        <v>11</v>
      </c>
      <c r="AG238" s="7" t="s">
        <v>35</v>
      </c>
      <c r="AH238" s="5">
        <v>6</v>
      </c>
      <c r="AI238" s="7">
        <v>4</v>
      </c>
      <c r="AJ238" s="5">
        <v>40</v>
      </c>
      <c r="AK238" s="11" t="s">
        <v>1201</v>
      </c>
      <c r="AL238" s="5" t="s">
        <v>37</v>
      </c>
      <c r="AM238" s="7">
        <v>10</v>
      </c>
      <c r="AN238" s="12" t="s">
        <v>1138</v>
      </c>
      <c r="AO238" s="11" t="s">
        <v>1333</v>
      </c>
      <c r="AP238" s="12" t="s">
        <v>1606</v>
      </c>
      <c r="AQ238" s="7">
        <v>1</v>
      </c>
    </row>
    <row r="239" spans="1:43" x14ac:dyDescent="0.25">
      <c r="A239" s="2" t="s">
        <v>0</v>
      </c>
      <c r="B239" s="2" t="s">
        <v>1</v>
      </c>
      <c r="E239" s="2" t="s">
        <v>4</v>
      </c>
      <c r="G239" s="39">
        <v>30</v>
      </c>
      <c r="H239" s="5">
        <v>8</v>
      </c>
      <c r="I239" s="7">
        <v>10</v>
      </c>
      <c r="J239" s="5">
        <v>10</v>
      </c>
      <c r="K239" s="7">
        <v>8</v>
      </c>
      <c r="L239" s="5" t="s">
        <v>292</v>
      </c>
      <c r="M239" s="7">
        <v>0</v>
      </c>
      <c r="N239" s="5" t="s">
        <v>31</v>
      </c>
      <c r="O239" s="7" t="s">
        <v>3307</v>
      </c>
      <c r="P239" s="5">
        <v>1</v>
      </c>
      <c r="Q239" s="7" t="s">
        <v>105</v>
      </c>
      <c r="R239" s="5" t="s">
        <v>43</v>
      </c>
      <c r="S239" s="7" t="s">
        <v>3372</v>
      </c>
      <c r="T239" s="5">
        <v>5</v>
      </c>
      <c r="U239" s="7" t="s">
        <v>1421</v>
      </c>
      <c r="V239" s="5" t="s">
        <v>46</v>
      </c>
      <c r="AB239" s="2" t="s">
        <v>11</v>
      </c>
      <c r="AG239" s="7" t="s">
        <v>119</v>
      </c>
      <c r="AH239" s="5">
        <v>20</v>
      </c>
      <c r="AI239" s="7">
        <v>10</v>
      </c>
      <c r="AJ239" s="5">
        <v>14</v>
      </c>
      <c r="AK239" s="11" t="s">
        <v>1205</v>
      </c>
      <c r="AL239" s="5" t="s">
        <v>37</v>
      </c>
      <c r="AM239" s="7">
        <v>9</v>
      </c>
      <c r="AN239" s="12" t="s">
        <v>1142</v>
      </c>
      <c r="AO239" s="11" t="s">
        <v>1338</v>
      </c>
      <c r="AP239" s="12" t="s">
        <v>1612</v>
      </c>
      <c r="AQ239" s="7">
        <v>1</v>
      </c>
    </row>
    <row r="240" spans="1:43" x14ac:dyDescent="0.25">
      <c r="A240" s="2" t="s">
        <v>0</v>
      </c>
      <c r="B240" s="2" t="s">
        <v>1</v>
      </c>
      <c r="E240" s="2" t="s">
        <v>4</v>
      </c>
      <c r="G240" s="39">
        <v>24</v>
      </c>
      <c r="H240" s="5">
        <v>7</v>
      </c>
      <c r="I240" s="7">
        <v>150</v>
      </c>
      <c r="J240" s="5">
        <v>12</v>
      </c>
      <c r="K240" s="7">
        <v>24</v>
      </c>
      <c r="L240" s="5" t="s">
        <v>59</v>
      </c>
      <c r="M240" s="7">
        <v>0</v>
      </c>
      <c r="N240" s="5" t="s">
        <v>99</v>
      </c>
      <c r="O240" s="7" t="s">
        <v>3317</v>
      </c>
      <c r="P240" s="5">
        <v>0</v>
      </c>
      <c r="Q240" s="7" t="s">
        <v>3372</v>
      </c>
      <c r="R240" s="5" t="s">
        <v>3372</v>
      </c>
      <c r="S240" s="7" t="s">
        <v>188</v>
      </c>
      <c r="T240" s="5">
        <v>0</v>
      </c>
      <c r="U240" s="7" t="s">
        <v>1431</v>
      </c>
      <c r="V240" s="5" t="s">
        <v>24</v>
      </c>
      <c r="AB240" s="2" t="s">
        <v>11</v>
      </c>
      <c r="AG240" s="7" t="s">
        <v>35</v>
      </c>
      <c r="AH240" s="5">
        <v>15</v>
      </c>
      <c r="AI240" s="7">
        <v>5</v>
      </c>
      <c r="AJ240" s="5">
        <v>5</v>
      </c>
      <c r="AK240" s="11" t="s">
        <v>1208</v>
      </c>
      <c r="AL240" s="5" t="s">
        <v>27</v>
      </c>
      <c r="AM240" s="7">
        <v>10</v>
      </c>
      <c r="AN240" s="12" t="s">
        <v>1145</v>
      </c>
      <c r="AO240" s="11" t="s">
        <v>1342</v>
      </c>
      <c r="AP240" s="12" t="s">
        <v>1620</v>
      </c>
      <c r="AQ240" s="7">
        <v>0</v>
      </c>
    </row>
    <row r="241" spans="1:43" ht="18" customHeight="1" x14ac:dyDescent="0.25">
      <c r="A241" s="2" t="s">
        <v>0</v>
      </c>
      <c r="B241" s="2" t="s">
        <v>1</v>
      </c>
      <c r="E241" s="2" t="s">
        <v>4</v>
      </c>
      <c r="G241" s="39">
        <v>38</v>
      </c>
      <c r="H241" s="5">
        <v>7</v>
      </c>
      <c r="I241" s="7">
        <v>60</v>
      </c>
      <c r="J241" s="5">
        <v>14</v>
      </c>
      <c r="K241" s="7">
        <v>2</v>
      </c>
      <c r="L241" s="5" t="s">
        <v>64</v>
      </c>
      <c r="M241" s="7">
        <v>0</v>
      </c>
      <c r="N241" s="5" t="s">
        <v>41</v>
      </c>
      <c r="O241" s="7" t="s">
        <v>3306</v>
      </c>
      <c r="P241" s="5">
        <v>1</v>
      </c>
      <c r="Q241" s="7" t="s">
        <v>105</v>
      </c>
      <c r="R241" s="5" t="s">
        <v>43</v>
      </c>
      <c r="S241" s="7" t="s">
        <v>44</v>
      </c>
      <c r="T241" s="5">
        <v>4</v>
      </c>
      <c r="U241" s="7" t="s">
        <v>1434</v>
      </c>
      <c r="V241" s="5" t="s">
        <v>24</v>
      </c>
      <c r="AB241" s="2" t="s">
        <v>11</v>
      </c>
      <c r="AG241" s="7" t="s">
        <v>35</v>
      </c>
      <c r="AH241" s="5">
        <v>6</v>
      </c>
      <c r="AI241" s="7">
        <v>5</v>
      </c>
      <c r="AJ241" s="5">
        <v>5</v>
      </c>
      <c r="AK241" s="11" t="s">
        <v>1216</v>
      </c>
      <c r="AL241" s="5" t="s">
        <v>27</v>
      </c>
      <c r="AM241" s="7">
        <v>10</v>
      </c>
      <c r="AN241" s="12" t="s">
        <v>1148</v>
      </c>
      <c r="AO241" s="11" t="s">
        <v>1346</v>
      </c>
      <c r="AP241" s="12" t="s">
        <v>1631</v>
      </c>
      <c r="AQ241" s="7">
        <v>1</v>
      </c>
    </row>
    <row r="242" spans="1:43" x14ac:dyDescent="0.25">
      <c r="A242" s="2" t="s">
        <v>0</v>
      </c>
      <c r="B242" s="2" t="s">
        <v>1</v>
      </c>
      <c r="E242" s="2" t="s">
        <v>4</v>
      </c>
      <c r="G242" s="39">
        <v>49</v>
      </c>
      <c r="H242" s="5">
        <v>8</v>
      </c>
      <c r="I242" s="7">
        <v>0</v>
      </c>
      <c r="J242" s="5">
        <v>12</v>
      </c>
      <c r="K242" s="7">
        <v>15</v>
      </c>
      <c r="L242" s="5" t="s">
        <v>40</v>
      </c>
      <c r="M242" s="7">
        <v>0</v>
      </c>
      <c r="N242" s="5" t="s">
        <v>31</v>
      </c>
      <c r="O242" s="7" t="s">
        <v>3306</v>
      </c>
      <c r="P242" s="5">
        <v>1</v>
      </c>
      <c r="Q242" s="7" t="s">
        <v>170</v>
      </c>
      <c r="R242" s="5" t="s">
        <v>43</v>
      </c>
      <c r="S242" s="7" t="s">
        <v>44</v>
      </c>
      <c r="T242" s="5">
        <v>8</v>
      </c>
      <c r="U242" s="7" t="s">
        <v>1439</v>
      </c>
      <c r="V242" s="5" t="s">
        <v>320</v>
      </c>
      <c r="AB242" s="2" t="s">
        <v>11</v>
      </c>
      <c r="AG242" s="7" t="s">
        <v>47</v>
      </c>
      <c r="AH242" s="5">
        <v>2</v>
      </c>
      <c r="AI242" s="7">
        <v>2</v>
      </c>
      <c r="AJ242" s="5">
        <v>24</v>
      </c>
      <c r="AK242" s="11" t="s">
        <v>1221</v>
      </c>
      <c r="AL242" s="5" t="s">
        <v>1153</v>
      </c>
      <c r="AM242" s="7">
        <v>10</v>
      </c>
      <c r="AN242" s="12" t="s">
        <v>1154</v>
      </c>
      <c r="AO242" s="11" t="s">
        <v>1351</v>
      </c>
      <c r="AP242" s="12" t="e">
        <f>- iOS app crashes frequently.
- Mentor assignment is very helpful in advancing the course.</f>
        <v>#NAME?</v>
      </c>
      <c r="AQ242" s="7">
        <v>0</v>
      </c>
    </row>
    <row r="243" spans="1:43" ht="16.5" customHeight="1" x14ac:dyDescent="0.25">
      <c r="A243" s="2" t="s">
        <v>0</v>
      </c>
      <c r="B243" s="2" t="s">
        <v>1</v>
      </c>
      <c r="E243" s="2" t="s">
        <v>4</v>
      </c>
      <c r="G243" s="39">
        <v>31</v>
      </c>
      <c r="H243" s="5">
        <v>7</v>
      </c>
      <c r="I243" s="7">
        <v>40</v>
      </c>
      <c r="J243" s="5">
        <v>9</v>
      </c>
      <c r="K243" s="7">
        <v>4</v>
      </c>
      <c r="L243" s="5" t="s">
        <v>18</v>
      </c>
      <c r="M243" s="7">
        <v>1</v>
      </c>
      <c r="N243" s="5" t="s">
        <v>346</v>
      </c>
      <c r="O243" s="7" t="s">
        <v>3324</v>
      </c>
      <c r="P243" s="5">
        <v>1</v>
      </c>
      <c r="Q243" s="7" t="s">
        <v>20</v>
      </c>
      <c r="R243" s="5" t="s">
        <v>21</v>
      </c>
      <c r="S243" s="7" t="s">
        <v>54</v>
      </c>
      <c r="T243" s="5">
        <v>2</v>
      </c>
      <c r="U243" s="7" t="s">
        <v>1445</v>
      </c>
      <c r="V243" s="5" t="s">
        <v>46</v>
      </c>
      <c r="AB243" s="2" t="s">
        <v>11</v>
      </c>
      <c r="AG243" s="7" t="s">
        <v>3372</v>
      </c>
      <c r="AH243" s="5">
        <v>0</v>
      </c>
      <c r="AI243" s="7">
        <v>0</v>
      </c>
      <c r="AJ243" s="5">
        <v>3</v>
      </c>
      <c r="AK243" s="11" t="s">
        <v>1225</v>
      </c>
      <c r="AL243" s="5" t="s">
        <v>37</v>
      </c>
      <c r="AM243" s="7">
        <v>10</v>
      </c>
      <c r="AN243" s="12" t="s">
        <v>1158</v>
      </c>
      <c r="AO243" s="11" t="s">
        <v>1360</v>
      </c>
      <c r="AP243" s="12" t="s">
        <v>1644</v>
      </c>
      <c r="AQ243" s="7">
        <v>1</v>
      </c>
    </row>
    <row r="244" spans="1:43" x14ac:dyDescent="0.25">
      <c r="A244" s="2" t="s">
        <v>0</v>
      </c>
      <c r="B244" s="2" t="s">
        <v>1</v>
      </c>
      <c r="E244" s="2" t="s">
        <v>4</v>
      </c>
      <c r="G244" s="39">
        <v>34</v>
      </c>
      <c r="H244" s="5">
        <v>5</v>
      </c>
      <c r="I244" s="7">
        <v>3</v>
      </c>
      <c r="J244" s="5">
        <v>9</v>
      </c>
      <c r="K244" s="7">
        <v>12</v>
      </c>
      <c r="L244" s="5" t="s">
        <v>18</v>
      </c>
      <c r="M244" s="7">
        <v>0</v>
      </c>
      <c r="N244" s="5" t="s">
        <v>60</v>
      </c>
      <c r="O244" s="7" t="s">
        <v>1161</v>
      </c>
      <c r="P244" s="5">
        <v>1</v>
      </c>
      <c r="Q244" s="7" t="s">
        <v>474</v>
      </c>
      <c r="R244" s="5" t="s">
        <v>1162</v>
      </c>
      <c r="S244" s="7" t="s">
        <v>177</v>
      </c>
      <c r="T244" s="5">
        <v>17</v>
      </c>
      <c r="U244" s="7" t="s">
        <v>1450</v>
      </c>
      <c r="V244" s="5" t="s">
        <v>24</v>
      </c>
      <c r="AB244" s="2" t="s">
        <v>11</v>
      </c>
      <c r="AG244" s="7" t="s">
        <v>35</v>
      </c>
      <c r="AH244" s="5">
        <v>6</v>
      </c>
      <c r="AI244" s="7">
        <v>6</v>
      </c>
      <c r="AJ244" s="5">
        <v>10</v>
      </c>
      <c r="AK244" s="11" t="s">
        <v>1231</v>
      </c>
      <c r="AL244" s="5" t="s">
        <v>27</v>
      </c>
      <c r="AM244" s="7">
        <v>8</v>
      </c>
      <c r="AN244" s="12" t="s">
        <v>1165</v>
      </c>
      <c r="AO244" s="11" t="s">
        <v>1364</v>
      </c>
      <c r="AP244" s="12" t="s">
        <v>1651</v>
      </c>
      <c r="AQ244" s="7">
        <v>1</v>
      </c>
    </row>
    <row r="245" spans="1:43" x14ac:dyDescent="0.25">
      <c r="A245" s="2" t="s">
        <v>0</v>
      </c>
      <c r="B245" s="2" t="s">
        <v>1</v>
      </c>
      <c r="E245" s="2" t="s">
        <v>4</v>
      </c>
      <c r="G245" s="39">
        <v>23</v>
      </c>
      <c r="H245" s="5">
        <v>6</v>
      </c>
      <c r="I245" s="7">
        <v>0</v>
      </c>
      <c r="J245" s="5">
        <v>12</v>
      </c>
      <c r="K245" s="7">
        <v>5</v>
      </c>
      <c r="L245" s="5" t="s">
        <v>93</v>
      </c>
      <c r="M245" s="7">
        <v>1</v>
      </c>
      <c r="N245" s="5" t="s">
        <v>31</v>
      </c>
      <c r="O245" s="7" t="s">
        <v>3317</v>
      </c>
      <c r="P245" s="5">
        <v>1</v>
      </c>
      <c r="Q245" s="7" t="s">
        <v>52</v>
      </c>
      <c r="R245" s="5" t="s">
        <v>1168</v>
      </c>
      <c r="S245" s="7" t="s">
        <v>325</v>
      </c>
      <c r="T245" s="5">
        <v>10</v>
      </c>
      <c r="U245" s="7" t="s">
        <v>1455</v>
      </c>
      <c r="V245" s="5" t="s">
        <v>320</v>
      </c>
      <c r="AB245" s="2" t="s">
        <v>11</v>
      </c>
      <c r="AG245" s="7" t="s">
        <v>35</v>
      </c>
      <c r="AH245" s="5">
        <v>20</v>
      </c>
      <c r="AI245" s="7">
        <v>5</v>
      </c>
      <c r="AJ245" s="5">
        <v>20</v>
      </c>
      <c r="AK245" s="11" t="s">
        <v>1237</v>
      </c>
      <c r="AL245" s="5" t="s">
        <v>27</v>
      </c>
      <c r="AM245" s="7">
        <v>10</v>
      </c>
      <c r="AN245" s="12" t="s">
        <v>1171</v>
      </c>
      <c r="AO245" s="11" t="s">
        <v>132</v>
      </c>
      <c r="AP245" s="12" t="s">
        <v>1662</v>
      </c>
      <c r="AQ245" s="7">
        <v>1</v>
      </c>
    </row>
    <row r="246" spans="1:43" x14ac:dyDescent="0.25">
      <c r="A246" s="2" t="s">
        <v>0</v>
      </c>
      <c r="B246" s="2" t="s">
        <v>1</v>
      </c>
      <c r="E246" s="2" t="s">
        <v>4</v>
      </c>
      <c r="G246" s="39">
        <v>36</v>
      </c>
      <c r="H246" s="5">
        <v>7</v>
      </c>
      <c r="I246" s="7">
        <v>80</v>
      </c>
      <c r="J246" s="5">
        <v>9</v>
      </c>
      <c r="K246" s="7">
        <v>10</v>
      </c>
      <c r="L246" s="5" t="s">
        <v>182</v>
      </c>
      <c r="M246" s="7">
        <v>0</v>
      </c>
      <c r="N246" s="5" t="s">
        <v>31</v>
      </c>
      <c r="O246" s="7" t="s">
        <v>3306</v>
      </c>
      <c r="P246" s="5">
        <v>1</v>
      </c>
      <c r="Q246" s="7" t="s">
        <v>94</v>
      </c>
      <c r="R246" s="5" t="s">
        <v>83</v>
      </c>
      <c r="S246" s="7" t="s">
        <v>54</v>
      </c>
      <c r="T246" s="5">
        <v>17</v>
      </c>
      <c r="U246" s="7" t="s">
        <v>1459</v>
      </c>
      <c r="V246" s="5" t="s">
        <v>34</v>
      </c>
      <c r="AB246" s="2" t="s">
        <v>11</v>
      </c>
      <c r="AG246" s="7" t="s">
        <v>25</v>
      </c>
      <c r="AH246" s="5">
        <v>6</v>
      </c>
      <c r="AI246" s="7">
        <v>8</v>
      </c>
      <c r="AJ246" s="5">
        <v>60</v>
      </c>
      <c r="AK246" s="11" t="s">
        <v>1243</v>
      </c>
      <c r="AL246" s="5" t="s">
        <v>37</v>
      </c>
      <c r="AM246" s="7">
        <v>10</v>
      </c>
      <c r="AN246" s="12" t="s">
        <v>1177</v>
      </c>
      <c r="AO246" s="11" t="s">
        <v>279</v>
      </c>
      <c r="AP246" s="12" t="s">
        <v>1666</v>
      </c>
      <c r="AQ246" s="7">
        <v>0</v>
      </c>
    </row>
    <row r="247" spans="1:43" x14ac:dyDescent="0.25">
      <c r="A247" s="2" t="s">
        <v>0</v>
      </c>
      <c r="B247" s="2" t="s">
        <v>1</v>
      </c>
      <c r="E247" s="2" t="s">
        <v>4</v>
      </c>
      <c r="G247" s="39">
        <v>28</v>
      </c>
      <c r="H247" s="5">
        <v>8</v>
      </c>
      <c r="I247" s="7">
        <v>30</v>
      </c>
      <c r="J247" s="5">
        <v>10</v>
      </c>
      <c r="K247" s="7">
        <v>3</v>
      </c>
      <c r="L247" s="5" t="s">
        <v>18</v>
      </c>
      <c r="M247" s="7">
        <v>1</v>
      </c>
      <c r="N247" s="5" t="s">
        <v>60</v>
      </c>
      <c r="O247" s="7" t="s">
        <v>3317</v>
      </c>
      <c r="P247" s="5">
        <v>1</v>
      </c>
      <c r="Q247" s="7" t="s">
        <v>100</v>
      </c>
      <c r="R247" s="5" t="s">
        <v>43</v>
      </c>
      <c r="S247" s="7" t="s">
        <v>1184</v>
      </c>
      <c r="T247" s="5">
        <v>0</v>
      </c>
      <c r="U247" s="7" t="s">
        <v>1460</v>
      </c>
      <c r="V247" s="5" t="s">
        <v>46</v>
      </c>
      <c r="AB247" s="2" t="s">
        <v>11</v>
      </c>
      <c r="AG247" s="7" t="s">
        <v>25</v>
      </c>
      <c r="AH247" s="5">
        <v>6</v>
      </c>
      <c r="AI247" s="7">
        <v>6</v>
      </c>
      <c r="AJ247" s="5">
        <v>25</v>
      </c>
      <c r="AK247" s="11" t="s">
        <v>1247</v>
      </c>
      <c r="AL247" s="5" t="s">
        <v>334</v>
      </c>
      <c r="AM247" s="7">
        <v>10</v>
      </c>
      <c r="AN247" s="12" t="s">
        <v>1181</v>
      </c>
      <c r="AO247" s="11" t="s">
        <v>1378</v>
      </c>
      <c r="AP247" s="12" t="s">
        <v>1670</v>
      </c>
      <c r="AQ247" s="7">
        <v>1</v>
      </c>
    </row>
    <row r="248" spans="1:43" x14ac:dyDescent="0.25">
      <c r="A248" s="2" t="s">
        <v>0</v>
      </c>
      <c r="B248" s="2" t="s">
        <v>1</v>
      </c>
      <c r="E248" s="2" t="s">
        <v>4</v>
      </c>
      <c r="G248" s="39">
        <v>26</v>
      </c>
      <c r="H248" s="5">
        <v>6</v>
      </c>
      <c r="I248" s="7">
        <v>2</v>
      </c>
      <c r="J248" s="5">
        <v>10</v>
      </c>
      <c r="K248" s="7">
        <v>5</v>
      </c>
      <c r="L248" s="5" t="s">
        <v>18</v>
      </c>
      <c r="M248" s="7">
        <v>1</v>
      </c>
      <c r="N248" s="5" t="s">
        <v>19</v>
      </c>
      <c r="O248" s="7" t="s">
        <v>3306</v>
      </c>
      <c r="P248" s="5">
        <v>1</v>
      </c>
      <c r="Q248" s="7" t="s">
        <v>170</v>
      </c>
      <c r="R248" s="5" t="s">
        <v>1183</v>
      </c>
      <c r="S248" s="7" t="s">
        <v>527</v>
      </c>
      <c r="T248" s="5">
        <v>11</v>
      </c>
      <c r="U248" s="7" t="s">
        <v>1468</v>
      </c>
      <c r="V248" s="5" t="s">
        <v>46</v>
      </c>
      <c r="AB248" s="2" t="s">
        <v>11</v>
      </c>
      <c r="AG248" s="7" t="s">
        <v>3372</v>
      </c>
      <c r="AH248" s="5">
        <v>0</v>
      </c>
      <c r="AI248" s="7">
        <v>0</v>
      </c>
      <c r="AJ248" s="5">
        <v>50</v>
      </c>
      <c r="AK248" s="11" t="s">
        <v>1252</v>
      </c>
      <c r="AL248" s="5" t="s">
        <v>37</v>
      </c>
      <c r="AM248" s="7">
        <v>10</v>
      </c>
      <c r="AN248" s="12" t="s">
        <v>1186</v>
      </c>
      <c r="AO248" s="11" t="s">
        <v>1382</v>
      </c>
      <c r="AP248" s="12" t="s">
        <v>1678</v>
      </c>
      <c r="AQ248" s="7">
        <v>1</v>
      </c>
    </row>
    <row r="249" spans="1:43" x14ac:dyDescent="0.25">
      <c r="A249" s="2" t="s">
        <v>0</v>
      </c>
      <c r="B249" s="2" t="s">
        <v>1</v>
      </c>
      <c r="E249" s="2" t="s">
        <v>4</v>
      </c>
      <c r="G249" s="39">
        <v>30</v>
      </c>
      <c r="H249" s="5">
        <v>10</v>
      </c>
      <c r="I249" s="7">
        <v>60</v>
      </c>
      <c r="J249" s="5">
        <v>8</v>
      </c>
      <c r="K249" s="7">
        <v>0</v>
      </c>
      <c r="L249" s="5" t="s">
        <v>59</v>
      </c>
      <c r="M249" s="7">
        <v>0</v>
      </c>
      <c r="N249" s="5" t="s">
        <v>19</v>
      </c>
      <c r="O249" s="7" t="s">
        <v>3307</v>
      </c>
      <c r="P249" s="5">
        <v>1</v>
      </c>
      <c r="Q249" s="7" t="s">
        <v>170</v>
      </c>
      <c r="R249" s="5" t="s">
        <v>43</v>
      </c>
      <c r="S249" s="7" t="s">
        <v>3372</v>
      </c>
      <c r="T249" s="5">
        <v>12</v>
      </c>
      <c r="U249" s="7" t="s">
        <v>1473</v>
      </c>
      <c r="V249" s="5" t="s">
        <v>46</v>
      </c>
      <c r="AB249" s="2" t="s">
        <v>11</v>
      </c>
      <c r="AG249" s="7" t="s">
        <v>35</v>
      </c>
      <c r="AH249" s="5">
        <v>10</v>
      </c>
      <c r="AI249" s="7">
        <v>10</v>
      </c>
      <c r="AJ249" s="5">
        <v>4</v>
      </c>
      <c r="AK249" s="11" t="s">
        <v>1257</v>
      </c>
      <c r="AL249" s="5" t="s">
        <v>37</v>
      </c>
      <c r="AM249" s="7">
        <v>10</v>
      </c>
      <c r="AN249" s="12" t="s">
        <v>1190</v>
      </c>
      <c r="AO249" s="11" t="s">
        <v>1386</v>
      </c>
      <c r="AP249" s="12" t="s">
        <v>1681</v>
      </c>
      <c r="AQ249" s="7">
        <v>1</v>
      </c>
    </row>
    <row r="250" spans="1:43" x14ac:dyDescent="0.25">
      <c r="A250" s="2" t="s">
        <v>0</v>
      </c>
      <c r="B250" s="2" t="s">
        <v>1</v>
      </c>
      <c r="E250" s="2" t="s">
        <v>4</v>
      </c>
      <c r="G250" s="39">
        <v>35</v>
      </c>
      <c r="H250" s="5">
        <v>8</v>
      </c>
      <c r="I250" s="7">
        <v>30</v>
      </c>
      <c r="J250" s="5">
        <v>8</v>
      </c>
      <c r="K250" s="7">
        <v>15</v>
      </c>
      <c r="L250" s="5" t="s">
        <v>18</v>
      </c>
      <c r="M250" s="7">
        <v>0</v>
      </c>
      <c r="N250" s="5" t="s">
        <v>19</v>
      </c>
      <c r="O250" s="7" t="s">
        <v>3305</v>
      </c>
      <c r="P250" s="5">
        <v>0</v>
      </c>
      <c r="Q250" s="7" t="s">
        <v>3372</v>
      </c>
      <c r="R250" s="5" t="s">
        <v>3372</v>
      </c>
      <c r="S250" s="7" t="s">
        <v>3372</v>
      </c>
      <c r="T250" s="5">
        <v>12</v>
      </c>
      <c r="U250" s="7" t="s">
        <v>1482</v>
      </c>
      <c r="V250" s="5" t="s">
        <v>24</v>
      </c>
      <c r="AB250" s="2" t="s">
        <v>11</v>
      </c>
      <c r="AG250" s="7" t="s">
        <v>47</v>
      </c>
      <c r="AH250" s="5">
        <v>6</v>
      </c>
      <c r="AI250" s="7">
        <v>8</v>
      </c>
      <c r="AJ250" s="5">
        <v>10</v>
      </c>
      <c r="AK250" s="11" t="s">
        <v>1262</v>
      </c>
      <c r="AL250" s="5" t="s">
        <v>149</v>
      </c>
      <c r="AM250" s="7">
        <v>10</v>
      </c>
      <c r="AN250" s="12" t="s">
        <v>1192</v>
      </c>
      <c r="AO250" s="11" t="s">
        <v>1391</v>
      </c>
      <c r="AP250" s="12" t="s">
        <v>3331</v>
      </c>
      <c r="AQ250" s="7">
        <v>0</v>
      </c>
    </row>
    <row r="251" spans="1:43" x14ac:dyDescent="0.25">
      <c r="A251" s="2" t="s">
        <v>0</v>
      </c>
      <c r="B251" s="2" t="s">
        <v>1</v>
      </c>
      <c r="E251" s="2" t="s">
        <v>4</v>
      </c>
      <c r="G251" s="39">
        <v>30</v>
      </c>
      <c r="H251" s="5">
        <v>8</v>
      </c>
      <c r="I251" s="7">
        <v>60</v>
      </c>
      <c r="J251" s="5">
        <v>10</v>
      </c>
      <c r="K251" s="7">
        <v>60</v>
      </c>
      <c r="L251" s="5" t="s">
        <v>51</v>
      </c>
      <c r="M251" s="7">
        <v>0</v>
      </c>
      <c r="N251" s="5" t="s">
        <v>1194</v>
      </c>
      <c r="O251" s="7" t="s">
        <v>1195</v>
      </c>
      <c r="P251" s="5">
        <v>0</v>
      </c>
      <c r="Q251" s="7" t="s">
        <v>3372</v>
      </c>
      <c r="R251" s="5" t="s">
        <v>3372</v>
      </c>
      <c r="S251" s="7" t="s">
        <v>54</v>
      </c>
      <c r="T251" s="5">
        <v>7</v>
      </c>
      <c r="U251" s="7" t="s">
        <v>1487</v>
      </c>
      <c r="V251" s="5" t="s">
        <v>46</v>
      </c>
      <c r="AB251" s="2" t="s">
        <v>11</v>
      </c>
      <c r="AG251" s="7" t="s">
        <v>47</v>
      </c>
      <c r="AH251" s="5">
        <v>5</v>
      </c>
      <c r="AI251" s="7">
        <v>6</v>
      </c>
      <c r="AJ251" s="5">
        <v>8</v>
      </c>
      <c r="AK251" s="11" t="s">
        <v>1269</v>
      </c>
      <c r="AL251" s="5" t="s">
        <v>27</v>
      </c>
      <c r="AM251" s="7">
        <v>10</v>
      </c>
      <c r="AN251" s="12" t="s">
        <v>1197</v>
      </c>
      <c r="AO251" s="11" t="s">
        <v>1395</v>
      </c>
      <c r="AP251" s="12" t="s">
        <v>1697</v>
      </c>
      <c r="AQ251" s="7">
        <v>1</v>
      </c>
    </row>
    <row r="252" spans="1:43" x14ac:dyDescent="0.25">
      <c r="A252" s="2" t="s">
        <v>0</v>
      </c>
      <c r="B252" s="2" t="s">
        <v>1</v>
      </c>
      <c r="E252" s="2" t="s">
        <v>4</v>
      </c>
      <c r="G252" s="39">
        <v>32</v>
      </c>
      <c r="H252" s="5">
        <v>8</v>
      </c>
      <c r="I252" s="7">
        <v>0</v>
      </c>
      <c r="J252" s="5">
        <v>12</v>
      </c>
      <c r="K252" s="7">
        <v>12</v>
      </c>
      <c r="L252" s="5" t="s">
        <v>59</v>
      </c>
      <c r="M252" s="7">
        <v>1</v>
      </c>
      <c r="N252" s="5" t="s">
        <v>31</v>
      </c>
      <c r="O252" s="7" t="s">
        <v>3305</v>
      </c>
      <c r="P252" s="5">
        <v>1</v>
      </c>
      <c r="Q252" s="7" t="s">
        <v>94</v>
      </c>
      <c r="R252" s="5" t="s">
        <v>101</v>
      </c>
      <c r="S252" s="7" t="s">
        <v>54</v>
      </c>
      <c r="T252" s="5">
        <v>10</v>
      </c>
      <c r="U252" s="7" t="s">
        <v>1490</v>
      </c>
      <c r="V252" s="5" t="s">
        <v>320</v>
      </c>
      <c r="AB252" s="2" t="s">
        <v>11</v>
      </c>
      <c r="AG252" s="7" t="s">
        <v>47</v>
      </c>
      <c r="AH252" s="5">
        <v>15</v>
      </c>
      <c r="AI252" s="7">
        <v>10</v>
      </c>
      <c r="AJ252" s="5">
        <v>100</v>
      </c>
      <c r="AK252" s="11" t="s">
        <v>1274</v>
      </c>
      <c r="AL252" s="5" t="s">
        <v>37</v>
      </c>
      <c r="AM252" s="7">
        <v>10</v>
      </c>
      <c r="AN252" s="12" t="s">
        <v>1202</v>
      </c>
      <c r="AO252" s="11" t="s">
        <v>1398</v>
      </c>
      <c r="AP252" s="12" t="s">
        <v>1702</v>
      </c>
      <c r="AQ252" s="7">
        <v>1</v>
      </c>
    </row>
    <row r="253" spans="1:43" x14ac:dyDescent="0.25">
      <c r="A253" s="2" t="s">
        <v>0</v>
      </c>
      <c r="B253" s="2" t="s">
        <v>1</v>
      </c>
      <c r="E253" s="2" t="s">
        <v>4</v>
      </c>
      <c r="G253" s="39">
        <v>21</v>
      </c>
      <c r="H253" s="5">
        <v>7</v>
      </c>
      <c r="I253" s="7">
        <v>0</v>
      </c>
      <c r="J253" s="5">
        <v>5</v>
      </c>
      <c r="K253" s="7">
        <v>18</v>
      </c>
      <c r="L253" s="5" t="s">
        <v>18</v>
      </c>
      <c r="M253" s="7">
        <v>0</v>
      </c>
      <c r="N253" s="5" t="s">
        <v>19</v>
      </c>
      <c r="O253" s="7" t="s">
        <v>3305</v>
      </c>
      <c r="P253" s="5">
        <v>1</v>
      </c>
      <c r="Q253" s="7" t="s">
        <v>170</v>
      </c>
      <c r="R253" s="5" t="s">
        <v>21</v>
      </c>
      <c r="S253" s="7" t="s">
        <v>3372</v>
      </c>
      <c r="T253" s="5">
        <v>6</v>
      </c>
      <c r="U253" s="7" t="s">
        <v>1494</v>
      </c>
      <c r="V253" s="5" t="s">
        <v>46</v>
      </c>
      <c r="AB253" s="2" t="s">
        <v>11</v>
      </c>
      <c r="AG253" s="7" t="s">
        <v>25</v>
      </c>
      <c r="AH253" s="5">
        <v>4</v>
      </c>
      <c r="AI253" s="7">
        <v>4</v>
      </c>
      <c r="AJ253" s="5">
        <v>36</v>
      </c>
      <c r="AK253" s="11" t="s">
        <v>1278</v>
      </c>
      <c r="AL253" s="5" t="s">
        <v>1206</v>
      </c>
      <c r="AM253" s="7">
        <v>10</v>
      </c>
      <c r="AN253" s="12" t="s">
        <v>1207</v>
      </c>
      <c r="AO253" s="11" t="s">
        <v>1402</v>
      </c>
      <c r="AP253" s="12" t="s">
        <v>3312</v>
      </c>
      <c r="AQ253" s="7">
        <v>1</v>
      </c>
    </row>
    <row r="254" spans="1:43" x14ac:dyDescent="0.25">
      <c r="A254" s="2" t="s">
        <v>0</v>
      </c>
      <c r="B254" s="2" t="s">
        <v>1</v>
      </c>
      <c r="E254" s="2" t="s">
        <v>4</v>
      </c>
      <c r="G254" s="39">
        <v>30</v>
      </c>
      <c r="H254" s="5">
        <v>7</v>
      </c>
      <c r="I254" s="7">
        <v>0</v>
      </c>
      <c r="J254" s="5">
        <v>13</v>
      </c>
      <c r="K254" s="7">
        <v>10</v>
      </c>
      <c r="L254" s="5" t="s">
        <v>182</v>
      </c>
      <c r="M254" s="7">
        <v>0</v>
      </c>
      <c r="N254" s="5" t="s">
        <v>31</v>
      </c>
      <c r="O254" s="7" t="s">
        <v>3317</v>
      </c>
      <c r="P254" s="5">
        <v>0</v>
      </c>
      <c r="Q254" s="7" t="s">
        <v>3372</v>
      </c>
      <c r="R254" s="5" t="s">
        <v>3372</v>
      </c>
      <c r="S254" s="7" t="s">
        <v>66</v>
      </c>
      <c r="T254" s="5">
        <v>33</v>
      </c>
      <c r="U254" s="7" t="s">
        <v>1497</v>
      </c>
      <c r="V254" s="5" t="s">
        <v>46</v>
      </c>
      <c r="AB254" s="2" t="s">
        <v>11</v>
      </c>
      <c r="AG254" s="7" t="s">
        <v>35</v>
      </c>
      <c r="AH254" s="5">
        <v>6</v>
      </c>
      <c r="AI254" s="7">
        <v>40</v>
      </c>
      <c r="AJ254" s="5">
        <v>20</v>
      </c>
      <c r="AK254" s="11" t="s">
        <v>1283</v>
      </c>
      <c r="AL254" s="5" t="s">
        <v>37</v>
      </c>
      <c r="AM254" s="7">
        <v>10</v>
      </c>
      <c r="AN254" s="12" t="s">
        <v>1209</v>
      </c>
      <c r="AO254" s="11" t="s">
        <v>1405</v>
      </c>
      <c r="AP254" s="12" t="s">
        <v>1711</v>
      </c>
      <c r="AQ254" s="7">
        <v>0</v>
      </c>
    </row>
    <row r="255" spans="1:43" x14ac:dyDescent="0.25">
      <c r="A255" s="2" t="s">
        <v>0</v>
      </c>
      <c r="B255" s="2" t="s">
        <v>1</v>
      </c>
      <c r="E255" s="2" t="s">
        <v>4</v>
      </c>
      <c r="G255" s="39">
        <v>56</v>
      </c>
      <c r="H255" s="5">
        <v>6</v>
      </c>
      <c r="I255" s="7">
        <v>45</v>
      </c>
      <c r="J255" s="5">
        <v>5</v>
      </c>
      <c r="K255" s="7">
        <v>5</v>
      </c>
      <c r="L255" s="5" t="s">
        <v>81</v>
      </c>
      <c r="M255" s="7">
        <v>1</v>
      </c>
      <c r="N255" s="5" t="s">
        <v>19</v>
      </c>
      <c r="O255" s="7" t="s">
        <v>1212</v>
      </c>
      <c r="P255" s="5">
        <v>1</v>
      </c>
      <c r="Q255" s="7" t="s">
        <v>1213</v>
      </c>
      <c r="R255" s="5" t="s">
        <v>1214</v>
      </c>
      <c r="S255" s="7" t="s">
        <v>54</v>
      </c>
      <c r="T255" s="5">
        <v>11</v>
      </c>
      <c r="U255" s="7" t="s">
        <v>1514</v>
      </c>
      <c r="V255" s="5" t="s">
        <v>320</v>
      </c>
      <c r="AB255" s="2" t="s">
        <v>11</v>
      </c>
      <c r="AG255" s="7" t="s">
        <v>47</v>
      </c>
      <c r="AH255" s="5">
        <v>12</v>
      </c>
      <c r="AI255" s="7">
        <v>6</v>
      </c>
      <c r="AJ255" s="5">
        <v>50</v>
      </c>
      <c r="AK255" s="11" t="s">
        <v>1295</v>
      </c>
      <c r="AL255" s="5" t="s">
        <v>37</v>
      </c>
      <c r="AM255" s="7">
        <v>8</v>
      </c>
      <c r="AN255" s="12" t="s">
        <v>1217</v>
      </c>
      <c r="AO255" s="11" t="s">
        <v>1408</v>
      </c>
      <c r="AP255" s="12" t="s">
        <v>275</v>
      </c>
      <c r="AQ255" s="7">
        <v>1</v>
      </c>
    </row>
    <row r="256" spans="1:43" x14ac:dyDescent="0.25">
      <c r="A256" s="2" t="s">
        <v>0</v>
      </c>
      <c r="B256" s="2" t="s">
        <v>1</v>
      </c>
      <c r="E256" s="2" t="s">
        <v>4</v>
      </c>
      <c r="G256" s="39">
        <v>27</v>
      </c>
      <c r="H256" s="5">
        <v>8</v>
      </c>
      <c r="I256" s="7">
        <v>0</v>
      </c>
      <c r="J256" s="5">
        <v>8</v>
      </c>
      <c r="K256" s="7">
        <v>50</v>
      </c>
      <c r="L256" s="5" t="s">
        <v>51</v>
      </c>
      <c r="M256" s="7">
        <v>1</v>
      </c>
      <c r="N256" s="5" t="s">
        <v>31</v>
      </c>
      <c r="O256" s="7" t="s">
        <v>3317</v>
      </c>
      <c r="P256" s="5">
        <v>1</v>
      </c>
      <c r="Q256" s="7" t="s">
        <v>170</v>
      </c>
      <c r="R256" s="5" t="s">
        <v>43</v>
      </c>
      <c r="S256" s="7" t="s">
        <v>113</v>
      </c>
      <c r="T256" s="5">
        <v>15</v>
      </c>
      <c r="U256" s="7" t="s">
        <v>156</v>
      </c>
      <c r="V256" s="5" t="s">
        <v>24</v>
      </c>
      <c r="AB256" s="2" t="s">
        <v>11</v>
      </c>
      <c r="AG256" s="7" t="s">
        <v>47</v>
      </c>
      <c r="AH256" s="5">
        <v>4</v>
      </c>
      <c r="AI256" s="7">
        <v>4</v>
      </c>
      <c r="AJ256" s="5">
        <v>12</v>
      </c>
      <c r="AK256" s="11" t="s">
        <v>1301</v>
      </c>
      <c r="AL256" s="5" t="s">
        <v>37</v>
      </c>
      <c r="AM256" s="7">
        <v>10</v>
      </c>
      <c r="AN256" s="12" t="s">
        <v>3327</v>
      </c>
      <c r="AO256" s="11" t="s">
        <v>1413</v>
      </c>
      <c r="AP256" s="12" t="s">
        <v>1717</v>
      </c>
      <c r="AQ256" s="7">
        <v>0</v>
      </c>
    </row>
    <row r="257" spans="1:43" x14ac:dyDescent="0.25">
      <c r="A257" s="2" t="s">
        <v>0</v>
      </c>
      <c r="B257" s="2" t="s">
        <v>1</v>
      </c>
      <c r="E257" s="2" t="s">
        <v>4</v>
      </c>
      <c r="G257" s="39">
        <v>42</v>
      </c>
      <c r="H257" s="5">
        <v>6</v>
      </c>
      <c r="I257" s="7">
        <v>2</v>
      </c>
      <c r="J257" s="5">
        <v>11</v>
      </c>
      <c r="K257" s="7">
        <v>10</v>
      </c>
      <c r="L257" s="5" t="s">
        <v>260</v>
      </c>
      <c r="M257" s="7">
        <v>1</v>
      </c>
      <c r="N257" s="5" t="s">
        <v>31</v>
      </c>
      <c r="O257" s="7" t="s">
        <v>3305</v>
      </c>
      <c r="P257" s="5">
        <v>1</v>
      </c>
      <c r="Q257" s="7" t="s">
        <v>8</v>
      </c>
      <c r="R257" s="5" t="s">
        <v>43</v>
      </c>
      <c r="S257" s="7" t="s">
        <v>3372</v>
      </c>
      <c r="T257" s="5">
        <v>4</v>
      </c>
      <c r="U257" s="7" t="s">
        <v>1524</v>
      </c>
      <c r="V257" s="5" t="s">
        <v>46</v>
      </c>
      <c r="AB257" s="2" t="s">
        <v>11</v>
      </c>
      <c r="AG257" s="7" t="s">
        <v>508</v>
      </c>
      <c r="AH257" s="5">
        <v>6</v>
      </c>
      <c r="AI257" s="7">
        <v>4</v>
      </c>
      <c r="AJ257" s="5">
        <v>8</v>
      </c>
      <c r="AK257" s="11" t="s">
        <v>1304</v>
      </c>
      <c r="AL257" s="5" t="s">
        <v>37</v>
      </c>
      <c r="AM257" s="7">
        <v>10</v>
      </c>
      <c r="AN257" s="12" t="s">
        <v>1226</v>
      </c>
      <c r="AO257" s="11" t="s">
        <v>1417</v>
      </c>
      <c r="AP257" s="12" t="s">
        <v>1723</v>
      </c>
      <c r="AQ257" s="7">
        <v>1</v>
      </c>
    </row>
    <row r="258" spans="1:43" x14ac:dyDescent="0.25">
      <c r="A258" s="2" t="s">
        <v>0</v>
      </c>
      <c r="B258" s="2" t="s">
        <v>1</v>
      </c>
      <c r="E258" s="2" t="s">
        <v>4</v>
      </c>
      <c r="G258" s="39">
        <v>33</v>
      </c>
      <c r="H258" s="5">
        <v>7</v>
      </c>
      <c r="I258" s="7">
        <v>15</v>
      </c>
      <c r="J258" s="5">
        <v>3</v>
      </c>
      <c r="K258" s="7">
        <v>12</v>
      </c>
      <c r="L258" s="5" t="s">
        <v>64</v>
      </c>
      <c r="M258" s="7">
        <v>1</v>
      </c>
      <c r="N258" s="5" t="s">
        <v>60</v>
      </c>
      <c r="O258" s="7" t="s">
        <v>1229</v>
      </c>
      <c r="P258" s="5">
        <v>0</v>
      </c>
      <c r="Q258" s="7" t="s">
        <v>3372</v>
      </c>
      <c r="R258" s="5" t="s">
        <v>3372</v>
      </c>
      <c r="S258" s="7" t="s">
        <v>376</v>
      </c>
      <c r="T258" s="5">
        <v>10</v>
      </c>
      <c r="U258" s="7" t="s">
        <v>1531</v>
      </c>
      <c r="V258" s="5" t="s">
        <v>46</v>
      </c>
      <c r="AB258" s="2" t="s">
        <v>11</v>
      </c>
      <c r="AG258" s="7" t="s">
        <v>35</v>
      </c>
      <c r="AH258" s="5">
        <v>5</v>
      </c>
      <c r="AI258" s="7">
        <v>10</v>
      </c>
      <c r="AJ258" s="5">
        <v>72</v>
      </c>
      <c r="AK258" s="11" t="s">
        <v>1309</v>
      </c>
      <c r="AL258" s="5" t="s">
        <v>149</v>
      </c>
      <c r="AM258" s="7">
        <v>9</v>
      </c>
      <c r="AN258" s="12" t="s">
        <v>1232</v>
      </c>
      <c r="AO258" s="11" t="s">
        <v>1424</v>
      </c>
      <c r="AP258" s="12" t="s">
        <v>1606</v>
      </c>
      <c r="AQ258" s="7">
        <v>1</v>
      </c>
    </row>
    <row r="259" spans="1:43" x14ac:dyDescent="0.25">
      <c r="A259" s="2" t="s">
        <v>0</v>
      </c>
      <c r="B259" s="2" t="s">
        <v>1</v>
      </c>
      <c r="E259" s="2" t="s">
        <v>4</v>
      </c>
      <c r="G259" s="39">
        <v>29</v>
      </c>
      <c r="H259" s="5">
        <v>5</v>
      </c>
      <c r="I259" s="7">
        <v>0</v>
      </c>
      <c r="J259" s="5">
        <v>16</v>
      </c>
      <c r="K259" s="7">
        <v>5</v>
      </c>
      <c r="L259" s="5" t="s">
        <v>93</v>
      </c>
      <c r="M259" s="7">
        <v>1</v>
      </c>
      <c r="N259" s="5" t="s">
        <v>60</v>
      </c>
      <c r="O259" s="7" t="s">
        <v>3306</v>
      </c>
      <c r="P259" s="5">
        <v>1</v>
      </c>
      <c r="Q259" s="7" t="s">
        <v>170</v>
      </c>
      <c r="R259" s="5" t="s">
        <v>307</v>
      </c>
      <c r="S259" s="7" t="s">
        <v>1241</v>
      </c>
      <c r="T259" s="5">
        <v>9</v>
      </c>
      <c r="U259" s="7" t="s">
        <v>1537</v>
      </c>
      <c r="V259" s="5" t="s">
        <v>46</v>
      </c>
      <c r="AB259" s="2" t="s">
        <v>11</v>
      </c>
      <c r="AG259" s="7" t="s">
        <v>35</v>
      </c>
      <c r="AH259" s="5">
        <v>2</v>
      </c>
      <c r="AI259" s="7">
        <v>1</v>
      </c>
      <c r="AJ259" s="5">
        <v>60</v>
      </c>
      <c r="AK259" s="11" t="s">
        <v>1313</v>
      </c>
      <c r="AL259" s="5" t="s">
        <v>37</v>
      </c>
      <c r="AM259" s="7">
        <v>10</v>
      </c>
      <c r="AN259" s="12" t="s">
        <v>1238</v>
      </c>
      <c r="AO259" s="11" t="s">
        <v>1429</v>
      </c>
      <c r="AP259" s="12" t="s">
        <v>1730</v>
      </c>
      <c r="AQ259" s="7">
        <v>1</v>
      </c>
    </row>
    <row r="260" spans="1:43" x14ac:dyDescent="0.25">
      <c r="A260" s="2" t="s">
        <v>0</v>
      </c>
      <c r="B260" s="2" t="s">
        <v>1</v>
      </c>
      <c r="E260" s="2" t="s">
        <v>4</v>
      </c>
      <c r="G260" s="39">
        <v>29</v>
      </c>
      <c r="H260" s="5">
        <v>6</v>
      </c>
      <c r="I260" s="7">
        <v>90</v>
      </c>
      <c r="J260" s="5">
        <v>5</v>
      </c>
      <c r="K260" s="7">
        <v>5</v>
      </c>
      <c r="L260" s="5" t="s">
        <v>260</v>
      </c>
      <c r="M260" s="7">
        <v>0</v>
      </c>
      <c r="N260" s="5" t="s">
        <v>41</v>
      </c>
      <c r="O260" s="7" t="s">
        <v>3307</v>
      </c>
      <c r="P260" s="5">
        <v>1</v>
      </c>
      <c r="Q260" s="7" t="s">
        <v>170</v>
      </c>
      <c r="R260" s="5" t="s">
        <v>43</v>
      </c>
      <c r="S260" s="7" t="s">
        <v>22</v>
      </c>
      <c r="T260" s="5">
        <v>2</v>
      </c>
      <c r="U260" s="7" t="s">
        <v>1129</v>
      </c>
      <c r="V260" s="5" t="s">
        <v>46</v>
      </c>
      <c r="AB260" s="2" t="s">
        <v>11</v>
      </c>
      <c r="AG260" s="7" t="s">
        <v>35</v>
      </c>
      <c r="AH260" s="5">
        <v>4</v>
      </c>
      <c r="AI260" s="7">
        <v>6</v>
      </c>
      <c r="AJ260" s="5">
        <v>12</v>
      </c>
      <c r="AK260" s="11" t="s">
        <v>1316</v>
      </c>
      <c r="AL260" s="5" t="s">
        <v>37</v>
      </c>
      <c r="AM260" s="7">
        <v>10</v>
      </c>
      <c r="AN260" s="12" t="s">
        <v>1244</v>
      </c>
      <c r="AO260" s="11" t="s">
        <v>1433</v>
      </c>
      <c r="AP260" s="12" t="s">
        <v>1735</v>
      </c>
      <c r="AQ260" s="7">
        <v>1</v>
      </c>
    </row>
    <row r="261" spans="1:43" x14ac:dyDescent="0.25">
      <c r="A261" s="2" t="s">
        <v>0</v>
      </c>
      <c r="B261" s="2" t="s">
        <v>1</v>
      </c>
      <c r="E261" s="2" t="s">
        <v>4</v>
      </c>
      <c r="G261" s="39">
        <v>32</v>
      </c>
      <c r="H261" s="5">
        <v>7</v>
      </c>
      <c r="I261" s="7">
        <v>90</v>
      </c>
      <c r="J261" s="5">
        <v>15</v>
      </c>
      <c r="K261" s="7">
        <v>6</v>
      </c>
      <c r="L261" s="5" t="s">
        <v>30</v>
      </c>
      <c r="M261" s="7">
        <v>0</v>
      </c>
      <c r="N261" s="5" t="s">
        <v>60</v>
      </c>
      <c r="O261" s="7" t="s">
        <v>3307</v>
      </c>
      <c r="P261" s="5">
        <v>1</v>
      </c>
      <c r="Q261" s="7" t="s">
        <v>32</v>
      </c>
      <c r="R261" s="5" t="s">
        <v>43</v>
      </c>
      <c r="S261" s="7" t="s">
        <v>54</v>
      </c>
      <c r="T261" s="5">
        <v>6</v>
      </c>
      <c r="U261" s="7" t="s">
        <v>1546</v>
      </c>
      <c r="V261" s="5" t="s">
        <v>24</v>
      </c>
      <c r="AB261" s="2" t="s">
        <v>11</v>
      </c>
      <c r="AG261" s="7" t="s">
        <v>35</v>
      </c>
      <c r="AH261" s="5">
        <v>6</v>
      </c>
      <c r="AI261" s="7">
        <v>5</v>
      </c>
      <c r="AJ261" s="5">
        <v>6</v>
      </c>
      <c r="AK261" s="11" t="s">
        <v>1321</v>
      </c>
      <c r="AL261" s="5" t="s">
        <v>1248</v>
      </c>
      <c r="AM261" s="7">
        <v>10</v>
      </c>
      <c r="AN261" s="12" t="s">
        <v>1249</v>
      </c>
      <c r="AO261" s="11" t="s">
        <v>1436</v>
      </c>
      <c r="AP261" s="12" t="s">
        <v>3334</v>
      </c>
      <c r="AQ261" s="7">
        <v>0</v>
      </c>
    </row>
    <row r="262" spans="1:43" x14ac:dyDescent="0.25">
      <c r="A262" s="2" t="s">
        <v>0</v>
      </c>
      <c r="B262" s="2" t="s">
        <v>1</v>
      </c>
      <c r="E262" s="2" t="s">
        <v>4</v>
      </c>
      <c r="G262" s="39">
        <v>28</v>
      </c>
      <c r="H262" s="5">
        <v>8</v>
      </c>
      <c r="I262" s="7">
        <v>100</v>
      </c>
      <c r="J262" s="5">
        <v>10</v>
      </c>
      <c r="K262" s="7">
        <v>20</v>
      </c>
      <c r="L262" s="5" t="s">
        <v>292</v>
      </c>
      <c r="M262" s="7">
        <v>1</v>
      </c>
      <c r="N262" s="5" t="s">
        <v>31</v>
      </c>
      <c r="O262" s="7" t="s">
        <v>3307</v>
      </c>
      <c r="P262" s="5">
        <v>1</v>
      </c>
      <c r="Q262" s="7" t="s">
        <v>20</v>
      </c>
      <c r="R262" s="5" t="s">
        <v>21</v>
      </c>
      <c r="S262" s="7" t="s">
        <v>113</v>
      </c>
      <c r="T262" s="5">
        <v>5</v>
      </c>
      <c r="U262" s="7" t="s">
        <v>1552</v>
      </c>
      <c r="V262" s="5" t="s">
        <v>46</v>
      </c>
      <c r="AB262" s="2" t="s">
        <v>11</v>
      </c>
      <c r="AG262" s="7" t="s">
        <v>35</v>
      </c>
      <c r="AH262" s="5">
        <v>3</v>
      </c>
      <c r="AI262" s="7">
        <v>2</v>
      </c>
      <c r="AJ262" s="5">
        <v>40</v>
      </c>
      <c r="AK262" s="11" t="s">
        <v>1326</v>
      </c>
      <c r="AL262" s="5" t="s">
        <v>37</v>
      </c>
      <c r="AM262" s="7">
        <v>10</v>
      </c>
      <c r="AN262" s="12" t="s">
        <v>1253</v>
      </c>
      <c r="AO262" s="11" t="s">
        <v>1442</v>
      </c>
      <c r="AP262" s="12" t="s">
        <v>1749</v>
      </c>
      <c r="AQ262" s="7">
        <v>1</v>
      </c>
    </row>
    <row r="263" spans="1:43" x14ac:dyDescent="0.25">
      <c r="A263" s="2" t="s">
        <v>0</v>
      </c>
      <c r="B263" s="2" t="s">
        <v>1</v>
      </c>
      <c r="E263" s="2" t="s">
        <v>4</v>
      </c>
      <c r="G263" s="39">
        <v>27</v>
      </c>
      <c r="H263" s="5">
        <v>6</v>
      </c>
      <c r="I263" s="7">
        <v>15</v>
      </c>
      <c r="J263" s="5">
        <v>12</v>
      </c>
      <c r="K263" s="7">
        <v>4</v>
      </c>
      <c r="L263" s="5" t="s">
        <v>260</v>
      </c>
      <c r="M263" s="7">
        <v>1</v>
      </c>
      <c r="N263" s="5" t="s">
        <v>19</v>
      </c>
      <c r="O263" s="7" t="s">
        <v>3307</v>
      </c>
      <c r="P263" s="5">
        <v>1</v>
      </c>
      <c r="Q263" s="7" t="s">
        <v>8</v>
      </c>
      <c r="R263" s="5" t="s">
        <v>43</v>
      </c>
      <c r="S263" s="7" t="s">
        <v>3372</v>
      </c>
      <c r="T263" s="5">
        <v>11</v>
      </c>
      <c r="U263" s="7" t="s">
        <v>1558</v>
      </c>
      <c r="V263" s="5" t="s">
        <v>24</v>
      </c>
      <c r="AB263" s="2" t="s">
        <v>11</v>
      </c>
      <c r="AG263" s="7" t="s">
        <v>35</v>
      </c>
      <c r="AH263" s="5">
        <v>6</v>
      </c>
      <c r="AI263" s="7">
        <v>4</v>
      </c>
      <c r="AJ263" s="5">
        <v>4</v>
      </c>
      <c r="AK263" s="11" t="s">
        <v>1331</v>
      </c>
      <c r="AL263" s="5" t="s">
        <v>1258</v>
      </c>
      <c r="AM263" s="7">
        <v>10</v>
      </c>
      <c r="AN263" s="12" t="s">
        <v>1259</v>
      </c>
      <c r="AO263" s="11" t="s">
        <v>1448</v>
      </c>
      <c r="AP263" s="12" t="s">
        <v>1753</v>
      </c>
      <c r="AQ263" s="7">
        <v>1</v>
      </c>
    </row>
    <row r="264" spans="1:43" ht="17.25" customHeight="1" x14ac:dyDescent="0.25">
      <c r="A264" s="2" t="s">
        <v>0</v>
      </c>
      <c r="B264" s="2" t="s">
        <v>1</v>
      </c>
      <c r="E264" s="2" t="s">
        <v>4</v>
      </c>
      <c r="G264" s="39">
        <v>39</v>
      </c>
      <c r="H264" s="5">
        <v>6</v>
      </c>
      <c r="I264" s="7">
        <v>2</v>
      </c>
      <c r="J264" s="5">
        <v>5</v>
      </c>
      <c r="K264" s="7">
        <v>32</v>
      </c>
      <c r="L264" s="5" t="s">
        <v>30</v>
      </c>
      <c r="M264" s="7">
        <v>0</v>
      </c>
      <c r="N264" s="5" t="s">
        <v>31</v>
      </c>
      <c r="O264" s="7" t="s">
        <v>3306</v>
      </c>
      <c r="P264" s="5">
        <v>0</v>
      </c>
      <c r="Q264" s="7" t="s">
        <v>3372</v>
      </c>
      <c r="R264" s="5" t="s">
        <v>3372</v>
      </c>
      <c r="S264" s="7" t="s">
        <v>22</v>
      </c>
      <c r="T264" s="5">
        <v>13</v>
      </c>
      <c r="U264" s="7" t="s">
        <v>1562</v>
      </c>
      <c r="V264" s="5" t="s">
        <v>24</v>
      </c>
      <c r="AB264" s="2" t="s">
        <v>11</v>
      </c>
      <c r="AG264" s="7" t="s">
        <v>47</v>
      </c>
      <c r="AH264" s="5">
        <v>10</v>
      </c>
      <c r="AI264" s="7">
        <v>6</v>
      </c>
      <c r="AJ264" s="5">
        <v>48</v>
      </c>
      <c r="AK264" s="11" t="s">
        <v>1336</v>
      </c>
      <c r="AL264" s="5" t="s">
        <v>1263</v>
      </c>
      <c r="AM264" s="7">
        <v>10</v>
      </c>
      <c r="AN264" s="12" t="s">
        <v>1264</v>
      </c>
      <c r="AO264" s="11" t="s">
        <v>1453</v>
      </c>
      <c r="AP264" s="12" t="s">
        <v>132</v>
      </c>
      <c r="AQ264" s="7">
        <v>1</v>
      </c>
    </row>
    <row r="265" spans="1:43" x14ac:dyDescent="0.25">
      <c r="A265" s="2" t="s">
        <v>0</v>
      </c>
      <c r="B265" s="2" t="s">
        <v>1</v>
      </c>
      <c r="E265" s="2" t="s">
        <v>4</v>
      </c>
      <c r="G265" s="39">
        <v>24</v>
      </c>
      <c r="H265" s="5">
        <v>8</v>
      </c>
      <c r="I265" s="7">
        <v>15</v>
      </c>
      <c r="J265" s="5">
        <v>12</v>
      </c>
      <c r="K265" s="7">
        <v>3</v>
      </c>
      <c r="L265" s="5" t="s">
        <v>30</v>
      </c>
      <c r="M265" s="7">
        <v>0</v>
      </c>
      <c r="N265" s="5" t="s">
        <v>31</v>
      </c>
      <c r="O265" s="7" t="s">
        <v>3306</v>
      </c>
      <c r="P265" s="5">
        <v>1</v>
      </c>
      <c r="Q265" s="7" t="s">
        <v>1267</v>
      </c>
      <c r="R265" s="5" t="s">
        <v>53</v>
      </c>
      <c r="S265" s="7" t="s">
        <v>54</v>
      </c>
      <c r="T265" s="5">
        <v>20</v>
      </c>
      <c r="U265" s="7" t="s">
        <v>1566</v>
      </c>
      <c r="V265" s="5" t="s">
        <v>1063</v>
      </c>
      <c r="AB265" s="2" t="s">
        <v>11</v>
      </c>
      <c r="AG265" s="7" t="s">
        <v>35</v>
      </c>
      <c r="AH265" s="5">
        <v>2</v>
      </c>
      <c r="AI265" s="7">
        <v>5</v>
      </c>
      <c r="AJ265" s="5">
        <v>10</v>
      </c>
      <c r="AK265" s="11" t="s">
        <v>1340</v>
      </c>
      <c r="AL265" s="5" t="s">
        <v>1270</v>
      </c>
      <c r="AM265" s="7">
        <v>10</v>
      </c>
      <c r="AN265" s="12" t="s">
        <v>3328</v>
      </c>
      <c r="AO265" s="11" t="s">
        <v>1458</v>
      </c>
      <c r="AP265" s="12" t="s">
        <v>1767</v>
      </c>
      <c r="AQ265" s="7">
        <v>1</v>
      </c>
    </row>
    <row r="266" spans="1:43" x14ac:dyDescent="0.25">
      <c r="A266" s="2" t="s">
        <v>0</v>
      </c>
      <c r="B266" s="2" t="s">
        <v>1</v>
      </c>
      <c r="E266" s="2" t="s">
        <v>4</v>
      </c>
      <c r="G266" s="39">
        <v>32</v>
      </c>
      <c r="H266" s="5">
        <v>6</v>
      </c>
      <c r="I266" s="7">
        <v>270</v>
      </c>
      <c r="J266" s="5">
        <v>9</v>
      </c>
      <c r="K266" s="7">
        <v>2</v>
      </c>
      <c r="L266" s="5" t="s">
        <v>292</v>
      </c>
      <c r="M266" s="7">
        <v>0</v>
      </c>
      <c r="N266" s="5" t="s">
        <v>41</v>
      </c>
      <c r="O266" s="7" t="s">
        <v>3307</v>
      </c>
      <c r="P266" s="5">
        <v>1</v>
      </c>
      <c r="Q266" s="7" t="s">
        <v>112</v>
      </c>
      <c r="R266" s="5" t="s">
        <v>43</v>
      </c>
      <c r="S266" s="7" t="s">
        <v>527</v>
      </c>
      <c r="T266" s="5">
        <v>2</v>
      </c>
      <c r="U266" s="7" t="s">
        <v>1571</v>
      </c>
      <c r="V266" s="5" t="s">
        <v>34</v>
      </c>
      <c r="AB266" s="2" t="s">
        <v>11</v>
      </c>
      <c r="AG266" s="7" t="s">
        <v>25</v>
      </c>
      <c r="AH266" s="5">
        <v>5</v>
      </c>
      <c r="AI266" s="7">
        <v>5</v>
      </c>
      <c r="AJ266" s="5">
        <v>8</v>
      </c>
      <c r="AK266" s="11" t="s">
        <v>1344</v>
      </c>
      <c r="AL266" s="5" t="s">
        <v>37</v>
      </c>
      <c r="AM266" s="7">
        <v>9</v>
      </c>
      <c r="AN266" s="12" t="s">
        <v>1275</v>
      </c>
      <c r="AO266" s="11" t="s">
        <v>279</v>
      </c>
      <c r="AP266" s="12" t="s">
        <v>1776</v>
      </c>
      <c r="AQ266" s="7">
        <v>1</v>
      </c>
    </row>
    <row r="267" spans="1:43" x14ac:dyDescent="0.25">
      <c r="A267" s="2" t="s">
        <v>0</v>
      </c>
      <c r="B267" s="2" t="s">
        <v>1</v>
      </c>
      <c r="E267" s="2" t="s">
        <v>4</v>
      </c>
      <c r="G267" s="39">
        <v>30</v>
      </c>
      <c r="H267" s="5">
        <v>6</v>
      </c>
      <c r="I267" s="7">
        <v>20</v>
      </c>
      <c r="J267" s="5">
        <v>12</v>
      </c>
      <c r="K267" s="7">
        <v>10</v>
      </c>
      <c r="L267" s="5" t="s">
        <v>292</v>
      </c>
      <c r="M267" s="7">
        <v>0</v>
      </c>
      <c r="N267" s="5" t="s">
        <v>60</v>
      </c>
      <c r="O267" s="7" t="s">
        <v>3305</v>
      </c>
      <c r="P267" s="5">
        <v>1</v>
      </c>
      <c r="Q267" s="7" t="s">
        <v>112</v>
      </c>
      <c r="R267" s="5" t="s">
        <v>43</v>
      </c>
      <c r="S267" s="7" t="s">
        <v>177</v>
      </c>
      <c r="T267" s="5">
        <v>23</v>
      </c>
      <c r="U267" s="7" t="s">
        <v>1575</v>
      </c>
      <c r="V267" s="5" t="s">
        <v>46</v>
      </c>
      <c r="AB267" s="2" t="s">
        <v>11</v>
      </c>
      <c r="AG267" s="7" t="s">
        <v>35</v>
      </c>
      <c r="AH267" s="5">
        <v>6</v>
      </c>
      <c r="AI267" s="7">
        <v>6</v>
      </c>
      <c r="AJ267" s="5">
        <v>10</v>
      </c>
      <c r="AK267" s="11" t="s">
        <v>1349</v>
      </c>
      <c r="AL267" s="5" t="s">
        <v>37</v>
      </c>
      <c r="AM267" s="7">
        <v>10</v>
      </c>
      <c r="AN267" s="12" t="s">
        <v>1279</v>
      </c>
      <c r="AO267" s="11" t="s">
        <v>1471</v>
      </c>
      <c r="AP267" s="12" t="s">
        <v>1785</v>
      </c>
      <c r="AQ267" s="7">
        <v>0</v>
      </c>
    </row>
    <row r="268" spans="1:43" x14ac:dyDescent="0.25">
      <c r="A268" s="2" t="s">
        <v>0</v>
      </c>
      <c r="B268" s="2" t="s">
        <v>1</v>
      </c>
      <c r="E268" s="2" t="s">
        <v>4</v>
      </c>
      <c r="G268" s="39">
        <v>22</v>
      </c>
      <c r="H268" s="5">
        <v>6</v>
      </c>
      <c r="I268" s="7">
        <v>60</v>
      </c>
      <c r="J268" s="5">
        <v>7</v>
      </c>
      <c r="K268" s="7">
        <v>4</v>
      </c>
      <c r="L268" s="5" t="s">
        <v>81</v>
      </c>
      <c r="M268" s="7">
        <v>0</v>
      </c>
      <c r="N268" s="5" t="s">
        <v>19</v>
      </c>
      <c r="O268" s="7" t="s">
        <v>3307</v>
      </c>
      <c r="P268" s="5">
        <v>1</v>
      </c>
      <c r="Q268" s="7" t="s">
        <v>170</v>
      </c>
      <c r="R268" s="5" t="s">
        <v>43</v>
      </c>
      <c r="S268" s="7" t="s">
        <v>3372</v>
      </c>
      <c r="T268" s="5">
        <v>1</v>
      </c>
      <c r="U268" s="7" t="s">
        <v>1583</v>
      </c>
      <c r="V268" s="5" t="s">
        <v>46</v>
      </c>
      <c r="AB268" s="2" t="s">
        <v>11</v>
      </c>
      <c r="AG268" s="7" t="s">
        <v>47</v>
      </c>
      <c r="AH268" s="5">
        <v>6</v>
      </c>
      <c r="AI268" s="7">
        <v>4</v>
      </c>
      <c r="AJ268" s="5">
        <v>50</v>
      </c>
      <c r="AK268" s="11" t="s">
        <v>1355</v>
      </c>
      <c r="AL268" s="5" t="s">
        <v>27</v>
      </c>
      <c r="AM268" s="7">
        <v>8</v>
      </c>
      <c r="AN268" s="12" t="s">
        <v>1284</v>
      </c>
      <c r="AO268" s="11" t="s">
        <v>1476</v>
      </c>
      <c r="AP268" s="12" t="s">
        <v>1796</v>
      </c>
      <c r="AQ268" s="7">
        <v>1</v>
      </c>
    </row>
    <row r="269" spans="1:43" x14ac:dyDescent="0.25">
      <c r="A269" s="2" t="s">
        <v>0</v>
      </c>
      <c r="B269" s="2" t="s">
        <v>1</v>
      </c>
      <c r="E269" s="2" t="s">
        <v>4</v>
      </c>
      <c r="G269" s="39">
        <v>27</v>
      </c>
      <c r="H269" s="5">
        <v>6</v>
      </c>
      <c r="I269" s="7">
        <v>0</v>
      </c>
      <c r="J269" s="5">
        <v>15</v>
      </c>
      <c r="K269" s="7">
        <v>26</v>
      </c>
      <c r="L269" s="5" t="s">
        <v>146</v>
      </c>
      <c r="M269" s="7">
        <v>0</v>
      </c>
      <c r="N269" s="5" t="s">
        <v>31</v>
      </c>
      <c r="O269" s="7" t="s">
        <v>3306</v>
      </c>
      <c r="P269" s="5">
        <v>0</v>
      </c>
      <c r="Q269" s="7" t="s">
        <v>3372</v>
      </c>
      <c r="R269" s="5" t="s">
        <v>3372</v>
      </c>
      <c r="S269" s="7" t="s">
        <v>1289</v>
      </c>
      <c r="T269" s="5">
        <v>3</v>
      </c>
      <c r="U269" s="7" t="s">
        <v>1273</v>
      </c>
      <c r="V269" s="5" t="s">
        <v>24</v>
      </c>
      <c r="AB269" s="2" t="s">
        <v>11</v>
      </c>
      <c r="AG269" s="7" t="s">
        <v>3372</v>
      </c>
      <c r="AH269" s="5">
        <v>0</v>
      </c>
      <c r="AI269" s="7">
        <v>0</v>
      </c>
      <c r="AJ269" s="5">
        <v>8</v>
      </c>
      <c r="AK269" s="11" t="s">
        <v>1358</v>
      </c>
      <c r="AL269" s="5" t="s">
        <v>37</v>
      </c>
      <c r="AM269" s="7">
        <v>10</v>
      </c>
      <c r="AN269" s="12" t="s">
        <v>1285</v>
      </c>
      <c r="AO269" s="11" t="s">
        <v>1480</v>
      </c>
      <c r="AP269" s="12" t="s">
        <v>1807</v>
      </c>
      <c r="AQ269" s="7">
        <v>1</v>
      </c>
    </row>
    <row r="270" spans="1:43" x14ac:dyDescent="0.25">
      <c r="A270" s="2" t="s">
        <v>0</v>
      </c>
      <c r="B270" s="2" t="s">
        <v>1</v>
      </c>
      <c r="E270" s="2" t="s">
        <v>4</v>
      </c>
      <c r="G270" s="39">
        <v>30</v>
      </c>
      <c r="H270" s="5">
        <v>6</v>
      </c>
      <c r="I270" s="7">
        <v>30</v>
      </c>
      <c r="J270" s="5">
        <v>8</v>
      </c>
      <c r="K270" s="7">
        <v>10</v>
      </c>
      <c r="L270" s="5" t="s">
        <v>59</v>
      </c>
      <c r="M270" s="7">
        <v>1</v>
      </c>
      <c r="N270" s="5" t="s">
        <v>31</v>
      </c>
      <c r="O270" s="7" t="s">
        <v>3306</v>
      </c>
      <c r="P270" s="5">
        <v>1</v>
      </c>
      <c r="Q270" s="7" t="s">
        <v>364</v>
      </c>
      <c r="R270" s="5" t="s">
        <v>1288</v>
      </c>
      <c r="S270" s="7" t="s">
        <v>527</v>
      </c>
      <c r="T270" s="5">
        <v>2</v>
      </c>
      <c r="U270" s="7" t="s">
        <v>1594</v>
      </c>
      <c r="V270" s="5" t="s">
        <v>34</v>
      </c>
      <c r="AB270" s="2" t="s">
        <v>11</v>
      </c>
      <c r="AG270" s="7" t="s">
        <v>3372</v>
      </c>
      <c r="AH270" s="5">
        <v>0</v>
      </c>
      <c r="AI270" s="7">
        <v>0</v>
      </c>
      <c r="AJ270" s="5">
        <v>6</v>
      </c>
      <c r="AK270" s="11" t="s">
        <v>1362</v>
      </c>
      <c r="AL270" s="5" t="s">
        <v>37</v>
      </c>
      <c r="AM270" s="7">
        <v>10</v>
      </c>
      <c r="AN270" s="12" t="s">
        <v>1291</v>
      </c>
      <c r="AO270" s="11" t="s">
        <v>1485</v>
      </c>
      <c r="AP270" s="12" t="s">
        <v>1815</v>
      </c>
      <c r="AQ270" s="7">
        <v>1</v>
      </c>
    </row>
    <row r="271" spans="1:43" x14ac:dyDescent="0.25">
      <c r="A271" s="2" t="s">
        <v>0</v>
      </c>
      <c r="B271" s="2" t="s">
        <v>1</v>
      </c>
      <c r="E271" s="2" t="s">
        <v>4</v>
      </c>
      <c r="G271" s="39">
        <v>27</v>
      </c>
      <c r="H271" s="5">
        <v>8</v>
      </c>
      <c r="I271" s="7">
        <v>0</v>
      </c>
      <c r="J271" s="5">
        <v>10</v>
      </c>
      <c r="K271" s="7">
        <v>10</v>
      </c>
      <c r="L271" s="5" t="s">
        <v>146</v>
      </c>
      <c r="M271" s="7">
        <v>1</v>
      </c>
      <c r="N271" s="5" t="s">
        <v>60</v>
      </c>
      <c r="O271" s="7" t="s">
        <v>3306</v>
      </c>
      <c r="P271" s="5">
        <v>1</v>
      </c>
      <c r="Q271" s="7" t="s">
        <v>474</v>
      </c>
      <c r="R271" s="5" t="s">
        <v>71</v>
      </c>
      <c r="S271" s="7" t="s">
        <v>54</v>
      </c>
      <c r="T271" s="5">
        <v>15</v>
      </c>
      <c r="U271" s="7" t="s">
        <v>217</v>
      </c>
      <c r="V271" s="5" t="s">
        <v>24</v>
      </c>
      <c r="AB271" s="2" t="s">
        <v>11</v>
      </c>
      <c r="AG271" s="7" t="s">
        <v>25</v>
      </c>
      <c r="AH271" s="5">
        <v>20</v>
      </c>
      <c r="AI271" s="7">
        <v>10</v>
      </c>
      <c r="AJ271" s="5">
        <v>15</v>
      </c>
      <c r="AK271" s="11" t="s">
        <v>1366</v>
      </c>
      <c r="AL271" s="5" t="s">
        <v>1296</v>
      </c>
      <c r="AM271" s="7">
        <v>7</v>
      </c>
      <c r="AN271" s="12" t="s">
        <v>1297</v>
      </c>
      <c r="AO271" s="11" t="s">
        <v>1489</v>
      </c>
      <c r="AP271" s="12" t="s">
        <v>1821</v>
      </c>
      <c r="AQ271" s="7">
        <v>1</v>
      </c>
    </row>
    <row r="272" spans="1:43" x14ac:dyDescent="0.25">
      <c r="A272" s="2" t="s">
        <v>0</v>
      </c>
      <c r="B272" s="2" t="s">
        <v>1</v>
      </c>
      <c r="E272" s="2" t="s">
        <v>4</v>
      </c>
      <c r="G272" s="39">
        <v>42</v>
      </c>
      <c r="H272" s="5">
        <v>8</v>
      </c>
      <c r="I272" s="7">
        <v>0</v>
      </c>
      <c r="J272" s="5">
        <v>10</v>
      </c>
      <c r="K272" s="7">
        <v>2</v>
      </c>
      <c r="L272" s="5" t="s">
        <v>292</v>
      </c>
      <c r="M272" s="7">
        <v>1</v>
      </c>
      <c r="N272" s="5" t="s">
        <v>3308</v>
      </c>
      <c r="O272" s="7" t="s">
        <v>3317</v>
      </c>
      <c r="P272" s="5">
        <v>1</v>
      </c>
      <c r="Q272" s="7" t="s">
        <v>1068</v>
      </c>
      <c r="R272" s="5" t="s">
        <v>43</v>
      </c>
      <c r="S272" s="7" t="s">
        <v>54</v>
      </c>
      <c r="T272" s="5">
        <v>14</v>
      </c>
      <c r="U272" s="7" t="s">
        <v>1607</v>
      </c>
      <c r="V272" s="5" t="s">
        <v>24</v>
      </c>
      <c r="AB272" s="2" t="s">
        <v>11</v>
      </c>
      <c r="AG272" s="7" t="s">
        <v>47</v>
      </c>
      <c r="AH272" s="5">
        <v>3</v>
      </c>
      <c r="AI272" s="7">
        <v>2</v>
      </c>
      <c r="AJ272" s="5">
        <v>15</v>
      </c>
      <c r="AK272" s="11" t="s">
        <v>1371</v>
      </c>
      <c r="AL272" s="5" t="s">
        <v>37</v>
      </c>
      <c r="AM272" s="7">
        <v>7</v>
      </c>
      <c r="AN272" s="12" t="s">
        <v>1302</v>
      </c>
      <c r="AO272" s="11" t="s">
        <v>1493</v>
      </c>
      <c r="AP272" s="12" t="s">
        <v>1831</v>
      </c>
      <c r="AQ272" s="7">
        <v>1</v>
      </c>
    </row>
    <row r="273" spans="1:43" ht="21" customHeight="1" x14ac:dyDescent="0.25">
      <c r="A273" s="2" t="s">
        <v>0</v>
      </c>
      <c r="B273" s="2" t="s">
        <v>1</v>
      </c>
      <c r="E273" s="2" t="s">
        <v>4</v>
      </c>
      <c r="G273" s="39">
        <v>33</v>
      </c>
      <c r="H273" s="5">
        <v>7</v>
      </c>
      <c r="I273" s="7">
        <v>50</v>
      </c>
      <c r="J273" s="5">
        <v>10</v>
      </c>
      <c r="K273" s="7">
        <v>10</v>
      </c>
      <c r="L273" s="5" t="s">
        <v>30</v>
      </c>
      <c r="M273" s="7">
        <v>1</v>
      </c>
      <c r="N273" s="5" t="s">
        <v>31</v>
      </c>
      <c r="O273" s="7" t="s">
        <v>3306</v>
      </c>
      <c r="P273" s="5">
        <v>1</v>
      </c>
      <c r="Q273" s="7" t="s">
        <v>94</v>
      </c>
      <c r="R273" s="5" t="s">
        <v>101</v>
      </c>
      <c r="S273" s="7" t="s">
        <v>54</v>
      </c>
      <c r="T273" s="5">
        <v>6</v>
      </c>
      <c r="U273" s="7" t="s">
        <v>1613</v>
      </c>
      <c r="V273" s="5" t="s">
        <v>46</v>
      </c>
      <c r="AB273" s="2" t="s">
        <v>11</v>
      </c>
      <c r="AG273" s="7" t="s">
        <v>47</v>
      </c>
      <c r="AH273" s="5">
        <v>4</v>
      </c>
      <c r="AI273" s="7">
        <v>30</v>
      </c>
      <c r="AJ273" s="5">
        <v>12</v>
      </c>
      <c r="AK273" s="11" t="s">
        <v>1374</v>
      </c>
      <c r="AL273" s="5" t="s">
        <v>37</v>
      </c>
      <c r="AM273" s="7">
        <v>10</v>
      </c>
      <c r="AN273" s="12" t="s">
        <v>1305</v>
      </c>
      <c r="AO273" s="11" t="s">
        <v>1499</v>
      </c>
      <c r="AP273" s="12" t="s">
        <v>1837</v>
      </c>
      <c r="AQ273" s="7">
        <v>1</v>
      </c>
    </row>
    <row r="274" spans="1:43" x14ac:dyDescent="0.25">
      <c r="A274" s="2" t="s">
        <v>0</v>
      </c>
      <c r="B274" s="2" t="s">
        <v>1</v>
      </c>
      <c r="E274" s="2" t="s">
        <v>4</v>
      </c>
      <c r="G274" s="39">
        <v>38</v>
      </c>
      <c r="H274" s="5">
        <v>7</v>
      </c>
      <c r="I274" s="7">
        <v>120</v>
      </c>
      <c r="J274" s="5">
        <v>11</v>
      </c>
      <c r="K274" s="7">
        <v>6</v>
      </c>
      <c r="L274" s="5" t="s">
        <v>30</v>
      </c>
      <c r="M274" s="7">
        <v>0</v>
      </c>
      <c r="N274" s="5" t="s">
        <v>82</v>
      </c>
      <c r="O274" s="7" t="s">
        <v>3305</v>
      </c>
      <c r="P274" s="5">
        <v>1</v>
      </c>
      <c r="Q274" s="7" t="s">
        <v>170</v>
      </c>
      <c r="R274" s="5" t="s">
        <v>43</v>
      </c>
      <c r="S274" s="7" t="s">
        <v>113</v>
      </c>
      <c r="T274" s="5">
        <v>2</v>
      </c>
      <c r="U274" s="7" t="s">
        <v>1616</v>
      </c>
      <c r="V274" s="5" t="s">
        <v>24</v>
      </c>
      <c r="AB274" s="2" t="s">
        <v>11</v>
      </c>
      <c r="AG274" s="7" t="s">
        <v>35</v>
      </c>
      <c r="AH274" s="5">
        <v>6</v>
      </c>
      <c r="AI274" s="7">
        <v>2</v>
      </c>
      <c r="AJ274" s="5">
        <v>6</v>
      </c>
      <c r="AK274" s="11" t="s">
        <v>1376</v>
      </c>
      <c r="AL274" s="5" t="s">
        <v>302</v>
      </c>
      <c r="AM274" s="7">
        <v>8</v>
      </c>
      <c r="AN274" s="12" t="s">
        <v>1310</v>
      </c>
      <c r="AO274" s="11" t="s">
        <v>161</v>
      </c>
      <c r="AP274" s="12" t="s">
        <v>1847</v>
      </c>
      <c r="AQ274" s="7">
        <v>1</v>
      </c>
    </row>
    <row r="275" spans="1:43" x14ac:dyDescent="0.25">
      <c r="A275" s="2" t="s">
        <v>0</v>
      </c>
      <c r="B275" s="2" t="s">
        <v>1</v>
      </c>
      <c r="E275" s="2" t="s">
        <v>4</v>
      </c>
      <c r="G275" s="39">
        <v>29</v>
      </c>
      <c r="H275" s="5">
        <v>7</v>
      </c>
      <c r="I275" s="7">
        <v>30</v>
      </c>
      <c r="J275" s="5">
        <v>11</v>
      </c>
      <c r="K275" s="7">
        <v>5</v>
      </c>
      <c r="L275" s="5" t="s">
        <v>182</v>
      </c>
      <c r="M275" s="7">
        <v>0</v>
      </c>
      <c r="N275" s="5" t="s">
        <v>31</v>
      </c>
      <c r="O275" s="7" t="s">
        <v>3306</v>
      </c>
      <c r="P275" s="5">
        <v>1</v>
      </c>
      <c r="Q275" s="7" t="s">
        <v>170</v>
      </c>
      <c r="R275" s="5" t="s">
        <v>43</v>
      </c>
      <c r="S275" s="7" t="s">
        <v>54</v>
      </c>
      <c r="T275" s="5">
        <v>4</v>
      </c>
      <c r="U275" s="7" t="s">
        <v>412</v>
      </c>
      <c r="V275" s="5" t="s">
        <v>46</v>
      </c>
      <c r="AB275" s="2" t="s">
        <v>11</v>
      </c>
      <c r="AG275" s="7" t="s">
        <v>35</v>
      </c>
      <c r="AH275" s="5">
        <v>3</v>
      </c>
      <c r="AI275" s="7">
        <v>2</v>
      </c>
      <c r="AJ275" s="5">
        <v>3</v>
      </c>
      <c r="AK275" s="11" t="s">
        <v>1380</v>
      </c>
      <c r="AL275" s="5" t="s">
        <v>27</v>
      </c>
      <c r="AM275" s="7">
        <v>10</v>
      </c>
      <c r="AN275" s="12" t="s">
        <v>1314</v>
      </c>
      <c r="AO275" s="11" t="s">
        <v>1507</v>
      </c>
      <c r="AP275" s="12" t="s">
        <v>1850</v>
      </c>
      <c r="AQ275" s="7">
        <v>1</v>
      </c>
    </row>
    <row r="276" spans="1:43" x14ac:dyDescent="0.25">
      <c r="A276" s="2" t="s">
        <v>0</v>
      </c>
      <c r="B276" s="2" t="s">
        <v>1</v>
      </c>
      <c r="E276" s="2" t="s">
        <v>4</v>
      </c>
      <c r="G276" s="39">
        <v>31</v>
      </c>
      <c r="H276" s="5">
        <v>8</v>
      </c>
      <c r="I276" s="7">
        <v>60</v>
      </c>
      <c r="J276" s="5">
        <v>13</v>
      </c>
      <c r="K276" s="7">
        <v>3</v>
      </c>
      <c r="L276" s="5" t="s">
        <v>59</v>
      </c>
      <c r="M276" s="7">
        <v>1</v>
      </c>
      <c r="N276" s="5" t="s">
        <v>31</v>
      </c>
      <c r="O276" s="7" t="s">
        <v>3317</v>
      </c>
      <c r="P276" s="5">
        <v>1</v>
      </c>
      <c r="Q276" s="7" t="s">
        <v>170</v>
      </c>
      <c r="R276" s="5" t="s">
        <v>43</v>
      </c>
      <c r="S276" s="7" t="s">
        <v>177</v>
      </c>
      <c r="T276" s="5">
        <v>5</v>
      </c>
      <c r="U276" s="7" t="s">
        <v>1626</v>
      </c>
      <c r="V276" s="5" t="s">
        <v>24</v>
      </c>
      <c r="AB276" s="2" t="s">
        <v>11</v>
      </c>
      <c r="AG276" s="7" t="s">
        <v>35</v>
      </c>
      <c r="AH276" s="5">
        <v>6</v>
      </c>
      <c r="AI276" s="7">
        <v>3</v>
      </c>
      <c r="AJ276" s="5">
        <v>15</v>
      </c>
      <c r="AK276" s="11" t="s">
        <v>1383</v>
      </c>
      <c r="AL276" s="5" t="s">
        <v>302</v>
      </c>
      <c r="AM276" s="7">
        <v>9</v>
      </c>
      <c r="AN276" s="12" t="s">
        <v>1317</v>
      </c>
      <c r="AO276" s="11" t="s">
        <v>1511</v>
      </c>
      <c r="AP276" s="12" t="s">
        <v>1854</v>
      </c>
      <c r="AQ276" s="7">
        <v>1</v>
      </c>
    </row>
    <row r="277" spans="1:43" x14ac:dyDescent="0.25">
      <c r="A277" s="2" t="s">
        <v>0</v>
      </c>
      <c r="B277" s="2" t="s">
        <v>1</v>
      </c>
      <c r="E277" s="2" t="s">
        <v>4</v>
      </c>
      <c r="G277" s="39">
        <v>32</v>
      </c>
      <c r="H277" s="5">
        <v>9</v>
      </c>
      <c r="I277" s="7">
        <v>0</v>
      </c>
      <c r="J277" s="5">
        <v>10</v>
      </c>
      <c r="K277" s="7">
        <v>10</v>
      </c>
      <c r="L277" s="5" t="s">
        <v>93</v>
      </c>
      <c r="M277" s="7">
        <v>0</v>
      </c>
      <c r="N277" s="5" t="s">
        <v>19</v>
      </c>
      <c r="O277" s="7" t="s">
        <v>3317</v>
      </c>
      <c r="P277" s="5">
        <v>1</v>
      </c>
      <c r="Q277" s="7" t="s">
        <v>8</v>
      </c>
      <c r="R277" s="5" t="s">
        <v>43</v>
      </c>
      <c r="S277" s="7" t="s">
        <v>262</v>
      </c>
      <c r="T277" s="5">
        <v>10</v>
      </c>
      <c r="U277" s="7" t="s">
        <v>1632</v>
      </c>
      <c r="V277" s="5" t="s">
        <v>46</v>
      </c>
      <c r="AB277" s="2" t="s">
        <v>11</v>
      </c>
      <c r="AG277" s="7" t="s">
        <v>119</v>
      </c>
      <c r="AH277" s="5">
        <v>3</v>
      </c>
      <c r="AI277" s="7">
        <v>5</v>
      </c>
      <c r="AJ277" s="5">
        <v>10</v>
      </c>
      <c r="AK277" s="11" t="s">
        <v>1389</v>
      </c>
      <c r="AL277" s="5" t="s">
        <v>37</v>
      </c>
      <c r="AM277" s="7">
        <v>7</v>
      </c>
      <c r="AN277" s="12" t="s">
        <v>1322</v>
      </c>
      <c r="AO277" s="11" t="s">
        <v>1517</v>
      </c>
      <c r="AP277" s="12" t="s">
        <v>1871</v>
      </c>
      <c r="AQ277" s="7">
        <v>1</v>
      </c>
    </row>
    <row r="278" spans="1:43" x14ac:dyDescent="0.25">
      <c r="A278" s="2" t="s">
        <v>0</v>
      </c>
      <c r="B278" s="2" t="s">
        <v>1</v>
      </c>
      <c r="E278" s="2" t="s">
        <v>4</v>
      </c>
      <c r="G278" s="39">
        <v>23</v>
      </c>
      <c r="H278" s="5">
        <v>7</v>
      </c>
      <c r="I278" s="7">
        <v>30</v>
      </c>
      <c r="J278" s="5">
        <v>14</v>
      </c>
      <c r="K278" s="7">
        <v>6</v>
      </c>
      <c r="L278" s="5" t="s">
        <v>64</v>
      </c>
      <c r="M278" s="7">
        <v>1</v>
      </c>
      <c r="N278" s="5" t="s">
        <v>41</v>
      </c>
      <c r="O278" s="7" t="s">
        <v>3305</v>
      </c>
      <c r="P278" s="5">
        <v>1</v>
      </c>
      <c r="Q278" s="7" t="s">
        <v>170</v>
      </c>
      <c r="R278" s="5" t="s">
        <v>43</v>
      </c>
      <c r="S278" s="7" t="s">
        <v>22</v>
      </c>
      <c r="T278" s="5">
        <v>4</v>
      </c>
      <c r="U278" s="7" t="s">
        <v>1639</v>
      </c>
      <c r="V278" s="5" t="s">
        <v>24</v>
      </c>
      <c r="AB278" s="2" t="s">
        <v>11</v>
      </c>
      <c r="AG278" s="7" t="s">
        <v>25</v>
      </c>
      <c r="AH278" s="5">
        <v>3</v>
      </c>
      <c r="AI278" s="7">
        <v>6</v>
      </c>
      <c r="AJ278" s="5">
        <v>48</v>
      </c>
      <c r="AK278" s="11" t="s">
        <v>1394</v>
      </c>
      <c r="AL278" s="5" t="s">
        <v>37</v>
      </c>
      <c r="AM278" s="7">
        <v>10</v>
      </c>
      <c r="AN278" s="12" t="s">
        <v>1327</v>
      </c>
      <c r="AO278" s="11" t="s">
        <v>1519</v>
      </c>
      <c r="AP278" s="12" t="s">
        <v>1892</v>
      </c>
      <c r="AQ278" s="7">
        <v>0</v>
      </c>
    </row>
    <row r="279" spans="1:43" x14ac:dyDescent="0.25">
      <c r="A279" s="2" t="s">
        <v>0</v>
      </c>
      <c r="B279" s="2" t="s">
        <v>1</v>
      </c>
      <c r="E279" s="2" t="s">
        <v>4</v>
      </c>
      <c r="G279" s="39">
        <v>26</v>
      </c>
      <c r="H279" s="5">
        <v>8</v>
      </c>
      <c r="I279" s="7">
        <v>50</v>
      </c>
      <c r="J279" s="5">
        <v>3</v>
      </c>
      <c r="K279" s="7">
        <v>5</v>
      </c>
      <c r="L279" s="5" t="s">
        <v>51</v>
      </c>
      <c r="M279" s="7">
        <v>0</v>
      </c>
      <c r="N279" s="5" t="s">
        <v>19</v>
      </c>
      <c r="O279" s="7" t="s">
        <v>3307</v>
      </c>
      <c r="P279" s="5">
        <v>1</v>
      </c>
      <c r="Q279" s="7" t="s">
        <v>32</v>
      </c>
      <c r="R279" s="5" t="s">
        <v>53</v>
      </c>
      <c r="S279" s="7" t="s">
        <v>54</v>
      </c>
      <c r="T279" s="5">
        <v>3</v>
      </c>
      <c r="U279" s="7" t="s">
        <v>474</v>
      </c>
      <c r="V279" s="5" t="s">
        <v>34</v>
      </c>
      <c r="AB279" s="2" t="s">
        <v>11</v>
      </c>
      <c r="AG279" s="7" t="s">
        <v>25</v>
      </c>
      <c r="AH279" s="5">
        <v>4</v>
      </c>
      <c r="AI279" s="7">
        <v>3</v>
      </c>
      <c r="AJ279" s="5">
        <v>10</v>
      </c>
      <c r="AK279" s="11" t="s">
        <v>1396</v>
      </c>
      <c r="AL279" s="5" t="s">
        <v>27</v>
      </c>
      <c r="AM279" s="7">
        <v>8</v>
      </c>
      <c r="AN279" s="12" t="s">
        <v>1332</v>
      </c>
      <c r="AO279" s="11" t="s">
        <v>1523</v>
      </c>
      <c r="AP279" s="12" t="s">
        <v>98</v>
      </c>
      <c r="AQ279" s="7">
        <v>1</v>
      </c>
    </row>
    <row r="280" spans="1:43" x14ac:dyDescent="0.25">
      <c r="A280" s="2" t="s">
        <v>0</v>
      </c>
      <c r="B280" s="2" t="s">
        <v>1</v>
      </c>
      <c r="E280" s="2" t="s">
        <v>4</v>
      </c>
      <c r="G280" s="39">
        <v>43</v>
      </c>
      <c r="H280" s="5">
        <v>8</v>
      </c>
      <c r="I280" s="7">
        <v>120</v>
      </c>
      <c r="J280" s="5">
        <v>10</v>
      </c>
      <c r="K280" s="7">
        <v>10</v>
      </c>
      <c r="L280" s="5" t="s">
        <v>292</v>
      </c>
      <c r="M280" s="7">
        <v>1</v>
      </c>
      <c r="N280" s="5" t="s">
        <v>19</v>
      </c>
      <c r="O280" s="7" t="s">
        <v>3317</v>
      </c>
      <c r="P280" s="5">
        <v>1</v>
      </c>
      <c r="Q280" s="7" t="s">
        <v>42</v>
      </c>
      <c r="R280" s="5" t="s">
        <v>101</v>
      </c>
      <c r="S280" s="7" t="s">
        <v>3372</v>
      </c>
      <c r="T280" s="5">
        <v>15</v>
      </c>
      <c r="U280" s="7" t="s">
        <v>1652</v>
      </c>
      <c r="V280" s="5" t="s">
        <v>24</v>
      </c>
      <c r="AB280" s="2" t="s">
        <v>11</v>
      </c>
      <c r="AG280" s="7" t="s">
        <v>119</v>
      </c>
      <c r="AH280" s="5">
        <v>6</v>
      </c>
      <c r="AI280" s="7">
        <v>6</v>
      </c>
      <c r="AJ280" s="5">
        <v>20</v>
      </c>
      <c r="AK280" s="11" t="s">
        <v>1400</v>
      </c>
      <c r="AL280" s="5" t="s">
        <v>37</v>
      </c>
      <c r="AM280" s="7">
        <v>9</v>
      </c>
      <c r="AN280" s="12" t="s">
        <v>1337</v>
      </c>
      <c r="AO280" s="11" t="s">
        <v>1527</v>
      </c>
      <c r="AP280" s="12" t="s">
        <v>1905</v>
      </c>
      <c r="AQ280" s="7">
        <v>1</v>
      </c>
    </row>
    <row r="281" spans="1:43" x14ac:dyDescent="0.25">
      <c r="A281" s="2" t="s">
        <v>0</v>
      </c>
      <c r="B281" s="2" t="s">
        <v>1</v>
      </c>
      <c r="E281" s="2" t="s">
        <v>4</v>
      </c>
      <c r="G281" s="39">
        <v>28</v>
      </c>
      <c r="H281" s="5">
        <v>8</v>
      </c>
      <c r="I281" s="7">
        <v>0</v>
      </c>
      <c r="J281" s="5">
        <v>8</v>
      </c>
      <c r="K281" s="7">
        <v>10</v>
      </c>
      <c r="L281" s="5" t="s">
        <v>18</v>
      </c>
      <c r="M281" s="7">
        <v>1</v>
      </c>
      <c r="N281" s="5" t="s">
        <v>31</v>
      </c>
      <c r="O281" s="7" t="s">
        <v>1339</v>
      </c>
      <c r="P281" s="5">
        <v>0</v>
      </c>
      <c r="Q281" s="7" t="s">
        <v>3372</v>
      </c>
      <c r="R281" s="5" t="s">
        <v>3372</v>
      </c>
      <c r="S281" s="7" t="s">
        <v>54</v>
      </c>
      <c r="T281" s="5">
        <v>12</v>
      </c>
      <c r="U281" s="7" t="s">
        <v>1657</v>
      </c>
      <c r="V281" s="5" t="s">
        <v>24</v>
      </c>
      <c r="AB281" s="2" t="s">
        <v>11</v>
      </c>
      <c r="AG281" s="7" t="s">
        <v>25</v>
      </c>
      <c r="AH281" s="5">
        <v>1</v>
      </c>
      <c r="AI281" s="7">
        <v>3</v>
      </c>
      <c r="AJ281" s="5">
        <v>12</v>
      </c>
      <c r="AK281" s="11" t="s">
        <v>1411</v>
      </c>
      <c r="AL281" s="5" t="s">
        <v>37</v>
      </c>
      <c r="AM281" s="7">
        <v>10</v>
      </c>
      <c r="AN281" s="12" t="s">
        <v>1341</v>
      </c>
      <c r="AO281" s="11" t="s">
        <v>1535</v>
      </c>
      <c r="AP281" s="12" t="s">
        <v>1909</v>
      </c>
      <c r="AQ281" s="7">
        <v>1</v>
      </c>
    </row>
    <row r="282" spans="1:43" x14ac:dyDescent="0.25">
      <c r="A282" s="2" t="s">
        <v>0</v>
      </c>
      <c r="B282" s="2" t="s">
        <v>1</v>
      </c>
      <c r="E282" s="2" t="s">
        <v>4</v>
      </c>
      <c r="G282" s="39">
        <v>33</v>
      </c>
      <c r="H282" s="5">
        <v>8</v>
      </c>
      <c r="I282" s="7">
        <v>150</v>
      </c>
      <c r="J282" s="5">
        <v>12</v>
      </c>
      <c r="K282" s="7">
        <v>2</v>
      </c>
      <c r="L282" s="5" t="s">
        <v>30</v>
      </c>
      <c r="M282" s="7">
        <v>1</v>
      </c>
      <c r="N282" s="5" t="s">
        <v>19</v>
      </c>
      <c r="O282" s="7" t="s">
        <v>3306</v>
      </c>
      <c r="P282" s="5">
        <v>1</v>
      </c>
      <c r="Q282" s="7" t="s">
        <v>364</v>
      </c>
      <c r="R282" s="5" t="s">
        <v>21</v>
      </c>
      <c r="S282" s="7" t="s">
        <v>54</v>
      </c>
      <c r="T282" s="5">
        <v>2</v>
      </c>
      <c r="U282" s="7" t="s">
        <v>1671</v>
      </c>
      <c r="V282" s="5" t="s">
        <v>24</v>
      </c>
      <c r="AB282" s="2" t="s">
        <v>11</v>
      </c>
      <c r="AG282" s="7" t="s">
        <v>35</v>
      </c>
      <c r="AH282" s="5">
        <v>6</v>
      </c>
      <c r="AI282" s="7">
        <v>6</v>
      </c>
      <c r="AJ282" s="5">
        <v>6</v>
      </c>
      <c r="AK282" s="11" t="s">
        <v>1415</v>
      </c>
      <c r="AL282" s="5" t="s">
        <v>37</v>
      </c>
      <c r="AM282" s="7">
        <v>10</v>
      </c>
      <c r="AN282" s="12" t="s">
        <v>1345</v>
      </c>
      <c r="AO282" s="11" t="s">
        <v>1540</v>
      </c>
      <c r="AP282" s="12" t="s">
        <v>1913</v>
      </c>
      <c r="AQ282" s="7">
        <v>1</v>
      </c>
    </row>
    <row r="283" spans="1:43" x14ac:dyDescent="0.25">
      <c r="A283" s="2" t="s">
        <v>0</v>
      </c>
      <c r="B283" s="2" t="s">
        <v>1</v>
      </c>
      <c r="E283" s="2" t="s">
        <v>4</v>
      </c>
      <c r="G283" s="39">
        <v>29</v>
      </c>
      <c r="H283" s="5">
        <v>7</v>
      </c>
      <c r="I283" s="7">
        <v>30</v>
      </c>
      <c r="J283" s="5">
        <v>10</v>
      </c>
      <c r="K283" s="7">
        <v>18</v>
      </c>
      <c r="L283" s="5" t="s">
        <v>93</v>
      </c>
      <c r="M283" s="7">
        <v>1</v>
      </c>
      <c r="N283" s="5" t="s">
        <v>31</v>
      </c>
      <c r="O283" s="7" t="s">
        <v>1348</v>
      </c>
      <c r="P283" s="5">
        <v>1</v>
      </c>
      <c r="Q283" s="7" t="s">
        <v>70</v>
      </c>
      <c r="R283" s="5" t="s">
        <v>71</v>
      </c>
      <c r="S283" s="7" t="s">
        <v>54</v>
      </c>
      <c r="T283" s="5">
        <v>2</v>
      </c>
      <c r="U283" s="7" t="s">
        <v>1674</v>
      </c>
      <c r="V283" s="5" t="s">
        <v>320</v>
      </c>
      <c r="AB283" s="2" t="s">
        <v>11</v>
      </c>
      <c r="AG283" s="7" t="s">
        <v>1024</v>
      </c>
      <c r="AH283" s="5">
        <v>6</v>
      </c>
      <c r="AI283" s="7">
        <v>10</v>
      </c>
      <c r="AJ283" s="5">
        <v>10</v>
      </c>
      <c r="AK283" s="11" t="s">
        <v>1422</v>
      </c>
      <c r="AL283" s="5" t="s">
        <v>27</v>
      </c>
      <c r="AM283" s="7">
        <v>10</v>
      </c>
      <c r="AN283" s="12" t="s">
        <v>1350</v>
      </c>
      <c r="AO283" s="11" t="s">
        <v>1544</v>
      </c>
      <c r="AP283" s="12" t="s">
        <v>76</v>
      </c>
      <c r="AQ283" s="7">
        <v>0</v>
      </c>
    </row>
    <row r="284" spans="1:43" x14ac:dyDescent="0.25">
      <c r="A284" s="2" t="s">
        <v>0</v>
      </c>
      <c r="B284" s="2" t="s">
        <v>1</v>
      </c>
      <c r="E284" s="2" t="s">
        <v>4</v>
      </c>
      <c r="G284" s="39">
        <v>57</v>
      </c>
      <c r="H284" s="5">
        <v>7</v>
      </c>
      <c r="I284" s="7">
        <v>0</v>
      </c>
      <c r="J284" s="5">
        <v>13</v>
      </c>
      <c r="K284" s="7">
        <v>5</v>
      </c>
      <c r="L284" s="5" t="s">
        <v>30</v>
      </c>
      <c r="M284" s="7">
        <v>1</v>
      </c>
      <c r="N284" s="5" t="s">
        <v>31</v>
      </c>
      <c r="O284" s="7" t="s">
        <v>3307</v>
      </c>
      <c r="P284" s="5">
        <v>1</v>
      </c>
      <c r="Q284" s="7" t="s">
        <v>170</v>
      </c>
      <c r="R284" s="5" t="s">
        <v>1353</v>
      </c>
      <c r="S284" s="7" t="s">
        <v>313</v>
      </c>
      <c r="T284" s="5">
        <v>4</v>
      </c>
      <c r="U284" s="7" t="s">
        <v>1679</v>
      </c>
      <c r="V284" s="5" t="s">
        <v>24</v>
      </c>
      <c r="AB284" s="2" t="s">
        <v>11</v>
      </c>
      <c r="AG284" s="7" t="s">
        <v>35</v>
      </c>
      <c r="AH284" s="5">
        <v>10</v>
      </c>
      <c r="AI284" s="7">
        <v>5</v>
      </c>
      <c r="AJ284" s="5">
        <v>20</v>
      </c>
      <c r="AK284" s="11" t="s">
        <v>1427</v>
      </c>
      <c r="AL284" s="5" t="s">
        <v>37</v>
      </c>
      <c r="AM284" s="7">
        <v>10</v>
      </c>
      <c r="AN284" s="12" t="s">
        <v>1356</v>
      </c>
      <c r="AO284" s="11" t="s">
        <v>1550</v>
      </c>
      <c r="AP284" s="12" t="s">
        <v>1919</v>
      </c>
      <c r="AQ284" s="7">
        <v>1</v>
      </c>
    </row>
    <row r="285" spans="1:43" x14ac:dyDescent="0.25">
      <c r="A285" s="2" t="s">
        <v>0</v>
      </c>
      <c r="B285" s="2" t="s">
        <v>1</v>
      </c>
      <c r="E285" s="2" t="s">
        <v>4</v>
      </c>
      <c r="G285" s="39">
        <v>29</v>
      </c>
      <c r="H285" s="5">
        <v>7</v>
      </c>
      <c r="I285" s="7">
        <v>20</v>
      </c>
      <c r="J285" s="5">
        <v>7</v>
      </c>
      <c r="K285" s="7">
        <v>10</v>
      </c>
      <c r="L285" s="5" t="s">
        <v>182</v>
      </c>
      <c r="M285" s="7">
        <v>1</v>
      </c>
      <c r="N285" s="5" t="s">
        <v>19</v>
      </c>
      <c r="O285" s="7" t="s">
        <v>3306</v>
      </c>
      <c r="P285" s="5">
        <v>1</v>
      </c>
      <c r="Q285" s="7" t="s">
        <v>112</v>
      </c>
      <c r="R285" s="5" t="s">
        <v>43</v>
      </c>
      <c r="S285" s="7" t="s">
        <v>3372</v>
      </c>
      <c r="T285" s="5">
        <v>0</v>
      </c>
      <c r="U285" s="7" t="s">
        <v>1682</v>
      </c>
      <c r="V285" s="5" t="s">
        <v>320</v>
      </c>
      <c r="AB285" s="2" t="s">
        <v>11</v>
      </c>
      <c r="AG285" s="7" t="s">
        <v>35</v>
      </c>
      <c r="AH285" s="5">
        <v>6</v>
      </c>
      <c r="AI285" s="7">
        <v>4</v>
      </c>
      <c r="AJ285" s="5">
        <v>5</v>
      </c>
      <c r="AK285" s="11" t="s">
        <v>1432</v>
      </c>
      <c r="AL285" s="5" t="s">
        <v>37</v>
      </c>
      <c r="AM285" s="7">
        <v>10</v>
      </c>
      <c r="AN285" s="12" t="s">
        <v>1359</v>
      </c>
      <c r="AO285" s="11" t="s">
        <v>1560</v>
      </c>
      <c r="AP285" s="12" t="s">
        <v>1927</v>
      </c>
      <c r="AQ285" s="7">
        <v>1</v>
      </c>
    </row>
    <row r="286" spans="1:43" x14ac:dyDescent="0.25">
      <c r="A286" s="2" t="s">
        <v>0</v>
      </c>
      <c r="B286" s="2" t="s">
        <v>1</v>
      </c>
      <c r="E286" s="2" t="s">
        <v>4</v>
      </c>
      <c r="G286" s="39">
        <v>36</v>
      </c>
      <c r="H286" s="5">
        <v>7</v>
      </c>
      <c r="I286" s="7">
        <v>45</v>
      </c>
      <c r="J286" s="5">
        <v>12</v>
      </c>
      <c r="K286" s="7">
        <v>2</v>
      </c>
      <c r="L286" s="5" t="s">
        <v>64</v>
      </c>
      <c r="M286" s="7">
        <v>1</v>
      </c>
      <c r="N286" s="5" t="s">
        <v>31</v>
      </c>
      <c r="O286" s="7" t="s">
        <v>3307</v>
      </c>
      <c r="P286" s="5">
        <v>0</v>
      </c>
      <c r="Q286" s="7" t="s">
        <v>3372</v>
      </c>
      <c r="R286" s="5" t="s">
        <v>3372</v>
      </c>
      <c r="S286" s="7" t="s">
        <v>54</v>
      </c>
      <c r="T286" s="5">
        <v>7</v>
      </c>
      <c r="U286" s="7" t="s">
        <v>1686</v>
      </c>
      <c r="V286" s="5" t="s">
        <v>24</v>
      </c>
      <c r="AB286" s="2" t="s">
        <v>11</v>
      </c>
      <c r="AG286" s="7" t="s">
        <v>47</v>
      </c>
      <c r="AH286" s="5">
        <v>25</v>
      </c>
      <c r="AI286" s="7">
        <v>15</v>
      </c>
      <c r="AJ286" s="5">
        <v>6</v>
      </c>
      <c r="AK286" s="11" t="s">
        <v>1440</v>
      </c>
      <c r="AL286" s="5" t="s">
        <v>27</v>
      </c>
      <c r="AM286" s="7">
        <v>9</v>
      </c>
      <c r="AN286" s="12" t="s">
        <v>1363</v>
      </c>
      <c r="AO286" s="11" t="s">
        <v>563</v>
      </c>
      <c r="AP286" s="12" t="s">
        <v>1931</v>
      </c>
      <c r="AQ286" s="7">
        <v>1</v>
      </c>
    </row>
    <row r="287" spans="1:43" x14ac:dyDescent="0.25">
      <c r="A287" s="2" t="s">
        <v>0</v>
      </c>
      <c r="B287" s="2" t="s">
        <v>1</v>
      </c>
      <c r="E287" s="2" t="s">
        <v>4</v>
      </c>
      <c r="G287" s="39">
        <v>29</v>
      </c>
      <c r="H287" s="5">
        <v>5</v>
      </c>
      <c r="I287" s="7">
        <v>75</v>
      </c>
      <c r="J287" s="5">
        <v>10</v>
      </c>
      <c r="K287" s="7">
        <v>10</v>
      </c>
      <c r="L287" s="5" t="s">
        <v>93</v>
      </c>
      <c r="M287" s="7">
        <v>1</v>
      </c>
      <c r="N287" s="5" t="s">
        <v>31</v>
      </c>
      <c r="O287" s="7" t="s">
        <v>3306</v>
      </c>
      <c r="P287" s="5">
        <v>1</v>
      </c>
      <c r="Q287" s="7" t="s">
        <v>170</v>
      </c>
      <c r="R287" s="5" t="s">
        <v>43</v>
      </c>
      <c r="S287" s="7" t="s">
        <v>1369</v>
      </c>
      <c r="T287" s="5">
        <v>2</v>
      </c>
      <c r="U287" s="7" t="s">
        <v>1689</v>
      </c>
      <c r="V287" s="5" t="s">
        <v>24</v>
      </c>
      <c r="AB287" s="2" t="s">
        <v>11</v>
      </c>
      <c r="AG287" s="7" t="s">
        <v>25</v>
      </c>
      <c r="AH287" s="5">
        <v>3</v>
      </c>
      <c r="AI287" s="7">
        <v>3</v>
      </c>
      <c r="AJ287" s="5">
        <v>50</v>
      </c>
      <c r="AK287" s="11" t="s">
        <v>1446</v>
      </c>
      <c r="AL287" s="5" t="s">
        <v>1367</v>
      </c>
      <c r="AM287" s="7">
        <v>10</v>
      </c>
      <c r="AN287" s="12" t="s">
        <v>1368</v>
      </c>
      <c r="AO287" s="11" t="s">
        <v>1569</v>
      </c>
      <c r="AP287" s="12" t="s">
        <v>1936</v>
      </c>
      <c r="AQ287" s="7">
        <v>1</v>
      </c>
    </row>
    <row r="288" spans="1:43" x14ac:dyDescent="0.25">
      <c r="A288" s="2" t="s">
        <v>0</v>
      </c>
      <c r="B288" s="2" t="s">
        <v>1</v>
      </c>
      <c r="E288" s="2" t="s">
        <v>4</v>
      </c>
      <c r="G288" s="39">
        <v>31</v>
      </c>
      <c r="H288" s="5">
        <v>6</v>
      </c>
      <c r="I288" s="7">
        <v>35</v>
      </c>
      <c r="J288" s="5">
        <v>10</v>
      </c>
      <c r="K288" s="7">
        <v>1</v>
      </c>
      <c r="L288" s="5" t="s">
        <v>260</v>
      </c>
      <c r="M288" s="7">
        <v>1</v>
      </c>
      <c r="N288" s="5" t="s">
        <v>31</v>
      </c>
      <c r="O288" s="7" t="s">
        <v>3317</v>
      </c>
      <c r="P288" s="5">
        <v>1</v>
      </c>
      <c r="Q288" s="7" t="s">
        <v>112</v>
      </c>
      <c r="R288" s="5" t="s">
        <v>681</v>
      </c>
      <c r="S288" s="7" t="s">
        <v>113</v>
      </c>
      <c r="T288" s="5">
        <v>4</v>
      </c>
      <c r="U288" s="7" t="s">
        <v>1693</v>
      </c>
      <c r="V288" s="5" t="s">
        <v>46</v>
      </c>
      <c r="AB288" s="2" t="s">
        <v>11</v>
      </c>
      <c r="AG288" s="7" t="s">
        <v>47</v>
      </c>
      <c r="AH288" s="5">
        <v>6</v>
      </c>
      <c r="AI288" s="7">
        <v>4</v>
      </c>
      <c r="AJ288" s="5">
        <v>10</v>
      </c>
      <c r="AK288" s="11" t="s">
        <v>1451</v>
      </c>
      <c r="AL288" s="5" t="s">
        <v>334</v>
      </c>
      <c r="AM288" s="7">
        <v>9</v>
      </c>
      <c r="AN288" s="12" t="s">
        <v>1372</v>
      </c>
      <c r="AO288" s="11" t="s">
        <v>1574</v>
      </c>
      <c r="AP288" s="12" t="s">
        <v>1941</v>
      </c>
      <c r="AQ288" s="7">
        <v>1</v>
      </c>
    </row>
    <row r="289" spans="1:43" x14ac:dyDescent="0.25">
      <c r="A289" s="2" t="s">
        <v>0</v>
      </c>
      <c r="B289" s="2" t="s">
        <v>1</v>
      </c>
      <c r="E289" s="2" t="s">
        <v>4</v>
      </c>
      <c r="G289" s="39">
        <v>24</v>
      </c>
      <c r="H289" s="5">
        <v>6</v>
      </c>
      <c r="I289" s="7">
        <v>30</v>
      </c>
      <c r="J289" s="5">
        <v>10</v>
      </c>
      <c r="K289" s="7">
        <v>5</v>
      </c>
      <c r="L289" s="5" t="s">
        <v>59</v>
      </c>
      <c r="M289" s="7">
        <v>1</v>
      </c>
      <c r="N289" s="5" t="s">
        <v>31</v>
      </c>
      <c r="O289" s="7" t="s">
        <v>3306</v>
      </c>
      <c r="P289" s="5">
        <v>1</v>
      </c>
      <c r="Q289" s="7" t="s">
        <v>170</v>
      </c>
      <c r="R289" s="5" t="s">
        <v>43</v>
      </c>
      <c r="S289" s="7" t="s">
        <v>313</v>
      </c>
      <c r="T289" s="5">
        <v>3</v>
      </c>
      <c r="U289" s="7" t="s">
        <v>1698</v>
      </c>
      <c r="V289" s="5" t="s">
        <v>24</v>
      </c>
      <c r="AB289" s="2" t="s">
        <v>11</v>
      </c>
      <c r="AG289" s="7" t="s">
        <v>35</v>
      </c>
      <c r="AH289" s="5">
        <v>10</v>
      </c>
      <c r="AI289" s="7">
        <v>10</v>
      </c>
      <c r="AJ289" s="5">
        <v>8</v>
      </c>
      <c r="AK289" s="11" t="s">
        <v>1456</v>
      </c>
      <c r="AL289" s="5" t="s">
        <v>27</v>
      </c>
      <c r="AM289" s="7">
        <v>10</v>
      </c>
      <c r="AN289" s="12" t="s">
        <v>1375</v>
      </c>
      <c r="AO289" s="11" t="s">
        <v>1578</v>
      </c>
      <c r="AP289" s="12" t="s">
        <v>1948</v>
      </c>
      <c r="AQ289" s="7">
        <v>1</v>
      </c>
    </row>
    <row r="290" spans="1:43" x14ac:dyDescent="0.25">
      <c r="A290" s="2" t="s">
        <v>0</v>
      </c>
      <c r="B290" s="2" t="s">
        <v>1</v>
      </c>
      <c r="E290" s="2" t="s">
        <v>4</v>
      </c>
      <c r="G290" s="39">
        <v>35</v>
      </c>
      <c r="H290" s="5">
        <v>6</v>
      </c>
      <c r="I290" s="7">
        <v>90</v>
      </c>
      <c r="J290" s="5">
        <v>7</v>
      </c>
      <c r="K290" s="7">
        <v>5</v>
      </c>
      <c r="L290" s="5" t="s">
        <v>18</v>
      </c>
      <c r="M290" s="7">
        <v>1</v>
      </c>
      <c r="N290" s="5" t="s">
        <v>60</v>
      </c>
      <c r="O290" s="7" t="s">
        <v>3307</v>
      </c>
      <c r="P290" s="5">
        <v>1</v>
      </c>
      <c r="Q290" s="7" t="s">
        <v>369</v>
      </c>
      <c r="R290" s="5" t="s">
        <v>43</v>
      </c>
      <c r="S290" s="7" t="s">
        <v>177</v>
      </c>
      <c r="T290" s="5">
        <v>3</v>
      </c>
      <c r="U290" s="7" t="s">
        <v>1703</v>
      </c>
      <c r="V290" s="5" t="s">
        <v>24</v>
      </c>
      <c r="AB290" s="2" t="s">
        <v>11</v>
      </c>
      <c r="AG290" s="7" t="s">
        <v>47</v>
      </c>
      <c r="AH290" s="5">
        <v>5</v>
      </c>
      <c r="AI290" s="7">
        <v>5</v>
      </c>
      <c r="AJ290" s="5">
        <v>25</v>
      </c>
      <c r="AK290" s="11" t="s">
        <v>132</v>
      </c>
      <c r="AL290" s="5" t="s">
        <v>27</v>
      </c>
      <c r="AM290" s="7">
        <v>10</v>
      </c>
      <c r="AN290" s="12" t="s">
        <v>1377</v>
      </c>
      <c r="AO290" s="11" t="s">
        <v>1581</v>
      </c>
      <c r="AP290" s="12" t="s">
        <v>1954</v>
      </c>
      <c r="AQ290" s="7">
        <v>1</v>
      </c>
    </row>
    <row r="291" spans="1:43" x14ac:dyDescent="0.25">
      <c r="A291" s="2" t="s">
        <v>0</v>
      </c>
      <c r="B291" s="2" t="s">
        <v>1</v>
      </c>
      <c r="E291" s="2" t="s">
        <v>4</v>
      </c>
      <c r="G291" s="39">
        <v>28</v>
      </c>
      <c r="H291" s="5">
        <v>9</v>
      </c>
      <c r="I291" s="7">
        <v>20</v>
      </c>
      <c r="J291" s="5">
        <v>10</v>
      </c>
      <c r="K291" s="7">
        <v>40</v>
      </c>
      <c r="L291" s="5" t="s">
        <v>182</v>
      </c>
      <c r="M291" s="7">
        <v>1</v>
      </c>
      <c r="N291" s="5" t="s">
        <v>31</v>
      </c>
      <c r="O291" s="7" t="s">
        <v>3306</v>
      </c>
      <c r="P291" s="5">
        <v>1</v>
      </c>
      <c r="Q291" s="7" t="s">
        <v>5</v>
      </c>
      <c r="R291" s="5" t="s">
        <v>53</v>
      </c>
      <c r="S291" s="7" t="s">
        <v>22</v>
      </c>
      <c r="T291" s="5">
        <v>4</v>
      </c>
      <c r="U291" s="7" t="s">
        <v>1707</v>
      </c>
      <c r="V291" s="5" t="s">
        <v>46</v>
      </c>
      <c r="AB291" s="2" t="s">
        <v>11</v>
      </c>
      <c r="AG291" s="7" t="s">
        <v>25</v>
      </c>
      <c r="AH291" s="5">
        <v>4</v>
      </c>
      <c r="AI291" s="7">
        <v>10</v>
      </c>
      <c r="AJ291" s="5">
        <v>20</v>
      </c>
      <c r="AK291" s="11" t="s">
        <v>1461</v>
      </c>
      <c r="AL291" s="5" t="s">
        <v>149</v>
      </c>
      <c r="AM291" s="7">
        <v>10</v>
      </c>
      <c r="AN291" s="12" t="s">
        <v>1381</v>
      </c>
      <c r="AO291" s="11" t="s">
        <v>1586</v>
      </c>
      <c r="AP291" s="12" t="s">
        <v>1958</v>
      </c>
      <c r="AQ291" s="7">
        <v>1</v>
      </c>
    </row>
    <row r="292" spans="1:43" x14ac:dyDescent="0.25">
      <c r="A292" s="2" t="s">
        <v>0</v>
      </c>
      <c r="B292" s="2" t="s">
        <v>1</v>
      </c>
      <c r="E292" s="2" t="s">
        <v>4</v>
      </c>
      <c r="G292" s="39">
        <v>27</v>
      </c>
      <c r="H292" s="5">
        <v>8</v>
      </c>
      <c r="I292" s="7">
        <v>0</v>
      </c>
      <c r="J292" s="5">
        <v>10</v>
      </c>
      <c r="K292" s="7">
        <v>10</v>
      </c>
      <c r="L292" s="5" t="s">
        <v>18</v>
      </c>
      <c r="M292" s="7">
        <v>0</v>
      </c>
      <c r="N292" s="5" t="s">
        <v>3308</v>
      </c>
      <c r="O292" s="7" t="s">
        <v>3306</v>
      </c>
      <c r="P292" s="5">
        <v>1</v>
      </c>
      <c r="Q292" s="7" t="s">
        <v>32</v>
      </c>
      <c r="R292" s="5" t="s">
        <v>307</v>
      </c>
      <c r="S292" s="7" t="s">
        <v>22</v>
      </c>
      <c r="T292" s="5">
        <v>3</v>
      </c>
      <c r="U292" s="7" t="s">
        <v>1715</v>
      </c>
      <c r="V292" s="5" t="s">
        <v>34</v>
      </c>
      <c r="AB292" s="2" t="s">
        <v>11</v>
      </c>
      <c r="AG292" s="7" t="s">
        <v>35</v>
      </c>
      <c r="AH292" s="5">
        <v>4</v>
      </c>
      <c r="AI292" s="7">
        <v>6</v>
      </c>
      <c r="AJ292" s="5">
        <v>8</v>
      </c>
      <c r="AK292" s="11" t="s">
        <v>1463</v>
      </c>
      <c r="AL292" s="5" t="s">
        <v>1384</v>
      </c>
      <c r="AM292" s="7">
        <v>8</v>
      </c>
      <c r="AN292" s="12" t="s">
        <v>1385</v>
      </c>
      <c r="AO292" s="11" t="s">
        <v>1589</v>
      </c>
      <c r="AP292" s="12" t="s">
        <v>1961</v>
      </c>
      <c r="AQ292" s="7">
        <v>1</v>
      </c>
    </row>
    <row r="293" spans="1:43" x14ac:dyDescent="0.25">
      <c r="A293" s="2" t="s">
        <v>0</v>
      </c>
      <c r="B293" s="2" t="s">
        <v>1</v>
      </c>
      <c r="E293" s="2" t="s">
        <v>4</v>
      </c>
      <c r="G293" s="39">
        <v>35</v>
      </c>
      <c r="H293" s="5">
        <v>7</v>
      </c>
      <c r="I293" s="7">
        <v>120</v>
      </c>
      <c r="J293" s="5">
        <v>9</v>
      </c>
      <c r="K293" s="7">
        <v>4</v>
      </c>
      <c r="L293" s="5" t="s">
        <v>59</v>
      </c>
      <c r="M293" s="7">
        <v>0</v>
      </c>
      <c r="N293" s="5" t="s">
        <v>3308</v>
      </c>
      <c r="O293" s="7" t="s">
        <v>3307</v>
      </c>
      <c r="P293" s="5">
        <v>1</v>
      </c>
      <c r="Q293" s="7" t="s">
        <v>170</v>
      </c>
      <c r="R293" s="5" t="s">
        <v>43</v>
      </c>
      <c r="S293" s="7" t="s">
        <v>54</v>
      </c>
      <c r="T293" s="5">
        <v>13</v>
      </c>
      <c r="U293" s="7" t="s">
        <v>23</v>
      </c>
      <c r="V293" s="5" t="s">
        <v>118</v>
      </c>
      <c r="AG293" s="7" t="s">
        <v>1388</v>
      </c>
      <c r="AH293" s="5">
        <v>6</v>
      </c>
      <c r="AI293" s="7">
        <v>4</v>
      </c>
      <c r="AJ293" s="5">
        <v>20</v>
      </c>
      <c r="AK293" s="11" t="s">
        <v>1469</v>
      </c>
      <c r="AL293" s="5" t="s">
        <v>37</v>
      </c>
      <c r="AM293" s="7">
        <v>7</v>
      </c>
      <c r="AN293" s="12" t="s">
        <v>1390</v>
      </c>
      <c r="AO293" s="11" t="s">
        <v>1592</v>
      </c>
      <c r="AP293" s="12" t="s">
        <v>1969</v>
      </c>
      <c r="AQ293" s="7">
        <v>1</v>
      </c>
    </row>
    <row r="294" spans="1:43" x14ac:dyDescent="0.25">
      <c r="A294" s="2" t="s">
        <v>0</v>
      </c>
      <c r="B294" s="2" t="s">
        <v>1</v>
      </c>
      <c r="E294" s="2" t="s">
        <v>4</v>
      </c>
      <c r="G294" s="39">
        <v>43</v>
      </c>
      <c r="H294" s="5">
        <v>8</v>
      </c>
      <c r="I294" s="7">
        <v>6</v>
      </c>
      <c r="J294" s="5">
        <v>15</v>
      </c>
      <c r="K294" s="7">
        <v>2</v>
      </c>
      <c r="L294" s="5" t="s">
        <v>51</v>
      </c>
      <c r="M294" s="7">
        <v>0</v>
      </c>
      <c r="N294" s="5" t="s">
        <v>19</v>
      </c>
      <c r="O294" s="7" t="s">
        <v>3317</v>
      </c>
      <c r="P294" s="5">
        <v>1</v>
      </c>
      <c r="Q294" s="7" t="s">
        <v>1392</v>
      </c>
      <c r="R294" s="5" t="s">
        <v>340</v>
      </c>
      <c r="S294" s="7" t="s">
        <v>3372</v>
      </c>
      <c r="T294" s="5">
        <v>15</v>
      </c>
      <c r="U294" s="7" t="s">
        <v>1724</v>
      </c>
      <c r="V294" s="5" t="s">
        <v>320</v>
      </c>
      <c r="AG294" s="7" t="s">
        <v>35</v>
      </c>
      <c r="AH294" s="5">
        <v>3</v>
      </c>
      <c r="AI294" s="7">
        <v>5</v>
      </c>
      <c r="AJ294" s="5">
        <v>8</v>
      </c>
      <c r="AK294" s="11" t="s">
        <v>1474</v>
      </c>
      <c r="AL294" s="5" t="s">
        <v>149</v>
      </c>
      <c r="AM294" s="7">
        <v>9</v>
      </c>
      <c r="AN294" s="12" t="s">
        <v>38</v>
      </c>
      <c r="AO294" s="11" t="s">
        <v>1408</v>
      </c>
      <c r="AP294" s="12" t="s">
        <v>1980</v>
      </c>
      <c r="AQ294" s="7">
        <v>0</v>
      </c>
    </row>
    <row r="295" spans="1:43" x14ac:dyDescent="0.25">
      <c r="A295" s="2" t="s">
        <v>0</v>
      </c>
      <c r="B295" s="2" t="s">
        <v>1</v>
      </c>
      <c r="E295" s="2" t="s">
        <v>4</v>
      </c>
      <c r="G295" s="39">
        <v>52</v>
      </c>
      <c r="H295" s="5">
        <v>6</v>
      </c>
      <c r="I295" s="7">
        <v>0</v>
      </c>
      <c r="J295" s="5">
        <v>88</v>
      </c>
      <c r="K295" s="7">
        <v>2</v>
      </c>
      <c r="L295" s="5" t="s">
        <v>292</v>
      </c>
      <c r="M295" s="7">
        <v>0</v>
      </c>
      <c r="N295" s="5" t="s">
        <v>19</v>
      </c>
      <c r="O295" s="7" t="s">
        <v>3306</v>
      </c>
      <c r="P295" s="5">
        <v>0</v>
      </c>
      <c r="Q295" s="7" t="s">
        <v>3372</v>
      </c>
      <c r="R295" s="5" t="s">
        <v>3372</v>
      </c>
      <c r="S295" s="7" t="s">
        <v>3372</v>
      </c>
      <c r="T295" s="5">
        <v>15</v>
      </c>
      <c r="U295" s="7" t="s">
        <v>1731</v>
      </c>
      <c r="V295" s="5" t="s">
        <v>24</v>
      </c>
      <c r="AG295" s="7" t="s">
        <v>25</v>
      </c>
      <c r="AH295" s="5">
        <v>20</v>
      </c>
      <c r="AI295" s="7">
        <v>20</v>
      </c>
      <c r="AJ295" s="5">
        <v>15</v>
      </c>
      <c r="AK295" s="11" t="s">
        <v>1478</v>
      </c>
      <c r="AL295" s="5" t="s">
        <v>27</v>
      </c>
      <c r="AM295" s="7">
        <v>8</v>
      </c>
      <c r="AN295" s="12" t="s">
        <v>1397</v>
      </c>
      <c r="AO295" s="11" t="s">
        <v>1602</v>
      </c>
      <c r="AP295" s="12" t="s">
        <v>1986</v>
      </c>
      <c r="AQ295" s="7">
        <v>0</v>
      </c>
    </row>
    <row r="296" spans="1:43" x14ac:dyDescent="0.25">
      <c r="A296" s="2" t="s">
        <v>0</v>
      </c>
      <c r="B296" s="2" t="s">
        <v>1</v>
      </c>
      <c r="E296" s="2" t="s">
        <v>4</v>
      </c>
      <c r="G296" s="39">
        <v>45</v>
      </c>
      <c r="H296" s="5">
        <v>8</v>
      </c>
      <c r="I296" s="7">
        <v>0</v>
      </c>
      <c r="J296" s="5">
        <v>10</v>
      </c>
      <c r="K296" s="7">
        <v>30</v>
      </c>
      <c r="L296" s="5" t="s">
        <v>93</v>
      </c>
      <c r="M296" s="7">
        <v>0</v>
      </c>
      <c r="N296" s="5" t="s">
        <v>3308</v>
      </c>
      <c r="O296" s="7" t="s">
        <v>3306</v>
      </c>
      <c r="P296" s="5">
        <v>0</v>
      </c>
      <c r="Q296" s="7" t="s">
        <v>3372</v>
      </c>
      <c r="R296" s="5" t="s">
        <v>3372</v>
      </c>
      <c r="S296" s="7" t="s">
        <v>376</v>
      </c>
      <c r="T296" s="5">
        <v>8</v>
      </c>
      <c r="U296" s="7" t="s">
        <v>1739</v>
      </c>
      <c r="V296" s="5" t="s">
        <v>46</v>
      </c>
      <c r="AG296" s="7" t="s">
        <v>35</v>
      </c>
      <c r="AH296" s="5">
        <v>6</v>
      </c>
      <c r="AI296" s="7">
        <v>4</v>
      </c>
      <c r="AJ296" s="5">
        <v>20</v>
      </c>
      <c r="AK296" s="11" t="s">
        <v>1491</v>
      </c>
      <c r="AL296" s="5" t="s">
        <v>37</v>
      </c>
      <c r="AM296" s="7">
        <v>10</v>
      </c>
      <c r="AN296" s="12" t="s">
        <v>1401</v>
      </c>
      <c r="AO296" s="11" t="s">
        <v>1605</v>
      </c>
      <c r="AP296" s="12" t="s">
        <v>1990</v>
      </c>
      <c r="AQ296" s="7">
        <v>1</v>
      </c>
    </row>
    <row r="297" spans="1:43" x14ac:dyDescent="0.25">
      <c r="A297" s="2" t="s">
        <v>0</v>
      </c>
      <c r="B297" s="2" t="s">
        <v>1</v>
      </c>
      <c r="E297" s="2" t="s">
        <v>4</v>
      </c>
      <c r="G297" s="39">
        <v>26</v>
      </c>
      <c r="H297" s="5">
        <v>7</v>
      </c>
      <c r="I297" s="7">
        <v>0</v>
      </c>
      <c r="J297" s="5">
        <v>12</v>
      </c>
      <c r="K297" s="7">
        <v>8</v>
      </c>
      <c r="L297" s="5" t="s">
        <v>292</v>
      </c>
      <c r="M297" s="7">
        <v>1</v>
      </c>
      <c r="N297" s="5" t="s">
        <v>31</v>
      </c>
      <c r="O297" s="7" t="s">
        <v>3306</v>
      </c>
      <c r="P297" s="5">
        <v>1</v>
      </c>
      <c r="Q297" s="7" t="s">
        <v>170</v>
      </c>
      <c r="R297" s="5" t="s">
        <v>43</v>
      </c>
      <c r="S297" s="7" t="s">
        <v>54</v>
      </c>
      <c r="T297" s="5">
        <v>20</v>
      </c>
      <c r="U297" s="7" t="s">
        <v>1744</v>
      </c>
      <c r="V297" s="5" t="s">
        <v>1063</v>
      </c>
      <c r="AG297" s="7" t="s">
        <v>3372</v>
      </c>
      <c r="AH297" s="5">
        <v>0</v>
      </c>
      <c r="AI297" s="7">
        <v>0</v>
      </c>
      <c r="AJ297" s="5">
        <v>6</v>
      </c>
      <c r="AK297" s="11" t="s">
        <v>1495</v>
      </c>
      <c r="AL297" s="5" t="s">
        <v>27</v>
      </c>
      <c r="AM297" s="7">
        <v>8</v>
      </c>
      <c r="AN297" s="12" t="s">
        <v>1404</v>
      </c>
      <c r="AO297" s="11" t="s">
        <v>1611</v>
      </c>
      <c r="AP297" s="12" t="s">
        <v>1996</v>
      </c>
      <c r="AQ297" s="7">
        <v>1</v>
      </c>
    </row>
    <row r="298" spans="1:43" x14ac:dyDescent="0.25">
      <c r="A298" s="2" t="s">
        <v>0</v>
      </c>
      <c r="B298" s="2" t="s">
        <v>1</v>
      </c>
      <c r="E298" s="2" t="s">
        <v>4</v>
      </c>
      <c r="G298" s="39">
        <v>45</v>
      </c>
      <c r="H298" s="5">
        <v>6</v>
      </c>
      <c r="I298" s="7">
        <v>0</v>
      </c>
      <c r="J298" s="5">
        <v>10</v>
      </c>
      <c r="K298" s="7">
        <v>20</v>
      </c>
      <c r="L298" s="5" t="s">
        <v>292</v>
      </c>
      <c r="M298" s="7">
        <v>0</v>
      </c>
      <c r="N298" s="5" t="s">
        <v>31</v>
      </c>
      <c r="O298" s="7" t="s">
        <v>3317</v>
      </c>
      <c r="P298" s="5">
        <v>1</v>
      </c>
      <c r="Q298" s="7" t="s">
        <v>170</v>
      </c>
      <c r="R298" s="5" t="s">
        <v>43</v>
      </c>
      <c r="S298" s="7" t="s">
        <v>54</v>
      </c>
      <c r="T298" s="5">
        <v>4</v>
      </c>
      <c r="U298" s="7" t="s">
        <v>1755</v>
      </c>
      <c r="V298" s="5" t="s">
        <v>46</v>
      </c>
      <c r="AG298" s="7" t="s">
        <v>3372</v>
      </c>
      <c r="AH298" s="5">
        <v>0</v>
      </c>
      <c r="AI298" s="7">
        <v>0</v>
      </c>
      <c r="AJ298" s="5">
        <v>14</v>
      </c>
      <c r="AK298" s="11" t="s">
        <v>1501</v>
      </c>
      <c r="AL298" s="5" t="s">
        <v>149</v>
      </c>
      <c r="AM298" s="7">
        <v>8</v>
      </c>
      <c r="AN298" s="12" t="s">
        <v>1407</v>
      </c>
      <c r="AO298" s="11" t="s">
        <v>1619</v>
      </c>
      <c r="AP298" s="12" t="s">
        <v>2004</v>
      </c>
      <c r="AQ298" s="7">
        <v>0</v>
      </c>
    </row>
    <row r="299" spans="1:43" x14ac:dyDescent="0.25">
      <c r="A299" s="2" t="s">
        <v>0</v>
      </c>
      <c r="B299" s="2" t="s">
        <v>1</v>
      </c>
      <c r="E299" s="2" t="s">
        <v>4</v>
      </c>
      <c r="G299" s="39">
        <v>29</v>
      </c>
      <c r="H299" s="5">
        <v>6</v>
      </c>
      <c r="I299" s="7">
        <v>60</v>
      </c>
      <c r="J299" s="5">
        <v>10</v>
      </c>
      <c r="K299" s="7">
        <v>6</v>
      </c>
      <c r="L299" s="5" t="s">
        <v>51</v>
      </c>
      <c r="M299" s="7">
        <v>1</v>
      </c>
      <c r="N299" s="5" t="s">
        <v>60</v>
      </c>
      <c r="O299" s="7" t="s">
        <v>3307</v>
      </c>
      <c r="P299" s="5">
        <v>1</v>
      </c>
      <c r="Q299" s="7" t="s">
        <v>1409</v>
      </c>
      <c r="R299" s="5" t="s">
        <v>43</v>
      </c>
      <c r="S299" s="7" t="s">
        <v>54</v>
      </c>
      <c r="T299" s="5">
        <v>8</v>
      </c>
      <c r="U299" s="7" t="s">
        <v>1758</v>
      </c>
      <c r="V299" s="5" t="s">
        <v>320</v>
      </c>
      <c r="AG299" s="7" t="s">
        <v>47</v>
      </c>
      <c r="AH299" s="5">
        <v>3</v>
      </c>
      <c r="AI299" s="7">
        <v>5</v>
      </c>
      <c r="AJ299" s="5">
        <v>3</v>
      </c>
      <c r="AK299" s="11" t="s">
        <v>1505</v>
      </c>
      <c r="AL299" s="5" t="s">
        <v>27</v>
      </c>
      <c r="AM299" s="7">
        <v>10</v>
      </c>
      <c r="AN299" s="12" t="s">
        <v>1412</v>
      </c>
      <c r="AO299" s="11" t="s">
        <v>1630</v>
      </c>
      <c r="AP299" s="12" t="s">
        <v>98</v>
      </c>
      <c r="AQ299" s="7">
        <v>1</v>
      </c>
    </row>
    <row r="300" spans="1:43" x14ac:dyDescent="0.25">
      <c r="A300" s="2" t="s">
        <v>0</v>
      </c>
      <c r="B300" s="2" t="s">
        <v>1</v>
      </c>
      <c r="E300" s="2" t="s">
        <v>4</v>
      </c>
      <c r="G300" s="39">
        <v>25</v>
      </c>
      <c r="H300" s="5">
        <v>8</v>
      </c>
      <c r="I300" s="7">
        <v>5</v>
      </c>
      <c r="J300" s="5">
        <v>12</v>
      </c>
      <c r="K300" s="7">
        <v>4</v>
      </c>
      <c r="L300" s="5" t="s">
        <v>30</v>
      </c>
      <c r="M300" s="7">
        <v>0</v>
      </c>
      <c r="N300" s="5" t="s">
        <v>19</v>
      </c>
      <c r="O300" s="7" t="s">
        <v>3305</v>
      </c>
      <c r="P300" s="5">
        <v>1</v>
      </c>
      <c r="Q300" s="7" t="s">
        <v>170</v>
      </c>
      <c r="R300" s="5" t="s">
        <v>43</v>
      </c>
      <c r="S300" s="7" t="s">
        <v>1420</v>
      </c>
      <c r="T300" s="5">
        <v>3</v>
      </c>
      <c r="U300" s="7" t="s">
        <v>1762</v>
      </c>
      <c r="V300" s="5" t="s">
        <v>46</v>
      </c>
      <c r="AG300" s="7" t="s">
        <v>25</v>
      </c>
      <c r="AH300" s="5">
        <v>5</v>
      </c>
      <c r="AI300" s="7">
        <v>3</v>
      </c>
      <c r="AJ300" s="5">
        <v>30</v>
      </c>
      <c r="AK300" s="11" t="s">
        <v>1509</v>
      </c>
      <c r="AL300" s="5" t="s">
        <v>27</v>
      </c>
      <c r="AM300" s="7">
        <v>7</v>
      </c>
      <c r="AN300" s="12" t="s">
        <v>1416</v>
      </c>
      <c r="AO300" s="11" t="s">
        <v>1636</v>
      </c>
      <c r="AP300" s="12" t="s">
        <v>1334</v>
      </c>
      <c r="AQ300" s="7">
        <v>1</v>
      </c>
    </row>
    <row r="301" spans="1:43" x14ac:dyDescent="0.25">
      <c r="A301" s="2" t="s">
        <v>0</v>
      </c>
      <c r="B301" s="2" t="s">
        <v>1</v>
      </c>
      <c r="E301" s="2" t="s">
        <v>4</v>
      </c>
      <c r="G301" s="39">
        <v>26</v>
      </c>
      <c r="H301" s="5">
        <v>7</v>
      </c>
      <c r="I301" s="7">
        <v>60</v>
      </c>
      <c r="J301" s="5">
        <v>11</v>
      </c>
      <c r="K301" s="7">
        <v>25</v>
      </c>
      <c r="L301" s="5" t="s">
        <v>18</v>
      </c>
      <c r="M301" s="7">
        <v>0</v>
      </c>
      <c r="N301" s="5" t="s">
        <v>41</v>
      </c>
      <c r="O301" s="7" t="s">
        <v>1419</v>
      </c>
      <c r="P301" s="5">
        <v>1</v>
      </c>
      <c r="Q301" s="7" t="s">
        <v>94</v>
      </c>
      <c r="R301" s="5" t="s">
        <v>101</v>
      </c>
      <c r="S301" s="7" t="s">
        <v>3372</v>
      </c>
      <c r="T301" s="5">
        <v>20</v>
      </c>
      <c r="U301" s="7" t="s">
        <v>1768</v>
      </c>
      <c r="V301" s="5" t="s">
        <v>46</v>
      </c>
      <c r="AG301" s="7" t="s">
        <v>35</v>
      </c>
      <c r="AH301" s="5">
        <v>3</v>
      </c>
      <c r="AI301" s="7">
        <v>5</v>
      </c>
      <c r="AJ301" s="5">
        <v>24</v>
      </c>
      <c r="AK301" s="11" t="s">
        <v>1515</v>
      </c>
      <c r="AL301" s="5" t="s">
        <v>1423</v>
      </c>
      <c r="AM301" s="7">
        <v>10</v>
      </c>
      <c r="AN301" s="12" t="s">
        <v>3329</v>
      </c>
      <c r="AO301" s="11" t="s">
        <v>1643</v>
      </c>
      <c r="AP301" s="12" t="s">
        <v>2018</v>
      </c>
      <c r="AQ301" s="7">
        <v>0</v>
      </c>
    </row>
    <row r="302" spans="1:43" x14ac:dyDescent="0.25">
      <c r="A302" s="2" t="s">
        <v>0</v>
      </c>
      <c r="B302" s="2" t="s">
        <v>1</v>
      </c>
      <c r="E302" s="2" t="s">
        <v>4</v>
      </c>
      <c r="G302" s="39">
        <v>26</v>
      </c>
      <c r="H302" s="5">
        <v>7</v>
      </c>
      <c r="I302" s="7">
        <v>80</v>
      </c>
      <c r="J302" s="5">
        <v>9</v>
      </c>
      <c r="K302" s="7">
        <v>20</v>
      </c>
      <c r="L302" s="5" t="s">
        <v>146</v>
      </c>
      <c r="M302" s="7">
        <v>1</v>
      </c>
      <c r="N302" s="5" t="s">
        <v>19</v>
      </c>
      <c r="O302" s="7" t="s">
        <v>3306</v>
      </c>
      <c r="P302" s="5">
        <v>0</v>
      </c>
      <c r="Q302" s="7" t="s">
        <v>3372</v>
      </c>
      <c r="R302" s="5" t="s">
        <v>3372</v>
      </c>
      <c r="S302" s="7" t="s">
        <v>313</v>
      </c>
      <c r="T302" s="5">
        <v>15</v>
      </c>
      <c r="U302" s="7" t="s">
        <v>1772</v>
      </c>
      <c r="V302" s="5" t="s">
        <v>24</v>
      </c>
      <c r="AG302" s="7" t="s">
        <v>35</v>
      </c>
      <c r="AH302" s="5">
        <v>40</v>
      </c>
      <c r="AI302" s="7">
        <v>6</v>
      </c>
      <c r="AJ302" s="5">
        <v>40</v>
      </c>
      <c r="AK302" s="11" t="s">
        <v>1521</v>
      </c>
      <c r="AL302" s="5" t="s">
        <v>302</v>
      </c>
      <c r="AM302" s="7">
        <v>10</v>
      </c>
      <c r="AN302" s="12" t="s">
        <v>1428</v>
      </c>
      <c r="AO302" s="11" t="s">
        <v>1647</v>
      </c>
      <c r="AP302" s="12" t="s">
        <v>2031</v>
      </c>
      <c r="AQ302" s="7">
        <v>0</v>
      </c>
    </row>
    <row r="303" spans="1:43" x14ac:dyDescent="0.25">
      <c r="A303" s="2" t="s">
        <v>0</v>
      </c>
      <c r="B303" s="2" t="s">
        <v>1</v>
      </c>
      <c r="E303" s="2" t="s">
        <v>4</v>
      </c>
      <c r="G303" s="39">
        <v>43</v>
      </c>
      <c r="H303" s="5">
        <v>6</v>
      </c>
      <c r="I303" s="7">
        <v>25</v>
      </c>
      <c r="J303" s="5">
        <v>8</v>
      </c>
      <c r="K303" s="7">
        <v>30</v>
      </c>
      <c r="L303" s="5" t="s">
        <v>146</v>
      </c>
      <c r="M303" s="7">
        <v>0</v>
      </c>
      <c r="N303" s="5" t="s">
        <v>19</v>
      </c>
      <c r="O303" s="7" t="s">
        <v>3306</v>
      </c>
      <c r="P303" s="5">
        <v>1</v>
      </c>
      <c r="Q303" s="7" t="s">
        <v>112</v>
      </c>
      <c r="R303" s="5" t="s">
        <v>43</v>
      </c>
      <c r="S303" s="7" t="s">
        <v>54</v>
      </c>
      <c r="T303" s="5">
        <v>11</v>
      </c>
      <c r="U303" s="7" t="s">
        <v>1778</v>
      </c>
      <c r="V303" s="5" t="s">
        <v>46</v>
      </c>
      <c r="AG303" s="7" t="s">
        <v>25</v>
      </c>
      <c r="AH303" s="5">
        <v>3</v>
      </c>
      <c r="AI303" s="7">
        <v>6</v>
      </c>
      <c r="AJ303" s="5">
        <v>10</v>
      </c>
      <c r="AK303" s="11" t="s">
        <v>1525</v>
      </c>
      <c r="AL303" s="5" t="s">
        <v>27</v>
      </c>
      <c r="AM303" s="7">
        <v>10</v>
      </c>
      <c r="AN303" s="12" t="s">
        <v>115</v>
      </c>
      <c r="AO303" s="11" t="s">
        <v>1650</v>
      </c>
      <c r="AP303" s="12" t="s">
        <v>76</v>
      </c>
      <c r="AQ303" s="7">
        <v>1</v>
      </c>
    </row>
    <row r="304" spans="1:43" x14ac:dyDescent="0.25">
      <c r="A304" s="2" t="s">
        <v>0</v>
      </c>
      <c r="B304" s="2" t="s">
        <v>1</v>
      </c>
      <c r="E304" s="2" t="s">
        <v>4</v>
      </c>
      <c r="G304" s="39">
        <v>25</v>
      </c>
      <c r="H304" s="5">
        <v>8</v>
      </c>
      <c r="I304" s="7">
        <v>30</v>
      </c>
      <c r="J304" s="5">
        <v>8</v>
      </c>
      <c r="K304" s="7">
        <v>5</v>
      </c>
      <c r="L304" s="5" t="s">
        <v>51</v>
      </c>
      <c r="M304" s="7">
        <v>0</v>
      </c>
      <c r="N304" s="5" t="s">
        <v>31</v>
      </c>
      <c r="O304" s="7" t="s">
        <v>3305</v>
      </c>
      <c r="P304" s="5">
        <v>1</v>
      </c>
      <c r="Q304" s="7" t="s">
        <v>170</v>
      </c>
      <c r="R304" s="5" t="s">
        <v>43</v>
      </c>
      <c r="S304" s="7" t="s">
        <v>113</v>
      </c>
      <c r="T304" s="5">
        <v>3</v>
      </c>
      <c r="U304" s="7" t="s">
        <v>1782</v>
      </c>
      <c r="V304" s="5" t="s">
        <v>46</v>
      </c>
      <c r="AG304" s="7" t="s">
        <v>3372</v>
      </c>
      <c r="AH304" s="5">
        <v>0</v>
      </c>
      <c r="AI304" s="7">
        <v>0</v>
      </c>
      <c r="AJ304" s="5">
        <v>8</v>
      </c>
      <c r="AK304" s="11" t="s">
        <v>1532</v>
      </c>
      <c r="AL304" s="5" t="s">
        <v>149</v>
      </c>
      <c r="AM304" s="7">
        <v>7</v>
      </c>
      <c r="AN304" s="12" t="s">
        <v>1435</v>
      </c>
      <c r="AO304" s="11" t="s">
        <v>1655</v>
      </c>
      <c r="AP304" s="12" t="s">
        <v>2053</v>
      </c>
      <c r="AQ304" s="7">
        <v>1</v>
      </c>
    </row>
    <row r="305" spans="1:43" x14ac:dyDescent="0.25">
      <c r="A305" s="2" t="s">
        <v>0</v>
      </c>
      <c r="B305" s="2" t="s">
        <v>1</v>
      </c>
      <c r="E305" s="2" t="s">
        <v>4</v>
      </c>
      <c r="G305" s="39">
        <v>26</v>
      </c>
      <c r="H305" s="5">
        <v>8</v>
      </c>
      <c r="I305" s="7">
        <v>90</v>
      </c>
      <c r="J305" s="5">
        <v>12</v>
      </c>
      <c r="K305" s="7">
        <v>4</v>
      </c>
      <c r="L305" s="5" t="s">
        <v>182</v>
      </c>
      <c r="M305" s="7">
        <v>0</v>
      </c>
      <c r="N305" s="5" t="s">
        <v>31</v>
      </c>
      <c r="O305" s="7" t="s">
        <v>3317</v>
      </c>
      <c r="P305" s="5">
        <v>1</v>
      </c>
      <c r="Q305" s="7" t="s">
        <v>364</v>
      </c>
      <c r="R305" s="5" t="s">
        <v>1438</v>
      </c>
      <c r="S305" s="7" t="s">
        <v>1444</v>
      </c>
      <c r="T305" s="5">
        <v>3</v>
      </c>
      <c r="U305" s="7" t="s">
        <v>1786</v>
      </c>
      <c r="V305" s="5" t="s">
        <v>46</v>
      </c>
      <c r="AG305" s="7" t="s">
        <v>35</v>
      </c>
      <c r="AH305" s="5">
        <v>5</v>
      </c>
      <c r="AI305" s="7">
        <v>5</v>
      </c>
      <c r="AJ305" s="5">
        <v>6</v>
      </c>
      <c r="AK305" s="11" t="s">
        <v>1538</v>
      </c>
      <c r="AL305" s="5" t="s">
        <v>27</v>
      </c>
      <c r="AM305" s="7">
        <v>10</v>
      </c>
      <c r="AN305" s="12" t="s">
        <v>1441</v>
      </c>
      <c r="AO305" s="11" t="s">
        <v>1661</v>
      </c>
      <c r="AP305" s="12" t="s">
        <v>2060</v>
      </c>
      <c r="AQ305" s="7">
        <v>0</v>
      </c>
    </row>
    <row r="306" spans="1:43" x14ac:dyDescent="0.25">
      <c r="A306" s="2" t="s">
        <v>0</v>
      </c>
      <c r="B306" s="2" t="s">
        <v>1</v>
      </c>
      <c r="E306" s="2" t="s">
        <v>4</v>
      </c>
      <c r="G306" s="39">
        <v>38</v>
      </c>
      <c r="H306" s="5">
        <v>8</v>
      </c>
      <c r="I306" s="7">
        <v>150</v>
      </c>
      <c r="J306" s="5">
        <v>6</v>
      </c>
      <c r="K306" s="7">
        <v>5</v>
      </c>
      <c r="L306" s="5" t="s">
        <v>30</v>
      </c>
      <c r="M306" s="7">
        <v>0</v>
      </c>
      <c r="N306" s="5" t="s">
        <v>14</v>
      </c>
      <c r="O306" s="7" t="s">
        <v>1443</v>
      </c>
      <c r="P306" s="5">
        <v>1</v>
      </c>
      <c r="Q306" s="7" t="s">
        <v>8</v>
      </c>
      <c r="R306" s="5" t="s">
        <v>307</v>
      </c>
      <c r="S306" s="7" t="s">
        <v>54</v>
      </c>
      <c r="T306" s="5">
        <v>2</v>
      </c>
      <c r="U306" s="7" t="s">
        <v>1789</v>
      </c>
      <c r="V306" s="5" t="s">
        <v>46</v>
      </c>
      <c r="AG306" s="7" t="s">
        <v>119</v>
      </c>
      <c r="AH306" s="5">
        <v>11</v>
      </c>
      <c r="AI306" s="7">
        <v>0</v>
      </c>
      <c r="AJ306" s="5">
        <v>16</v>
      </c>
      <c r="AK306" s="11" t="s">
        <v>1548</v>
      </c>
      <c r="AL306" s="5" t="s">
        <v>302</v>
      </c>
      <c r="AM306" s="7">
        <v>6</v>
      </c>
      <c r="AN306" s="12" t="s">
        <v>1447</v>
      </c>
      <c r="AO306" s="11" t="s">
        <v>1665</v>
      </c>
      <c r="AP306" s="12" t="s">
        <v>2064</v>
      </c>
      <c r="AQ306" s="7">
        <v>1</v>
      </c>
    </row>
    <row r="307" spans="1:43" x14ac:dyDescent="0.25">
      <c r="A307" s="2" t="s">
        <v>0</v>
      </c>
      <c r="B307" s="2" t="s">
        <v>1</v>
      </c>
      <c r="E307" s="2" t="s">
        <v>4</v>
      </c>
      <c r="G307" s="39">
        <v>37</v>
      </c>
      <c r="H307" s="5">
        <v>7</v>
      </c>
      <c r="I307" s="7">
        <v>30</v>
      </c>
      <c r="J307" s="5">
        <v>13</v>
      </c>
      <c r="K307" s="7">
        <v>5</v>
      </c>
      <c r="L307" s="5" t="s">
        <v>64</v>
      </c>
      <c r="M307" s="7">
        <v>0</v>
      </c>
      <c r="N307" s="5" t="s">
        <v>31</v>
      </c>
      <c r="O307" s="7" t="s">
        <v>3307</v>
      </c>
      <c r="P307" s="5">
        <v>1</v>
      </c>
      <c r="Q307" s="7" t="s">
        <v>170</v>
      </c>
      <c r="R307" s="5" t="s">
        <v>43</v>
      </c>
      <c r="S307" s="7" t="s">
        <v>1454</v>
      </c>
      <c r="T307" s="5">
        <v>12</v>
      </c>
      <c r="U307" s="7" t="s">
        <v>1792</v>
      </c>
      <c r="V307" s="5" t="s">
        <v>46</v>
      </c>
      <c r="AG307" s="7" t="s">
        <v>47</v>
      </c>
      <c r="AH307" s="5">
        <v>6</v>
      </c>
      <c r="AI307" s="7">
        <v>6</v>
      </c>
      <c r="AJ307" s="5">
        <v>180</v>
      </c>
      <c r="AK307" s="11" t="s">
        <v>1553</v>
      </c>
      <c r="AL307" s="5" t="s">
        <v>27</v>
      </c>
      <c r="AM307" s="7">
        <v>8</v>
      </c>
      <c r="AN307" s="12" t="s">
        <v>1452</v>
      </c>
      <c r="AO307" s="11" t="s">
        <v>1669</v>
      </c>
      <c r="AP307" s="12" t="s">
        <v>2068</v>
      </c>
      <c r="AQ307" s="7">
        <v>0</v>
      </c>
    </row>
    <row r="308" spans="1:43" x14ac:dyDescent="0.25">
      <c r="A308" s="2" t="s">
        <v>0</v>
      </c>
      <c r="B308" s="2" t="s">
        <v>1</v>
      </c>
      <c r="E308" s="2" t="s">
        <v>4</v>
      </c>
      <c r="G308" s="39">
        <v>39</v>
      </c>
      <c r="H308" s="5">
        <v>7</v>
      </c>
      <c r="I308" s="7">
        <v>60</v>
      </c>
      <c r="J308" s="5">
        <v>11</v>
      </c>
      <c r="K308" s="7">
        <v>2</v>
      </c>
      <c r="L308" s="5" t="s">
        <v>51</v>
      </c>
      <c r="M308" s="7">
        <v>1</v>
      </c>
      <c r="N308" s="5" t="s">
        <v>41</v>
      </c>
      <c r="O308" s="7" t="s">
        <v>3306</v>
      </c>
      <c r="P308" s="5">
        <v>1</v>
      </c>
      <c r="Q308" s="7" t="s">
        <v>170</v>
      </c>
      <c r="R308" s="5" t="s">
        <v>43</v>
      </c>
      <c r="S308" s="7" t="s">
        <v>177</v>
      </c>
      <c r="T308" s="5">
        <v>30</v>
      </c>
      <c r="U308" s="7" t="s">
        <v>37</v>
      </c>
      <c r="V308" s="5" t="s">
        <v>24</v>
      </c>
      <c r="AG308" s="7" t="s">
        <v>35</v>
      </c>
      <c r="AH308" s="5">
        <v>12</v>
      </c>
      <c r="AI308" s="7">
        <v>2</v>
      </c>
      <c r="AJ308" s="5">
        <v>6</v>
      </c>
      <c r="AK308" s="11" t="s">
        <v>1555</v>
      </c>
      <c r="AL308" s="5" t="s">
        <v>37</v>
      </c>
      <c r="AM308" s="7">
        <v>10</v>
      </c>
      <c r="AN308" s="12" t="s">
        <v>1457</v>
      </c>
      <c r="AO308" s="11" t="s">
        <v>1673</v>
      </c>
      <c r="AP308" s="12" t="s">
        <v>2072</v>
      </c>
      <c r="AQ308" s="7">
        <v>0</v>
      </c>
    </row>
    <row r="309" spans="1:43" x14ac:dyDescent="0.25">
      <c r="A309" s="2" t="s">
        <v>0</v>
      </c>
      <c r="B309" s="2" t="s">
        <v>1</v>
      </c>
      <c r="E309" s="2" t="s">
        <v>4</v>
      </c>
      <c r="G309" s="39">
        <v>26</v>
      </c>
      <c r="H309" s="5">
        <v>7</v>
      </c>
      <c r="I309" s="7">
        <v>0</v>
      </c>
      <c r="J309" s="5">
        <v>8</v>
      </c>
      <c r="K309" s="7">
        <v>2</v>
      </c>
      <c r="L309" s="5" t="s">
        <v>292</v>
      </c>
      <c r="M309" s="7">
        <v>0</v>
      </c>
      <c r="N309" s="5" t="s">
        <v>31</v>
      </c>
      <c r="O309" s="7" t="s">
        <v>3317</v>
      </c>
      <c r="P309" s="5">
        <v>1</v>
      </c>
      <c r="Q309" s="7" t="s">
        <v>105</v>
      </c>
      <c r="R309" s="5" t="s">
        <v>43</v>
      </c>
      <c r="S309" s="7" t="s">
        <v>54</v>
      </c>
      <c r="T309" s="5">
        <v>15</v>
      </c>
      <c r="U309" s="7" t="s">
        <v>1799</v>
      </c>
      <c r="V309" s="5" t="s">
        <v>34</v>
      </c>
      <c r="AG309" s="7" t="s">
        <v>35</v>
      </c>
      <c r="AH309" s="5">
        <v>5</v>
      </c>
      <c r="AI309" s="7">
        <v>2</v>
      </c>
      <c r="AJ309" s="5">
        <v>25</v>
      </c>
      <c r="AK309" s="11" t="s">
        <v>1559</v>
      </c>
      <c r="AL309" s="5" t="s">
        <v>37</v>
      </c>
      <c r="AM309" s="7">
        <v>10</v>
      </c>
      <c r="AN309" s="12" t="s">
        <v>132</v>
      </c>
      <c r="AO309" s="11" t="s">
        <v>1677</v>
      </c>
      <c r="AP309" s="12" t="s">
        <v>2080</v>
      </c>
      <c r="AQ309" s="7">
        <v>1</v>
      </c>
    </row>
    <row r="310" spans="1:43" x14ac:dyDescent="0.25">
      <c r="A310" s="2" t="s">
        <v>0</v>
      </c>
      <c r="B310" s="2" t="s">
        <v>1</v>
      </c>
      <c r="E310" s="2" t="s">
        <v>4</v>
      </c>
      <c r="G310" s="39">
        <v>26</v>
      </c>
      <c r="H310" s="5">
        <v>6</v>
      </c>
      <c r="I310" s="7">
        <v>90</v>
      </c>
      <c r="J310" s="5">
        <v>10</v>
      </c>
      <c r="K310" s="7">
        <v>10</v>
      </c>
      <c r="L310" s="5" t="s">
        <v>260</v>
      </c>
      <c r="M310" s="7">
        <v>1</v>
      </c>
      <c r="N310" s="5" t="s">
        <v>31</v>
      </c>
      <c r="O310" s="7" t="s">
        <v>3307</v>
      </c>
      <c r="P310" s="5">
        <v>1</v>
      </c>
      <c r="Q310" s="7" t="s">
        <v>170</v>
      </c>
      <c r="R310" s="5" t="s">
        <v>71</v>
      </c>
      <c r="S310" s="7" t="s">
        <v>3372</v>
      </c>
      <c r="T310" s="5">
        <v>1</v>
      </c>
      <c r="U310" s="7" t="s">
        <v>1802</v>
      </c>
      <c r="V310" s="5" t="s">
        <v>24</v>
      </c>
      <c r="AG310" s="7" t="s">
        <v>47</v>
      </c>
      <c r="AH310" s="5">
        <v>4</v>
      </c>
      <c r="AI310" s="7">
        <v>2</v>
      </c>
      <c r="AJ310" s="5">
        <v>4</v>
      </c>
      <c r="AK310" s="11" t="s">
        <v>1563</v>
      </c>
      <c r="AL310" s="5" t="s">
        <v>27</v>
      </c>
      <c r="AM310" s="7">
        <v>8</v>
      </c>
      <c r="AN310" s="12" t="s">
        <v>1462</v>
      </c>
      <c r="AO310" s="11" t="e">
        <f>-Data science for Medicine.
- System engineering.
- Supply chain management</f>
        <v>#NAME?</v>
      </c>
      <c r="AP310" s="12" t="s">
        <v>247</v>
      </c>
      <c r="AQ310" s="7">
        <v>1</v>
      </c>
    </row>
    <row r="311" spans="1:43" x14ac:dyDescent="0.25">
      <c r="A311" s="2" t="s">
        <v>0</v>
      </c>
      <c r="B311" s="2" t="s">
        <v>1</v>
      </c>
      <c r="E311" s="2" t="s">
        <v>4</v>
      </c>
      <c r="G311" s="39">
        <v>45</v>
      </c>
      <c r="H311" s="5">
        <v>8</v>
      </c>
      <c r="I311" s="7">
        <v>15</v>
      </c>
      <c r="J311" s="5">
        <v>12</v>
      </c>
      <c r="K311" s="7">
        <v>2</v>
      </c>
      <c r="L311" s="5" t="s">
        <v>182</v>
      </c>
      <c r="M311" s="7">
        <v>0</v>
      </c>
      <c r="N311" s="5" t="s">
        <v>31</v>
      </c>
      <c r="O311" s="7" t="s">
        <v>3306</v>
      </c>
      <c r="P311" s="5">
        <v>0</v>
      </c>
      <c r="Q311" s="7" t="s">
        <v>3372</v>
      </c>
      <c r="R311" s="5" t="s">
        <v>3372</v>
      </c>
      <c r="S311" s="7" t="s">
        <v>44</v>
      </c>
      <c r="T311" s="5">
        <v>1</v>
      </c>
      <c r="U311" s="7" t="s">
        <v>1808</v>
      </c>
      <c r="V311" s="5" t="s">
        <v>24</v>
      </c>
      <c r="AG311" s="7" t="s">
        <v>119</v>
      </c>
      <c r="AH311" s="5">
        <v>4</v>
      </c>
      <c r="AI311" s="7">
        <v>4</v>
      </c>
      <c r="AJ311" s="5">
        <v>12</v>
      </c>
      <c r="AK311" s="11" t="s">
        <v>1567</v>
      </c>
      <c r="AL311" s="5" t="s">
        <v>1464</v>
      </c>
      <c r="AM311" s="7">
        <v>10</v>
      </c>
      <c r="AN311" s="12" t="s">
        <v>1465</v>
      </c>
      <c r="AO311" s="11" t="s">
        <v>1685</v>
      </c>
      <c r="AP311" s="12" t="s">
        <v>2085</v>
      </c>
      <c r="AQ311" s="7">
        <v>1</v>
      </c>
    </row>
    <row r="312" spans="1:43" x14ac:dyDescent="0.25">
      <c r="A312" s="2" t="s">
        <v>0</v>
      </c>
      <c r="B312" s="2" t="s">
        <v>1</v>
      </c>
      <c r="E312" s="2" t="s">
        <v>4</v>
      </c>
      <c r="G312" s="39">
        <v>32</v>
      </c>
      <c r="H312" s="5">
        <v>6</v>
      </c>
      <c r="I312" s="7">
        <v>0</v>
      </c>
      <c r="J312" s="5">
        <v>10</v>
      </c>
      <c r="K312" s="7">
        <v>20</v>
      </c>
      <c r="L312" s="5" t="s">
        <v>260</v>
      </c>
      <c r="M312" s="7">
        <v>1</v>
      </c>
      <c r="N312" s="5" t="s">
        <v>19</v>
      </c>
      <c r="O312" s="7" t="s">
        <v>1467</v>
      </c>
      <c r="P312" s="5">
        <v>1</v>
      </c>
      <c r="Q312" s="7" t="s">
        <v>5</v>
      </c>
      <c r="R312" s="5" t="s">
        <v>53</v>
      </c>
      <c r="S312" s="7" t="s">
        <v>54</v>
      </c>
      <c r="T312" s="5">
        <v>1</v>
      </c>
      <c r="U312" s="7" t="s">
        <v>1811</v>
      </c>
      <c r="V312" s="5" t="s">
        <v>24</v>
      </c>
      <c r="AG312" s="7" t="s">
        <v>25</v>
      </c>
      <c r="AH312" s="5">
        <v>15</v>
      </c>
      <c r="AI312" s="7">
        <v>6</v>
      </c>
      <c r="AJ312" s="5">
        <v>20</v>
      </c>
      <c r="AK312" s="11" t="s">
        <v>1572</v>
      </c>
      <c r="AL312" s="5" t="s">
        <v>27</v>
      </c>
      <c r="AM312" s="7">
        <v>10</v>
      </c>
      <c r="AN312" s="12" t="s">
        <v>1470</v>
      </c>
      <c r="AO312" s="11" t="s">
        <v>1692</v>
      </c>
      <c r="AP312" s="12" t="s">
        <v>2091</v>
      </c>
      <c r="AQ312" s="7">
        <v>1</v>
      </c>
    </row>
    <row r="313" spans="1:43" x14ac:dyDescent="0.25">
      <c r="A313" s="2" t="s">
        <v>0</v>
      </c>
      <c r="B313" s="2" t="s">
        <v>1</v>
      </c>
      <c r="E313" s="2" t="s">
        <v>4</v>
      </c>
      <c r="G313" s="39">
        <v>49</v>
      </c>
      <c r="H313" s="5">
        <v>7</v>
      </c>
      <c r="I313" s="7">
        <v>30</v>
      </c>
      <c r="J313" s="5">
        <v>6</v>
      </c>
      <c r="K313" s="7">
        <v>20</v>
      </c>
      <c r="L313" s="5" t="s">
        <v>81</v>
      </c>
      <c r="M313" s="7">
        <v>1</v>
      </c>
      <c r="N313" s="5" t="s">
        <v>31</v>
      </c>
      <c r="O313" s="7" t="s">
        <v>3306</v>
      </c>
      <c r="P313" s="5">
        <v>1</v>
      </c>
      <c r="Q313" s="7" t="s">
        <v>474</v>
      </c>
      <c r="R313" s="5" t="s">
        <v>43</v>
      </c>
      <c r="S313" s="7" t="s">
        <v>3372</v>
      </c>
      <c r="T313" s="5">
        <v>2</v>
      </c>
      <c r="U313" s="7" t="s">
        <v>1816</v>
      </c>
      <c r="V313" s="5" t="s">
        <v>24</v>
      </c>
      <c r="AG313" s="7" t="s">
        <v>25</v>
      </c>
      <c r="AH313" s="5">
        <v>12</v>
      </c>
      <c r="AI313" s="7">
        <v>2</v>
      </c>
      <c r="AJ313" s="5">
        <v>6</v>
      </c>
      <c r="AK313" s="11" t="s">
        <v>1576</v>
      </c>
      <c r="AL313" s="5" t="s">
        <v>149</v>
      </c>
      <c r="AM313" s="7">
        <v>10</v>
      </c>
      <c r="AN313" s="12" t="s">
        <v>1475</v>
      </c>
      <c r="AO313" s="11" t="s">
        <v>1696</v>
      </c>
      <c r="AP313" s="12" t="s">
        <v>3339</v>
      </c>
      <c r="AQ313" s="7">
        <v>1</v>
      </c>
    </row>
    <row r="314" spans="1:43" x14ac:dyDescent="0.25">
      <c r="A314" s="2" t="s">
        <v>0</v>
      </c>
      <c r="E314" s="2" t="s">
        <v>4</v>
      </c>
      <c r="G314" s="39">
        <v>29</v>
      </c>
      <c r="H314" s="5">
        <v>8</v>
      </c>
      <c r="I314" s="7">
        <v>40</v>
      </c>
      <c r="J314" s="5">
        <v>13</v>
      </c>
      <c r="K314" s="7">
        <v>6</v>
      </c>
      <c r="L314" s="5" t="s">
        <v>40</v>
      </c>
      <c r="M314" s="7">
        <v>0</v>
      </c>
      <c r="N314" s="5" t="s">
        <v>60</v>
      </c>
      <c r="O314" s="7" t="s">
        <v>3306</v>
      </c>
      <c r="P314" s="5">
        <v>0</v>
      </c>
      <c r="Q314" s="7" t="s">
        <v>3372</v>
      </c>
      <c r="R314" s="5" t="s">
        <v>3372</v>
      </c>
      <c r="S314" s="7" t="s">
        <v>54</v>
      </c>
      <c r="T314" s="5">
        <v>9</v>
      </c>
      <c r="U314" s="7" t="s">
        <v>1822</v>
      </c>
      <c r="V314" s="5" t="s">
        <v>24</v>
      </c>
      <c r="AG314" s="7" t="s">
        <v>25</v>
      </c>
      <c r="AH314" s="5">
        <v>4</v>
      </c>
      <c r="AI314" s="7">
        <v>6</v>
      </c>
      <c r="AJ314" s="5">
        <v>48</v>
      </c>
      <c r="AK314" s="11" t="s">
        <v>1580</v>
      </c>
      <c r="AL314" s="5" t="s">
        <v>27</v>
      </c>
      <c r="AM314" s="7">
        <v>10</v>
      </c>
      <c r="AN314" s="12" t="s">
        <v>1479</v>
      </c>
      <c r="AO314" s="11" t="s">
        <v>1701</v>
      </c>
      <c r="AP314" s="12" t="s">
        <v>2110</v>
      </c>
      <c r="AQ314" s="7">
        <v>0</v>
      </c>
    </row>
    <row r="315" spans="1:43" x14ac:dyDescent="0.25">
      <c r="A315" s="2" t="s">
        <v>0</v>
      </c>
      <c r="E315" s="2" t="s">
        <v>4</v>
      </c>
      <c r="G315" s="39">
        <v>26</v>
      </c>
      <c r="H315" s="5">
        <v>6</v>
      </c>
      <c r="I315" s="7">
        <v>35</v>
      </c>
      <c r="J315" s="5">
        <v>8</v>
      </c>
      <c r="K315" s="7">
        <v>7</v>
      </c>
      <c r="L315" s="5" t="s">
        <v>18</v>
      </c>
      <c r="M315" s="7">
        <v>1</v>
      </c>
      <c r="N315" s="5" t="s">
        <v>31</v>
      </c>
      <c r="O315" s="7" t="s">
        <v>3306</v>
      </c>
      <c r="P315" s="5">
        <v>1</v>
      </c>
      <c r="Q315" s="7" t="s">
        <v>170</v>
      </c>
      <c r="R315" s="5" t="s">
        <v>43</v>
      </c>
      <c r="S315" s="7" t="s">
        <v>22</v>
      </c>
      <c r="T315" s="5">
        <v>10</v>
      </c>
      <c r="U315" s="7" t="s">
        <v>1828</v>
      </c>
      <c r="V315" s="5" t="s">
        <v>24</v>
      </c>
      <c r="AG315" s="7" t="s">
        <v>3372</v>
      </c>
      <c r="AH315" s="5">
        <v>0</v>
      </c>
      <c r="AI315" s="7">
        <v>0</v>
      </c>
      <c r="AJ315" s="5">
        <v>80</v>
      </c>
      <c r="AK315" s="11" t="s">
        <v>1584</v>
      </c>
      <c r="AL315" s="5" t="s">
        <v>1483</v>
      </c>
      <c r="AM315" s="7">
        <v>10</v>
      </c>
      <c r="AN315" s="12" t="s">
        <v>1484</v>
      </c>
      <c r="AO315" s="11" t="s">
        <v>1710</v>
      </c>
      <c r="AP315" s="12" t="s">
        <v>2114</v>
      </c>
      <c r="AQ315" s="7">
        <v>0</v>
      </c>
    </row>
    <row r="316" spans="1:43" x14ac:dyDescent="0.25">
      <c r="A316" s="2" t="s">
        <v>0</v>
      </c>
      <c r="E316" s="2" t="s">
        <v>4</v>
      </c>
      <c r="G316" s="39">
        <v>45</v>
      </c>
      <c r="H316" s="5">
        <v>7</v>
      </c>
      <c r="I316" s="7">
        <v>40</v>
      </c>
      <c r="J316" s="5">
        <v>12</v>
      </c>
      <c r="K316" s="7">
        <v>25</v>
      </c>
      <c r="L316" s="5" t="s">
        <v>146</v>
      </c>
      <c r="M316" s="7">
        <v>1</v>
      </c>
      <c r="N316" s="5" t="s">
        <v>99</v>
      </c>
      <c r="O316" s="7" t="s">
        <v>3306</v>
      </c>
      <c r="P316" s="5">
        <v>1</v>
      </c>
      <c r="Q316" s="7" t="s">
        <v>364</v>
      </c>
      <c r="R316" s="5" t="s">
        <v>43</v>
      </c>
      <c r="S316" s="7" t="s">
        <v>54</v>
      </c>
      <c r="T316" s="5">
        <v>11</v>
      </c>
      <c r="U316" s="7" t="s">
        <v>1833</v>
      </c>
      <c r="V316" s="5" t="s">
        <v>46</v>
      </c>
      <c r="AG316" s="7" t="s">
        <v>3372</v>
      </c>
      <c r="AH316" s="5">
        <v>0</v>
      </c>
      <c r="AI316" s="7">
        <v>0</v>
      </c>
      <c r="AJ316" s="5">
        <v>6</v>
      </c>
      <c r="AK316" s="11" t="s">
        <v>1587</v>
      </c>
      <c r="AL316" s="5" t="s">
        <v>302</v>
      </c>
      <c r="AM316" s="7">
        <v>5</v>
      </c>
      <c r="AN316" s="12" t="s">
        <v>1488</v>
      </c>
      <c r="AO316" s="11" t="s">
        <v>1713</v>
      </c>
      <c r="AP316" s="12" t="s">
        <v>2119</v>
      </c>
      <c r="AQ316" s="7">
        <v>0</v>
      </c>
    </row>
    <row r="317" spans="1:43" x14ac:dyDescent="0.25">
      <c r="A317" s="2" t="s">
        <v>0</v>
      </c>
      <c r="E317" s="2" t="s">
        <v>4</v>
      </c>
      <c r="G317" s="39">
        <v>34</v>
      </c>
      <c r="H317" s="5">
        <v>6</v>
      </c>
      <c r="I317" s="7">
        <v>30</v>
      </c>
      <c r="J317" s="5">
        <v>10</v>
      </c>
      <c r="K317" s="7">
        <v>20</v>
      </c>
      <c r="L317" s="5" t="s">
        <v>59</v>
      </c>
      <c r="M317" s="7">
        <v>1</v>
      </c>
      <c r="N317" s="5" t="s">
        <v>82</v>
      </c>
      <c r="O317" s="7" t="s">
        <v>3307</v>
      </c>
      <c r="P317" s="5">
        <v>1</v>
      </c>
      <c r="Q317" s="7" t="s">
        <v>20</v>
      </c>
      <c r="R317" s="5" t="s">
        <v>21</v>
      </c>
      <c r="S317" s="7" t="s">
        <v>54</v>
      </c>
      <c r="T317" s="5">
        <v>0</v>
      </c>
      <c r="U317" s="7" t="s">
        <v>1838</v>
      </c>
      <c r="V317" s="5" t="s">
        <v>46</v>
      </c>
      <c r="AG317" s="7" t="s">
        <v>35</v>
      </c>
      <c r="AH317" s="5">
        <v>10</v>
      </c>
      <c r="AI317" s="7">
        <v>3</v>
      </c>
      <c r="AJ317" s="5">
        <v>1</v>
      </c>
      <c r="AK317" s="11" t="s">
        <v>1590</v>
      </c>
      <c r="AL317" s="5" t="s">
        <v>37</v>
      </c>
      <c r="AM317" s="7">
        <v>7</v>
      </c>
      <c r="AN317" s="12" t="s">
        <v>1492</v>
      </c>
      <c r="AO317" s="11" t="s">
        <v>1722</v>
      </c>
      <c r="AP317" s="12" t="s">
        <v>2125</v>
      </c>
      <c r="AQ317" s="7">
        <v>0</v>
      </c>
    </row>
    <row r="318" spans="1:43" ht="22.5" customHeight="1" x14ac:dyDescent="0.25">
      <c r="A318" s="2" t="s">
        <v>0</v>
      </c>
      <c r="E318" s="2" t="s">
        <v>4</v>
      </c>
      <c r="G318" s="39">
        <v>29</v>
      </c>
      <c r="H318" s="5">
        <v>7</v>
      </c>
      <c r="I318" s="7">
        <v>0</v>
      </c>
      <c r="J318" s="5">
        <v>6</v>
      </c>
      <c r="K318" s="7">
        <v>15</v>
      </c>
      <c r="L318" s="5" t="s">
        <v>93</v>
      </c>
      <c r="M318" s="7">
        <v>0</v>
      </c>
      <c r="N318" s="5" t="s">
        <v>31</v>
      </c>
      <c r="O318" s="7" t="s">
        <v>3306</v>
      </c>
      <c r="P318" s="5">
        <v>1</v>
      </c>
      <c r="Q318" s="7" t="s">
        <v>474</v>
      </c>
      <c r="R318" s="5" t="s">
        <v>43</v>
      </c>
      <c r="S318" s="7" t="s">
        <v>54</v>
      </c>
      <c r="T318" s="5">
        <v>1</v>
      </c>
      <c r="U318" s="7" t="s">
        <v>302</v>
      </c>
      <c r="V318" s="5" t="s">
        <v>46</v>
      </c>
      <c r="AG318" s="7" t="s">
        <v>119</v>
      </c>
      <c r="AH318" s="5">
        <v>6</v>
      </c>
      <c r="AI318" s="7">
        <v>2</v>
      </c>
      <c r="AJ318" s="5">
        <v>18</v>
      </c>
      <c r="AK318" s="11" t="s">
        <v>1595</v>
      </c>
      <c r="AL318" s="5" t="s">
        <v>37</v>
      </c>
      <c r="AM318" s="7">
        <v>10</v>
      </c>
      <c r="AN318" s="12" t="s">
        <v>1496</v>
      </c>
      <c r="AO318" s="11" t="s">
        <v>13</v>
      </c>
      <c r="AP318" s="12" t="s">
        <v>2129</v>
      </c>
      <c r="AQ318" s="7">
        <v>0</v>
      </c>
    </row>
    <row r="319" spans="1:43" x14ac:dyDescent="0.25">
      <c r="A319" s="2" t="s">
        <v>0</v>
      </c>
      <c r="E319" s="2" t="s">
        <v>4</v>
      </c>
      <c r="G319" s="39">
        <v>20</v>
      </c>
      <c r="H319" s="5">
        <v>5</v>
      </c>
      <c r="I319" s="7">
        <v>45</v>
      </c>
      <c r="J319" s="5">
        <v>12</v>
      </c>
      <c r="K319" s="7">
        <v>30</v>
      </c>
      <c r="L319" s="5" t="s">
        <v>51</v>
      </c>
      <c r="M319" s="7">
        <v>1</v>
      </c>
      <c r="N319" s="5" t="s">
        <v>31</v>
      </c>
      <c r="O319" s="7" t="s">
        <v>3306</v>
      </c>
      <c r="P319" s="5">
        <v>1</v>
      </c>
      <c r="Q319" s="7" t="s">
        <v>170</v>
      </c>
      <c r="R319" s="5" t="s">
        <v>43</v>
      </c>
      <c r="S319" s="7" t="s">
        <v>3372</v>
      </c>
      <c r="T319" s="5">
        <v>1</v>
      </c>
      <c r="U319" s="7" t="s">
        <v>1843</v>
      </c>
      <c r="V319" s="5" t="s">
        <v>24</v>
      </c>
      <c r="AG319" s="7" t="s">
        <v>3372</v>
      </c>
      <c r="AH319" s="5">
        <v>0</v>
      </c>
      <c r="AI319" s="7">
        <v>0</v>
      </c>
      <c r="AJ319" s="5">
        <v>20</v>
      </c>
      <c r="AK319" s="11" t="s">
        <v>1597</v>
      </c>
      <c r="AL319" s="5" t="s">
        <v>37</v>
      </c>
      <c r="AM319" s="7">
        <v>10</v>
      </c>
      <c r="AN319" s="12" t="s">
        <v>1498</v>
      </c>
      <c r="AO319" s="11" t="s">
        <v>1729</v>
      </c>
      <c r="AP319" s="12" t="s">
        <v>2135</v>
      </c>
      <c r="AQ319" s="7">
        <v>0</v>
      </c>
    </row>
    <row r="320" spans="1:43" x14ac:dyDescent="0.25">
      <c r="A320" s="2" t="s">
        <v>0</v>
      </c>
      <c r="E320" s="2" t="s">
        <v>4</v>
      </c>
      <c r="G320" s="39">
        <v>23</v>
      </c>
      <c r="H320" s="5">
        <v>7</v>
      </c>
      <c r="I320" s="7">
        <v>0</v>
      </c>
      <c r="J320" s="5">
        <v>14</v>
      </c>
      <c r="K320" s="7">
        <v>2</v>
      </c>
      <c r="L320" s="5" t="s">
        <v>51</v>
      </c>
      <c r="M320" s="7">
        <v>1</v>
      </c>
      <c r="N320" s="5" t="s">
        <v>60</v>
      </c>
      <c r="O320" s="7" t="s">
        <v>3330</v>
      </c>
      <c r="P320" s="5">
        <v>0</v>
      </c>
      <c r="Q320" s="7" t="s">
        <v>3372</v>
      </c>
      <c r="R320" s="5" t="s">
        <v>3372</v>
      </c>
      <c r="S320" s="7" t="s">
        <v>3372</v>
      </c>
      <c r="T320" s="5">
        <v>20</v>
      </c>
      <c r="U320" s="7" t="s">
        <v>1851</v>
      </c>
      <c r="V320" s="5" t="s">
        <v>24</v>
      </c>
      <c r="AG320" s="7" t="s">
        <v>35</v>
      </c>
      <c r="AH320" s="5">
        <v>6</v>
      </c>
      <c r="AI320" s="7">
        <v>6</v>
      </c>
      <c r="AJ320" s="5">
        <v>6</v>
      </c>
      <c r="AK320" s="11" t="s">
        <v>1600</v>
      </c>
      <c r="AL320" s="5" t="s">
        <v>37</v>
      </c>
      <c r="AM320" s="7">
        <v>6</v>
      </c>
      <c r="AN320" s="12" t="s">
        <v>1502</v>
      </c>
      <c r="AO320" s="11" t="s">
        <v>1734</v>
      </c>
      <c r="AP320" s="12" t="s">
        <v>2140</v>
      </c>
      <c r="AQ320" s="7">
        <v>0</v>
      </c>
    </row>
    <row r="321" spans="1:43" x14ac:dyDescent="0.25">
      <c r="A321" s="2" t="s">
        <v>0</v>
      </c>
      <c r="E321" s="2" t="s">
        <v>4</v>
      </c>
      <c r="G321" s="39">
        <v>21</v>
      </c>
      <c r="H321" s="5">
        <v>8</v>
      </c>
      <c r="I321" s="7">
        <v>0</v>
      </c>
      <c r="J321" s="5">
        <v>10</v>
      </c>
      <c r="K321" s="7">
        <v>30</v>
      </c>
      <c r="L321" s="5" t="s">
        <v>51</v>
      </c>
      <c r="M321" s="7">
        <v>1</v>
      </c>
      <c r="N321" s="5" t="s">
        <v>41</v>
      </c>
      <c r="O321" s="7" t="s">
        <v>1504</v>
      </c>
      <c r="P321" s="5">
        <v>0</v>
      </c>
      <c r="Q321" s="7" t="s">
        <v>3372</v>
      </c>
      <c r="R321" s="5" t="s">
        <v>3372</v>
      </c>
      <c r="S321" s="7" t="s">
        <v>3372</v>
      </c>
      <c r="T321" s="5">
        <v>2</v>
      </c>
      <c r="U321" s="7" t="s">
        <v>1856</v>
      </c>
      <c r="V321" s="5" t="s">
        <v>46</v>
      </c>
      <c r="AG321" s="7" t="s">
        <v>25</v>
      </c>
      <c r="AH321" s="5">
        <v>3</v>
      </c>
      <c r="AI321" s="7">
        <v>4</v>
      </c>
      <c r="AJ321" s="5">
        <v>8</v>
      </c>
      <c r="AK321" s="11" t="s">
        <v>1603</v>
      </c>
      <c r="AL321" s="5" t="s">
        <v>27</v>
      </c>
      <c r="AM321" s="7">
        <v>8</v>
      </c>
      <c r="AN321" s="12" t="s">
        <v>1506</v>
      </c>
      <c r="AO321" s="11" t="s">
        <v>1738</v>
      </c>
      <c r="AP321" s="12" t="s">
        <v>1606</v>
      </c>
      <c r="AQ321" s="7">
        <v>0</v>
      </c>
    </row>
    <row r="322" spans="1:43" x14ac:dyDescent="0.25">
      <c r="A322" s="2" t="s">
        <v>0</v>
      </c>
      <c r="E322" s="2" t="s">
        <v>4</v>
      </c>
      <c r="G322" s="39">
        <v>29</v>
      </c>
      <c r="H322" s="5">
        <v>8</v>
      </c>
      <c r="I322" s="7">
        <v>0</v>
      </c>
      <c r="J322" s="5">
        <v>7</v>
      </c>
      <c r="K322" s="7">
        <v>1</v>
      </c>
      <c r="L322" s="5" t="s">
        <v>30</v>
      </c>
      <c r="M322" s="7">
        <v>0</v>
      </c>
      <c r="N322" s="5" t="s">
        <v>31</v>
      </c>
      <c r="O322" s="7" t="s">
        <v>3317</v>
      </c>
      <c r="P322" s="5">
        <v>0</v>
      </c>
      <c r="Q322" s="7" t="s">
        <v>3372</v>
      </c>
      <c r="R322" s="5" t="s">
        <v>3372</v>
      </c>
      <c r="S322" s="7" t="s">
        <v>229</v>
      </c>
      <c r="T322" s="5">
        <v>10</v>
      </c>
      <c r="U322" s="7" t="s">
        <v>1860</v>
      </c>
      <c r="V322" s="5" t="s">
        <v>24</v>
      </c>
      <c r="AG322" s="7" t="s">
        <v>35</v>
      </c>
      <c r="AH322" s="5">
        <v>10</v>
      </c>
      <c r="AI322" s="7">
        <v>2</v>
      </c>
      <c r="AJ322" s="5">
        <v>9</v>
      </c>
      <c r="AK322" s="11" t="s">
        <v>1609</v>
      </c>
      <c r="AL322" s="5" t="s">
        <v>302</v>
      </c>
      <c r="AM322" s="7">
        <v>7</v>
      </c>
      <c r="AN322" s="12" t="s">
        <v>1510</v>
      </c>
      <c r="AO322" s="11" t="s">
        <v>1742</v>
      </c>
      <c r="AP322" s="12" t="s">
        <v>2151</v>
      </c>
      <c r="AQ322" s="7">
        <v>1</v>
      </c>
    </row>
    <row r="323" spans="1:43" x14ac:dyDescent="0.25">
      <c r="A323" s="2" t="s">
        <v>0</v>
      </c>
      <c r="E323" s="2" t="s">
        <v>4</v>
      </c>
      <c r="G323" s="39">
        <v>28</v>
      </c>
      <c r="H323" s="5">
        <v>6</v>
      </c>
      <c r="I323" s="7">
        <v>0</v>
      </c>
      <c r="J323" s="5">
        <v>12</v>
      </c>
      <c r="K323" s="7">
        <v>12</v>
      </c>
      <c r="L323" s="5" t="s">
        <v>292</v>
      </c>
      <c r="M323" s="7">
        <v>0</v>
      </c>
      <c r="N323" s="5" t="s">
        <v>31</v>
      </c>
      <c r="O323" s="7" t="s">
        <v>3306</v>
      </c>
      <c r="P323" s="5">
        <v>1</v>
      </c>
      <c r="Q323" s="7" t="s">
        <v>170</v>
      </c>
      <c r="R323" s="5" t="s">
        <v>1513</v>
      </c>
      <c r="S323" s="7" t="s">
        <v>3372</v>
      </c>
      <c r="T323" s="5">
        <v>8</v>
      </c>
      <c r="U323" s="7" t="s">
        <v>1864</v>
      </c>
      <c r="V323" s="5" t="s">
        <v>24</v>
      </c>
      <c r="AG323" s="7" t="s">
        <v>25</v>
      </c>
      <c r="AH323" s="5">
        <v>4</v>
      </c>
      <c r="AI323" s="7">
        <v>4</v>
      </c>
      <c r="AJ323" s="5">
        <v>8</v>
      </c>
      <c r="AK323" s="11" t="s">
        <v>1614</v>
      </c>
      <c r="AL323" s="5" t="s">
        <v>37</v>
      </c>
      <c r="AM323" s="7">
        <v>8</v>
      </c>
      <c r="AN323" s="12" t="s">
        <v>1516</v>
      </c>
      <c r="AO323" s="11" t="s">
        <v>1748</v>
      </c>
      <c r="AP323" s="12" t="s">
        <v>2155</v>
      </c>
      <c r="AQ323" s="7">
        <v>1</v>
      </c>
    </row>
    <row r="324" spans="1:43" x14ac:dyDescent="0.25">
      <c r="A324" s="2" t="s">
        <v>0</v>
      </c>
      <c r="E324" s="2" t="s">
        <v>4</v>
      </c>
      <c r="G324" s="39">
        <v>21</v>
      </c>
      <c r="H324" s="5">
        <v>7</v>
      </c>
      <c r="I324" s="7">
        <v>120</v>
      </c>
      <c r="J324" s="5">
        <v>12</v>
      </c>
      <c r="K324" s="7">
        <v>12</v>
      </c>
      <c r="L324" s="5" t="s">
        <v>292</v>
      </c>
      <c r="M324" s="7">
        <v>1</v>
      </c>
      <c r="N324" s="5" t="s">
        <v>31</v>
      </c>
      <c r="O324" s="7" t="s">
        <v>3317</v>
      </c>
      <c r="P324" s="5">
        <v>0</v>
      </c>
      <c r="Q324" s="7" t="s">
        <v>3372</v>
      </c>
      <c r="R324" s="5" t="s">
        <v>3372</v>
      </c>
      <c r="S324" s="7" t="s">
        <v>54</v>
      </c>
      <c r="T324" s="5">
        <v>1</v>
      </c>
      <c r="U324" s="7" t="s">
        <v>1867</v>
      </c>
      <c r="V324" s="5" t="s">
        <v>24</v>
      </c>
      <c r="AG324" s="7" t="s">
        <v>3372</v>
      </c>
      <c r="AH324" s="5">
        <v>0</v>
      </c>
      <c r="AI324" s="7">
        <v>0</v>
      </c>
      <c r="AJ324" s="5">
        <v>12</v>
      </c>
      <c r="AK324" s="11" t="s">
        <v>1617</v>
      </c>
      <c r="AL324" s="5" t="s">
        <v>37</v>
      </c>
      <c r="AM324" s="7">
        <v>9</v>
      </c>
      <c r="AN324" s="12" t="s">
        <v>1518</v>
      </c>
      <c r="AO324" s="11" t="s">
        <v>1752</v>
      </c>
      <c r="AP324" s="12" t="s">
        <v>76</v>
      </c>
      <c r="AQ324" s="7">
        <v>0</v>
      </c>
    </row>
    <row r="325" spans="1:43" x14ac:dyDescent="0.25">
      <c r="A325" s="2" t="s">
        <v>0</v>
      </c>
      <c r="E325" s="2" t="s">
        <v>4</v>
      </c>
      <c r="G325" s="39">
        <v>29</v>
      </c>
      <c r="H325" s="5">
        <v>8</v>
      </c>
      <c r="I325" s="7">
        <v>15</v>
      </c>
      <c r="J325" s="5">
        <v>5</v>
      </c>
      <c r="K325" s="7">
        <v>10</v>
      </c>
      <c r="L325" s="5" t="s">
        <v>182</v>
      </c>
      <c r="M325" s="7">
        <v>1</v>
      </c>
      <c r="N325" s="5" t="s">
        <v>19</v>
      </c>
      <c r="O325" s="7" t="s">
        <v>3305</v>
      </c>
      <c r="P325" s="5">
        <v>1</v>
      </c>
      <c r="Q325" s="7" t="s">
        <v>170</v>
      </c>
      <c r="R325" s="5" t="s">
        <v>43</v>
      </c>
      <c r="S325" s="7" t="s">
        <v>54</v>
      </c>
      <c r="T325" s="5">
        <v>9</v>
      </c>
      <c r="U325" s="7" t="s">
        <v>1874</v>
      </c>
      <c r="V325" s="5" t="s">
        <v>46</v>
      </c>
      <c r="AG325" s="7" t="s">
        <v>119</v>
      </c>
      <c r="AH325" s="5">
        <v>6</v>
      </c>
      <c r="AI325" s="7">
        <v>6</v>
      </c>
      <c r="AJ325" s="5">
        <v>15</v>
      </c>
      <c r="AK325" s="11" t="s">
        <v>1622</v>
      </c>
      <c r="AL325" s="5" t="s">
        <v>27</v>
      </c>
      <c r="AM325" s="7">
        <v>9</v>
      </c>
      <c r="AN325" s="12" t="s">
        <v>1522</v>
      </c>
      <c r="AO325" s="11" t="s">
        <v>132</v>
      </c>
      <c r="AP325" s="12" t="s">
        <v>2169</v>
      </c>
      <c r="AQ325" s="7">
        <v>1</v>
      </c>
    </row>
    <row r="326" spans="1:43" x14ac:dyDescent="0.25">
      <c r="A326" s="2" t="s">
        <v>0</v>
      </c>
      <c r="E326" s="2" t="s">
        <v>4</v>
      </c>
      <c r="G326" s="39">
        <v>27</v>
      </c>
      <c r="H326" s="5">
        <v>7</v>
      </c>
      <c r="I326" s="7">
        <v>180</v>
      </c>
      <c r="J326" s="5">
        <v>9</v>
      </c>
      <c r="K326" s="7">
        <v>20</v>
      </c>
      <c r="L326" s="5" t="s">
        <v>59</v>
      </c>
      <c r="M326" s="7">
        <v>1</v>
      </c>
      <c r="N326" s="5" t="s">
        <v>3308</v>
      </c>
      <c r="O326" s="7" t="s">
        <v>3306</v>
      </c>
      <c r="P326" s="5">
        <v>1</v>
      </c>
      <c r="Q326" s="7" t="s">
        <v>112</v>
      </c>
      <c r="R326" s="5" t="s">
        <v>43</v>
      </c>
      <c r="S326" s="7" t="s">
        <v>22</v>
      </c>
      <c r="T326" s="5">
        <v>12</v>
      </c>
      <c r="U326" s="7" t="s">
        <v>1877</v>
      </c>
      <c r="V326" s="5" t="s">
        <v>46</v>
      </c>
      <c r="AG326" s="7" t="s">
        <v>35</v>
      </c>
      <c r="AH326" s="5">
        <v>10</v>
      </c>
      <c r="AI326" s="7">
        <v>8</v>
      </c>
      <c r="AJ326" s="5">
        <v>50</v>
      </c>
      <c r="AK326" s="11" t="s">
        <v>1627</v>
      </c>
      <c r="AL326" s="5" t="s">
        <v>37</v>
      </c>
      <c r="AM326" s="7">
        <v>9</v>
      </c>
      <c r="AN326" s="12" t="s">
        <v>1526</v>
      </c>
      <c r="AO326" s="11" t="s">
        <v>1761</v>
      </c>
      <c r="AP326" s="12" t="s">
        <v>2186</v>
      </c>
      <c r="AQ326" s="7">
        <v>1</v>
      </c>
    </row>
    <row r="327" spans="1:43" x14ac:dyDescent="0.25">
      <c r="A327" s="2" t="s">
        <v>0</v>
      </c>
      <c r="E327" s="2" t="s">
        <v>4</v>
      </c>
      <c r="G327" s="39">
        <v>29</v>
      </c>
      <c r="H327" s="5">
        <v>9</v>
      </c>
      <c r="I327" s="7">
        <v>2</v>
      </c>
      <c r="J327" s="5">
        <v>10</v>
      </c>
      <c r="K327" s="7">
        <v>5</v>
      </c>
      <c r="L327" s="5" t="s">
        <v>260</v>
      </c>
      <c r="M327" s="7">
        <v>0</v>
      </c>
      <c r="N327" s="5" t="s">
        <v>99</v>
      </c>
      <c r="O327" s="7" t="s">
        <v>1529</v>
      </c>
      <c r="P327" s="5">
        <v>1</v>
      </c>
      <c r="Q327" s="7" t="s">
        <v>32</v>
      </c>
      <c r="R327" s="5" t="s">
        <v>1530</v>
      </c>
      <c r="S327" s="7" t="s">
        <v>54</v>
      </c>
      <c r="T327" s="5">
        <v>3</v>
      </c>
      <c r="U327" s="7" t="s">
        <v>1881</v>
      </c>
      <c r="V327" s="5" t="s">
        <v>34</v>
      </c>
      <c r="AG327" s="7" t="s">
        <v>35</v>
      </c>
      <c r="AH327" s="5">
        <v>6</v>
      </c>
      <c r="AI327" s="7">
        <v>6</v>
      </c>
      <c r="AJ327" s="5">
        <v>5</v>
      </c>
      <c r="AK327" s="11" t="s">
        <v>1633</v>
      </c>
      <c r="AL327" s="5" t="s">
        <v>1533</v>
      </c>
      <c r="AM327" s="7">
        <v>10</v>
      </c>
      <c r="AN327" s="12" t="s">
        <v>1534</v>
      </c>
      <c r="AO327" s="11" t="s">
        <v>1766</v>
      </c>
      <c r="AP327" s="12" t="s">
        <v>3341</v>
      </c>
      <c r="AQ327" s="7">
        <v>0</v>
      </c>
    </row>
    <row r="328" spans="1:43" x14ac:dyDescent="0.25">
      <c r="A328" s="2" t="s">
        <v>0</v>
      </c>
      <c r="E328" s="2" t="s">
        <v>4</v>
      </c>
      <c r="G328" s="39">
        <v>28</v>
      </c>
      <c r="H328" s="5">
        <v>8</v>
      </c>
      <c r="I328" s="7">
        <v>0</v>
      </c>
      <c r="J328" s="5">
        <v>10</v>
      </c>
      <c r="K328" s="7">
        <v>50</v>
      </c>
      <c r="L328" s="5" t="s">
        <v>182</v>
      </c>
      <c r="M328" s="7">
        <v>1</v>
      </c>
      <c r="N328" s="5" t="s">
        <v>19</v>
      </c>
      <c r="O328" s="7" t="s">
        <v>3307</v>
      </c>
      <c r="P328" s="5">
        <v>1</v>
      </c>
      <c r="Q328" s="7" t="s">
        <v>52</v>
      </c>
      <c r="R328" s="5" t="s">
        <v>43</v>
      </c>
      <c r="S328" s="7" t="s">
        <v>54</v>
      </c>
      <c r="T328" s="5">
        <v>2</v>
      </c>
      <c r="U328" s="7" t="s">
        <v>1885</v>
      </c>
      <c r="V328" s="5" t="s">
        <v>46</v>
      </c>
      <c r="AG328" s="7" t="s">
        <v>119</v>
      </c>
      <c r="AH328" s="5">
        <v>4</v>
      </c>
      <c r="AI328" s="7">
        <v>4</v>
      </c>
      <c r="AJ328" s="5">
        <v>300</v>
      </c>
      <c r="AK328" s="11" t="s">
        <v>1641</v>
      </c>
      <c r="AL328" s="5" t="s">
        <v>37</v>
      </c>
      <c r="AM328" s="7">
        <v>6</v>
      </c>
      <c r="AN328" s="12" t="s">
        <v>1539</v>
      </c>
      <c r="AO328" s="11" t="s">
        <v>1771</v>
      </c>
      <c r="AP328" s="12" t="s">
        <v>2199</v>
      </c>
      <c r="AQ328" s="7">
        <v>0</v>
      </c>
    </row>
    <row r="329" spans="1:43" x14ac:dyDescent="0.25">
      <c r="A329" s="2" t="s">
        <v>0</v>
      </c>
      <c r="E329" s="2" t="s">
        <v>4</v>
      </c>
      <c r="G329" s="39">
        <v>31</v>
      </c>
      <c r="H329" s="5">
        <v>7</v>
      </c>
      <c r="I329" s="7">
        <v>30</v>
      </c>
      <c r="J329" s="5">
        <v>8</v>
      </c>
      <c r="K329" s="7">
        <v>2</v>
      </c>
      <c r="L329" s="5" t="s">
        <v>64</v>
      </c>
      <c r="M329" s="7">
        <v>1</v>
      </c>
      <c r="N329" s="5" t="s">
        <v>19</v>
      </c>
      <c r="O329" s="7" t="s">
        <v>3306</v>
      </c>
      <c r="P329" s="5">
        <v>1</v>
      </c>
      <c r="Q329" s="7" t="s">
        <v>170</v>
      </c>
      <c r="R329" s="5" t="s">
        <v>43</v>
      </c>
      <c r="S329" s="7" t="s">
        <v>54</v>
      </c>
      <c r="T329" s="5">
        <v>11</v>
      </c>
      <c r="U329" s="7" t="s">
        <v>1893</v>
      </c>
      <c r="V329" s="5" t="s">
        <v>24</v>
      </c>
      <c r="AG329" s="7" t="s">
        <v>3372</v>
      </c>
      <c r="AH329" s="5">
        <v>0</v>
      </c>
      <c r="AI329" s="7">
        <v>0</v>
      </c>
      <c r="AJ329" s="5">
        <v>6</v>
      </c>
      <c r="AK329" s="11" t="s">
        <v>1645</v>
      </c>
      <c r="AL329" s="5" t="s">
        <v>27</v>
      </c>
      <c r="AM329" s="7">
        <v>10</v>
      </c>
      <c r="AN329" s="12" t="s">
        <v>1543</v>
      </c>
      <c r="AO329" s="11" t="s">
        <v>1775</v>
      </c>
      <c r="AP329" s="12" t="s">
        <v>2203</v>
      </c>
      <c r="AQ329" s="7">
        <v>1</v>
      </c>
    </row>
    <row r="330" spans="1:43" x14ac:dyDescent="0.25">
      <c r="A330" s="2" t="s">
        <v>0</v>
      </c>
      <c r="E330" s="2" t="s">
        <v>4</v>
      </c>
      <c r="G330" s="39">
        <v>28</v>
      </c>
      <c r="H330" s="5">
        <v>8</v>
      </c>
      <c r="I330" s="7">
        <v>0</v>
      </c>
      <c r="J330" s="5">
        <v>14</v>
      </c>
      <c r="K330" s="7">
        <v>2</v>
      </c>
      <c r="L330" s="5" t="s">
        <v>51</v>
      </c>
      <c r="M330" s="7">
        <v>1</v>
      </c>
      <c r="N330" s="5" t="s">
        <v>41</v>
      </c>
      <c r="O330" s="7" t="s">
        <v>3307</v>
      </c>
      <c r="P330" s="5">
        <v>1</v>
      </c>
      <c r="Q330" s="7" t="s">
        <v>170</v>
      </c>
      <c r="R330" s="5" t="s">
        <v>21</v>
      </c>
      <c r="S330" s="7" t="s">
        <v>376</v>
      </c>
      <c r="T330" s="5">
        <v>1</v>
      </c>
      <c r="U330" s="7" t="s">
        <v>1897</v>
      </c>
      <c r="V330" s="5" t="s">
        <v>320</v>
      </c>
      <c r="AG330" s="7" t="s">
        <v>25</v>
      </c>
      <c r="AH330" s="5">
        <v>5</v>
      </c>
      <c r="AI330" s="7">
        <v>5</v>
      </c>
      <c r="AJ330" s="5">
        <v>8</v>
      </c>
      <c r="AK330" s="11" t="s">
        <v>1648</v>
      </c>
      <c r="AL330" s="5" t="s">
        <v>37</v>
      </c>
      <c r="AM330" s="7">
        <v>8</v>
      </c>
      <c r="AN330" s="12" t="s">
        <v>1549</v>
      </c>
      <c r="AO330" s="11" t="s">
        <v>1781</v>
      </c>
      <c r="AP330" s="12" t="s">
        <v>2209</v>
      </c>
      <c r="AQ330" s="7">
        <v>1</v>
      </c>
    </row>
    <row r="331" spans="1:43" x14ac:dyDescent="0.25">
      <c r="A331" s="2" t="s">
        <v>0</v>
      </c>
      <c r="E331" s="2" t="s">
        <v>4</v>
      </c>
      <c r="G331" s="39">
        <v>30</v>
      </c>
      <c r="H331" s="5">
        <v>7</v>
      </c>
      <c r="I331" s="7">
        <v>10</v>
      </c>
      <c r="J331" s="5">
        <v>7</v>
      </c>
      <c r="K331" s="7">
        <v>10</v>
      </c>
      <c r="L331" s="5" t="s">
        <v>30</v>
      </c>
      <c r="M331" s="7">
        <v>0</v>
      </c>
      <c r="N331" s="5" t="s">
        <v>60</v>
      </c>
      <c r="O331" s="7" t="s">
        <v>3307</v>
      </c>
      <c r="P331" s="5">
        <v>1</v>
      </c>
      <c r="Q331" s="7" t="s">
        <v>170</v>
      </c>
      <c r="R331" s="5" t="s">
        <v>43</v>
      </c>
      <c r="S331" s="7" t="s">
        <v>3372</v>
      </c>
      <c r="T331" s="5">
        <v>10</v>
      </c>
      <c r="U331" s="7" t="s">
        <v>1901</v>
      </c>
      <c r="V331" s="5" t="s">
        <v>46</v>
      </c>
      <c r="AG331" s="7" t="s">
        <v>25</v>
      </c>
      <c r="AH331" s="5">
        <v>4</v>
      </c>
      <c r="AI331" s="7">
        <v>4</v>
      </c>
      <c r="AJ331" s="5">
        <v>10</v>
      </c>
      <c r="AK331" s="11" t="s">
        <v>1653</v>
      </c>
      <c r="AL331" s="5" t="s">
        <v>27</v>
      </c>
      <c r="AM331" s="7">
        <v>9</v>
      </c>
      <c r="AN331" s="12" t="s">
        <v>1554</v>
      </c>
      <c r="AO331" s="11" t="s">
        <v>1784</v>
      </c>
      <c r="AP331" s="12" t="s">
        <v>98</v>
      </c>
      <c r="AQ331" s="7">
        <v>0</v>
      </c>
    </row>
    <row r="332" spans="1:43" x14ac:dyDescent="0.25">
      <c r="A332" s="2" t="s">
        <v>0</v>
      </c>
      <c r="E332" s="2" t="s">
        <v>4</v>
      </c>
      <c r="G332" s="39">
        <v>25</v>
      </c>
      <c r="H332" s="5">
        <v>8</v>
      </c>
      <c r="I332" s="7">
        <v>110</v>
      </c>
      <c r="J332" s="5">
        <v>10</v>
      </c>
      <c r="K332" s="7">
        <v>0</v>
      </c>
      <c r="L332" s="5" t="s">
        <v>30</v>
      </c>
      <c r="M332" s="7">
        <v>1</v>
      </c>
      <c r="N332" s="5" t="s">
        <v>3372</v>
      </c>
      <c r="O332" s="7" t="s">
        <v>3372</v>
      </c>
      <c r="P332" s="5">
        <v>0</v>
      </c>
      <c r="Q332" s="7" t="s">
        <v>3372</v>
      </c>
      <c r="R332" s="5" t="s">
        <v>3372</v>
      </c>
      <c r="S332" s="7" t="s">
        <v>22</v>
      </c>
      <c r="T332" s="5">
        <v>2</v>
      </c>
      <c r="U332" s="7" t="s">
        <v>412</v>
      </c>
      <c r="V332" s="5" t="s">
        <v>24</v>
      </c>
      <c r="AG332" s="7" t="s">
        <v>35</v>
      </c>
      <c r="AH332" s="5">
        <v>6</v>
      </c>
      <c r="AI332" s="7">
        <v>6</v>
      </c>
      <c r="AJ332" s="5">
        <v>30</v>
      </c>
      <c r="AK332" s="11" t="s">
        <v>1658</v>
      </c>
      <c r="AL332" s="5" t="s">
        <v>37</v>
      </c>
      <c r="AM332" s="7">
        <v>9</v>
      </c>
      <c r="AN332" s="12" t="s">
        <v>1556</v>
      </c>
      <c r="AO332" s="11" t="s">
        <v>1795</v>
      </c>
      <c r="AP332" s="12" t="s">
        <v>2219</v>
      </c>
      <c r="AQ332" s="7">
        <v>0</v>
      </c>
    </row>
    <row r="333" spans="1:43" x14ac:dyDescent="0.25">
      <c r="A333" s="2" t="s">
        <v>0</v>
      </c>
      <c r="E333" s="2" t="s">
        <v>4</v>
      </c>
      <c r="G333" s="39">
        <v>39</v>
      </c>
      <c r="H333" s="5">
        <v>7</v>
      </c>
      <c r="I333" s="7">
        <v>60</v>
      </c>
      <c r="J333" s="5">
        <v>11</v>
      </c>
      <c r="K333" s="7">
        <v>20</v>
      </c>
      <c r="L333" s="5" t="s">
        <v>260</v>
      </c>
      <c r="M333" s="7">
        <v>0</v>
      </c>
      <c r="N333" s="5" t="s">
        <v>19</v>
      </c>
      <c r="O333" s="7" t="s">
        <v>3317</v>
      </c>
      <c r="P333" s="5">
        <v>1</v>
      </c>
      <c r="Q333" s="7" t="s">
        <v>170</v>
      </c>
      <c r="R333" s="5" t="s">
        <v>71</v>
      </c>
      <c r="S333" s="7" t="s">
        <v>54</v>
      </c>
      <c r="T333" s="5">
        <v>20</v>
      </c>
      <c r="U333" s="7" t="s">
        <v>156</v>
      </c>
      <c r="V333" s="5" t="s">
        <v>46</v>
      </c>
      <c r="AG333" s="7" t="s">
        <v>35</v>
      </c>
      <c r="AH333" s="5">
        <v>5</v>
      </c>
      <c r="AI333" s="7">
        <v>5</v>
      </c>
      <c r="AJ333" s="5">
        <v>10</v>
      </c>
      <c r="AK333" s="11" t="s">
        <v>1663</v>
      </c>
      <c r="AL333" s="5" t="s">
        <v>27</v>
      </c>
      <c r="AM333" s="7">
        <v>10</v>
      </c>
      <c r="AN333" s="12" t="s">
        <v>3310</v>
      </c>
      <c r="AO333" s="11" t="s">
        <v>1806</v>
      </c>
      <c r="AP333" s="12" t="s">
        <v>2224</v>
      </c>
      <c r="AQ333" s="7">
        <v>1</v>
      </c>
    </row>
    <row r="334" spans="1:43" x14ac:dyDescent="0.25">
      <c r="A334" s="2" t="s">
        <v>0</v>
      </c>
      <c r="E334" s="2" t="s">
        <v>4</v>
      </c>
      <c r="G334" s="39">
        <v>35</v>
      </c>
      <c r="H334" s="5">
        <v>8</v>
      </c>
      <c r="I334" s="7">
        <v>0</v>
      </c>
      <c r="J334" s="5">
        <v>16</v>
      </c>
      <c r="K334" s="7">
        <v>2</v>
      </c>
      <c r="L334" s="5" t="s">
        <v>93</v>
      </c>
      <c r="M334" s="7">
        <v>0</v>
      </c>
      <c r="N334" s="5" t="s">
        <v>60</v>
      </c>
      <c r="O334" s="7" t="s">
        <v>3307</v>
      </c>
      <c r="P334" s="5">
        <v>1</v>
      </c>
      <c r="Q334" s="7" t="s">
        <v>170</v>
      </c>
      <c r="R334" s="5" t="s">
        <v>43</v>
      </c>
      <c r="S334" s="7" t="s">
        <v>54</v>
      </c>
      <c r="T334" s="5">
        <v>20</v>
      </c>
      <c r="U334" s="7" t="s">
        <v>967</v>
      </c>
      <c r="V334" s="5" t="s">
        <v>24</v>
      </c>
      <c r="AG334" s="7" t="s">
        <v>35</v>
      </c>
      <c r="AH334" s="5">
        <v>6</v>
      </c>
      <c r="AI334" s="7">
        <v>6</v>
      </c>
      <c r="AJ334" s="5">
        <v>36</v>
      </c>
      <c r="AK334" s="11" t="s">
        <v>1667</v>
      </c>
      <c r="AL334" s="5" t="s">
        <v>37</v>
      </c>
      <c r="AM334" s="7">
        <v>9</v>
      </c>
      <c r="AN334" s="12" t="s">
        <v>1564</v>
      </c>
      <c r="AO334" s="11" t="s">
        <v>1814</v>
      </c>
      <c r="AP334" s="12" t="s">
        <v>2228</v>
      </c>
      <c r="AQ334" s="7">
        <v>1</v>
      </c>
    </row>
    <row r="335" spans="1:43" x14ac:dyDescent="0.25">
      <c r="A335" s="2" t="s">
        <v>0</v>
      </c>
      <c r="E335" s="2" t="s">
        <v>4</v>
      </c>
      <c r="G335" s="39">
        <v>45</v>
      </c>
      <c r="H335" s="5">
        <v>6</v>
      </c>
      <c r="I335" s="7">
        <v>120</v>
      </c>
      <c r="J335" s="5">
        <v>9</v>
      </c>
      <c r="K335" s="7">
        <v>10</v>
      </c>
      <c r="L335" s="5" t="s">
        <v>182</v>
      </c>
      <c r="M335" s="7">
        <v>0</v>
      </c>
      <c r="N335" s="5" t="s">
        <v>99</v>
      </c>
      <c r="O335" s="7" t="s">
        <v>3306</v>
      </c>
      <c r="P335" s="5">
        <v>1</v>
      </c>
      <c r="Q335" s="7" t="s">
        <v>70</v>
      </c>
      <c r="R335" s="5" t="s">
        <v>43</v>
      </c>
      <c r="S335" s="7" t="s">
        <v>66</v>
      </c>
      <c r="T335" s="5">
        <v>15</v>
      </c>
      <c r="U335" s="7" t="s">
        <v>1921</v>
      </c>
      <c r="V335" s="5" t="s">
        <v>46</v>
      </c>
      <c r="AG335" s="7" t="s">
        <v>35</v>
      </c>
      <c r="AH335" s="5">
        <v>4</v>
      </c>
      <c r="AI335" s="7">
        <v>6</v>
      </c>
      <c r="AJ335" s="5">
        <v>3</v>
      </c>
      <c r="AK335" s="11" t="s">
        <v>1672</v>
      </c>
      <c r="AL335" s="5" t="s">
        <v>37</v>
      </c>
      <c r="AM335" s="7">
        <v>9</v>
      </c>
      <c r="AN335" s="12" t="s">
        <v>1568</v>
      </c>
      <c r="AO335" s="11" t="s">
        <v>1820</v>
      </c>
      <c r="AP335" s="12" t="s">
        <v>2233</v>
      </c>
      <c r="AQ335" s="7">
        <v>1</v>
      </c>
    </row>
    <row r="336" spans="1:43" x14ac:dyDescent="0.25">
      <c r="A336" s="2" t="s">
        <v>0</v>
      </c>
      <c r="E336" s="2" t="s">
        <v>4</v>
      </c>
      <c r="G336" s="39">
        <v>25</v>
      </c>
      <c r="H336" s="5">
        <v>8</v>
      </c>
      <c r="I336" s="7">
        <v>0</v>
      </c>
      <c r="J336" s="5">
        <v>4</v>
      </c>
      <c r="K336" s="7">
        <v>20</v>
      </c>
      <c r="L336" s="5" t="s">
        <v>146</v>
      </c>
      <c r="M336" s="7">
        <v>0</v>
      </c>
      <c r="N336" s="5" t="s">
        <v>31</v>
      </c>
      <c r="O336" s="7" t="s">
        <v>3306</v>
      </c>
      <c r="P336" s="5">
        <v>1</v>
      </c>
      <c r="Q336" s="7" t="s">
        <v>170</v>
      </c>
      <c r="R336" s="5" t="s">
        <v>43</v>
      </c>
      <c r="S336" s="7" t="s">
        <v>54</v>
      </c>
      <c r="T336" s="5">
        <v>8</v>
      </c>
      <c r="U336" s="7" t="s">
        <v>1932</v>
      </c>
      <c r="V336" s="5" t="s">
        <v>118</v>
      </c>
      <c r="AG336" s="7" t="s">
        <v>35</v>
      </c>
      <c r="AH336" s="5">
        <v>6</v>
      </c>
      <c r="AI336" s="7">
        <v>6</v>
      </c>
      <c r="AJ336" s="5">
        <v>15</v>
      </c>
      <c r="AK336" s="11" t="s">
        <v>1675</v>
      </c>
      <c r="AL336" s="5" t="s">
        <v>37</v>
      </c>
      <c r="AM336" s="7">
        <v>10</v>
      </c>
      <c r="AN336" s="12" t="s">
        <v>1573</v>
      </c>
      <c r="AO336" s="11" t="s">
        <v>1827</v>
      </c>
      <c r="AP336" s="12" t="s">
        <v>2238</v>
      </c>
      <c r="AQ336" s="7">
        <v>0</v>
      </c>
    </row>
    <row r="337" spans="1:43" x14ac:dyDescent="0.25">
      <c r="A337" s="2" t="s">
        <v>0</v>
      </c>
      <c r="E337" s="2" t="s">
        <v>4</v>
      </c>
      <c r="G337" s="39">
        <v>26</v>
      </c>
      <c r="H337" s="5">
        <v>7</v>
      </c>
      <c r="I337" s="7">
        <v>120</v>
      </c>
      <c r="J337" s="5">
        <v>12</v>
      </c>
      <c r="K337" s="7">
        <v>3</v>
      </c>
      <c r="L337" s="5" t="s">
        <v>182</v>
      </c>
      <c r="M337" s="7">
        <v>0</v>
      </c>
      <c r="N337" s="5" t="s">
        <v>3308</v>
      </c>
      <c r="O337" s="7" t="s">
        <v>3306</v>
      </c>
      <c r="P337" s="5">
        <v>1</v>
      </c>
      <c r="Q337" s="7" t="s">
        <v>170</v>
      </c>
      <c r="R337" s="5" t="s">
        <v>43</v>
      </c>
      <c r="S337" s="7" t="s">
        <v>54</v>
      </c>
      <c r="T337" s="5">
        <v>20</v>
      </c>
      <c r="U337" s="7" t="s">
        <v>1937</v>
      </c>
      <c r="V337" s="5" t="s">
        <v>320</v>
      </c>
      <c r="AG337" s="7" t="s">
        <v>119</v>
      </c>
      <c r="AH337" s="5">
        <v>6</v>
      </c>
      <c r="AI337" s="7">
        <v>4</v>
      </c>
      <c r="AJ337" s="5">
        <v>15</v>
      </c>
      <c r="AK337" s="11" t="s">
        <v>3311</v>
      </c>
      <c r="AL337" s="5" t="s">
        <v>37</v>
      </c>
      <c r="AM337" s="7">
        <v>10</v>
      </c>
      <c r="AN337" s="12" t="s">
        <v>1577</v>
      </c>
      <c r="AO337" s="11" t="s">
        <v>1318</v>
      </c>
      <c r="AP337" s="12" t="s">
        <v>2245</v>
      </c>
      <c r="AQ337" s="7">
        <v>1</v>
      </c>
    </row>
    <row r="338" spans="1:43" x14ac:dyDescent="0.25">
      <c r="A338" s="2" t="s">
        <v>0</v>
      </c>
      <c r="E338" s="2" t="s">
        <v>4</v>
      </c>
      <c r="G338" s="39">
        <v>30</v>
      </c>
      <c r="H338" s="5">
        <v>6</v>
      </c>
      <c r="I338" s="7">
        <v>40</v>
      </c>
      <c r="J338" s="5">
        <v>12</v>
      </c>
      <c r="K338" s="7">
        <v>5</v>
      </c>
      <c r="L338" s="5" t="s">
        <v>81</v>
      </c>
      <c r="M338" s="7">
        <v>1</v>
      </c>
      <c r="N338" s="5" t="s">
        <v>19</v>
      </c>
      <c r="O338" s="7" t="s">
        <v>3306</v>
      </c>
      <c r="P338" s="5">
        <v>1</v>
      </c>
      <c r="Q338" s="7" t="s">
        <v>94</v>
      </c>
      <c r="R338" s="5" t="s">
        <v>101</v>
      </c>
      <c r="S338" s="7" t="s">
        <v>54</v>
      </c>
      <c r="T338" s="5">
        <v>6</v>
      </c>
      <c r="U338" s="7" t="s">
        <v>1942</v>
      </c>
      <c r="V338" s="5" t="s">
        <v>320</v>
      </c>
      <c r="AG338" s="7" t="s">
        <v>25</v>
      </c>
      <c r="AH338" s="5">
        <v>6</v>
      </c>
      <c r="AI338" s="7">
        <v>6</v>
      </c>
      <c r="AJ338" s="5">
        <v>4</v>
      </c>
      <c r="AK338" s="11" t="s">
        <v>1683</v>
      </c>
      <c r="AL338" s="5" t="s">
        <v>37</v>
      </c>
      <c r="AM338" s="7">
        <v>10</v>
      </c>
      <c r="AN338" s="12" t="s">
        <v>1071</v>
      </c>
      <c r="AO338" s="11" t="s">
        <v>1836</v>
      </c>
      <c r="AP338" s="12" t="s">
        <v>2249</v>
      </c>
      <c r="AQ338" s="7">
        <v>1</v>
      </c>
    </row>
    <row r="339" spans="1:43" x14ac:dyDescent="0.25">
      <c r="A339" s="2" t="s">
        <v>0</v>
      </c>
      <c r="E339" s="2" t="s">
        <v>4</v>
      </c>
      <c r="G339" s="39">
        <v>39</v>
      </c>
      <c r="H339" s="5">
        <v>6</v>
      </c>
      <c r="I339" s="7">
        <v>0</v>
      </c>
      <c r="J339" s="5">
        <v>12</v>
      </c>
      <c r="K339" s="7">
        <v>4</v>
      </c>
      <c r="L339" s="5" t="s">
        <v>292</v>
      </c>
      <c r="M339" s="7">
        <v>1</v>
      </c>
      <c r="N339" s="5" t="s">
        <v>3372</v>
      </c>
      <c r="O339" s="7" t="s">
        <v>3372</v>
      </c>
      <c r="P339" s="5">
        <v>1</v>
      </c>
      <c r="Q339" s="7" t="s">
        <v>9</v>
      </c>
      <c r="R339" s="5" t="s">
        <v>307</v>
      </c>
      <c r="S339" s="7" t="s">
        <v>44</v>
      </c>
      <c r="T339" s="5">
        <v>3</v>
      </c>
      <c r="U339" s="7" t="s">
        <v>70</v>
      </c>
      <c r="V339" s="5" t="s">
        <v>1063</v>
      </c>
      <c r="AG339" s="7" t="s">
        <v>25</v>
      </c>
      <c r="AH339" s="5">
        <v>5</v>
      </c>
      <c r="AI339" s="7">
        <v>9</v>
      </c>
      <c r="AJ339" s="5">
        <v>6</v>
      </c>
      <c r="AK339" s="11" t="s">
        <v>1687</v>
      </c>
      <c r="AL339" s="5" t="s">
        <v>27</v>
      </c>
      <c r="AM339" s="7">
        <v>10</v>
      </c>
      <c r="AN339" s="12" t="s">
        <v>1585</v>
      </c>
      <c r="AO339" s="11" t="s">
        <v>1846</v>
      </c>
      <c r="AP339" s="12" t="s">
        <v>76</v>
      </c>
      <c r="AQ339" s="7">
        <v>0</v>
      </c>
    </row>
    <row r="340" spans="1:43" x14ac:dyDescent="0.25">
      <c r="A340" s="2" t="s">
        <v>0</v>
      </c>
      <c r="E340" s="2" t="s">
        <v>4</v>
      </c>
      <c r="G340" s="39">
        <v>31</v>
      </c>
      <c r="H340" s="5">
        <v>8</v>
      </c>
      <c r="I340" s="7">
        <v>120</v>
      </c>
      <c r="J340" s="5">
        <v>10</v>
      </c>
      <c r="K340" s="7">
        <v>10</v>
      </c>
      <c r="L340" s="5" t="s">
        <v>292</v>
      </c>
      <c r="M340" s="7">
        <v>1</v>
      </c>
      <c r="N340" s="5" t="s">
        <v>41</v>
      </c>
      <c r="O340" s="7" t="s">
        <v>3307</v>
      </c>
      <c r="P340" s="5">
        <v>1</v>
      </c>
      <c r="Q340" s="7" t="s">
        <v>170</v>
      </c>
      <c r="R340" s="5" t="s">
        <v>43</v>
      </c>
      <c r="S340" s="7" t="s">
        <v>3372</v>
      </c>
      <c r="T340" s="5">
        <v>6</v>
      </c>
      <c r="U340" s="7" t="s">
        <v>1950</v>
      </c>
      <c r="V340" s="5" t="s">
        <v>24</v>
      </c>
      <c r="AG340" s="7" t="s">
        <v>35</v>
      </c>
      <c r="AH340" s="5">
        <v>4</v>
      </c>
      <c r="AI340" s="7">
        <v>2</v>
      </c>
      <c r="AJ340" s="5">
        <v>12</v>
      </c>
      <c r="AK340" s="11" t="s">
        <v>1690</v>
      </c>
      <c r="AL340" s="5" t="s">
        <v>37</v>
      </c>
      <c r="AM340" s="7">
        <v>9</v>
      </c>
      <c r="AN340" s="12" t="s">
        <v>1588</v>
      </c>
      <c r="AO340" s="11" t="s">
        <v>1849</v>
      </c>
      <c r="AP340" s="12" t="s">
        <v>2261</v>
      </c>
      <c r="AQ340" s="7">
        <v>1</v>
      </c>
    </row>
    <row r="341" spans="1:43" x14ac:dyDescent="0.25">
      <c r="A341" s="2" t="s">
        <v>0</v>
      </c>
      <c r="E341" s="2" t="s">
        <v>4</v>
      </c>
      <c r="G341" s="39">
        <v>45</v>
      </c>
      <c r="H341" s="5">
        <v>7</v>
      </c>
      <c r="I341" s="7">
        <v>420</v>
      </c>
      <c r="J341" s="5">
        <v>5</v>
      </c>
      <c r="K341" s="7">
        <v>3</v>
      </c>
      <c r="L341" s="5" t="s">
        <v>81</v>
      </c>
      <c r="M341" s="7">
        <v>1</v>
      </c>
      <c r="N341" s="5" t="s">
        <v>60</v>
      </c>
      <c r="O341" s="7" t="s">
        <v>3305</v>
      </c>
      <c r="P341" s="5">
        <v>0</v>
      </c>
      <c r="Q341" s="7" t="s">
        <v>3372</v>
      </c>
      <c r="R341" s="5" t="s">
        <v>3372</v>
      </c>
      <c r="S341" s="7" t="s">
        <v>54</v>
      </c>
      <c r="T341" s="5">
        <v>2</v>
      </c>
      <c r="U341" s="7" t="s">
        <v>1962</v>
      </c>
      <c r="V341" s="5" t="s">
        <v>24</v>
      </c>
      <c r="AG341" s="7" t="s">
        <v>25</v>
      </c>
      <c r="AH341" s="5">
        <v>3</v>
      </c>
      <c r="AI341" s="7">
        <v>6</v>
      </c>
      <c r="AJ341" s="5">
        <v>200</v>
      </c>
      <c r="AK341" s="11" t="s">
        <v>1694</v>
      </c>
      <c r="AL341" s="5" t="s">
        <v>1384</v>
      </c>
      <c r="AM341" s="7">
        <v>9</v>
      </c>
      <c r="AN341" s="12" t="s">
        <v>1591</v>
      </c>
      <c r="AO341" s="11" t="s">
        <v>1859</v>
      </c>
      <c r="AP341" s="12" t="s">
        <v>98</v>
      </c>
      <c r="AQ341" s="7">
        <v>0</v>
      </c>
    </row>
    <row r="342" spans="1:43" x14ac:dyDescent="0.25">
      <c r="A342" s="2" t="s">
        <v>0</v>
      </c>
      <c r="E342" s="2" t="s">
        <v>4</v>
      </c>
      <c r="G342" s="39">
        <v>41</v>
      </c>
      <c r="H342" s="5">
        <v>7</v>
      </c>
      <c r="I342" s="7">
        <v>0</v>
      </c>
      <c r="J342" s="5">
        <v>10</v>
      </c>
      <c r="K342" s="7">
        <v>45</v>
      </c>
      <c r="L342" s="5" t="s">
        <v>182</v>
      </c>
      <c r="M342" s="7">
        <v>0</v>
      </c>
      <c r="N342" s="5" t="s">
        <v>41</v>
      </c>
      <c r="O342" s="7" t="s">
        <v>3317</v>
      </c>
      <c r="P342" s="5">
        <v>1</v>
      </c>
      <c r="Q342" s="7" t="s">
        <v>170</v>
      </c>
      <c r="R342" s="5" t="s">
        <v>43</v>
      </c>
      <c r="S342" s="7" t="s">
        <v>3372</v>
      </c>
      <c r="T342" s="5">
        <v>2</v>
      </c>
      <c r="U342" s="7" t="s">
        <v>1965</v>
      </c>
      <c r="V342" s="5" t="s">
        <v>24</v>
      </c>
      <c r="AG342" s="7" t="s">
        <v>25</v>
      </c>
      <c r="AH342" s="5">
        <v>10</v>
      </c>
      <c r="AI342" s="7">
        <v>6</v>
      </c>
      <c r="AJ342" s="5">
        <v>8</v>
      </c>
      <c r="AK342" s="11" t="s">
        <v>1699</v>
      </c>
      <c r="AL342" s="5" t="s">
        <v>37</v>
      </c>
      <c r="AM342" s="7">
        <v>10</v>
      </c>
      <c r="AN342" s="12" t="s">
        <v>1596</v>
      </c>
      <c r="AO342" s="11" t="s">
        <v>1863</v>
      </c>
      <c r="AP342" s="12" t="s">
        <v>98</v>
      </c>
      <c r="AQ342" s="7">
        <v>0</v>
      </c>
    </row>
    <row r="343" spans="1:43" x14ac:dyDescent="0.25">
      <c r="A343" s="2" t="s">
        <v>0</v>
      </c>
      <c r="E343" s="2" t="s">
        <v>4</v>
      </c>
      <c r="G343" s="39">
        <v>35</v>
      </c>
      <c r="H343" s="5">
        <v>7</v>
      </c>
      <c r="I343" s="7">
        <v>25</v>
      </c>
      <c r="J343" s="5">
        <v>9</v>
      </c>
      <c r="K343" s="7">
        <v>8</v>
      </c>
      <c r="L343" s="5" t="s">
        <v>51</v>
      </c>
      <c r="M343" s="7">
        <v>0</v>
      </c>
      <c r="N343" s="5" t="s">
        <v>31</v>
      </c>
      <c r="O343" s="7" t="s">
        <v>3306</v>
      </c>
      <c r="P343" s="5">
        <v>0</v>
      </c>
      <c r="Q343" s="7" t="s">
        <v>3372</v>
      </c>
      <c r="R343" s="5" t="s">
        <v>3372</v>
      </c>
      <c r="S343" s="7" t="s">
        <v>3372</v>
      </c>
      <c r="T343" s="5">
        <v>6</v>
      </c>
      <c r="U343" s="7" t="s">
        <v>1970</v>
      </c>
      <c r="V343" s="5" t="s">
        <v>24</v>
      </c>
      <c r="AG343" s="7" t="s">
        <v>35</v>
      </c>
      <c r="AH343" s="5">
        <v>6</v>
      </c>
      <c r="AI343" s="7">
        <v>6</v>
      </c>
      <c r="AJ343" s="5">
        <v>10</v>
      </c>
      <c r="AK343" s="11" t="s">
        <v>1704</v>
      </c>
      <c r="AL343" s="5" t="s">
        <v>37</v>
      </c>
      <c r="AM343" s="7">
        <v>4</v>
      </c>
      <c r="AN343" s="12" t="s">
        <v>1598</v>
      </c>
      <c r="AO343" s="11" t="s">
        <v>1866</v>
      </c>
      <c r="AP343" s="12" t="s">
        <v>2274</v>
      </c>
      <c r="AQ343" s="7">
        <v>1</v>
      </c>
    </row>
    <row r="344" spans="1:43" x14ac:dyDescent="0.25">
      <c r="A344" s="2" t="s">
        <v>0</v>
      </c>
      <c r="E344" s="2" t="s">
        <v>4</v>
      </c>
      <c r="G344" s="39">
        <v>26</v>
      </c>
      <c r="H344" s="5">
        <v>5</v>
      </c>
      <c r="I344" s="7">
        <v>30</v>
      </c>
      <c r="J344" s="5">
        <v>4</v>
      </c>
      <c r="K344" s="7">
        <v>56</v>
      </c>
      <c r="L344" s="5" t="s">
        <v>260</v>
      </c>
      <c r="M344" s="7">
        <v>1</v>
      </c>
      <c r="N344" s="5" t="s">
        <v>3308</v>
      </c>
      <c r="O344" s="7" t="s">
        <v>3306</v>
      </c>
      <c r="P344" s="5">
        <v>0</v>
      </c>
      <c r="Q344" s="7" t="s">
        <v>3372</v>
      </c>
      <c r="R344" s="5" t="s">
        <v>3372</v>
      </c>
      <c r="S344" s="7" t="s">
        <v>325</v>
      </c>
      <c r="T344" s="5">
        <v>3</v>
      </c>
      <c r="U344" s="7" t="s">
        <v>1976</v>
      </c>
      <c r="V344" s="5" t="s">
        <v>320</v>
      </c>
      <c r="AG344" s="7" t="s">
        <v>25</v>
      </c>
      <c r="AH344" s="5">
        <v>18</v>
      </c>
      <c r="AI344" s="7">
        <v>40</v>
      </c>
      <c r="AJ344" s="5">
        <v>10</v>
      </c>
      <c r="AK344" s="11" t="s">
        <v>1708</v>
      </c>
      <c r="AL344" s="5" t="s">
        <v>37</v>
      </c>
      <c r="AM344" s="7">
        <v>10</v>
      </c>
      <c r="AN344" s="12" t="s">
        <v>1601</v>
      </c>
      <c r="AO344" s="11" t="s">
        <v>1870</v>
      </c>
      <c r="AP344" s="12" t="s">
        <v>2281</v>
      </c>
      <c r="AQ344" s="7">
        <v>1</v>
      </c>
    </row>
    <row r="345" spans="1:43" x14ac:dyDescent="0.25">
      <c r="A345" s="2" t="s">
        <v>0</v>
      </c>
      <c r="E345" s="2" t="s">
        <v>4</v>
      </c>
      <c r="G345" s="39">
        <v>26</v>
      </c>
      <c r="H345" s="5">
        <v>7</v>
      </c>
      <c r="I345" s="7">
        <v>20</v>
      </c>
      <c r="J345" s="5">
        <v>10</v>
      </c>
      <c r="K345" s="7">
        <v>3</v>
      </c>
      <c r="L345" s="5" t="s">
        <v>146</v>
      </c>
      <c r="M345" s="7">
        <v>0</v>
      </c>
      <c r="N345" s="5" t="s">
        <v>346</v>
      </c>
      <c r="O345" s="7" t="s">
        <v>3306</v>
      </c>
      <c r="P345" s="5">
        <v>1</v>
      </c>
      <c r="Q345" s="7" t="s">
        <v>369</v>
      </c>
      <c r="R345" s="5" t="s">
        <v>43</v>
      </c>
      <c r="S345" s="7" t="s">
        <v>376</v>
      </c>
      <c r="T345" s="5">
        <v>2</v>
      </c>
      <c r="U345" s="7" t="s">
        <v>1999</v>
      </c>
      <c r="V345" s="5" t="s">
        <v>46</v>
      </c>
      <c r="AG345" s="7" t="s">
        <v>47</v>
      </c>
      <c r="AH345" s="5">
        <v>10</v>
      </c>
      <c r="AI345" s="7">
        <v>6</v>
      </c>
      <c r="AJ345" s="5">
        <v>8</v>
      </c>
      <c r="AK345" s="11" t="s">
        <v>3332</v>
      </c>
      <c r="AL345" s="5" t="s">
        <v>1604</v>
      </c>
      <c r="AM345" s="7">
        <v>7</v>
      </c>
      <c r="AN345" s="12" t="s">
        <v>349</v>
      </c>
      <c r="AO345" s="11" t="s">
        <v>1873</v>
      </c>
      <c r="AP345" s="12" t="s">
        <v>2285</v>
      </c>
      <c r="AQ345" s="7">
        <v>1</v>
      </c>
    </row>
    <row r="346" spans="1:43" x14ac:dyDescent="0.25">
      <c r="A346" s="2" t="s">
        <v>0</v>
      </c>
      <c r="E346" s="2" t="s">
        <v>4</v>
      </c>
      <c r="G346" s="39">
        <v>26</v>
      </c>
      <c r="H346" s="5">
        <v>6</v>
      </c>
      <c r="I346" s="7">
        <v>10</v>
      </c>
      <c r="J346" s="5">
        <v>7</v>
      </c>
      <c r="K346" s="7">
        <v>3</v>
      </c>
      <c r="L346" s="5" t="s">
        <v>292</v>
      </c>
      <c r="M346" s="7">
        <v>1</v>
      </c>
      <c r="N346" s="5" t="s">
        <v>3372</v>
      </c>
      <c r="O346" s="7" t="s">
        <v>3372</v>
      </c>
      <c r="P346" s="5">
        <v>1</v>
      </c>
      <c r="Q346" s="7" t="s">
        <v>170</v>
      </c>
      <c r="R346" s="5" t="s">
        <v>71</v>
      </c>
      <c r="S346" s="7" t="s">
        <v>113</v>
      </c>
      <c r="T346" s="5">
        <v>27</v>
      </c>
      <c r="U346" s="7" t="s">
        <v>2006</v>
      </c>
      <c r="V346" s="5" t="s">
        <v>24</v>
      </c>
      <c r="AG346" s="7" t="s">
        <v>35</v>
      </c>
      <c r="AH346" s="5">
        <v>5</v>
      </c>
      <c r="AI346" s="7">
        <v>4</v>
      </c>
      <c r="AJ346" s="5">
        <v>20</v>
      </c>
      <c r="AK346" s="11" t="s">
        <v>1720</v>
      </c>
      <c r="AL346" s="5" t="s">
        <v>37</v>
      </c>
      <c r="AM346" s="7">
        <v>10</v>
      </c>
      <c r="AN346" s="12" t="s">
        <v>1610</v>
      </c>
      <c r="AO346" s="11" t="s">
        <v>1880</v>
      </c>
      <c r="AP346" s="12" t="s">
        <v>2289</v>
      </c>
      <c r="AQ346" s="7">
        <v>1</v>
      </c>
    </row>
    <row r="347" spans="1:43" x14ac:dyDescent="0.25">
      <c r="A347" s="2" t="s">
        <v>0</v>
      </c>
      <c r="E347" s="2" t="s">
        <v>4</v>
      </c>
      <c r="G347" s="39">
        <v>34</v>
      </c>
      <c r="H347" s="5">
        <v>7</v>
      </c>
      <c r="I347" s="7">
        <v>25</v>
      </c>
      <c r="J347" s="5">
        <v>10</v>
      </c>
      <c r="K347" s="7">
        <v>8</v>
      </c>
      <c r="L347" s="5" t="s">
        <v>51</v>
      </c>
      <c r="M347" s="7">
        <v>0</v>
      </c>
      <c r="N347" s="5" t="s">
        <v>60</v>
      </c>
      <c r="O347" s="7" t="s">
        <v>3305</v>
      </c>
      <c r="P347" s="5">
        <v>1</v>
      </c>
      <c r="Q347" s="7" t="s">
        <v>112</v>
      </c>
      <c r="R347" s="5" t="s">
        <v>43</v>
      </c>
      <c r="S347" s="7" t="s">
        <v>113</v>
      </c>
      <c r="T347" s="5">
        <v>21</v>
      </c>
      <c r="U347" s="7" t="s">
        <v>2009</v>
      </c>
      <c r="V347" s="5" t="s">
        <v>34</v>
      </c>
      <c r="AG347" s="7" t="s">
        <v>35</v>
      </c>
      <c r="AH347" s="5">
        <v>6</v>
      </c>
      <c r="AI347" s="7">
        <v>3</v>
      </c>
      <c r="AJ347" s="5">
        <v>3</v>
      </c>
      <c r="AK347" s="11" t="s">
        <v>1725</v>
      </c>
      <c r="AL347" s="5" t="s">
        <v>37</v>
      </c>
      <c r="AM347" s="7">
        <v>10</v>
      </c>
      <c r="AN347" s="12" t="s">
        <v>1615</v>
      </c>
      <c r="AO347" s="11" t="s">
        <v>1884</v>
      </c>
      <c r="AP347" s="12" t="s">
        <v>2293</v>
      </c>
      <c r="AQ347" s="7">
        <v>1</v>
      </c>
    </row>
    <row r="348" spans="1:43" x14ac:dyDescent="0.25">
      <c r="A348" s="2" t="s">
        <v>0</v>
      </c>
      <c r="E348" s="2" t="s">
        <v>4</v>
      </c>
      <c r="G348" s="39">
        <v>45</v>
      </c>
      <c r="H348" s="5">
        <v>7</v>
      </c>
      <c r="I348" s="7">
        <v>30</v>
      </c>
      <c r="J348" s="5">
        <v>8</v>
      </c>
      <c r="K348" s="7">
        <v>12</v>
      </c>
      <c r="L348" s="5" t="s">
        <v>30</v>
      </c>
      <c r="M348" s="7">
        <v>0</v>
      </c>
      <c r="N348" s="5" t="s">
        <v>41</v>
      </c>
      <c r="O348" s="7" t="s">
        <v>3306</v>
      </c>
      <c r="P348" s="5">
        <v>1</v>
      </c>
      <c r="Q348" s="7" t="s">
        <v>105</v>
      </c>
      <c r="R348" s="5" t="s">
        <v>43</v>
      </c>
      <c r="S348" s="7" t="s">
        <v>54</v>
      </c>
      <c r="T348" s="5">
        <v>3</v>
      </c>
      <c r="U348" s="7" t="s">
        <v>2013</v>
      </c>
      <c r="V348" s="5" t="s">
        <v>46</v>
      </c>
      <c r="AG348" s="7" t="s">
        <v>35</v>
      </c>
      <c r="AH348" s="5">
        <v>6</v>
      </c>
      <c r="AI348" s="7">
        <v>3</v>
      </c>
      <c r="AJ348" s="5">
        <v>5</v>
      </c>
      <c r="AK348" s="11" t="s">
        <v>1727</v>
      </c>
      <c r="AL348" s="5" t="s">
        <v>37</v>
      </c>
      <c r="AM348" s="7">
        <v>9</v>
      </c>
      <c r="AN348" s="12" t="s">
        <v>1618</v>
      </c>
      <c r="AO348" s="11" t="s">
        <v>1888</v>
      </c>
      <c r="AP348" s="12" t="s">
        <v>2296</v>
      </c>
      <c r="AQ348" s="7">
        <v>1</v>
      </c>
    </row>
    <row r="349" spans="1:43" x14ac:dyDescent="0.25">
      <c r="A349" s="2" t="s">
        <v>0</v>
      </c>
      <c r="E349" s="2" t="s">
        <v>4</v>
      </c>
      <c r="G349" s="39">
        <v>27</v>
      </c>
      <c r="H349" s="5">
        <v>6</v>
      </c>
      <c r="I349" s="7">
        <v>180</v>
      </c>
      <c r="J349" s="5">
        <v>12</v>
      </c>
      <c r="K349" s="7">
        <v>5</v>
      </c>
      <c r="L349" s="5" t="s">
        <v>260</v>
      </c>
      <c r="M349" s="7">
        <v>0</v>
      </c>
      <c r="N349" s="5" t="s">
        <v>19</v>
      </c>
      <c r="O349" s="7" t="s">
        <v>3317</v>
      </c>
      <c r="P349" s="5">
        <v>1</v>
      </c>
      <c r="Q349" s="7" t="s">
        <v>1621</v>
      </c>
      <c r="R349" s="5" t="s">
        <v>216</v>
      </c>
      <c r="S349" s="7" t="s">
        <v>54</v>
      </c>
      <c r="T349" s="5">
        <v>3</v>
      </c>
      <c r="U349" s="7" t="s">
        <v>37</v>
      </c>
      <c r="V349" s="5" t="s">
        <v>46</v>
      </c>
      <c r="AG349" s="7" t="s">
        <v>35</v>
      </c>
      <c r="AH349" s="5">
        <v>8</v>
      </c>
      <c r="AI349" s="7">
        <v>6</v>
      </c>
      <c r="AJ349" s="5">
        <v>20</v>
      </c>
      <c r="AK349" s="11" t="s">
        <v>1732</v>
      </c>
      <c r="AL349" s="5" t="s">
        <v>1623</v>
      </c>
      <c r="AM349" s="7">
        <v>10</v>
      </c>
      <c r="AN349" s="12" t="s">
        <v>1624</v>
      </c>
      <c r="AO349" s="11" t="s">
        <v>1891</v>
      </c>
      <c r="AP349" s="12" t="s">
        <v>2303</v>
      </c>
      <c r="AQ349" s="7">
        <v>0</v>
      </c>
    </row>
    <row r="350" spans="1:43" x14ac:dyDescent="0.25">
      <c r="A350" s="2" t="s">
        <v>0</v>
      </c>
      <c r="E350" s="2" t="s">
        <v>4</v>
      </c>
      <c r="G350" s="39">
        <v>29</v>
      </c>
      <c r="H350" s="5">
        <v>8</v>
      </c>
      <c r="I350" s="7">
        <v>0</v>
      </c>
      <c r="J350" s="5">
        <v>12</v>
      </c>
      <c r="K350" s="7">
        <v>15</v>
      </c>
      <c r="L350" s="5" t="s">
        <v>260</v>
      </c>
      <c r="M350" s="7">
        <v>1</v>
      </c>
      <c r="N350" s="5" t="s">
        <v>1625</v>
      </c>
      <c r="O350" s="7" t="s">
        <v>3306</v>
      </c>
      <c r="P350" s="5">
        <v>1</v>
      </c>
      <c r="Q350" s="7" t="s">
        <v>364</v>
      </c>
      <c r="R350" s="5" t="s">
        <v>43</v>
      </c>
      <c r="S350" s="7" t="s">
        <v>54</v>
      </c>
      <c r="T350" s="5">
        <v>6</v>
      </c>
      <c r="U350" s="7" t="s">
        <v>2019</v>
      </c>
      <c r="V350" s="5" t="s">
        <v>46</v>
      </c>
      <c r="AG350" s="7" t="s">
        <v>47</v>
      </c>
      <c r="AH350" s="5">
        <v>21</v>
      </c>
      <c r="AI350" s="7">
        <v>16</v>
      </c>
      <c r="AJ350" s="5">
        <v>24</v>
      </c>
      <c r="AK350" s="11" t="s">
        <v>1736</v>
      </c>
      <c r="AL350" s="5" t="s">
        <v>1628</v>
      </c>
      <c r="AM350" s="7">
        <v>10</v>
      </c>
      <c r="AN350" s="12" t="s">
        <v>1629</v>
      </c>
      <c r="AO350" s="11" t="s">
        <v>1896</v>
      </c>
      <c r="AP350" s="12" t="s">
        <v>2313</v>
      </c>
      <c r="AQ350" s="7">
        <v>1</v>
      </c>
    </row>
    <row r="351" spans="1:43" x14ac:dyDescent="0.25">
      <c r="A351" s="2" t="s">
        <v>0</v>
      </c>
      <c r="E351" s="2" t="s">
        <v>4</v>
      </c>
      <c r="G351" s="39">
        <v>22</v>
      </c>
      <c r="H351" s="5">
        <v>6</v>
      </c>
      <c r="I351" s="7">
        <v>2</v>
      </c>
      <c r="J351" s="5">
        <v>12</v>
      </c>
      <c r="K351" s="7">
        <v>2</v>
      </c>
      <c r="L351" s="5" t="s">
        <v>292</v>
      </c>
      <c r="M351" s="7">
        <v>1</v>
      </c>
      <c r="N351" s="5" t="s">
        <v>31</v>
      </c>
      <c r="O351" s="7" t="s">
        <v>3305</v>
      </c>
      <c r="P351" s="5">
        <v>1</v>
      </c>
      <c r="Q351" s="7" t="s">
        <v>5</v>
      </c>
      <c r="R351" s="5" t="s">
        <v>43</v>
      </c>
      <c r="S351" s="7" t="s">
        <v>54</v>
      </c>
      <c r="T351" s="5">
        <v>2</v>
      </c>
      <c r="U351" s="7" t="s">
        <v>2023</v>
      </c>
      <c r="V351" s="5" t="s">
        <v>46</v>
      </c>
      <c r="AG351" s="7" t="s">
        <v>25</v>
      </c>
      <c r="AH351" s="5">
        <v>5</v>
      </c>
      <c r="AI351" s="7">
        <v>5</v>
      </c>
      <c r="AJ351" s="5">
        <v>4</v>
      </c>
      <c r="AK351" s="11" t="s">
        <v>1740</v>
      </c>
      <c r="AL351" s="5" t="s">
        <v>1634</v>
      </c>
      <c r="AM351" s="7">
        <v>10</v>
      </c>
      <c r="AN351" s="12" t="s">
        <v>1635</v>
      </c>
      <c r="AO351" s="11" t="s">
        <v>1900</v>
      </c>
      <c r="AP351" s="12" t="s">
        <v>2316</v>
      </c>
      <c r="AQ351" s="7">
        <v>1</v>
      </c>
    </row>
    <row r="352" spans="1:43" x14ac:dyDescent="0.25">
      <c r="A352" s="2" t="s">
        <v>0</v>
      </c>
      <c r="E352" s="2" t="s">
        <v>4</v>
      </c>
      <c r="G352" s="39">
        <v>30</v>
      </c>
      <c r="H352" s="5">
        <v>7</v>
      </c>
      <c r="I352" s="7">
        <v>100</v>
      </c>
      <c r="J352" s="5">
        <v>7</v>
      </c>
      <c r="K352" s="7">
        <v>12</v>
      </c>
      <c r="L352" s="5" t="s">
        <v>146</v>
      </c>
      <c r="M352" s="7">
        <v>0</v>
      </c>
      <c r="N352" s="5" t="s">
        <v>1637</v>
      </c>
      <c r="O352" s="7" t="s">
        <v>1638</v>
      </c>
      <c r="P352" s="5">
        <v>1</v>
      </c>
      <c r="Q352" s="7" t="s">
        <v>5</v>
      </c>
      <c r="R352" s="5" t="s">
        <v>71</v>
      </c>
      <c r="S352" s="7" t="s">
        <v>3372</v>
      </c>
      <c r="T352" s="5">
        <v>7</v>
      </c>
      <c r="U352" s="7" t="s">
        <v>2028</v>
      </c>
      <c r="V352" s="5" t="s">
        <v>24</v>
      </c>
      <c r="AG352" s="7" t="s">
        <v>1640</v>
      </c>
      <c r="AH352" s="5">
        <v>12</v>
      </c>
      <c r="AI352" s="7">
        <v>100</v>
      </c>
      <c r="AJ352" s="5">
        <v>24</v>
      </c>
      <c r="AK352" s="11" t="s">
        <v>1745</v>
      </c>
      <c r="AL352" s="5" t="s">
        <v>27</v>
      </c>
      <c r="AM352" s="7">
        <v>6</v>
      </c>
      <c r="AN352" s="12" t="s">
        <v>1642</v>
      </c>
      <c r="AO352" s="11" t="s">
        <v>1904</v>
      </c>
      <c r="AP352" s="12" t="s">
        <v>2328</v>
      </c>
      <c r="AQ352" s="7">
        <v>0</v>
      </c>
    </row>
    <row r="353" spans="1:43" x14ac:dyDescent="0.25">
      <c r="A353" s="2" t="s">
        <v>0</v>
      </c>
      <c r="E353" s="2" t="s">
        <v>4</v>
      </c>
      <c r="G353" s="39">
        <v>35</v>
      </c>
      <c r="H353" s="5">
        <v>7</v>
      </c>
      <c r="I353" s="7">
        <v>15</v>
      </c>
      <c r="J353" s="5">
        <v>5</v>
      </c>
      <c r="K353" s="7">
        <v>1</v>
      </c>
      <c r="L353" s="5" t="s">
        <v>93</v>
      </c>
      <c r="M353" s="7">
        <v>1</v>
      </c>
      <c r="N353" s="5" t="s">
        <v>3372</v>
      </c>
      <c r="O353" s="7" t="s">
        <v>3372</v>
      </c>
      <c r="P353" s="5">
        <v>0</v>
      </c>
      <c r="Q353" s="7" t="s">
        <v>3372</v>
      </c>
      <c r="R353" s="5" t="s">
        <v>3372</v>
      </c>
      <c r="S353" s="7" t="s">
        <v>54</v>
      </c>
      <c r="T353" s="5">
        <v>1</v>
      </c>
      <c r="U353" s="7" t="s">
        <v>2032</v>
      </c>
      <c r="V353" s="5" t="s">
        <v>46</v>
      </c>
      <c r="AG353" s="7" t="s">
        <v>25</v>
      </c>
      <c r="AH353" s="5">
        <v>3</v>
      </c>
      <c r="AI353" s="7">
        <v>4</v>
      </c>
      <c r="AJ353" s="5">
        <v>15</v>
      </c>
      <c r="AK353" s="11" t="s">
        <v>1750</v>
      </c>
      <c r="AL353" s="5" t="s">
        <v>37</v>
      </c>
      <c r="AM353" s="7">
        <v>10</v>
      </c>
      <c r="AN353" s="12" t="s">
        <v>1646</v>
      </c>
      <c r="AO353" s="11" t="s">
        <v>1908</v>
      </c>
      <c r="AP353" s="12" t="s">
        <v>2336</v>
      </c>
      <c r="AQ353" s="7">
        <v>1</v>
      </c>
    </row>
    <row r="354" spans="1:43" x14ac:dyDescent="0.25">
      <c r="A354" s="2" t="s">
        <v>0</v>
      </c>
      <c r="E354" s="2" t="s">
        <v>4</v>
      </c>
      <c r="G354" s="39">
        <v>42</v>
      </c>
      <c r="H354" s="5">
        <v>7</v>
      </c>
      <c r="I354" s="7">
        <v>120</v>
      </c>
      <c r="J354" s="5">
        <v>10</v>
      </c>
      <c r="K354" s="7">
        <v>3</v>
      </c>
      <c r="L354" s="5" t="s">
        <v>260</v>
      </c>
      <c r="M354" s="7">
        <v>1</v>
      </c>
      <c r="N354" s="5" t="s">
        <v>3372</v>
      </c>
      <c r="O354" s="7" t="s">
        <v>3372</v>
      </c>
      <c r="P354" s="5">
        <v>1</v>
      </c>
      <c r="Q354" s="7" t="s">
        <v>52</v>
      </c>
      <c r="R354" s="5" t="s">
        <v>43</v>
      </c>
      <c r="S354" s="7" t="s">
        <v>262</v>
      </c>
      <c r="T354" s="5">
        <v>9</v>
      </c>
      <c r="U354" s="7" t="s">
        <v>2036</v>
      </c>
      <c r="V354" s="5" t="s">
        <v>46</v>
      </c>
      <c r="AG354" s="7" t="s">
        <v>35</v>
      </c>
      <c r="AH354" s="5">
        <v>10</v>
      </c>
      <c r="AI354" s="7">
        <v>5</v>
      </c>
      <c r="AJ354" s="5">
        <v>16</v>
      </c>
      <c r="AK354" s="11" t="s">
        <v>1756</v>
      </c>
      <c r="AL354" s="5" t="s">
        <v>37</v>
      </c>
      <c r="AM354" s="7">
        <v>10</v>
      </c>
      <c r="AN354" s="12" t="s">
        <v>1649</v>
      </c>
      <c r="AO354" s="11" t="s">
        <v>1912</v>
      </c>
      <c r="AP354" s="12" t="s">
        <v>2344</v>
      </c>
      <c r="AQ354" s="7">
        <v>1</v>
      </c>
    </row>
    <row r="355" spans="1:43" x14ac:dyDescent="0.25">
      <c r="A355" s="2" t="s">
        <v>0</v>
      </c>
      <c r="E355" s="2" t="s">
        <v>4</v>
      </c>
      <c r="G355" s="39">
        <v>38</v>
      </c>
      <c r="H355" s="5">
        <v>7</v>
      </c>
      <c r="I355" s="7">
        <v>0</v>
      </c>
      <c r="J355" s="5">
        <v>10</v>
      </c>
      <c r="K355" s="7">
        <v>4</v>
      </c>
      <c r="L355" s="5" t="s">
        <v>146</v>
      </c>
      <c r="M355" s="7">
        <v>1</v>
      </c>
      <c r="N355" s="5" t="s">
        <v>3372</v>
      </c>
      <c r="O355" s="7" t="s">
        <v>3372</v>
      </c>
      <c r="P355" s="5">
        <v>1</v>
      </c>
      <c r="Q355" s="7" t="s">
        <v>100</v>
      </c>
      <c r="R355" s="5" t="s">
        <v>21</v>
      </c>
      <c r="S355" s="7" t="s">
        <v>54</v>
      </c>
      <c r="T355" s="5">
        <v>5</v>
      </c>
      <c r="U355" s="7" t="s">
        <v>2040</v>
      </c>
      <c r="V355" s="5" t="s">
        <v>24</v>
      </c>
      <c r="AG355" s="7" t="s">
        <v>35</v>
      </c>
      <c r="AH355" s="5">
        <v>7</v>
      </c>
      <c r="AI355" s="7">
        <v>7</v>
      </c>
      <c r="AJ355" s="5">
        <v>1</v>
      </c>
      <c r="AK355" s="11" t="s">
        <v>1759</v>
      </c>
      <c r="AL355" s="5" t="s">
        <v>373</v>
      </c>
      <c r="AM355" s="7">
        <v>8</v>
      </c>
      <c r="AN355" s="12" t="s">
        <v>1654</v>
      </c>
      <c r="AO355" s="11" t="s">
        <v>1916</v>
      </c>
      <c r="AP355" s="12" t="s">
        <v>2360</v>
      </c>
      <c r="AQ355" s="7">
        <v>1</v>
      </c>
    </row>
    <row r="356" spans="1:43" x14ac:dyDescent="0.25">
      <c r="A356" s="2" t="s">
        <v>0</v>
      </c>
      <c r="E356" s="2" t="s">
        <v>4</v>
      </c>
      <c r="G356" s="39">
        <v>33</v>
      </c>
      <c r="H356" s="5">
        <v>6</v>
      </c>
      <c r="I356" s="7">
        <v>10</v>
      </c>
      <c r="J356" s="5">
        <v>13</v>
      </c>
      <c r="K356" s="7">
        <v>10</v>
      </c>
      <c r="L356" s="5" t="s">
        <v>64</v>
      </c>
      <c r="M356" s="7">
        <v>0</v>
      </c>
      <c r="N356" s="5" t="s">
        <v>41</v>
      </c>
      <c r="O356" s="7" t="s">
        <v>3306</v>
      </c>
      <c r="P356" s="5">
        <v>1</v>
      </c>
      <c r="Q356" s="7" t="s">
        <v>20</v>
      </c>
      <c r="R356" s="5" t="s">
        <v>1656</v>
      </c>
      <c r="S356" s="7" t="s">
        <v>3372</v>
      </c>
      <c r="T356" s="5">
        <v>1</v>
      </c>
      <c r="U356" s="7" t="s">
        <v>2044</v>
      </c>
      <c r="V356" s="5" t="s">
        <v>46</v>
      </c>
      <c r="AG356" s="7" t="s">
        <v>35</v>
      </c>
      <c r="AH356" s="5">
        <v>4</v>
      </c>
      <c r="AI356" s="7">
        <v>6</v>
      </c>
      <c r="AJ356" s="5">
        <v>12</v>
      </c>
      <c r="AK356" s="11" t="s">
        <v>1763</v>
      </c>
      <c r="AL356" s="5" t="s">
        <v>1659</v>
      </c>
      <c r="AM356" s="7">
        <v>9</v>
      </c>
      <c r="AN356" s="12" t="s">
        <v>1660</v>
      </c>
      <c r="AO356" s="11" t="s">
        <v>154</v>
      </c>
      <c r="AP356" s="12" t="s">
        <v>2374</v>
      </c>
      <c r="AQ356" s="7">
        <v>1</v>
      </c>
    </row>
    <row r="357" spans="1:43" x14ac:dyDescent="0.25">
      <c r="A357" s="2" t="s">
        <v>0</v>
      </c>
      <c r="E357" s="2" t="s">
        <v>4</v>
      </c>
      <c r="G357" s="39">
        <v>33</v>
      </c>
      <c r="H357" s="5">
        <v>7</v>
      </c>
      <c r="I357" s="7">
        <v>0</v>
      </c>
      <c r="J357" s="5">
        <v>12</v>
      </c>
      <c r="K357" s="7">
        <v>2</v>
      </c>
      <c r="L357" s="5" t="s">
        <v>81</v>
      </c>
      <c r="M357" s="7">
        <v>1</v>
      </c>
      <c r="N357" s="5" t="s">
        <v>3308</v>
      </c>
      <c r="O357" s="7" t="s">
        <v>3307</v>
      </c>
      <c r="P357" s="5">
        <v>0</v>
      </c>
      <c r="Q357" s="7" t="s">
        <v>3372</v>
      </c>
      <c r="R357" s="5" t="s">
        <v>3372</v>
      </c>
      <c r="S357" s="7" t="s">
        <v>3372</v>
      </c>
      <c r="T357" s="5">
        <v>3</v>
      </c>
      <c r="U357" s="7" t="s">
        <v>2049</v>
      </c>
      <c r="V357" s="5" t="s">
        <v>46</v>
      </c>
      <c r="AG357" s="7" t="s">
        <v>35</v>
      </c>
      <c r="AH357" s="5">
        <v>6</v>
      </c>
      <c r="AI357" s="7">
        <v>4</v>
      </c>
      <c r="AJ357" s="5">
        <v>5</v>
      </c>
      <c r="AK357" s="11" t="s">
        <v>1769</v>
      </c>
      <c r="AL357" s="5" t="s">
        <v>334</v>
      </c>
      <c r="AM357" s="7">
        <v>9</v>
      </c>
      <c r="AN357" s="12" t="s">
        <v>1664</v>
      </c>
      <c r="AO357" s="11" t="s">
        <v>1512</v>
      </c>
      <c r="AP357" s="12" t="s">
        <v>2379</v>
      </c>
      <c r="AQ357" s="7">
        <v>0</v>
      </c>
    </row>
    <row r="358" spans="1:43" x14ac:dyDescent="0.25">
      <c r="A358" s="2" t="s">
        <v>0</v>
      </c>
      <c r="E358" s="2" t="s">
        <v>4</v>
      </c>
      <c r="G358" s="39">
        <v>29</v>
      </c>
      <c r="H358" s="5">
        <v>7</v>
      </c>
      <c r="I358" s="7">
        <v>20</v>
      </c>
      <c r="J358" s="5">
        <v>9</v>
      </c>
      <c r="K358" s="7">
        <v>3</v>
      </c>
      <c r="L358" s="5" t="s">
        <v>182</v>
      </c>
      <c r="M358" s="7">
        <v>1</v>
      </c>
      <c r="N358" s="5" t="s">
        <v>82</v>
      </c>
      <c r="O358" s="7" t="s">
        <v>3306</v>
      </c>
      <c r="P358" s="5">
        <v>0</v>
      </c>
      <c r="Q358" s="7" t="s">
        <v>3372</v>
      </c>
      <c r="R358" s="5" t="s">
        <v>3372</v>
      </c>
      <c r="S358" s="7" t="s">
        <v>44</v>
      </c>
      <c r="T358" s="5">
        <v>11</v>
      </c>
      <c r="U358" s="7" t="s">
        <v>2054</v>
      </c>
      <c r="V358" s="5" t="s">
        <v>46</v>
      </c>
      <c r="AG358" s="7" t="s">
        <v>35</v>
      </c>
      <c r="AH358" s="5">
        <v>6</v>
      </c>
      <c r="AI358" s="7">
        <v>5</v>
      </c>
      <c r="AJ358" s="5">
        <v>20</v>
      </c>
      <c r="AK358" s="11" t="s">
        <v>1773</v>
      </c>
      <c r="AL358" s="5" t="s">
        <v>27</v>
      </c>
      <c r="AM358" s="7">
        <v>8</v>
      </c>
      <c r="AN358" s="12" t="s">
        <v>1668</v>
      </c>
      <c r="AO358" s="11" t="s">
        <v>1926</v>
      </c>
      <c r="AP358" s="12" t="s">
        <v>2385</v>
      </c>
      <c r="AQ358" s="7">
        <v>0</v>
      </c>
    </row>
    <row r="359" spans="1:43" x14ac:dyDescent="0.25">
      <c r="A359" s="2" t="s">
        <v>0</v>
      </c>
      <c r="E359" s="2" t="s">
        <v>4</v>
      </c>
      <c r="G359" s="39">
        <v>38</v>
      </c>
      <c r="H359" s="5">
        <v>7</v>
      </c>
      <c r="I359" s="7">
        <v>13</v>
      </c>
      <c r="J359" s="5">
        <v>7</v>
      </c>
      <c r="K359" s="7">
        <v>5</v>
      </c>
      <c r="L359" s="5" t="s">
        <v>59</v>
      </c>
      <c r="M359" s="7">
        <v>1</v>
      </c>
      <c r="N359" s="5" t="s">
        <v>3372</v>
      </c>
      <c r="O359" s="7" t="s">
        <v>3372</v>
      </c>
      <c r="P359" s="5">
        <v>1</v>
      </c>
      <c r="Q359" s="7" t="s">
        <v>170</v>
      </c>
      <c r="R359" s="5" t="s">
        <v>43</v>
      </c>
      <c r="S359" s="7" t="s">
        <v>22</v>
      </c>
      <c r="T359" s="5">
        <v>2</v>
      </c>
      <c r="U359" s="7" t="s">
        <v>2056</v>
      </c>
      <c r="V359" s="5" t="s">
        <v>24</v>
      </c>
      <c r="AG359" s="7" t="s">
        <v>35</v>
      </c>
      <c r="AH359" s="5">
        <v>6</v>
      </c>
      <c r="AI359" s="7">
        <v>10</v>
      </c>
      <c r="AJ359" s="5">
        <v>1</v>
      </c>
      <c r="AK359" s="11" t="s">
        <v>1779</v>
      </c>
      <c r="AL359" s="5" t="s">
        <v>37</v>
      </c>
      <c r="AM359" s="7">
        <v>10</v>
      </c>
      <c r="AN359" s="12" t="s">
        <v>339</v>
      </c>
      <c r="AO359" s="11" t="s">
        <v>1930</v>
      </c>
      <c r="AP359" s="12" t="s">
        <v>2394</v>
      </c>
      <c r="AQ359" s="7">
        <v>0</v>
      </c>
    </row>
    <row r="360" spans="1:43" x14ac:dyDescent="0.25">
      <c r="A360" s="2" t="s">
        <v>0</v>
      </c>
      <c r="E360" s="2" t="s">
        <v>4</v>
      </c>
      <c r="G360" s="39">
        <v>21</v>
      </c>
      <c r="H360" s="5">
        <v>6</v>
      </c>
      <c r="I360" s="7">
        <v>120</v>
      </c>
      <c r="J360" s="5">
        <v>12</v>
      </c>
      <c r="K360" s="7">
        <v>15</v>
      </c>
      <c r="L360" s="5" t="s">
        <v>146</v>
      </c>
      <c r="M360" s="7">
        <v>1</v>
      </c>
      <c r="N360" s="5" t="s">
        <v>3372</v>
      </c>
      <c r="O360" s="7" t="s">
        <v>3372</v>
      </c>
      <c r="P360" s="5">
        <v>1</v>
      </c>
      <c r="Q360" s="7" t="s">
        <v>32</v>
      </c>
      <c r="R360" s="5" t="s">
        <v>21</v>
      </c>
      <c r="S360" s="7" t="s">
        <v>1241</v>
      </c>
      <c r="T360" s="5">
        <v>30</v>
      </c>
      <c r="U360" s="7" t="s">
        <v>1632</v>
      </c>
      <c r="V360" s="5" t="s">
        <v>34</v>
      </c>
      <c r="AG360" s="7" t="s">
        <v>47</v>
      </c>
      <c r="AH360" s="5">
        <v>6</v>
      </c>
      <c r="AI360" s="7">
        <v>6</v>
      </c>
      <c r="AJ360" s="5">
        <v>9</v>
      </c>
      <c r="AK360" s="11" t="s">
        <v>1783</v>
      </c>
      <c r="AL360" s="5" t="s">
        <v>37</v>
      </c>
      <c r="AM360" s="7">
        <v>8</v>
      </c>
      <c r="AN360" s="12" t="s">
        <v>1676</v>
      </c>
      <c r="AO360" s="11" t="s">
        <v>1935</v>
      </c>
      <c r="AP360" s="12" t="s">
        <v>2401</v>
      </c>
      <c r="AQ360" s="7">
        <v>1</v>
      </c>
    </row>
    <row r="361" spans="1:43" ht="21" customHeight="1" x14ac:dyDescent="0.25">
      <c r="A361" s="2" t="s">
        <v>0</v>
      </c>
      <c r="E361" s="2" t="s">
        <v>4</v>
      </c>
      <c r="G361" s="39">
        <v>45</v>
      </c>
      <c r="H361" s="5">
        <v>8</v>
      </c>
      <c r="I361" s="7">
        <v>45</v>
      </c>
      <c r="J361" s="5">
        <v>13</v>
      </c>
      <c r="K361" s="7">
        <v>20</v>
      </c>
      <c r="L361" s="5" t="s">
        <v>64</v>
      </c>
      <c r="M361" s="7">
        <v>1</v>
      </c>
      <c r="N361" s="5" t="s">
        <v>31</v>
      </c>
      <c r="O361" s="7" t="s">
        <v>3306</v>
      </c>
      <c r="P361" s="5">
        <v>1</v>
      </c>
      <c r="Q361" s="7" t="s">
        <v>5</v>
      </c>
      <c r="R361" s="5" t="s">
        <v>21</v>
      </c>
      <c r="S361" s="7" t="s">
        <v>188</v>
      </c>
      <c r="T361" s="5">
        <v>6</v>
      </c>
      <c r="U361" s="7" t="s">
        <v>2092</v>
      </c>
      <c r="V361" s="5" t="s">
        <v>24</v>
      </c>
      <c r="AG361" s="7" t="s">
        <v>119</v>
      </c>
      <c r="AH361" s="5">
        <v>5</v>
      </c>
      <c r="AI361" s="7">
        <v>6</v>
      </c>
      <c r="AJ361" s="5">
        <v>10</v>
      </c>
      <c r="AK361" s="11" t="s">
        <v>1787</v>
      </c>
      <c r="AL361" s="5" t="s">
        <v>37</v>
      </c>
      <c r="AM361" s="7">
        <v>10</v>
      </c>
      <c r="AN361" s="12" t="s">
        <v>1680</v>
      </c>
      <c r="AO361" s="11" t="s">
        <v>1940</v>
      </c>
      <c r="AP361" s="12" t="s">
        <v>2406</v>
      </c>
      <c r="AQ361" s="7">
        <v>1</v>
      </c>
    </row>
    <row r="362" spans="1:43" ht="21" customHeight="1" x14ac:dyDescent="0.25">
      <c r="A362" s="2" t="s">
        <v>0</v>
      </c>
      <c r="E362" s="2" t="s">
        <v>4</v>
      </c>
      <c r="G362" s="39">
        <v>25</v>
      </c>
      <c r="H362" s="5">
        <v>8</v>
      </c>
      <c r="I362" s="7">
        <v>2</v>
      </c>
      <c r="J362" s="5">
        <v>10</v>
      </c>
      <c r="K362" s="7">
        <v>7</v>
      </c>
      <c r="L362" s="5" t="s">
        <v>81</v>
      </c>
      <c r="M362" s="7">
        <v>0</v>
      </c>
      <c r="N362" s="5" t="s">
        <v>19</v>
      </c>
      <c r="O362" s="7" t="s">
        <v>3306</v>
      </c>
      <c r="P362" s="5">
        <v>1</v>
      </c>
      <c r="Q362" s="7" t="s">
        <v>422</v>
      </c>
      <c r="R362" s="5" t="s">
        <v>101</v>
      </c>
      <c r="S362" s="7" t="s">
        <v>313</v>
      </c>
      <c r="T362" s="5">
        <v>2</v>
      </c>
      <c r="U362" s="7" t="s">
        <v>1965</v>
      </c>
      <c r="V362" s="5" t="s">
        <v>46</v>
      </c>
      <c r="AG362" s="7" t="s">
        <v>35</v>
      </c>
      <c r="AH362" s="5">
        <v>6</v>
      </c>
      <c r="AI362" s="7">
        <v>5</v>
      </c>
      <c r="AJ362" s="5">
        <v>5</v>
      </c>
      <c r="AK362" s="11" t="s">
        <v>1790</v>
      </c>
      <c r="AL362" s="5" t="s">
        <v>37</v>
      </c>
      <c r="AM362" s="7">
        <v>10</v>
      </c>
      <c r="AN362" s="12" t="s">
        <v>1684</v>
      </c>
      <c r="AO362" s="11" t="s">
        <v>1947</v>
      </c>
      <c r="AP362" s="12" t="s">
        <v>2412</v>
      </c>
      <c r="AQ362" s="7">
        <v>1</v>
      </c>
    </row>
    <row r="363" spans="1:43" x14ac:dyDescent="0.25">
      <c r="A363" s="2" t="s">
        <v>0</v>
      </c>
      <c r="E363" s="2" t="s">
        <v>4</v>
      </c>
      <c r="G363" s="39">
        <v>31</v>
      </c>
      <c r="H363" s="5">
        <v>8</v>
      </c>
      <c r="I363" s="7">
        <v>30</v>
      </c>
      <c r="J363" s="5">
        <v>10</v>
      </c>
      <c r="K363" s="7">
        <v>1</v>
      </c>
      <c r="L363" s="5" t="s">
        <v>40</v>
      </c>
      <c r="M363" s="7">
        <v>0</v>
      </c>
      <c r="N363" s="5" t="s">
        <v>31</v>
      </c>
      <c r="O363" s="7" t="s">
        <v>3317</v>
      </c>
      <c r="P363" s="5">
        <v>1</v>
      </c>
      <c r="Q363" s="7" t="s">
        <v>52</v>
      </c>
      <c r="R363" s="5" t="s">
        <v>21</v>
      </c>
      <c r="S363" s="7" t="s">
        <v>229</v>
      </c>
      <c r="T363" s="5">
        <v>0</v>
      </c>
      <c r="U363" s="7" t="s">
        <v>2101</v>
      </c>
      <c r="V363" s="5" t="s">
        <v>46</v>
      </c>
      <c r="AG363" s="7" t="s">
        <v>25</v>
      </c>
      <c r="AH363" s="5">
        <v>3</v>
      </c>
      <c r="AI363" s="7">
        <v>5</v>
      </c>
      <c r="AJ363" s="5">
        <v>10</v>
      </c>
      <c r="AK363" s="11" t="s">
        <v>1793</v>
      </c>
      <c r="AL363" s="5" t="s">
        <v>37</v>
      </c>
      <c r="AM363" s="7">
        <v>9</v>
      </c>
      <c r="AN363" s="12" t="s">
        <v>1688</v>
      </c>
      <c r="AO363" s="11" t="s">
        <v>1953</v>
      </c>
      <c r="AP363" s="12" t="s">
        <v>2417</v>
      </c>
      <c r="AQ363" s="7">
        <v>1</v>
      </c>
    </row>
    <row r="364" spans="1:43" ht="17.25" customHeight="1" x14ac:dyDescent="0.25">
      <c r="A364" s="2" t="s">
        <v>0</v>
      </c>
      <c r="E364" s="2" t="s">
        <v>4</v>
      </c>
      <c r="G364" s="39">
        <v>26</v>
      </c>
      <c r="H364" s="5">
        <v>6</v>
      </c>
      <c r="I364" s="7">
        <v>90</v>
      </c>
      <c r="J364" s="5">
        <v>8</v>
      </c>
      <c r="K364" s="7">
        <v>12</v>
      </c>
      <c r="L364" s="5" t="s">
        <v>93</v>
      </c>
      <c r="M364" s="7">
        <v>0</v>
      </c>
      <c r="N364" s="5" t="s">
        <v>31</v>
      </c>
      <c r="O364" s="7" t="s">
        <v>3307</v>
      </c>
      <c r="P364" s="5">
        <v>1</v>
      </c>
      <c r="Q364" s="7" t="s">
        <v>42</v>
      </c>
      <c r="R364" s="5" t="s">
        <v>43</v>
      </c>
      <c r="S364" s="7" t="s">
        <v>527</v>
      </c>
      <c r="T364" s="5">
        <v>13</v>
      </c>
      <c r="U364" s="7" t="s">
        <v>2105</v>
      </c>
      <c r="V364" s="5" t="s">
        <v>24</v>
      </c>
      <c r="AG364" s="7" t="s">
        <v>47</v>
      </c>
      <c r="AH364" s="5">
        <v>6</v>
      </c>
      <c r="AI364" s="7">
        <v>5</v>
      </c>
      <c r="AJ364" s="5">
        <v>3</v>
      </c>
      <c r="AK364" s="11" t="s">
        <v>1797</v>
      </c>
      <c r="AL364" s="5" t="s">
        <v>37</v>
      </c>
      <c r="AM364" s="7">
        <v>8</v>
      </c>
      <c r="AN364" s="12" t="s">
        <v>1691</v>
      </c>
      <c r="AO364" s="11" t="s">
        <v>1957</v>
      </c>
      <c r="AP364" s="12" t="s">
        <v>485</v>
      </c>
      <c r="AQ364" s="7">
        <v>1</v>
      </c>
    </row>
    <row r="365" spans="1:43" x14ac:dyDescent="0.25">
      <c r="A365" s="2" t="s">
        <v>0</v>
      </c>
      <c r="E365" s="2" t="s">
        <v>4</v>
      </c>
      <c r="G365" s="39">
        <v>23</v>
      </c>
      <c r="H365" s="5">
        <v>7</v>
      </c>
      <c r="I365" s="7">
        <v>0</v>
      </c>
      <c r="J365" s="5">
        <v>12</v>
      </c>
      <c r="K365" s="7">
        <v>3</v>
      </c>
      <c r="L365" s="5" t="s">
        <v>81</v>
      </c>
      <c r="M365" s="7">
        <v>0</v>
      </c>
      <c r="N365" s="5" t="s">
        <v>31</v>
      </c>
      <c r="O365" s="7" t="s">
        <v>3306</v>
      </c>
      <c r="P365" s="5">
        <v>1</v>
      </c>
      <c r="Q365" s="7" t="s">
        <v>5</v>
      </c>
      <c r="R365" s="5" t="s">
        <v>43</v>
      </c>
      <c r="S365" s="7" t="s">
        <v>54</v>
      </c>
      <c r="T365" s="5">
        <v>3</v>
      </c>
      <c r="U365" s="7" t="s">
        <v>23</v>
      </c>
      <c r="V365" s="5" t="s">
        <v>46</v>
      </c>
      <c r="AG365" s="7" t="s">
        <v>35</v>
      </c>
      <c r="AH365" s="5">
        <v>4</v>
      </c>
      <c r="AI365" s="7">
        <v>3</v>
      </c>
      <c r="AJ365" s="5">
        <v>40</v>
      </c>
      <c r="AK365" s="11" t="s">
        <v>1800</v>
      </c>
      <c r="AL365" s="5" t="s">
        <v>37</v>
      </c>
      <c r="AM365" s="7">
        <v>9</v>
      </c>
      <c r="AN365" s="12" t="s">
        <v>1695</v>
      </c>
      <c r="AO365" s="11" t="s">
        <v>1968</v>
      </c>
      <c r="AP365" s="12" t="s">
        <v>2427</v>
      </c>
      <c r="AQ365" s="7">
        <v>1</v>
      </c>
    </row>
    <row r="366" spans="1:43" x14ac:dyDescent="0.25">
      <c r="A366" s="2" t="s">
        <v>0</v>
      </c>
      <c r="E366" s="2" t="s">
        <v>4</v>
      </c>
      <c r="G366" s="39">
        <v>34</v>
      </c>
      <c r="H366" s="5">
        <v>8</v>
      </c>
      <c r="I366" s="7">
        <v>0</v>
      </c>
      <c r="J366" s="5">
        <v>8</v>
      </c>
      <c r="K366" s="7">
        <v>2</v>
      </c>
      <c r="L366" s="5" t="s">
        <v>260</v>
      </c>
      <c r="M366" s="7">
        <v>1</v>
      </c>
      <c r="N366" s="5" t="s">
        <v>3372</v>
      </c>
      <c r="O366" s="7" t="s">
        <v>3372</v>
      </c>
      <c r="P366" s="5">
        <v>1</v>
      </c>
      <c r="Q366" s="7" t="s">
        <v>105</v>
      </c>
      <c r="R366" s="5" t="s">
        <v>43</v>
      </c>
      <c r="S366" s="7" t="s">
        <v>54</v>
      </c>
      <c r="T366" s="5">
        <v>15</v>
      </c>
      <c r="U366" s="7" t="s">
        <v>2115</v>
      </c>
      <c r="V366" s="5" t="s">
        <v>24</v>
      </c>
      <c r="AG366" s="7" t="s">
        <v>35</v>
      </c>
      <c r="AH366" s="5">
        <v>6</v>
      </c>
      <c r="AI366" s="7">
        <v>6</v>
      </c>
      <c r="AJ366" s="5">
        <v>14</v>
      </c>
      <c r="AK366" s="11" t="s">
        <v>1803</v>
      </c>
      <c r="AL366" s="5" t="s">
        <v>27</v>
      </c>
      <c r="AM366" s="7">
        <v>10</v>
      </c>
      <c r="AN366" s="12" t="s">
        <v>1700</v>
      </c>
      <c r="AO366" s="11" t="s">
        <v>1973</v>
      </c>
      <c r="AP366" s="12" t="s">
        <v>2431</v>
      </c>
      <c r="AQ366" s="7">
        <v>1</v>
      </c>
    </row>
    <row r="367" spans="1:43" x14ac:dyDescent="0.25">
      <c r="A367" s="2" t="s">
        <v>0</v>
      </c>
      <c r="E367" s="2" t="s">
        <v>4</v>
      </c>
      <c r="G367" s="39">
        <v>29</v>
      </c>
      <c r="H367" s="5">
        <v>6</v>
      </c>
      <c r="I367" s="7">
        <v>0</v>
      </c>
      <c r="J367" s="5">
        <v>10</v>
      </c>
      <c r="K367" s="7">
        <v>10</v>
      </c>
      <c r="L367" s="5" t="s">
        <v>18</v>
      </c>
      <c r="M367" s="7">
        <v>1</v>
      </c>
      <c r="N367" s="5" t="s">
        <v>3372</v>
      </c>
      <c r="O367" s="7" t="s">
        <v>3372</v>
      </c>
      <c r="P367" s="5">
        <v>1</v>
      </c>
      <c r="Q367" s="7" t="s">
        <v>170</v>
      </c>
      <c r="R367" s="5" t="s">
        <v>71</v>
      </c>
      <c r="S367" s="7" t="s">
        <v>54</v>
      </c>
      <c r="T367" s="5">
        <v>12</v>
      </c>
      <c r="U367" s="7" t="s">
        <v>2121</v>
      </c>
      <c r="V367" s="5" t="s">
        <v>24</v>
      </c>
      <c r="AG367" s="7" t="s">
        <v>25</v>
      </c>
      <c r="AH367" s="5">
        <v>3</v>
      </c>
      <c r="AI367" s="7">
        <v>6</v>
      </c>
      <c r="AJ367" s="5">
        <v>40</v>
      </c>
      <c r="AK367" s="11" t="s">
        <v>1809</v>
      </c>
      <c r="AL367" s="5" t="s">
        <v>1705</v>
      </c>
      <c r="AM367" s="7">
        <v>8</v>
      </c>
      <c r="AN367" s="12" t="s">
        <v>1706</v>
      </c>
      <c r="AO367" s="11" t="s">
        <v>1979</v>
      </c>
      <c r="AP367" s="12" t="s">
        <v>76</v>
      </c>
      <c r="AQ367" s="7">
        <v>1</v>
      </c>
    </row>
    <row r="368" spans="1:43" x14ac:dyDescent="0.25">
      <c r="A368" s="2" t="s">
        <v>0</v>
      </c>
      <c r="E368" s="2" t="s">
        <v>4</v>
      </c>
      <c r="G368" s="39">
        <v>24</v>
      </c>
      <c r="H368" s="5">
        <v>6</v>
      </c>
      <c r="I368" s="7">
        <v>80</v>
      </c>
      <c r="J368" s="5">
        <v>10</v>
      </c>
      <c r="K368" s="7">
        <v>12</v>
      </c>
      <c r="L368" s="5" t="s">
        <v>59</v>
      </c>
      <c r="M368" s="7">
        <v>1</v>
      </c>
      <c r="N368" s="5" t="s">
        <v>3372</v>
      </c>
      <c r="O368" s="7" t="s">
        <v>3372</v>
      </c>
      <c r="P368" s="5">
        <v>1</v>
      </c>
      <c r="Q368" s="7" t="s">
        <v>94</v>
      </c>
      <c r="R368" s="5" t="s">
        <v>101</v>
      </c>
      <c r="S368" s="7" t="s">
        <v>54</v>
      </c>
      <c r="T368" s="5">
        <v>25</v>
      </c>
      <c r="U368" s="7" t="s">
        <v>2126</v>
      </c>
      <c r="V368" s="5" t="s">
        <v>46</v>
      </c>
      <c r="AG368" s="7" t="s">
        <v>35</v>
      </c>
      <c r="AH368" s="5">
        <v>10</v>
      </c>
      <c r="AI368" s="7">
        <v>5</v>
      </c>
      <c r="AJ368" s="5">
        <v>12</v>
      </c>
      <c r="AK368" s="11" t="s">
        <v>1812</v>
      </c>
      <c r="AL368" s="5" t="s">
        <v>37</v>
      </c>
      <c r="AM368" s="7">
        <v>10</v>
      </c>
      <c r="AN368" s="12" t="s">
        <v>1709</v>
      </c>
      <c r="AO368" s="11" t="s">
        <v>1985</v>
      </c>
      <c r="AP368" s="12" t="s">
        <v>1551</v>
      </c>
      <c r="AQ368" s="7">
        <v>0</v>
      </c>
    </row>
    <row r="369" spans="1:43" x14ac:dyDescent="0.25">
      <c r="A369" s="2" t="s">
        <v>0</v>
      </c>
      <c r="E369" s="2" t="s">
        <v>4</v>
      </c>
      <c r="G369" s="39">
        <v>40</v>
      </c>
      <c r="H369" s="5">
        <v>7</v>
      </c>
      <c r="I369" s="7">
        <v>30</v>
      </c>
      <c r="J369" s="5">
        <v>8</v>
      </c>
      <c r="K369" s="7">
        <v>8</v>
      </c>
      <c r="L369" s="5" t="s">
        <v>51</v>
      </c>
      <c r="M369" s="7">
        <v>0</v>
      </c>
      <c r="N369" s="5" t="s">
        <v>31</v>
      </c>
      <c r="O369" s="7" t="s">
        <v>3306</v>
      </c>
      <c r="P369" s="5">
        <v>1</v>
      </c>
      <c r="Q369" s="7" t="s">
        <v>170</v>
      </c>
      <c r="R369" s="5" t="s">
        <v>53</v>
      </c>
      <c r="S369" s="7" t="s">
        <v>1714</v>
      </c>
      <c r="T369" s="5">
        <v>35</v>
      </c>
      <c r="U369" s="7" t="s">
        <v>2131</v>
      </c>
      <c r="V369" s="5" t="s">
        <v>24</v>
      </c>
      <c r="AG369" s="7" t="s">
        <v>3372</v>
      </c>
      <c r="AH369" s="5">
        <v>0</v>
      </c>
      <c r="AI369" s="7">
        <v>0</v>
      </c>
      <c r="AJ369" s="5">
        <v>80</v>
      </c>
      <c r="AK369" s="11" t="s">
        <v>1818</v>
      </c>
      <c r="AL369" s="5" t="s">
        <v>27</v>
      </c>
      <c r="AM369" s="7">
        <v>9</v>
      </c>
      <c r="AN369" s="12" t="s">
        <v>1712</v>
      </c>
      <c r="AO369" s="11" t="s">
        <v>1989</v>
      </c>
      <c r="AP369" s="12" t="s">
        <v>2450</v>
      </c>
      <c r="AQ369" s="7">
        <v>0</v>
      </c>
    </row>
    <row r="370" spans="1:43" x14ac:dyDescent="0.25">
      <c r="A370" s="2" t="s">
        <v>0</v>
      </c>
      <c r="E370" s="2" t="s">
        <v>4</v>
      </c>
      <c r="G370" s="39">
        <v>37</v>
      </c>
      <c r="H370" s="5">
        <v>7</v>
      </c>
      <c r="I370" s="7">
        <v>30</v>
      </c>
      <c r="J370" s="5">
        <v>4</v>
      </c>
      <c r="K370" s="7">
        <v>10</v>
      </c>
      <c r="L370" s="5" t="s">
        <v>260</v>
      </c>
      <c r="M370" s="7">
        <v>1</v>
      </c>
      <c r="N370" s="5" t="s">
        <v>3372</v>
      </c>
      <c r="O370" s="7" t="s">
        <v>3372</v>
      </c>
      <c r="P370" s="5">
        <v>1</v>
      </c>
      <c r="Q370" s="7" t="s">
        <v>170</v>
      </c>
      <c r="R370" s="5" t="s">
        <v>216</v>
      </c>
      <c r="S370" s="7" t="s">
        <v>22</v>
      </c>
      <c r="T370" s="5">
        <v>13</v>
      </c>
      <c r="U370" s="7" t="s">
        <v>2136</v>
      </c>
      <c r="V370" s="5" t="s">
        <v>46</v>
      </c>
      <c r="AG370" s="7" t="s">
        <v>35</v>
      </c>
      <c r="AH370" s="5">
        <v>4</v>
      </c>
      <c r="AI370" s="7">
        <v>4</v>
      </c>
      <c r="AJ370" s="5">
        <v>16</v>
      </c>
      <c r="AK370" s="11" t="s">
        <v>1824</v>
      </c>
      <c r="AL370" s="5" t="s">
        <v>37</v>
      </c>
      <c r="AM370" s="7">
        <v>9</v>
      </c>
      <c r="AN370" s="12" t="s">
        <v>1716</v>
      </c>
      <c r="AO370" s="11" t="s">
        <v>1995</v>
      </c>
      <c r="AP370" s="12" t="s">
        <v>2454</v>
      </c>
      <c r="AQ370" s="7">
        <v>1</v>
      </c>
    </row>
    <row r="371" spans="1:43" x14ac:dyDescent="0.25">
      <c r="A371" s="2" t="s">
        <v>0</v>
      </c>
      <c r="E371" s="2" t="s">
        <v>4</v>
      </c>
      <c r="G371" s="39">
        <v>43</v>
      </c>
      <c r="H371" s="5">
        <v>8</v>
      </c>
      <c r="I371" s="7">
        <v>60</v>
      </c>
      <c r="J371" s="5">
        <v>9</v>
      </c>
      <c r="K371" s="7">
        <v>30</v>
      </c>
      <c r="L371" s="5" t="s">
        <v>260</v>
      </c>
      <c r="M371" s="7">
        <v>1</v>
      </c>
      <c r="N371" s="5" t="s">
        <v>3372</v>
      </c>
      <c r="O371" s="7" t="s">
        <v>3372</v>
      </c>
      <c r="P371" s="5">
        <v>1</v>
      </c>
      <c r="Q371" s="7" t="s">
        <v>1718</v>
      </c>
      <c r="R371" s="5" t="s">
        <v>1719</v>
      </c>
      <c r="S371" s="7" t="s">
        <v>113</v>
      </c>
      <c r="T371" s="5">
        <v>3</v>
      </c>
      <c r="U371" s="7" t="s">
        <v>1459</v>
      </c>
      <c r="V371" s="5" t="s">
        <v>24</v>
      </c>
      <c r="AG371" s="7" t="s">
        <v>119</v>
      </c>
      <c r="AH371" s="5">
        <v>18</v>
      </c>
      <c r="AI371" s="7">
        <v>6</v>
      </c>
      <c r="AJ371" s="5">
        <v>8</v>
      </c>
      <c r="AK371" s="11" t="s">
        <v>1829</v>
      </c>
      <c r="AL371" s="5" t="s">
        <v>37</v>
      </c>
      <c r="AM371" s="7">
        <v>10</v>
      </c>
      <c r="AN371" s="12" t="s">
        <v>1721</v>
      </c>
      <c r="AO371" s="11" t="s">
        <v>2003</v>
      </c>
      <c r="AP371" s="12" t="s">
        <v>76</v>
      </c>
      <c r="AQ371" s="7">
        <v>1</v>
      </c>
    </row>
    <row r="372" spans="1:43" x14ac:dyDescent="0.25">
      <c r="A372" s="2" t="s">
        <v>0</v>
      </c>
      <c r="E372" s="2" t="s">
        <v>4</v>
      </c>
      <c r="G372" s="39">
        <v>33</v>
      </c>
      <c r="H372" s="5">
        <v>6</v>
      </c>
      <c r="I372" s="7">
        <v>60</v>
      </c>
      <c r="J372" s="5">
        <v>12</v>
      </c>
      <c r="K372" s="7">
        <v>5</v>
      </c>
      <c r="L372" s="5" t="s">
        <v>182</v>
      </c>
      <c r="M372" s="7">
        <v>1</v>
      </c>
      <c r="N372" s="5" t="s">
        <v>3372</v>
      </c>
      <c r="O372" s="7" t="s">
        <v>3372</v>
      </c>
      <c r="P372" s="5">
        <v>1</v>
      </c>
      <c r="Q372" s="7" t="s">
        <v>100</v>
      </c>
      <c r="R372" s="5" t="s">
        <v>43</v>
      </c>
      <c r="S372" s="7" t="s">
        <v>3372</v>
      </c>
      <c r="T372" s="5">
        <v>1</v>
      </c>
      <c r="U372" s="7" t="s">
        <v>2147</v>
      </c>
      <c r="V372" s="5" t="s">
        <v>46</v>
      </c>
      <c r="AG372" s="7" t="s">
        <v>25</v>
      </c>
      <c r="AH372" s="5">
        <v>6</v>
      </c>
      <c r="AI372" s="7">
        <v>5</v>
      </c>
      <c r="AJ372" s="5">
        <v>3</v>
      </c>
      <c r="AK372" s="11" t="s">
        <v>1834</v>
      </c>
      <c r="AL372" s="5" t="s">
        <v>27</v>
      </c>
      <c r="AM372" s="7">
        <v>10</v>
      </c>
      <c r="AN372" s="12" t="s">
        <v>1726</v>
      </c>
      <c r="AO372" s="11" t="s">
        <v>2008</v>
      </c>
      <c r="AP372" s="12" t="s">
        <v>2465</v>
      </c>
      <c r="AQ372" s="7">
        <v>0</v>
      </c>
    </row>
    <row r="373" spans="1:43" x14ac:dyDescent="0.25">
      <c r="A373" s="2" t="s">
        <v>0</v>
      </c>
      <c r="E373" s="2" t="s">
        <v>4</v>
      </c>
      <c r="G373" s="39">
        <v>41</v>
      </c>
      <c r="H373" s="5">
        <v>8</v>
      </c>
      <c r="I373" s="7">
        <v>8</v>
      </c>
      <c r="J373" s="5">
        <v>8</v>
      </c>
      <c r="K373" s="7">
        <v>25</v>
      </c>
      <c r="L373" s="5" t="s">
        <v>18</v>
      </c>
      <c r="M373" s="7">
        <v>0</v>
      </c>
      <c r="N373" s="5" t="s">
        <v>60</v>
      </c>
      <c r="O373" s="7" t="s">
        <v>3333</v>
      </c>
      <c r="P373" s="5">
        <v>0</v>
      </c>
      <c r="Q373" s="7" t="s">
        <v>3372</v>
      </c>
      <c r="R373" s="5" t="s">
        <v>3372</v>
      </c>
      <c r="S373" s="7" t="s">
        <v>54</v>
      </c>
      <c r="T373" s="5">
        <v>28</v>
      </c>
      <c r="U373" s="7" t="s">
        <v>23</v>
      </c>
      <c r="V373" s="5" t="s">
        <v>24</v>
      </c>
      <c r="AG373" s="7" t="s">
        <v>47</v>
      </c>
      <c r="AH373" s="5">
        <v>11</v>
      </c>
      <c r="AI373" s="7">
        <v>5</v>
      </c>
      <c r="AJ373" s="5">
        <v>12</v>
      </c>
      <c r="AK373" s="11" t="s">
        <v>1839</v>
      </c>
      <c r="AL373" s="5" t="s">
        <v>37</v>
      </c>
      <c r="AM373" s="7">
        <v>8</v>
      </c>
      <c r="AN373" s="12" t="s">
        <v>1728</v>
      </c>
      <c r="AO373" s="11" t="s">
        <v>2012</v>
      </c>
      <c r="AP373" s="12" t="s">
        <v>2469</v>
      </c>
      <c r="AQ373" s="7">
        <v>1</v>
      </c>
    </row>
    <row r="374" spans="1:43" x14ac:dyDescent="0.25">
      <c r="A374" s="2" t="s">
        <v>0</v>
      </c>
      <c r="E374" s="2" t="s">
        <v>4</v>
      </c>
      <c r="G374" s="39">
        <v>41</v>
      </c>
      <c r="H374" s="5">
        <v>8</v>
      </c>
      <c r="I374" s="7">
        <v>30</v>
      </c>
      <c r="J374" s="5">
        <v>6</v>
      </c>
      <c r="K374" s="7">
        <v>25</v>
      </c>
      <c r="L374" s="5" t="s">
        <v>292</v>
      </c>
      <c r="M374" s="7">
        <v>0</v>
      </c>
      <c r="N374" s="5" t="s">
        <v>19</v>
      </c>
      <c r="O374" s="7" t="s">
        <v>3306</v>
      </c>
      <c r="P374" s="5">
        <v>1</v>
      </c>
      <c r="Q374" s="7" t="s">
        <v>170</v>
      </c>
      <c r="R374" s="5" t="s">
        <v>681</v>
      </c>
      <c r="S374" s="7" t="s">
        <v>54</v>
      </c>
      <c r="T374" s="5">
        <v>5</v>
      </c>
      <c r="U374" s="7" t="s">
        <v>288</v>
      </c>
      <c r="V374" s="5" t="s">
        <v>24</v>
      </c>
      <c r="AG374" s="7" t="s">
        <v>25</v>
      </c>
      <c r="AH374" s="5">
        <v>3</v>
      </c>
      <c r="AI374" s="7">
        <v>4</v>
      </c>
      <c r="AJ374" s="5">
        <v>25</v>
      </c>
      <c r="AK374" s="11" t="s">
        <v>1841</v>
      </c>
      <c r="AL374" s="5" t="s">
        <v>37</v>
      </c>
      <c r="AM374" s="7">
        <v>8</v>
      </c>
      <c r="AN374" s="12" t="s">
        <v>1733</v>
      </c>
      <c r="AO374" s="11" t="s">
        <v>2026</v>
      </c>
      <c r="AP374" s="12" t="s">
        <v>2475</v>
      </c>
      <c r="AQ374" s="7">
        <v>1</v>
      </c>
    </row>
    <row r="375" spans="1:43" x14ac:dyDescent="0.25">
      <c r="A375" s="2" t="s">
        <v>0</v>
      </c>
      <c r="E375" s="2" t="s">
        <v>4</v>
      </c>
      <c r="G375" s="39">
        <v>40</v>
      </c>
      <c r="H375" s="5">
        <v>7</v>
      </c>
      <c r="I375" s="7">
        <v>2</v>
      </c>
      <c r="J375" s="5">
        <v>9</v>
      </c>
      <c r="K375" s="7">
        <v>3</v>
      </c>
      <c r="L375" s="5" t="s">
        <v>59</v>
      </c>
      <c r="M375" s="7">
        <v>0</v>
      </c>
      <c r="N375" s="5" t="s">
        <v>41</v>
      </c>
      <c r="O375" s="7" t="s">
        <v>3307</v>
      </c>
      <c r="P375" s="5">
        <v>1</v>
      </c>
      <c r="Q375" s="7" t="s">
        <v>474</v>
      </c>
      <c r="R375" s="5" t="s">
        <v>71</v>
      </c>
      <c r="S375" s="7" t="s">
        <v>72</v>
      </c>
      <c r="T375" s="5">
        <v>1</v>
      </c>
      <c r="U375" s="7" t="s">
        <v>2159</v>
      </c>
      <c r="V375" s="5" t="s">
        <v>46</v>
      </c>
      <c r="AG375" s="7" t="s">
        <v>47</v>
      </c>
      <c r="AH375" s="5">
        <v>25</v>
      </c>
      <c r="AI375" s="7">
        <v>10</v>
      </c>
      <c r="AJ375" s="5">
        <v>130</v>
      </c>
      <c r="AK375" s="11" t="s">
        <v>1844</v>
      </c>
      <c r="AL375" s="5" t="s">
        <v>37</v>
      </c>
      <c r="AM375" s="7">
        <v>9</v>
      </c>
      <c r="AN375" s="12" t="s">
        <v>1737</v>
      </c>
      <c r="AO375" s="11" t="s">
        <v>3338</v>
      </c>
      <c r="AP375" s="12" t="s">
        <v>2480</v>
      </c>
      <c r="AQ375" s="7">
        <v>1</v>
      </c>
    </row>
    <row r="376" spans="1:43" x14ac:dyDescent="0.25">
      <c r="A376" s="2" t="s">
        <v>0</v>
      </c>
      <c r="E376" s="2" t="s">
        <v>4</v>
      </c>
      <c r="G376" s="39">
        <v>31</v>
      </c>
      <c r="H376" s="5">
        <v>7</v>
      </c>
      <c r="I376" s="7">
        <v>100</v>
      </c>
      <c r="J376" s="5">
        <v>9</v>
      </c>
      <c r="K376" s="7">
        <v>15</v>
      </c>
      <c r="L376" s="5" t="s">
        <v>292</v>
      </c>
      <c r="M376" s="7">
        <v>1</v>
      </c>
      <c r="N376" s="5" t="s">
        <v>3372</v>
      </c>
      <c r="O376" s="7" t="s">
        <v>3372</v>
      </c>
      <c r="P376" s="5">
        <v>1</v>
      </c>
      <c r="Q376" s="7" t="s">
        <v>170</v>
      </c>
      <c r="R376" s="5" t="s">
        <v>43</v>
      </c>
      <c r="S376" s="7" t="s">
        <v>229</v>
      </c>
      <c r="T376" s="5">
        <v>2</v>
      </c>
      <c r="U376" s="7" t="s">
        <v>2166</v>
      </c>
      <c r="V376" s="5" t="s">
        <v>24</v>
      </c>
      <c r="AG376" s="7" t="s">
        <v>35</v>
      </c>
      <c r="AH376" s="5">
        <v>4</v>
      </c>
      <c r="AI376" s="7">
        <v>5</v>
      </c>
      <c r="AJ376" s="5">
        <v>10</v>
      </c>
      <c r="AK376" s="11" t="s">
        <v>1852</v>
      </c>
      <c r="AL376" s="5" t="s">
        <v>37</v>
      </c>
      <c r="AM376" s="7">
        <v>8</v>
      </c>
      <c r="AN376" s="12" t="s">
        <v>1741</v>
      </c>
      <c r="AO376" s="11" t="s">
        <v>2035</v>
      </c>
      <c r="AP376" s="12" t="s">
        <v>2484</v>
      </c>
      <c r="AQ376" s="7">
        <v>0</v>
      </c>
    </row>
    <row r="377" spans="1:43" x14ac:dyDescent="0.25">
      <c r="A377" s="2" t="s">
        <v>0</v>
      </c>
      <c r="E377" s="2" t="s">
        <v>4</v>
      </c>
      <c r="G377" s="39">
        <v>55</v>
      </c>
      <c r="H377" s="5">
        <v>7</v>
      </c>
      <c r="I377" s="7">
        <v>90</v>
      </c>
      <c r="J377" s="5">
        <v>14</v>
      </c>
      <c r="K377" s="7">
        <v>12</v>
      </c>
      <c r="L377" s="5" t="s">
        <v>51</v>
      </c>
      <c r="M377" s="7">
        <v>1</v>
      </c>
      <c r="N377" s="5" t="s">
        <v>31</v>
      </c>
      <c r="O377" s="7" t="s">
        <v>1743</v>
      </c>
      <c r="P377" s="5">
        <v>1</v>
      </c>
      <c r="Q377" s="7" t="s">
        <v>100</v>
      </c>
      <c r="R377" s="5" t="s">
        <v>43</v>
      </c>
      <c r="S377" s="7" t="s">
        <v>3372</v>
      </c>
      <c r="T377" s="5">
        <v>5</v>
      </c>
      <c r="U377" s="7" t="s">
        <v>217</v>
      </c>
      <c r="V377" s="5" t="s">
        <v>46</v>
      </c>
      <c r="AG377" s="7" t="s">
        <v>25</v>
      </c>
      <c r="AH377" s="5">
        <v>3</v>
      </c>
      <c r="AI377" s="7">
        <v>3</v>
      </c>
      <c r="AJ377" s="5">
        <v>35</v>
      </c>
      <c r="AK377" s="11" t="s">
        <v>1857</v>
      </c>
      <c r="AL377" s="5" t="s">
        <v>1746</v>
      </c>
      <c r="AM377" s="7">
        <v>7</v>
      </c>
      <c r="AN377" s="12" t="s">
        <v>1747</v>
      </c>
      <c r="AO377" s="11" t="s">
        <v>2039</v>
      </c>
      <c r="AP377" s="12" t="s">
        <v>2488</v>
      </c>
      <c r="AQ377" s="7">
        <v>0</v>
      </c>
    </row>
    <row r="378" spans="1:43" x14ac:dyDescent="0.25">
      <c r="A378" s="2" t="s">
        <v>0</v>
      </c>
      <c r="E378" s="2" t="s">
        <v>4</v>
      </c>
      <c r="G378" s="39">
        <v>22</v>
      </c>
      <c r="H378" s="5">
        <v>7</v>
      </c>
      <c r="I378" s="7">
        <v>45</v>
      </c>
      <c r="J378" s="5">
        <v>6</v>
      </c>
      <c r="K378" s="7">
        <v>3</v>
      </c>
      <c r="L378" s="5" t="s">
        <v>93</v>
      </c>
      <c r="M378" s="7">
        <v>1</v>
      </c>
      <c r="N378" s="5" t="s">
        <v>3372</v>
      </c>
      <c r="O378" s="7" t="s">
        <v>3372</v>
      </c>
      <c r="P378" s="5">
        <v>0</v>
      </c>
      <c r="Q378" s="7" t="s">
        <v>3372</v>
      </c>
      <c r="R378" s="5" t="s">
        <v>3372</v>
      </c>
      <c r="S378" s="7" t="s">
        <v>54</v>
      </c>
      <c r="T378" s="5">
        <v>5</v>
      </c>
      <c r="U378" s="7" t="s">
        <v>2173</v>
      </c>
      <c r="V378" s="5" t="s">
        <v>24</v>
      </c>
      <c r="AG378" s="7" t="s">
        <v>508</v>
      </c>
      <c r="AH378" s="5">
        <v>3</v>
      </c>
      <c r="AI378" s="7">
        <v>5</v>
      </c>
      <c r="AJ378" s="5">
        <v>10</v>
      </c>
      <c r="AK378" s="11" t="s">
        <v>1861</v>
      </c>
      <c r="AL378" s="5" t="s">
        <v>37</v>
      </c>
      <c r="AM378" s="7">
        <v>9</v>
      </c>
      <c r="AN378" s="12" t="s">
        <v>1751</v>
      </c>
      <c r="AO378" s="11" t="s">
        <v>1245</v>
      </c>
      <c r="AP378" s="12" t="s">
        <v>2491</v>
      </c>
      <c r="AQ378" s="7">
        <v>1</v>
      </c>
    </row>
    <row r="379" spans="1:43" x14ac:dyDescent="0.25">
      <c r="A379" s="2" t="s">
        <v>0</v>
      </c>
      <c r="E379" s="2" t="s">
        <v>4</v>
      </c>
      <c r="G379" s="39">
        <v>43</v>
      </c>
      <c r="H379" s="5">
        <v>8</v>
      </c>
      <c r="I379" s="7">
        <v>90</v>
      </c>
      <c r="J379" s="5">
        <v>12</v>
      </c>
      <c r="K379" s="7">
        <v>15</v>
      </c>
      <c r="L379" s="5" t="s">
        <v>51</v>
      </c>
      <c r="M379" s="7">
        <v>1</v>
      </c>
      <c r="N379" s="5" t="s">
        <v>3372</v>
      </c>
      <c r="O379" s="7" t="s">
        <v>3372</v>
      </c>
      <c r="P379" s="5">
        <v>1</v>
      </c>
      <c r="Q379" s="7" t="s">
        <v>170</v>
      </c>
      <c r="R379" s="5" t="s">
        <v>1754</v>
      </c>
      <c r="S379" s="7" t="s">
        <v>1757</v>
      </c>
      <c r="T379" s="5">
        <v>14</v>
      </c>
      <c r="U379" s="7" t="s">
        <v>2178</v>
      </c>
      <c r="V379" s="5" t="s">
        <v>46</v>
      </c>
      <c r="AG379" s="7" t="s">
        <v>47</v>
      </c>
      <c r="AH379" s="5">
        <v>6</v>
      </c>
      <c r="AI379" s="7">
        <v>4</v>
      </c>
      <c r="AJ379" s="5">
        <v>25</v>
      </c>
      <c r="AK379" s="11" t="s">
        <v>1865</v>
      </c>
      <c r="AL379" s="5" t="s">
        <v>37</v>
      </c>
      <c r="AM379" s="7">
        <v>8</v>
      </c>
      <c r="AN379" s="12" t="s">
        <v>132</v>
      </c>
      <c r="AO379" s="11" t="s">
        <v>2048</v>
      </c>
      <c r="AP379" s="12" t="s">
        <v>275</v>
      </c>
      <c r="AQ379" s="7">
        <v>1</v>
      </c>
    </row>
    <row r="380" spans="1:43" ht="19.5" customHeight="1" x14ac:dyDescent="0.25">
      <c r="A380" s="2" t="s">
        <v>0</v>
      </c>
      <c r="E380" s="2" t="s">
        <v>4</v>
      </c>
      <c r="G380" s="39">
        <v>28</v>
      </c>
      <c r="H380" s="5">
        <v>8</v>
      </c>
      <c r="I380" s="7">
        <v>45</v>
      </c>
      <c r="J380" s="5">
        <v>10</v>
      </c>
      <c r="K380" s="7">
        <v>5</v>
      </c>
      <c r="L380" s="5" t="s">
        <v>93</v>
      </c>
      <c r="M380" s="7">
        <v>1</v>
      </c>
      <c r="N380" s="5" t="s">
        <v>3372</v>
      </c>
      <c r="O380" s="7" t="s">
        <v>3372</v>
      </c>
      <c r="P380" s="5">
        <v>1</v>
      </c>
      <c r="Q380" s="7" t="s">
        <v>5</v>
      </c>
      <c r="R380" s="5" t="s">
        <v>43</v>
      </c>
      <c r="S380" s="7" t="s">
        <v>229</v>
      </c>
      <c r="T380" s="5">
        <v>1</v>
      </c>
      <c r="U380" s="7" t="s">
        <v>23</v>
      </c>
      <c r="V380" s="5" t="s">
        <v>24</v>
      </c>
      <c r="AG380" s="7" t="s">
        <v>35</v>
      </c>
      <c r="AH380" s="5">
        <v>5</v>
      </c>
      <c r="AI380" s="7">
        <v>5</v>
      </c>
      <c r="AJ380" s="5">
        <v>6</v>
      </c>
      <c r="AK380" s="11" t="s">
        <v>1868</v>
      </c>
      <c r="AL380" s="5" t="s">
        <v>37</v>
      </c>
      <c r="AM380" s="7">
        <v>6</v>
      </c>
      <c r="AN380" s="12" t="s">
        <v>1760</v>
      </c>
      <c r="AO380" s="11" t="s">
        <v>2052</v>
      </c>
      <c r="AP380" s="12" t="s">
        <v>2499</v>
      </c>
      <c r="AQ380" s="7">
        <v>1</v>
      </c>
    </row>
    <row r="381" spans="1:43" x14ac:dyDescent="0.25">
      <c r="A381" s="2" t="s">
        <v>0</v>
      </c>
      <c r="E381" s="2" t="s">
        <v>4</v>
      </c>
      <c r="G381" s="39">
        <v>31</v>
      </c>
      <c r="H381" s="5">
        <v>8</v>
      </c>
      <c r="I381" s="7">
        <v>15</v>
      </c>
      <c r="J381" s="5">
        <v>12</v>
      </c>
      <c r="K381" s="7">
        <v>24</v>
      </c>
      <c r="L381" s="5" t="s">
        <v>30</v>
      </c>
      <c r="M381" s="7">
        <v>0</v>
      </c>
      <c r="N381" s="5" t="s">
        <v>346</v>
      </c>
      <c r="O381" s="7" t="s">
        <v>3335</v>
      </c>
      <c r="P381" s="5">
        <v>1</v>
      </c>
      <c r="Q381" s="7" t="s">
        <v>20</v>
      </c>
      <c r="R381" s="5" t="s">
        <v>21</v>
      </c>
      <c r="S381" s="7" t="s">
        <v>229</v>
      </c>
      <c r="T381" s="5">
        <v>15</v>
      </c>
      <c r="U381" s="7" t="s">
        <v>2188</v>
      </c>
      <c r="V381" s="5" t="s">
        <v>46</v>
      </c>
      <c r="AG381" s="7" t="s">
        <v>35</v>
      </c>
      <c r="AH381" s="5">
        <v>10</v>
      </c>
      <c r="AI381" s="7">
        <v>5</v>
      </c>
      <c r="AJ381" s="5">
        <v>220</v>
      </c>
      <c r="AK381" s="11" t="s">
        <v>3336</v>
      </c>
      <c r="AL381" s="5" t="s">
        <v>1764</v>
      </c>
      <c r="AM381" s="7">
        <v>10</v>
      </c>
      <c r="AN381" s="12" t="s">
        <v>1765</v>
      </c>
      <c r="AO381" s="11" t="s">
        <v>2059</v>
      </c>
      <c r="AP381" s="12" t="s">
        <v>2504</v>
      </c>
    </row>
    <row r="382" spans="1:43" x14ac:dyDescent="0.25">
      <c r="A382" s="2" t="s">
        <v>0</v>
      </c>
      <c r="E382" s="2" t="s">
        <v>4</v>
      </c>
      <c r="G382" s="39">
        <v>26</v>
      </c>
      <c r="H382" s="5">
        <v>7</v>
      </c>
      <c r="I382" s="7">
        <v>2</v>
      </c>
      <c r="J382" s="5">
        <v>7</v>
      </c>
      <c r="K382" s="7">
        <v>2</v>
      </c>
      <c r="L382" s="5" t="s">
        <v>146</v>
      </c>
      <c r="M382" s="7">
        <v>1</v>
      </c>
      <c r="N382" s="5" t="s">
        <v>3372</v>
      </c>
      <c r="O382" s="7" t="s">
        <v>3372</v>
      </c>
      <c r="P382" s="5">
        <v>1</v>
      </c>
      <c r="Q382" s="7" t="s">
        <v>170</v>
      </c>
      <c r="R382" s="5" t="s">
        <v>307</v>
      </c>
      <c r="S382" s="7" t="s">
        <v>72</v>
      </c>
      <c r="T382" s="5">
        <v>2</v>
      </c>
      <c r="U382" s="7" t="s">
        <v>2195</v>
      </c>
      <c r="V382" s="5" t="s">
        <v>1063</v>
      </c>
      <c r="AG382" s="7" t="s">
        <v>47</v>
      </c>
      <c r="AH382" s="5">
        <v>25</v>
      </c>
      <c r="AI382" s="7">
        <v>5</v>
      </c>
      <c r="AJ382" s="5">
        <v>10</v>
      </c>
      <c r="AK382" s="11" t="s">
        <v>1875</v>
      </c>
      <c r="AL382" s="5" t="s">
        <v>37</v>
      </c>
      <c r="AM382" s="7">
        <v>10</v>
      </c>
      <c r="AN382" s="12" t="s">
        <v>1770</v>
      </c>
      <c r="AO382" s="11" t="s">
        <v>2063</v>
      </c>
      <c r="AP382" s="12" t="s">
        <v>2511</v>
      </c>
    </row>
    <row r="383" spans="1:43" x14ac:dyDescent="0.25">
      <c r="A383" s="2" t="s">
        <v>0</v>
      </c>
      <c r="E383" s="2" t="s">
        <v>4</v>
      </c>
      <c r="G383" s="39">
        <v>21</v>
      </c>
      <c r="H383" s="5">
        <v>6</v>
      </c>
      <c r="I383" s="7">
        <v>80</v>
      </c>
      <c r="J383" s="5">
        <v>10</v>
      </c>
      <c r="K383" s="7">
        <v>3</v>
      </c>
      <c r="L383" s="5" t="s">
        <v>260</v>
      </c>
      <c r="M383" s="7">
        <v>1</v>
      </c>
      <c r="N383" s="5" t="s">
        <v>3372</v>
      </c>
      <c r="O383" s="7" t="s">
        <v>3372</v>
      </c>
      <c r="P383" s="5">
        <v>1</v>
      </c>
      <c r="Q383" s="7" t="s">
        <v>5</v>
      </c>
      <c r="R383" s="5" t="s">
        <v>83</v>
      </c>
      <c r="S383" s="7" t="s">
        <v>72</v>
      </c>
      <c r="T383" s="5">
        <v>14</v>
      </c>
      <c r="U383" s="7" t="s">
        <v>2200</v>
      </c>
      <c r="V383" s="5" t="s">
        <v>46</v>
      </c>
      <c r="AG383" s="7" t="s">
        <v>35</v>
      </c>
      <c r="AH383" s="5">
        <v>4</v>
      </c>
      <c r="AI383" s="7">
        <v>6</v>
      </c>
      <c r="AJ383" s="5">
        <v>20</v>
      </c>
      <c r="AK383" s="11" t="s">
        <v>1878</v>
      </c>
      <c r="AL383" s="5" t="s">
        <v>37</v>
      </c>
      <c r="AM383" s="7">
        <v>10</v>
      </c>
      <c r="AN383" s="12" t="s">
        <v>1774</v>
      </c>
      <c r="AO383" s="11" t="s">
        <v>2067</v>
      </c>
      <c r="AP383" s="12" t="s">
        <v>2523</v>
      </c>
    </row>
    <row r="384" spans="1:43" x14ac:dyDescent="0.25">
      <c r="A384" s="2" t="s">
        <v>0</v>
      </c>
      <c r="E384" s="2" t="s">
        <v>4</v>
      </c>
      <c r="G384" s="39">
        <v>33</v>
      </c>
      <c r="H384" s="5">
        <v>7</v>
      </c>
      <c r="I384" s="7">
        <v>0</v>
      </c>
      <c r="J384" s="5">
        <v>8</v>
      </c>
      <c r="K384" s="7">
        <v>12</v>
      </c>
      <c r="L384" s="5" t="s">
        <v>40</v>
      </c>
      <c r="M384" s="7">
        <v>0</v>
      </c>
      <c r="N384" s="5" t="s">
        <v>3308</v>
      </c>
      <c r="O384" s="7" t="s">
        <v>1777</v>
      </c>
      <c r="P384" s="5">
        <v>1</v>
      </c>
      <c r="Q384" s="7" t="s">
        <v>170</v>
      </c>
      <c r="R384" s="5" t="s">
        <v>43</v>
      </c>
      <c r="S384" s="7" t="s">
        <v>54</v>
      </c>
      <c r="T384" s="5">
        <v>10</v>
      </c>
      <c r="U384" s="7" t="s">
        <v>2205</v>
      </c>
      <c r="V384" s="5" t="s">
        <v>24</v>
      </c>
      <c r="AG384" s="7" t="s">
        <v>25</v>
      </c>
      <c r="AH384" s="5">
        <v>4</v>
      </c>
      <c r="AI384" s="7">
        <v>3</v>
      </c>
      <c r="AJ384" s="5">
        <v>36</v>
      </c>
      <c r="AK384" s="11" t="s">
        <v>1882</v>
      </c>
      <c r="AL384" s="5" t="s">
        <v>302</v>
      </c>
      <c r="AM384" s="7">
        <v>8</v>
      </c>
      <c r="AN384" s="12" t="s">
        <v>1780</v>
      </c>
      <c r="AO384" s="11" t="s">
        <v>2071</v>
      </c>
      <c r="AP384" s="12" t="s">
        <v>2539</v>
      </c>
    </row>
    <row r="385" spans="1:42" x14ac:dyDescent="0.25">
      <c r="A385" s="2" t="s">
        <v>0</v>
      </c>
      <c r="E385" s="2" t="s">
        <v>4</v>
      </c>
      <c r="G385" s="39">
        <v>26</v>
      </c>
      <c r="H385" s="5">
        <v>7</v>
      </c>
      <c r="I385" s="7">
        <v>40</v>
      </c>
      <c r="J385" s="5">
        <v>7</v>
      </c>
      <c r="K385" s="7">
        <v>2</v>
      </c>
      <c r="L385" s="5" t="s">
        <v>93</v>
      </c>
      <c r="M385" s="7">
        <v>1</v>
      </c>
      <c r="N385" s="5" t="s">
        <v>41</v>
      </c>
      <c r="O385" s="7" t="s">
        <v>3317</v>
      </c>
      <c r="P385" s="5">
        <v>1</v>
      </c>
      <c r="Q385" s="7" t="s">
        <v>94</v>
      </c>
      <c r="R385" s="5" t="s">
        <v>71</v>
      </c>
      <c r="S385" s="7" t="s">
        <v>113</v>
      </c>
      <c r="T385" s="5">
        <v>2</v>
      </c>
      <c r="U385" s="7" t="s">
        <v>2210</v>
      </c>
      <c r="V385" s="5" t="s">
        <v>24</v>
      </c>
      <c r="AG385" s="7" t="s">
        <v>25</v>
      </c>
      <c r="AH385" s="5">
        <v>18</v>
      </c>
      <c r="AI385" s="7">
        <v>4</v>
      </c>
      <c r="AJ385" s="5">
        <v>5</v>
      </c>
      <c r="AK385" s="11" t="s">
        <v>1886</v>
      </c>
      <c r="AL385" s="5" t="s">
        <v>37</v>
      </c>
      <c r="AM385" s="7">
        <v>10</v>
      </c>
      <c r="AN385" s="12" t="s">
        <v>38</v>
      </c>
      <c r="AO385" s="11" t="s">
        <v>2076</v>
      </c>
      <c r="AP385" s="12" t="s">
        <v>2554</v>
      </c>
    </row>
    <row r="386" spans="1:42" x14ac:dyDescent="0.25">
      <c r="A386" s="2" t="s">
        <v>0</v>
      </c>
      <c r="E386" s="2" t="s">
        <v>4</v>
      </c>
      <c r="G386" s="39">
        <v>28</v>
      </c>
      <c r="H386" s="5">
        <v>7</v>
      </c>
      <c r="I386" s="7">
        <v>40</v>
      </c>
      <c r="J386" s="5">
        <v>8</v>
      </c>
      <c r="K386" s="7">
        <v>3</v>
      </c>
      <c r="L386" s="5" t="s">
        <v>59</v>
      </c>
      <c r="M386" s="7">
        <v>0</v>
      </c>
      <c r="N386" s="5" t="s">
        <v>19</v>
      </c>
      <c r="O386" s="7" t="s">
        <v>3305</v>
      </c>
      <c r="P386" s="5">
        <v>1</v>
      </c>
      <c r="Q386" s="7" t="s">
        <v>170</v>
      </c>
      <c r="R386" s="5" t="s">
        <v>53</v>
      </c>
      <c r="S386" s="7" t="s">
        <v>54</v>
      </c>
      <c r="T386" s="5">
        <v>15</v>
      </c>
      <c r="U386" s="7" t="s">
        <v>2215</v>
      </c>
      <c r="V386" s="5" t="s">
        <v>24</v>
      </c>
      <c r="AG386" s="7" t="s">
        <v>47</v>
      </c>
      <c r="AH386" s="5">
        <v>1</v>
      </c>
      <c r="AI386" s="7">
        <v>1</v>
      </c>
      <c r="AJ386" s="5">
        <v>12</v>
      </c>
      <c r="AK386" s="11" t="s">
        <v>1889</v>
      </c>
      <c r="AL386" s="5" t="s">
        <v>37</v>
      </c>
      <c r="AM386" s="7">
        <v>6</v>
      </c>
      <c r="AN386" s="12" t="s">
        <v>1788</v>
      </c>
      <c r="AO386" s="11" t="s">
        <v>2079</v>
      </c>
      <c r="AP386" s="12" t="s">
        <v>2559</v>
      </c>
    </row>
    <row r="387" spans="1:42" x14ac:dyDescent="0.25">
      <c r="A387" s="2" t="s">
        <v>0</v>
      </c>
      <c r="E387" s="2" t="s">
        <v>4</v>
      </c>
      <c r="G387" s="39">
        <v>48</v>
      </c>
      <c r="H387" s="5">
        <v>7</v>
      </c>
      <c r="I387" s="7">
        <v>35</v>
      </c>
      <c r="J387" s="5">
        <v>6</v>
      </c>
      <c r="K387" s="7">
        <v>2</v>
      </c>
      <c r="L387" s="5" t="s">
        <v>59</v>
      </c>
      <c r="M387" s="7">
        <v>1</v>
      </c>
      <c r="N387" s="5" t="s">
        <v>3372</v>
      </c>
      <c r="O387" s="7" t="s">
        <v>3372</v>
      </c>
      <c r="P387" s="5">
        <v>1</v>
      </c>
      <c r="Q387" s="7" t="s">
        <v>100</v>
      </c>
      <c r="R387" s="5" t="s">
        <v>43</v>
      </c>
      <c r="S387" s="7" t="s">
        <v>313</v>
      </c>
      <c r="T387" s="5">
        <v>1</v>
      </c>
      <c r="U387" s="7" t="s">
        <v>2220</v>
      </c>
      <c r="V387" s="5" t="s">
        <v>46</v>
      </c>
      <c r="AG387" s="7" t="s">
        <v>25</v>
      </c>
      <c r="AH387" s="5">
        <v>5</v>
      </c>
      <c r="AI387" s="7">
        <v>3</v>
      </c>
      <c r="AJ387" s="5">
        <v>8</v>
      </c>
      <c r="AK387" s="11" t="s">
        <v>1894</v>
      </c>
      <c r="AL387" s="5" t="s">
        <v>27</v>
      </c>
      <c r="AM387" s="7">
        <v>8</v>
      </c>
      <c r="AN387" s="12" t="s">
        <v>1791</v>
      </c>
      <c r="AO387" s="11" t="s">
        <v>38</v>
      </c>
      <c r="AP387" s="12" t="s">
        <v>2569</v>
      </c>
    </row>
    <row r="388" spans="1:42" x14ac:dyDescent="0.25">
      <c r="A388" s="2" t="s">
        <v>0</v>
      </c>
      <c r="E388" s="2" t="s">
        <v>4</v>
      </c>
      <c r="G388" s="39">
        <v>30</v>
      </c>
      <c r="H388" s="5">
        <v>6</v>
      </c>
      <c r="I388" s="7">
        <v>140</v>
      </c>
      <c r="J388" s="5">
        <v>5</v>
      </c>
      <c r="K388" s="7">
        <v>4</v>
      </c>
      <c r="L388" s="5" t="s">
        <v>18</v>
      </c>
      <c r="M388" s="7">
        <v>1</v>
      </c>
      <c r="N388" s="5" t="s">
        <v>3372</v>
      </c>
      <c r="O388" s="7" t="s">
        <v>3372</v>
      </c>
      <c r="P388" s="5">
        <v>1</v>
      </c>
      <c r="Q388" s="7" t="s">
        <v>170</v>
      </c>
      <c r="R388" s="5" t="s">
        <v>43</v>
      </c>
      <c r="S388" s="7" t="s">
        <v>54</v>
      </c>
      <c r="T388" s="5">
        <v>1</v>
      </c>
      <c r="U388" s="7" t="s">
        <v>2229</v>
      </c>
      <c r="V388" s="5" t="s">
        <v>24</v>
      </c>
      <c r="AG388" s="7" t="s">
        <v>35</v>
      </c>
      <c r="AH388" s="5">
        <v>6</v>
      </c>
      <c r="AI388" s="7">
        <v>2</v>
      </c>
      <c r="AJ388" s="5">
        <v>4</v>
      </c>
      <c r="AK388" s="11" t="s">
        <v>1898</v>
      </c>
      <c r="AL388" s="5" t="s">
        <v>37</v>
      </c>
      <c r="AM388" s="7">
        <v>10</v>
      </c>
      <c r="AN388" s="12" t="s">
        <v>1794</v>
      </c>
      <c r="AO388" s="11" t="s">
        <v>2084</v>
      </c>
      <c r="AP388" s="12" t="s">
        <v>14</v>
      </c>
    </row>
    <row r="389" spans="1:42" x14ac:dyDescent="0.25">
      <c r="A389" s="2" t="s">
        <v>0</v>
      </c>
      <c r="E389" s="2" t="s">
        <v>4</v>
      </c>
      <c r="G389" s="39">
        <v>25</v>
      </c>
      <c r="H389" s="5">
        <v>7</v>
      </c>
      <c r="I389" s="7">
        <v>120</v>
      </c>
      <c r="J389" s="5">
        <v>8</v>
      </c>
      <c r="K389" s="7">
        <v>3</v>
      </c>
      <c r="L389" s="5" t="s">
        <v>146</v>
      </c>
      <c r="M389" s="7">
        <v>1</v>
      </c>
      <c r="N389" s="5" t="s">
        <v>3372</v>
      </c>
      <c r="O389" s="7" t="s">
        <v>3372</v>
      </c>
      <c r="P389" s="5">
        <v>1</v>
      </c>
      <c r="Q389" s="7" t="s">
        <v>52</v>
      </c>
      <c r="R389" s="5" t="s">
        <v>53</v>
      </c>
      <c r="S389" s="7" t="s">
        <v>1241</v>
      </c>
      <c r="T389" s="5">
        <v>40</v>
      </c>
      <c r="U389" s="7" t="s">
        <v>2234</v>
      </c>
      <c r="V389" s="5" t="s">
        <v>24</v>
      </c>
      <c r="AG389" s="7" t="s">
        <v>25</v>
      </c>
      <c r="AH389" s="5">
        <v>6</v>
      </c>
      <c r="AI389" s="7">
        <v>4</v>
      </c>
      <c r="AJ389" s="5">
        <v>72</v>
      </c>
      <c r="AK389" s="11" t="s">
        <v>1902</v>
      </c>
      <c r="AL389" s="5" t="s">
        <v>302</v>
      </c>
      <c r="AM389" s="7">
        <v>10</v>
      </c>
      <c r="AN389" s="12" t="s">
        <v>1798</v>
      </c>
      <c r="AO389" s="11" t="s">
        <v>2088</v>
      </c>
      <c r="AP389" s="12" t="s">
        <v>98</v>
      </c>
    </row>
    <row r="390" spans="1:42" x14ac:dyDescent="0.25">
      <c r="A390" s="2" t="s">
        <v>0</v>
      </c>
      <c r="E390" s="2" t="s">
        <v>4</v>
      </c>
      <c r="G390" s="39">
        <v>26</v>
      </c>
      <c r="H390" s="5">
        <v>7</v>
      </c>
      <c r="I390" s="7">
        <v>50</v>
      </c>
      <c r="J390" s="5">
        <v>10</v>
      </c>
      <c r="K390" s="7">
        <v>6</v>
      </c>
      <c r="L390" s="5" t="s">
        <v>30</v>
      </c>
      <c r="M390" s="7">
        <v>1</v>
      </c>
      <c r="N390" s="5" t="s">
        <v>3372</v>
      </c>
      <c r="O390" s="7" t="s">
        <v>3372</v>
      </c>
      <c r="P390" s="5">
        <v>1</v>
      </c>
      <c r="Q390" s="7" t="s">
        <v>170</v>
      </c>
      <c r="R390" s="5" t="s">
        <v>43</v>
      </c>
      <c r="S390" s="7" t="s">
        <v>54</v>
      </c>
      <c r="T390" s="5">
        <v>18</v>
      </c>
      <c r="U390" s="7" t="s">
        <v>2241</v>
      </c>
      <c r="V390" s="5" t="s">
        <v>24</v>
      </c>
      <c r="AG390" s="7" t="s">
        <v>35</v>
      </c>
      <c r="AH390" s="5">
        <v>5</v>
      </c>
      <c r="AI390" s="7">
        <v>5</v>
      </c>
      <c r="AJ390" s="5">
        <v>15</v>
      </c>
      <c r="AK390" s="11" t="s">
        <v>1906</v>
      </c>
      <c r="AL390" s="5" t="s">
        <v>37</v>
      </c>
      <c r="AM390" s="7">
        <v>7</v>
      </c>
      <c r="AN390" s="12" t="s">
        <v>1801</v>
      </c>
      <c r="AO390" s="11" t="s">
        <v>2090</v>
      </c>
      <c r="AP390" s="12" t="s">
        <v>2580</v>
      </c>
    </row>
    <row r="391" spans="1:42" x14ac:dyDescent="0.25">
      <c r="A391" s="2" t="s">
        <v>0</v>
      </c>
      <c r="E391" s="2" t="s">
        <v>4</v>
      </c>
      <c r="G391" s="39">
        <v>26</v>
      </c>
      <c r="H391" s="5">
        <v>8</v>
      </c>
      <c r="I391" s="7">
        <v>60</v>
      </c>
      <c r="J391" s="5">
        <v>10</v>
      </c>
      <c r="K391" s="7">
        <v>5</v>
      </c>
      <c r="L391" s="5" t="s">
        <v>182</v>
      </c>
      <c r="M391" s="7">
        <v>0</v>
      </c>
      <c r="N391" s="5" t="s">
        <v>3308</v>
      </c>
      <c r="O391" s="7" t="s">
        <v>3306</v>
      </c>
      <c r="P391" s="5">
        <v>1</v>
      </c>
      <c r="Q391" s="7" t="s">
        <v>170</v>
      </c>
      <c r="R391" s="5" t="s">
        <v>43</v>
      </c>
      <c r="S391" s="7" t="s">
        <v>177</v>
      </c>
      <c r="T391" s="5">
        <v>0</v>
      </c>
      <c r="U391" s="7" t="s">
        <v>2246</v>
      </c>
      <c r="V391" s="5" t="s">
        <v>320</v>
      </c>
      <c r="AG391" s="7" t="s">
        <v>35</v>
      </c>
      <c r="AH391" s="5">
        <v>6</v>
      </c>
      <c r="AI391" s="7">
        <v>5</v>
      </c>
      <c r="AJ391" s="5">
        <v>3</v>
      </c>
      <c r="AK391" s="11" t="s">
        <v>1910</v>
      </c>
      <c r="AL391" s="5" t="s">
        <v>1804</v>
      </c>
      <c r="AM391" s="7">
        <v>9</v>
      </c>
      <c r="AN391" s="12" t="s">
        <v>1805</v>
      </c>
      <c r="AO391" s="11" t="s">
        <v>2096</v>
      </c>
      <c r="AP391" s="12" t="s">
        <v>2585</v>
      </c>
    </row>
    <row r="392" spans="1:42" x14ac:dyDescent="0.25">
      <c r="A392" s="2" t="s">
        <v>0</v>
      </c>
      <c r="E392" s="2" t="s">
        <v>4</v>
      </c>
      <c r="G392" s="39">
        <v>21</v>
      </c>
      <c r="H392" s="5">
        <v>7</v>
      </c>
      <c r="I392" s="7">
        <v>30</v>
      </c>
      <c r="J392" s="5">
        <v>10</v>
      </c>
      <c r="K392" s="7">
        <v>4</v>
      </c>
      <c r="L392" s="5" t="s">
        <v>93</v>
      </c>
      <c r="M392" s="7">
        <v>1</v>
      </c>
      <c r="N392" s="5" t="s">
        <v>3372</v>
      </c>
      <c r="O392" s="7" t="s">
        <v>3372</v>
      </c>
      <c r="P392" s="5">
        <v>1</v>
      </c>
      <c r="Q392" s="7" t="s">
        <v>170</v>
      </c>
      <c r="R392" s="5" t="s">
        <v>340</v>
      </c>
      <c r="S392" s="7" t="s">
        <v>254</v>
      </c>
      <c r="T392" s="5">
        <v>14</v>
      </c>
      <c r="U392" s="7" t="s">
        <v>2250</v>
      </c>
      <c r="V392" s="5" t="s">
        <v>34</v>
      </c>
      <c r="AG392" s="7" t="s">
        <v>35</v>
      </c>
      <c r="AH392" s="5">
        <v>4</v>
      </c>
      <c r="AI392" s="7">
        <v>1</v>
      </c>
      <c r="AJ392" s="5">
        <v>800</v>
      </c>
      <c r="AK392" s="11" t="s">
        <v>1914</v>
      </c>
      <c r="AL392" s="5" t="s">
        <v>37</v>
      </c>
      <c r="AM392" s="7">
        <v>7</v>
      </c>
      <c r="AN392" s="12" t="s">
        <v>1810</v>
      </c>
      <c r="AO392" s="11" t="e">
        <f>- Bioinformatics
- Advanced statistics
- Competitive programming</f>
        <v>#NAME?</v>
      </c>
      <c r="AP392" s="12" t="s">
        <v>2589</v>
      </c>
    </row>
    <row r="393" spans="1:42" x14ac:dyDescent="0.25">
      <c r="A393" s="2" t="s">
        <v>0</v>
      </c>
      <c r="E393" s="2" t="s">
        <v>4</v>
      </c>
      <c r="G393" s="39">
        <v>32</v>
      </c>
      <c r="H393" s="5">
        <v>8</v>
      </c>
      <c r="I393" s="7">
        <v>40</v>
      </c>
      <c r="J393" s="5">
        <v>12</v>
      </c>
      <c r="K393" s="7">
        <v>75</v>
      </c>
      <c r="L393" s="5" t="s">
        <v>40</v>
      </c>
      <c r="M393" s="7">
        <v>0</v>
      </c>
      <c r="N393" s="5" t="s">
        <v>31</v>
      </c>
      <c r="O393" s="7" t="s">
        <v>3307</v>
      </c>
      <c r="P393" s="5">
        <v>1</v>
      </c>
      <c r="Q393" s="7" t="s">
        <v>170</v>
      </c>
      <c r="R393" s="5" t="s">
        <v>71</v>
      </c>
      <c r="S393" s="7" t="s">
        <v>313</v>
      </c>
      <c r="T393" s="5">
        <v>7</v>
      </c>
      <c r="U393" s="7" t="s">
        <v>156</v>
      </c>
      <c r="V393" s="5" t="s">
        <v>1063</v>
      </c>
      <c r="AG393" s="7" t="s">
        <v>35</v>
      </c>
      <c r="AH393" s="5">
        <v>5</v>
      </c>
      <c r="AI393" s="7">
        <v>3</v>
      </c>
      <c r="AJ393" s="5">
        <v>400</v>
      </c>
      <c r="AK393" s="11" t="s">
        <v>1917</v>
      </c>
      <c r="AL393" s="5" t="s">
        <v>37</v>
      </c>
      <c r="AM393" s="7">
        <v>7</v>
      </c>
      <c r="AN393" s="12" t="s">
        <v>1813</v>
      </c>
      <c r="AO393" s="11" t="s">
        <v>2104</v>
      </c>
      <c r="AP393" s="12" t="s">
        <v>2604</v>
      </c>
    </row>
    <row r="394" spans="1:42" x14ac:dyDescent="0.25">
      <c r="A394" s="2" t="s">
        <v>0</v>
      </c>
      <c r="E394" s="2" t="s">
        <v>4</v>
      </c>
      <c r="G394" s="39">
        <v>21</v>
      </c>
      <c r="H394" s="5">
        <v>8</v>
      </c>
      <c r="I394" s="7">
        <v>0</v>
      </c>
      <c r="J394" s="5">
        <v>2</v>
      </c>
      <c r="K394" s="7">
        <v>0</v>
      </c>
      <c r="L394" s="5" t="s">
        <v>64</v>
      </c>
      <c r="M394" s="7">
        <v>1</v>
      </c>
      <c r="N394" s="5" t="s">
        <v>3372</v>
      </c>
      <c r="O394" s="7" t="s">
        <v>3372</v>
      </c>
      <c r="P394" s="5">
        <v>1</v>
      </c>
      <c r="Q394" s="7" t="s">
        <v>105</v>
      </c>
      <c r="R394" s="5" t="s">
        <v>21</v>
      </c>
      <c r="S394" s="7" t="s">
        <v>113</v>
      </c>
      <c r="T394" s="5">
        <v>1</v>
      </c>
      <c r="U394" s="7" t="s">
        <v>2257</v>
      </c>
      <c r="V394" s="5" t="s">
        <v>24</v>
      </c>
      <c r="AG394" s="7" t="s">
        <v>119</v>
      </c>
      <c r="AH394" s="5">
        <v>10</v>
      </c>
      <c r="AI394" s="7">
        <v>6</v>
      </c>
      <c r="AJ394" s="5">
        <v>10</v>
      </c>
      <c r="AK394" s="11" t="s">
        <v>1920</v>
      </c>
      <c r="AL394" s="5" t="s">
        <v>27</v>
      </c>
      <c r="AM394" s="7">
        <v>10</v>
      </c>
      <c r="AN394" s="12" t="s">
        <v>1819</v>
      </c>
      <c r="AO394" s="11" t="s">
        <v>2109</v>
      </c>
      <c r="AP394" s="12" t="s">
        <v>2612</v>
      </c>
    </row>
    <row r="395" spans="1:42" ht="24" customHeight="1" x14ac:dyDescent="0.25">
      <c r="A395" s="2" t="s">
        <v>0</v>
      </c>
      <c r="E395" s="2" t="s">
        <v>4</v>
      </c>
      <c r="G395" s="39">
        <v>33</v>
      </c>
      <c r="H395" s="5">
        <v>7</v>
      </c>
      <c r="I395" s="7">
        <v>3</v>
      </c>
      <c r="J395" s="5">
        <v>15</v>
      </c>
      <c r="K395" s="7">
        <v>7</v>
      </c>
      <c r="L395" s="5" t="s">
        <v>260</v>
      </c>
      <c r="M395" s="7">
        <v>1</v>
      </c>
      <c r="N395" s="5" t="s">
        <v>3372</v>
      </c>
      <c r="O395" s="7" t="s">
        <v>3372</v>
      </c>
      <c r="P395" s="5">
        <v>1</v>
      </c>
      <c r="Q395" s="7" t="s">
        <v>112</v>
      </c>
      <c r="R395" s="5" t="s">
        <v>43</v>
      </c>
      <c r="S395" s="7" t="s">
        <v>54</v>
      </c>
      <c r="T395" s="5">
        <v>10</v>
      </c>
      <c r="U395" s="7" t="s">
        <v>2262</v>
      </c>
      <c r="V395" s="5" t="s">
        <v>46</v>
      </c>
      <c r="AG395" s="7" t="s">
        <v>1823</v>
      </c>
      <c r="AH395" s="5">
        <v>4</v>
      </c>
      <c r="AI395" s="7">
        <v>12</v>
      </c>
      <c r="AJ395" s="5">
        <v>12</v>
      </c>
      <c r="AK395" s="11" t="s">
        <v>1922</v>
      </c>
      <c r="AL395" s="5" t="s">
        <v>1825</v>
      </c>
      <c r="AM395" s="7">
        <v>7</v>
      </c>
      <c r="AN395" s="12" t="s">
        <v>1826</v>
      </c>
      <c r="AO395" s="11" t="s">
        <v>2113</v>
      </c>
      <c r="AP395" s="12" t="s">
        <v>2618</v>
      </c>
    </row>
    <row r="396" spans="1:42" x14ac:dyDescent="0.25">
      <c r="A396" s="2" t="s">
        <v>0</v>
      </c>
      <c r="E396" s="2" t="s">
        <v>4</v>
      </c>
      <c r="G396" s="39">
        <v>29</v>
      </c>
      <c r="H396" s="5">
        <v>7</v>
      </c>
      <c r="I396" s="7">
        <v>0</v>
      </c>
      <c r="J396" s="5">
        <v>8</v>
      </c>
      <c r="K396" s="7">
        <v>10</v>
      </c>
      <c r="L396" s="5" t="s">
        <v>182</v>
      </c>
      <c r="M396" s="7">
        <v>1</v>
      </c>
      <c r="N396" s="5" t="s">
        <v>3372</v>
      </c>
      <c r="O396" s="7" t="s">
        <v>3372</v>
      </c>
      <c r="P396" s="5">
        <v>1</v>
      </c>
      <c r="Q396" s="7" t="s">
        <v>369</v>
      </c>
      <c r="R396" s="5" t="s">
        <v>43</v>
      </c>
      <c r="S396" s="7" t="s">
        <v>313</v>
      </c>
      <c r="T396" s="5">
        <v>12</v>
      </c>
      <c r="U396" s="7" t="s">
        <v>2267</v>
      </c>
      <c r="V396" s="5" t="s">
        <v>46</v>
      </c>
      <c r="AG396" s="7" t="s">
        <v>35</v>
      </c>
      <c r="AH396" s="5">
        <v>2</v>
      </c>
      <c r="AI396" s="7">
        <v>2</v>
      </c>
      <c r="AJ396" s="5">
        <v>20</v>
      </c>
      <c r="AK396" s="11" t="s">
        <v>1924</v>
      </c>
      <c r="AL396" s="5" t="s">
        <v>1830</v>
      </c>
      <c r="AM396" s="7">
        <v>10</v>
      </c>
      <c r="AN396" s="12" t="s">
        <v>1512</v>
      </c>
      <c r="AO396" s="11" t="s">
        <v>2118</v>
      </c>
      <c r="AP396" s="12" t="s">
        <v>2622</v>
      </c>
    </row>
    <row r="397" spans="1:42" x14ac:dyDescent="0.25">
      <c r="A397" s="2" t="s">
        <v>0</v>
      </c>
      <c r="E397" s="2" t="s">
        <v>4</v>
      </c>
      <c r="G397" s="39">
        <v>24</v>
      </c>
      <c r="H397" s="5">
        <v>8</v>
      </c>
      <c r="I397" s="7">
        <v>20</v>
      </c>
      <c r="J397" s="5">
        <v>6</v>
      </c>
      <c r="K397" s="7">
        <v>0</v>
      </c>
      <c r="L397" s="5" t="s">
        <v>40</v>
      </c>
      <c r="M397" s="7">
        <v>0</v>
      </c>
      <c r="N397" s="5" t="s">
        <v>60</v>
      </c>
      <c r="O397" s="7" t="s">
        <v>1832</v>
      </c>
      <c r="P397" s="5">
        <v>1</v>
      </c>
      <c r="Q397" s="7" t="s">
        <v>369</v>
      </c>
      <c r="R397" s="5" t="s">
        <v>21</v>
      </c>
      <c r="S397" s="7" t="s">
        <v>267</v>
      </c>
      <c r="T397" s="5">
        <v>5</v>
      </c>
      <c r="U397" s="7" t="s">
        <v>2270</v>
      </c>
      <c r="V397" s="5" t="s">
        <v>24</v>
      </c>
      <c r="AG397" s="7" t="s">
        <v>25</v>
      </c>
      <c r="AH397" s="5">
        <v>5</v>
      </c>
      <c r="AI397" s="7">
        <v>7</v>
      </c>
      <c r="AJ397" s="5">
        <v>10</v>
      </c>
      <c r="AK397" s="11" t="s">
        <v>1928</v>
      </c>
      <c r="AL397" s="5" t="s">
        <v>37</v>
      </c>
      <c r="AM397" s="7">
        <v>10</v>
      </c>
      <c r="AN397" s="12" t="s">
        <v>1835</v>
      </c>
      <c r="AO397" s="11" t="s">
        <v>2124</v>
      </c>
      <c r="AP397" s="12" t="s">
        <v>2627</v>
      </c>
    </row>
    <row r="398" spans="1:42" x14ac:dyDescent="0.25">
      <c r="A398" s="2" t="s">
        <v>0</v>
      </c>
      <c r="E398" s="2" t="s">
        <v>4</v>
      </c>
      <c r="G398" s="39">
        <v>22</v>
      </c>
      <c r="H398" s="5">
        <v>7</v>
      </c>
      <c r="I398" s="7">
        <v>90</v>
      </c>
      <c r="J398" s="5">
        <v>13</v>
      </c>
      <c r="K398" s="7">
        <v>20</v>
      </c>
      <c r="L398" s="5" t="s">
        <v>18</v>
      </c>
      <c r="M398" s="7">
        <v>1</v>
      </c>
      <c r="N398" s="5" t="s">
        <v>3372</v>
      </c>
      <c r="O398" s="7" t="s">
        <v>3372</v>
      </c>
      <c r="P398" s="5">
        <v>1</v>
      </c>
      <c r="Q398" s="7" t="s">
        <v>94</v>
      </c>
      <c r="R398" s="5" t="s">
        <v>53</v>
      </c>
      <c r="S398" s="7" t="s">
        <v>54</v>
      </c>
      <c r="T398" s="5">
        <v>10</v>
      </c>
      <c r="U398" s="7" t="s">
        <v>412</v>
      </c>
      <c r="V398" s="5" t="s">
        <v>46</v>
      </c>
      <c r="AG398" s="7" t="s">
        <v>35</v>
      </c>
      <c r="AH398" s="5">
        <v>6</v>
      </c>
      <c r="AI398" s="7">
        <v>6</v>
      </c>
      <c r="AJ398" s="5">
        <v>12</v>
      </c>
      <c r="AK398" s="11" t="s">
        <v>1933</v>
      </c>
      <c r="AL398" s="5" t="s">
        <v>37</v>
      </c>
      <c r="AM398" s="7">
        <v>10</v>
      </c>
      <c r="AN398" s="12" t="s">
        <v>1840</v>
      </c>
      <c r="AO398" s="11" t="s">
        <v>2128</v>
      </c>
      <c r="AP398" s="12" t="s">
        <v>2636</v>
      </c>
    </row>
    <row r="399" spans="1:42" x14ac:dyDescent="0.25">
      <c r="A399" s="2" t="s">
        <v>0</v>
      </c>
      <c r="E399" s="2" t="s">
        <v>4</v>
      </c>
      <c r="G399" s="39">
        <v>26</v>
      </c>
      <c r="H399" s="5">
        <v>5</v>
      </c>
      <c r="I399" s="7">
        <v>0</v>
      </c>
      <c r="J399" s="5">
        <v>8</v>
      </c>
      <c r="K399" s="7">
        <v>10</v>
      </c>
      <c r="L399" s="5" t="s">
        <v>18</v>
      </c>
      <c r="M399" s="7">
        <v>0</v>
      </c>
      <c r="N399" s="5" t="s">
        <v>41</v>
      </c>
      <c r="O399" s="7" t="s">
        <v>3307</v>
      </c>
      <c r="P399" s="5">
        <v>1</v>
      </c>
      <c r="Q399" s="7" t="s">
        <v>170</v>
      </c>
      <c r="R399" s="5" t="s">
        <v>43</v>
      </c>
      <c r="S399" s="7" t="s">
        <v>54</v>
      </c>
      <c r="T399" s="5">
        <v>5</v>
      </c>
      <c r="U399" s="7" t="s">
        <v>2286</v>
      </c>
      <c r="V399" s="5" t="s">
        <v>24</v>
      </c>
      <c r="AG399" s="7" t="s">
        <v>25</v>
      </c>
      <c r="AH399" s="5">
        <v>2</v>
      </c>
      <c r="AI399" s="7">
        <v>2</v>
      </c>
      <c r="AJ399" s="5">
        <v>40</v>
      </c>
      <c r="AK399" s="11" t="s">
        <v>1938</v>
      </c>
      <c r="AL399" s="5" t="s">
        <v>302</v>
      </c>
      <c r="AM399" s="7">
        <v>6</v>
      </c>
      <c r="AN399" s="12" t="s">
        <v>1842</v>
      </c>
      <c r="AO399" s="11" t="s">
        <v>2134</v>
      </c>
      <c r="AP399" s="12" t="s">
        <v>2643</v>
      </c>
    </row>
    <row r="400" spans="1:42" x14ac:dyDescent="0.25">
      <c r="A400" s="2" t="s">
        <v>0</v>
      </c>
      <c r="E400" s="2" t="s">
        <v>4</v>
      </c>
      <c r="G400" s="39">
        <v>36</v>
      </c>
      <c r="H400" s="5">
        <v>7</v>
      </c>
      <c r="I400" s="7">
        <v>30</v>
      </c>
      <c r="J400" s="5">
        <v>12</v>
      </c>
      <c r="K400" s="7">
        <v>25</v>
      </c>
      <c r="L400" s="5" t="s">
        <v>182</v>
      </c>
      <c r="M400" s="7">
        <v>1</v>
      </c>
      <c r="N400" s="5" t="s">
        <v>31</v>
      </c>
      <c r="O400" s="7" t="s">
        <v>3306</v>
      </c>
      <c r="P400" s="5">
        <v>1</v>
      </c>
      <c r="Q400" s="7" t="s">
        <v>170</v>
      </c>
      <c r="R400" s="5" t="s">
        <v>21</v>
      </c>
      <c r="S400" s="7" t="s">
        <v>3372</v>
      </c>
      <c r="T400" s="5">
        <v>2</v>
      </c>
      <c r="U400" s="7" t="s">
        <v>2290</v>
      </c>
      <c r="V400" s="5" t="s">
        <v>46</v>
      </c>
      <c r="AG400" s="7" t="s">
        <v>47</v>
      </c>
      <c r="AH400" s="5">
        <v>6</v>
      </c>
      <c r="AI400" s="7">
        <v>3</v>
      </c>
      <c r="AJ400" s="5">
        <v>4</v>
      </c>
      <c r="AK400" s="11" t="s">
        <v>1943</v>
      </c>
      <c r="AL400" s="5" t="s">
        <v>37</v>
      </c>
      <c r="AM400" s="7">
        <v>10</v>
      </c>
      <c r="AN400" s="12" t="s">
        <v>1845</v>
      </c>
      <c r="AO400" s="11" t="s">
        <v>2139</v>
      </c>
      <c r="AP400" s="12" t="s">
        <v>560</v>
      </c>
    </row>
    <row r="401" spans="1:42" x14ac:dyDescent="0.25">
      <c r="A401" s="2" t="s">
        <v>0</v>
      </c>
      <c r="E401" s="2" t="s">
        <v>4</v>
      </c>
      <c r="G401" s="39">
        <v>24</v>
      </c>
      <c r="H401" s="5">
        <v>7</v>
      </c>
      <c r="I401" s="7">
        <v>100</v>
      </c>
      <c r="J401" s="5">
        <v>11</v>
      </c>
      <c r="K401" s="7">
        <v>6</v>
      </c>
      <c r="L401" s="5" t="s">
        <v>64</v>
      </c>
      <c r="M401" s="7">
        <v>1</v>
      </c>
      <c r="N401" s="5" t="s">
        <v>3372</v>
      </c>
      <c r="O401" s="7" t="s">
        <v>3372</v>
      </c>
      <c r="P401" s="5">
        <v>0</v>
      </c>
      <c r="Q401" s="7" t="s">
        <v>3372</v>
      </c>
      <c r="R401" s="5" t="s">
        <v>3372</v>
      </c>
      <c r="S401" s="7" t="s">
        <v>262</v>
      </c>
      <c r="T401" s="5">
        <v>0</v>
      </c>
      <c r="U401" s="7" t="s">
        <v>2298</v>
      </c>
      <c r="V401" s="5" t="s">
        <v>118</v>
      </c>
      <c r="AG401" s="7" t="s">
        <v>3372</v>
      </c>
      <c r="AH401" s="5">
        <v>0</v>
      </c>
      <c r="AI401" s="7">
        <v>0</v>
      </c>
      <c r="AJ401" s="5">
        <v>3</v>
      </c>
      <c r="AK401" s="11" t="s">
        <v>1945</v>
      </c>
      <c r="AL401" s="5" t="s">
        <v>27</v>
      </c>
      <c r="AM401" s="7">
        <v>8</v>
      </c>
      <c r="AN401" s="12" t="s">
        <v>1848</v>
      </c>
      <c r="AO401" s="11" t="s">
        <v>2142</v>
      </c>
      <c r="AP401" s="12" t="s">
        <v>2653</v>
      </c>
    </row>
    <row r="402" spans="1:42" x14ac:dyDescent="0.25">
      <c r="A402" s="2" t="s">
        <v>0</v>
      </c>
      <c r="E402" s="2" t="s">
        <v>4</v>
      </c>
      <c r="G402" s="39">
        <v>56</v>
      </c>
      <c r="H402" s="5">
        <v>7</v>
      </c>
      <c r="I402" s="7">
        <v>10</v>
      </c>
      <c r="J402" s="5">
        <v>10</v>
      </c>
      <c r="K402" s="7">
        <v>15</v>
      </c>
      <c r="L402" s="5" t="s">
        <v>260</v>
      </c>
      <c r="M402" s="7">
        <v>0</v>
      </c>
      <c r="N402" s="5" t="s">
        <v>346</v>
      </c>
      <c r="O402" s="7" t="s">
        <v>3307</v>
      </c>
      <c r="P402" s="5">
        <v>1</v>
      </c>
      <c r="Q402" s="7" t="s">
        <v>422</v>
      </c>
      <c r="R402" s="5" t="s">
        <v>21</v>
      </c>
      <c r="S402" s="7" t="s">
        <v>376</v>
      </c>
      <c r="T402" s="5">
        <v>10</v>
      </c>
      <c r="U402" s="7" t="s">
        <v>2300</v>
      </c>
      <c r="V402" s="5" t="s">
        <v>46</v>
      </c>
      <c r="AG402" s="7" t="s">
        <v>47</v>
      </c>
      <c r="AH402" s="5">
        <v>4</v>
      </c>
      <c r="AI402" s="7">
        <v>4</v>
      </c>
      <c r="AJ402" s="5">
        <v>10</v>
      </c>
      <c r="AK402" s="11" t="s">
        <v>1675</v>
      </c>
      <c r="AL402" s="5" t="s">
        <v>1089</v>
      </c>
      <c r="AM402" s="7">
        <v>7</v>
      </c>
      <c r="AN402" s="12" t="s">
        <v>1853</v>
      </c>
      <c r="AO402" s="11" t="s">
        <v>2150</v>
      </c>
      <c r="AP402" s="12" t="s">
        <v>275</v>
      </c>
    </row>
    <row r="403" spans="1:42" x14ac:dyDescent="0.25">
      <c r="A403" s="2" t="s">
        <v>0</v>
      </c>
      <c r="E403" s="2" t="s">
        <v>4</v>
      </c>
      <c r="G403" s="39">
        <v>36</v>
      </c>
      <c r="H403" s="5">
        <v>8</v>
      </c>
      <c r="I403" s="7">
        <v>45</v>
      </c>
      <c r="J403" s="5">
        <v>12</v>
      </c>
      <c r="K403" s="7">
        <v>2</v>
      </c>
      <c r="L403" s="5" t="s">
        <v>18</v>
      </c>
      <c r="M403" s="7">
        <v>0</v>
      </c>
      <c r="N403" s="5" t="s">
        <v>82</v>
      </c>
      <c r="O403" s="7" t="s">
        <v>3307</v>
      </c>
      <c r="P403" s="5">
        <v>1</v>
      </c>
      <c r="Q403" s="7" t="s">
        <v>5</v>
      </c>
      <c r="R403" s="5" t="s">
        <v>1855</v>
      </c>
      <c r="S403" s="7" t="s">
        <v>54</v>
      </c>
      <c r="T403" s="5">
        <v>4</v>
      </c>
      <c r="U403" s="7" t="s">
        <v>2314</v>
      </c>
      <c r="V403" s="5" t="s">
        <v>24</v>
      </c>
      <c r="AG403" s="7" t="s">
        <v>35</v>
      </c>
      <c r="AH403" s="5">
        <v>5</v>
      </c>
      <c r="AI403" s="7">
        <v>5</v>
      </c>
      <c r="AJ403" s="5">
        <v>30</v>
      </c>
      <c r="AK403" s="11" t="s">
        <v>1951</v>
      </c>
      <c r="AL403" s="5" t="s">
        <v>37</v>
      </c>
      <c r="AM403" s="7">
        <v>7</v>
      </c>
      <c r="AN403" s="12" t="s">
        <v>1858</v>
      </c>
      <c r="AO403" s="11" t="s">
        <v>2150</v>
      </c>
      <c r="AP403" s="12" t="s">
        <v>2660</v>
      </c>
    </row>
    <row r="404" spans="1:42" x14ac:dyDescent="0.25">
      <c r="A404" s="2" t="s">
        <v>0</v>
      </c>
      <c r="E404" s="2" t="s">
        <v>4</v>
      </c>
      <c r="G404" s="39">
        <v>23</v>
      </c>
      <c r="H404" s="5">
        <v>7</v>
      </c>
      <c r="I404" s="7">
        <v>60</v>
      </c>
      <c r="J404" s="5">
        <v>8</v>
      </c>
      <c r="K404" s="7">
        <v>2</v>
      </c>
      <c r="L404" s="5" t="s">
        <v>81</v>
      </c>
      <c r="M404" s="7">
        <v>1</v>
      </c>
      <c r="N404" s="5" t="s">
        <v>3372</v>
      </c>
      <c r="O404" s="7" t="s">
        <v>3372</v>
      </c>
      <c r="P404" s="5">
        <v>1</v>
      </c>
      <c r="Q404" s="7" t="s">
        <v>170</v>
      </c>
      <c r="R404" s="5" t="s">
        <v>71</v>
      </c>
      <c r="S404" s="7" t="s">
        <v>113</v>
      </c>
      <c r="T404" s="5">
        <v>12</v>
      </c>
      <c r="U404" s="7" t="s">
        <v>2317</v>
      </c>
      <c r="V404" s="5" t="s">
        <v>46</v>
      </c>
      <c r="AG404" s="7" t="s">
        <v>25</v>
      </c>
      <c r="AH404" s="5">
        <v>4</v>
      </c>
      <c r="AI404" s="7">
        <v>4</v>
      </c>
      <c r="AJ404" s="5">
        <v>5</v>
      </c>
      <c r="AK404" s="11" t="s">
        <v>1955</v>
      </c>
      <c r="AL404" s="5" t="s">
        <v>37</v>
      </c>
      <c r="AM404" s="7">
        <v>10</v>
      </c>
      <c r="AN404" s="12" t="s">
        <v>1862</v>
      </c>
      <c r="AO404" s="11" t="s">
        <v>2162</v>
      </c>
      <c r="AP404" s="12" t="s">
        <v>98</v>
      </c>
    </row>
    <row r="405" spans="1:42" ht="22.5" customHeight="1" x14ac:dyDescent="0.25">
      <c r="A405" s="2" t="s">
        <v>0</v>
      </c>
      <c r="E405" s="2" t="s">
        <v>4</v>
      </c>
      <c r="G405" s="39">
        <v>36</v>
      </c>
      <c r="H405" s="5">
        <v>4</v>
      </c>
      <c r="I405" s="7">
        <v>10</v>
      </c>
      <c r="J405" s="5">
        <v>10</v>
      </c>
      <c r="K405" s="7">
        <v>14</v>
      </c>
      <c r="L405" s="5" t="s">
        <v>292</v>
      </c>
      <c r="M405" s="7">
        <v>1</v>
      </c>
      <c r="N405" s="5" t="s">
        <v>3372</v>
      </c>
      <c r="O405" s="7" t="s">
        <v>3372</v>
      </c>
      <c r="P405" s="5">
        <v>1</v>
      </c>
      <c r="Q405" s="7" t="s">
        <v>105</v>
      </c>
      <c r="R405" s="5" t="s">
        <v>21</v>
      </c>
      <c r="S405" s="7" t="s">
        <v>450</v>
      </c>
      <c r="T405" s="5">
        <v>7</v>
      </c>
      <c r="U405" s="7" t="s">
        <v>2321</v>
      </c>
      <c r="V405" s="5" t="s">
        <v>24</v>
      </c>
      <c r="AG405" s="7" t="s">
        <v>35</v>
      </c>
      <c r="AH405" s="5">
        <v>6</v>
      </c>
      <c r="AI405" s="7">
        <v>4</v>
      </c>
      <c r="AJ405" s="5">
        <v>8</v>
      </c>
      <c r="AK405" s="11" t="s">
        <v>1959</v>
      </c>
      <c r="AL405" s="5" t="s">
        <v>37</v>
      </c>
      <c r="AM405" s="7">
        <v>9</v>
      </c>
      <c r="AN405" s="12" t="s">
        <v>38</v>
      </c>
      <c r="AO405" s="11" t="s">
        <v>154</v>
      </c>
      <c r="AP405" s="12" t="s">
        <v>247</v>
      </c>
    </row>
    <row r="406" spans="1:42" x14ac:dyDescent="0.25">
      <c r="A406" s="2" t="s">
        <v>0</v>
      </c>
      <c r="E406" s="2" t="s">
        <v>4</v>
      </c>
      <c r="G406" s="39">
        <v>26</v>
      </c>
      <c r="H406" s="5">
        <v>8</v>
      </c>
      <c r="I406" s="7">
        <v>60</v>
      </c>
      <c r="J406" s="5">
        <v>10</v>
      </c>
      <c r="K406" s="7">
        <v>20</v>
      </c>
      <c r="L406" s="5" t="s">
        <v>260</v>
      </c>
      <c r="M406" s="7">
        <v>0</v>
      </c>
      <c r="N406" s="5" t="s">
        <v>31</v>
      </c>
      <c r="O406" s="7" t="s">
        <v>3317</v>
      </c>
      <c r="P406" s="5">
        <v>1</v>
      </c>
      <c r="Q406" s="7" t="s">
        <v>127</v>
      </c>
      <c r="R406" s="5" t="s">
        <v>307</v>
      </c>
      <c r="S406" s="7" t="s">
        <v>3372</v>
      </c>
      <c r="T406" s="5">
        <v>6</v>
      </c>
      <c r="U406" s="7" t="s">
        <v>2324</v>
      </c>
      <c r="V406" s="5" t="s">
        <v>24</v>
      </c>
      <c r="AG406" s="7" t="s">
        <v>47</v>
      </c>
      <c r="AH406" s="5">
        <v>5</v>
      </c>
      <c r="AI406" s="7">
        <v>3</v>
      </c>
      <c r="AJ406" s="5">
        <v>6</v>
      </c>
      <c r="AK406" s="11" t="s">
        <v>1963</v>
      </c>
      <c r="AL406" s="5" t="s">
        <v>37</v>
      </c>
      <c r="AM406" s="7">
        <v>10</v>
      </c>
      <c r="AN406" s="12" t="s">
        <v>1869</v>
      </c>
      <c r="AO406" s="11" t="s">
        <v>2172</v>
      </c>
      <c r="AP406" s="12" t="s">
        <v>2678</v>
      </c>
    </row>
    <row r="407" spans="1:42" x14ac:dyDescent="0.25">
      <c r="A407" s="2" t="s">
        <v>0</v>
      </c>
      <c r="E407" s="2" t="s">
        <v>4</v>
      </c>
      <c r="G407" s="39">
        <v>27</v>
      </c>
      <c r="H407" s="5">
        <v>6</v>
      </c>
      <c r="I407" s="7">
        <v>50</v>
      </c>
      <c r="J407" s="5">
        <v>12</v>
      </c>
      <c r="K407" s="7">
        <v>2</v>
      </c>
      <c r="L407" s="5" t="s">
        <v>64</v>
      </c>
      <c r="M407" s="7">
        <v>0</v>
      </c>
      <c r="N407" s="5" t="s">
        <v>31</v>
      </c>
      <c r="O407" s="7" t="s">
        <v>3306</v>
      </c>
      <c r="P407" s="5">
        <v>0</v>
      </c>
      <c r="Q407" s="7" t="s">
        <v>3372</v>
      </c>
      <c r="R407" s="5" t="s">
        <v>3372</v>
      </c>
      <c r="S407" s="7" t="s">
        <v>22</v>
      </c>
      <c r="T407" s="5">
        <v>15</v>
      </c>
      <c r="U407" s="7" t="s">
        <v>2329</v>
      </c>
      <c r="V407" s="5" t="s">
        <v>24</v>
      </c>
      <c r="AG407" s="7" t="s">
        <v>35</v>
      </c>
      <c r="AH407" s="5">
        <v>30</v>
      </c>
      <c r="AI407" s="7">
        <v>6</v>
      </c>
      <c r="AJ407" s="5">
        <v>20</v>
      </c>
      <c r="AK407" s="11" t="s">
        <v>1966</v>
      </c>
      <c r="AL407" s="5" t="s">
        <v>27</v>
      </c>
      <c r="AM407" s="7">
        <v>9</v>
      </c>
      <c r="AN407" s="12" t="s">
        <v>1872</v>
      </c>
      <c r="AO407" s="11" t="s">
        <v>2176</v>
      </c>
      <c r="AP407" s="12" t="s">
        <v>2687</v>
      </c>
    </row>
    <row r="408" spans="1:42" x14ac:dyDescent="0.25">
      <c r="A408" s="2" t="s">
        <v>0</v>
      </c>
      <c r="E408" s="2" t="s">
        <v>4</v>
      </c>
      <c r="G408" s="39">
        <v>34</v>
      </c>
      <c r="H408" s="5">
        <v>7</v>
      </c>
      <c r="I408" s="7">
        <v>180</v>
      </c>
      <c r="J408" s="5">
        <v>8</v>
      </c>
      <c r="K408" s="7">
        <v>30</v>
      </c>
      <c r="L408" s="5" t="s">
        <v>18</v>
      </c>
      <c r="M408" s="7">
        <v>0</v>
      </c>
      <c r="N408" s="5" t="s">
        <v>31</v>
      </c>
      <c r="O408" s="7" t="s">
        <v>3305</v>
      </c>
      <c r="P408" s="5">
        <v>1</v>
      </c>
      <c r="Q408" s="7" t="s">
        <v>32</v>
      </c>
      <c r="R408" s="5" t="s">
        <v>71</v>
      </c>
      <c r="S408" s="7" t="s">
        <v>600</v>
      </c>
      <c r="T408" s="5">
        <v>1</v>
      </c>
      <c r="U408" s="7" t="s">
        <v>2332</v>
      </c>
      <c r="V408" s="5" t="s">
        <v>46</v>
      </c>
      <c r="AG408" s="7" t="s">
        <v>35</v>
      </c>
      <c r="AH408" s="5">
        <v>3</v>
      </c>
      <c r="AI408" s="7">
        <v>5</v>
      </c>
      <c r="AJ408" s="5">
        <v>20</v>
      </c>
      <c r="AK408" s="11" t="s">
        <v>1971</v>
      </c>
      <c r="AL408" s="5" t="s">
        <v>37</v>
      </c>
      <c r="AM408" s="7">
        <v>8</v>
      </c>
      <c r="AN408" s="12" t="s">
        <v>1876</v>
      </c>
      <c r="AO408" s="11" t="s">
        <v>2181</v>
      </c>
      <c r="AP408" s="12" t="s">
        <v>2692</v>
      </c>
    </row>
    <row r="409" spans="1:42" x14ac:dyDescent="0.25">
      <c r="A409" s="2" t="s">
        <v>0</v>
      </c>
      <c r="E409" s="2" t="s">
        <v>4</v>
      </c>
      <c r="G409" s="39">
        <v>32</v>
      </c>
      <c r="H409" s="5">
        <v>45</v>
      </c>
      <c r="I409" s="7">
        <v>180</v>
      </c>
      <c r="J409" s="5">
        <v>6</v>
      </c>
      <c r="K409" s="7">
        <v>5</v>
      </c>
      <c r="L409" s="5" t="s">
        <v>40</v>
      </c>
      <c r="M409" s="7">
        <v>0</v>
      </c>
      <c r="N409" s="5" t="s">
        <v>31</v>
      </c>
      <c r="O409" s="7" t="s">
        <v>3317</v>
      </c>
      <c r="P409" s="5">
        <v>1</v>
      </c>
      <c r="Q409" s="7" t="s">
        <v>170</v>
      </c>
      <c r="R409" s="5" t="s">
        <v>43</v>
      </c>
      <c r="S409" s="7" t="s">
        <v>376</v>
      </c>
      <c r="T409" s="5">
        <v>10</v>
      </c>
      <c r="U409" s="7" t="s">
        <v>2341</v>
      </c>
      <c r="V409" s="5" t="s">
        <v>24</v>
      </c>
      <c r="AG409" s="7" t="s">
        <v>47</v>
      </c>
      <c r="AH409" s="5">
        <v>6</v>
      </c>
      <c r="AI409" s="7">
        <v>6</v>
      </c>
      <c r="AJ409" s="5">
        <v>180</v>
      </c>
      <c r="AK409" s="11" t="s">
        <v>1977</v>
      </c>
      <c r="AL409" s="5" t="s">
        <v>27</v>
      </c>
      <c r="AM409" s="7">
        <v>10</v>
      </c>
      <c r="AN409" s="12" t="s">
        <v>1879</v>
      </c>
      <c r="AO409" s="11" t="s">
        <v>2185</v>
      </c>
      <c r="AP409" s="12" t="s">
        <v>2696</v>
      </c>
    </row>
    <row r="410" spans="1:42" x14ac:dyDescent="0.25">
      <c r="A410" s="2" t="s">
        <v>0</v>
      </c>
      <c r="E410" s="2" t="s">
        <v>4</v>
      </c>
      <c r="G410" s="39">
        <v>36</v>
      </c>
      <c r="H410" s="5">
        <v>7</v>
      </c>
      <c r="I410" s="7">
        <v>90</v>
      </c>
      <c r="J410" s="5">
        <v>9</v>
      </c>
      <c r="K410" s="7">
        <v>5</v>
      </c>
      <c r="L410" s="5" t="s">
        <v>93</v>
      </c>
      <c r="M410" s="7">
        <v>0</v>
      </c>
      <c r="N410" s="5" t="s">
        <v>19</v>
      </c>
      <c r="O410" s="7" t="s">
        <v>3317</v>
      </c>
      <c r="P410" s="5">
        <v>1</v>
      </c>
      <c r="Q410" s="7" t="s">
        <v>127</v>
      </c>
      <c r="R410" s="5" t="s">
        <v>71</v>
      </c>
      <c r="S410" s="7" t="s">
        <v>376</v>
      </c>
      <c r="T410" s="5">
        <v>10</v>
      </c>
      <c r="U410" s="7" t="s">
        <v>2345</v>
      </c>
      <c r="V410" s="5" t="s">
        <v>46</v>
      </c>
      <c r="AG410" s="7" t="s">
        <v>35</v>
      </c>
      <c r="AH410" s="5">
        <v>4</v>
      </c>
      <c r="AI410" s="7">
        <v>3</v>
      </c>
      <c r="AJ410" s="5">
        <v>5</v>
      </c>
      <c r="AK410" s="11" t="s">
        <v>1981</v>
      </c>
      <c r="AL410" s="5" t="s">
        <v>37</v>
      </c>
      <c r="AM410" s="7">
        <v>9</v>
      </c>
      <c r="AN410" s="12" t="s">
        <v>1883</v>
      </c>
      <c r="AO410" s="11" t="s">
        <v>91</v>
      </c>
      <c r="AP410" s="12" t="s">
        <v>2708</v>
      </c>
    </row>
    <row r="411" spans="1:42" x14ac:dyDescent="0.25">
      <c r="A411" s="2" t="s">
        <v>0</v>
      </c>
      <c r="E411" s="2" t="s">
        <v>4</v>
      </c>
      <c r="G411" s="39">
        <v>31</v>
      </c>
      <c r="H411" s="5">
        <v>7</v>
      </c>
      <c r="I411" s="7">
        <v>40</v>
      </c>
      <c r="J411" s="5">
        <v>10</v>
      </c>
      <c r="K411" s="7">
        <v>12</v>
      </c>
      <c r="L411" s="5" t="s">
        <v>292</v>
      </c>
      <c r="M411" s="7">
        <v>0</v>
      </c>
      <c r="N411" s="5" t="s">
        <v>346</v>
      </c>
      <c r="O411" s="7" t="s">
        <v>3306</v>
      </c>
      <c r="P411" s="5">
        <v>1</v>
      </c>
      <c r="Q411" s="7" t="s">
        <v>112</v>
      </c>
      <c r="R411" s="5" t="s">
        <v>53</v>
      </c>
      <c r="S411" s="7" t="s">
        <v>54</v>
      </c>
      <c r="T411" s="5">
        <v>13</v>
      </c>
      <c r="U411" s="7" t="s">
        <v>2349</v>
      </c>
      <c r="V411" s="5" t="s">
        <v>46</v>
      </c>
      <c r="AG411" s="7" t="s">
        <v>35</v>
      </c>
      <c r="AH411" s="5">
        <v>6</v>
      </c>
      <c r="AI411" s="7">
        <v>6</v>
      </c>
      <c r="AJ411" s="5">
        <v>5</v>
      </c>
      <c r="AK411" s="11" t="s">
        <v>1983</v>
      </c>
      <c r="AL411" s="5" t="s">
        <v>37</v>
      </c>
      <c r="AM411" s="7">
        <v>10</v>
      </c>
      <c r="AN411" s="12" t="s">
        <v>1887</v>
      </c>
      <c r="AO411" s="11" t="s">
        <v>2194</v>
      </c>
      <c r="AP411" s="12" t="s">
        <v>2714</v>
      </c>
    </row>
    <row r="412" spans="1:42" ht="20.25" customHeight="1" x14ac:dyDescent="0.25">
      <c r="A412" s="2" t="s">
        <v>0</v>
      </c>
      <c r="E412" s="2" t="s">
        <v>4</v>
      </c>
      <c r="G412" s="39">
        <v>25</v>
      </c>
      <c r="H412" s="5">
        <v>7</v>
      </c>
      <c r="I412" s="7">
        <v>40</v>
      </c>
      <c r="J412" s="5">
        <v>10</v>
      </c>
      <c r="K412" s="7">
        <v>10</v>
      </c>
      <c r="L412" s="5" t="s">
        <v>51</v>
      </c>
      <c r="M412" s="7">
        <v>1</v>
      </c>
      <c r="N412" s="5" t="s">
        <v>3372</v>
      </c>
      <c r="O412" s="7" t="s">
        <v>3372</v>
      </c>
      <c r="P412" s="5">
        <v>1</v>
      </c>
      <c r="Q412" s="7" t="s">
        <v>170</v>
      </c>
      <c r="R412" s="5" t="s">
        <v>43</v>
      </c>
      <c r="S412" s="7" t="s">
        <v>313</v>
      </c>
      <c r="T412" s="5">
        <v>5</v>
      </c>
      <c r="U412" s="7" t="s">
        <v>2353</v>
      </c>
      <c r="V412" s="5" t="s">
        <v>24</v>
      </c>
      <c r="AG412" s="7" t="s">
        <v>35</v>
      </c>
      <c r="AH412" s="5">
        <v>5</v>
      </c>
      <c r="AI412" s="7">
        <v>5</v>
      </c>
      <c r="AJ412" s="5">
        <v>30</v>
      </c>
      <c r="AK412" s="11" t="s">
        <v>1987</v>
      </c>
      <c r="AL412" s="5" t="s">
        <v>37</v>
      </c>
      <c r="AM412" s="7">
        <v>7</v>
      </c>
      <c r="AN412" s="12" t="s">
        <v>1890</v>
      </c>
      <c r="AO412" s="11" t="s">
        <v>2198</v>
      </c>
      <c r="AP412" s="12" t="s">
        <v>98</v>
      </c>
    </row>
    <row r="413" spans="1:42" x14ac:dyDescent="0.25">
      <c r="A413" s="2" t="s">
        <v>0</v>
      </c>
      <c r="G413" s="39">
        <v>37</v>
      </c>
      <c r="H413" s="5">
        <v>7</v>
      </c>
      <c r="I413" s="7">
        <v>30</v>
      </c>
      <c r="J413" s="5">
        <v>10</v>
      </c>
      <c r="K413" s="7">
        <v>20</v>
      </c>
      <c r="L413" s="5" t="s">
        <v>30</v>
      </c>
      <c r="M413" s="7">
        <v>0</v>
      </c>
      <c r="N413" s="5" t="s">
        <v>19</v>
      </c>
      <c r="O413" s="7" t="s">
        <v>3306</v>
      </c>
      <c r="P413" s="5">
        <v>1</v>
      </c>
      <c r="Q413" s="7" t="s">
        <v>112</v>
      </c>
      <c r="R413" s="5" t="s">
        <v>21</v>
      </c>
      <c r="S413" s="7" t="s">
        <v>54</v>
      </c>
      <c r="T413" s="5">
        <v>6</v>
      </c>
      <c r="U413" s="7" t="s">
        <v>2356</v>
      </c>
      <c r="V413" s="5" t="s">
        <v>34</v>
      </c>
      <c r="AG413" s="7" t="s">
        <v>25</v>
      </c>
      <c r="AH413" s="5">
        <v>4</v>
      </c>
      <c r="AI413" s="7">
        <v>3</v>
      </c>
      <c r="AJ413" s="5">
        <v>6</v>
      </c>
      <c r="AK413" s="11" t="s">
        <v>1991</v>
      </c>
      <c r="AL413" s="5" t="s">
        <v>37</v>
      </c>
      <c r="AM413" s="7">
        <v>10</v>
      </c>
      <c r="AN413" s="12" t="s">
        <v>1895</v>
      </c>
      <c r="AO413" s="11" t="s">
        <v>2208</v>
      </c>
      <c r="AP413" s="12" t="s">
        <v>2725</v>
      </c>
    </row>
    <row r="414" spans="1:42" x14ac:dyDescent="0.25">
      <c r="A414" s="2" t="s">
        <v>0</v>
      </c>
      <c r="G414" s="39">
        <v>24</v>
      </c>
      <c r="H414" s="5">
        <v>7</v>
      </c>
      <c r="I414" s="7">
        <v>60</v>
      </c>
      <c r="J414" s="5">
        <v>12</v>
      </c>
      <c r="K414" s="7">
        <v>10</v>
      </c>
      <c r="L414" s="5" t="s">
        <v>30</v>
      </c>
      <c r="M414" s="7">
        <v>0</v>
      </c>
      <c r="N414" s="5" t="s">
        <v>19</v>
      </c>
      <c r="O414" s="7" t="s">
        <v>3307</v>
      </c>
      <c r="P414" s="5">
        <v>1</v>
      </c>
      <c r="Q414" s="7" t="s">
        <v>170</v>
      </c>
      <c r="R414" s="5" t="s">
        <v>43</v>
      </c>
      <c r="S414" s="7" t="s">
        <v>54</v>
      </c>
      <c r="T414" s="5">
        <v>23</v>
      </c>
      <c r="U414" s="7" t="s">
        <v>2361</v>
      </c>
      <c r="V414" s="5" t="s">
        <v>24</v>
      </c>
      <c r="AG414" s="7" t="s">
        <v>35</v>
      </c>
      <c r="AH414" s="5">
        <v>8</v>
      </c>
      <c r="AI414" s="7">
        <v>3</v>
      </c>
      <c r="AJ414" s="5">
        <v>10</v>
      </c>
      <c r="AK414" s="11" t="s">
        <v>1993</v>
      </c>
      <c r="AL414" s="5" t="s">
        <v>37</v>
      </c>
      <c r="AM414" s="7">
        <v>7</v>
      </c>
      <c r="AN414" s="12" t="s">
        <v>1899</v>
      </c>
      <c r="AO414" s="11" t="s">
        <v>2214</v>
      </c>
      <c r="AP414" s="12" t="s">
        <v>2730</v>
      </c>
    </row>
    <row r="415" spans="1:42" x14ac:dyDescent="0.25">
      <c r="A415" s="2" t="s">
        <v>0</v>
      </c>
      <c r="G415" s="39">
        <v>49</v>
      </c>
      <c r="H415" s="5">
        <v>5</v>
      </c>
      <c r="I415" s="7">
        <v>60</v>
      </c>
      <c r="J415" s="5">
        <v>8</v>
      </c>
      <c r="K415" s="7">
        <v>2</v>
      </c>
      <c r="L415" s="5" t="s">
        <v>182</v>
      </c>
      <c r="M415" s="7">
        <v>0</v>
      </c>
      <c r="N415" s="5" t="s">
        <v>19</v>
      </c>
      <c r="O415" s="7" t="s">
        <v>3306</v>
      </c>
      <c r="P415" s="5">
        <v>1</v>
      </c>
      <c r="Q415" s="7" t="s">
        <v>170</v>
      </c>
      <c r="R415" s="5" t="s">
        <v>43</v>
      </c>
      <c r="S415" s="7" t="s">
        <v>188</v>
      </c>
      <c r="T415" s="5">
        <v>20</v>
      </c>
      <c r="U415" s="7" t="s">
        <v>2366</v>
      </c>
      <c r="V415" s="5" t="s">
        <v>46</v>
      </c>
      <c r="AG415" s="7" t="s">
        <v>35</v>
      </c>
      <c r="AH415" s="5">
        <v>15</v>
      </c>
      <c r="AI415" s="7">
        <v>4</v>
      </c>
      <c r="AJ415" s="5">
        <v>12</v>
      </c>
      <c r="AK415" s="11" t="s">
        <v>2001</v>
      </c>
      <c r="AL415" s="5" t="s">
        <v>37</v>
      </c>
      <c r="AM415" s="7">
        <v>10</v>
      </c>
      <c r="AN415" s="12" t="s">
        <v>1903</v>
      </c>
      <c r="AO415" s="11" t="s">
        <v>2218</v>
      </c>
      <c r="AP415" s="12" t="s">
        <v>2735</v>
      </c>
    </row>
    <row r="416" spans="1:42" x14ac:dyDescent="0.25">
      <c r="A416" s="2" t="s">
        <v>0</v>
      </c>
      <c r="G416" s="39">
        <v>56</v>
      </c>
      <c r="H416" s="5">
        <v>8</v>
      </c>
      <c r="I416" s="7">
        <v>30</v>
      </c>
      <c r="J416" s="5">
        <v>8</v>
      </c>
      <c r="K416" s="7">
        <v>3</v>
      </c>
      <c r="L416" s="5" t="s">
        <v>30</v>
      </c>
      <c r="M416" s="7">
        <v>0</v>
      </c>
      <c r="N416" s="5" t="s">
        <v>19</v>
      </c>
      <c r="O416" s="7" t="s">
        <v>3317</v>
      </c>
      <c r="P416" s="5">
        <v>1</v>
      </c>
      <c r="Q416" s="7" t="s">
        <v>105</v>
      </c>
      <c r="R416" s="5" t="s">
        <v>43</v>
      </c>
      <c r="S416" s="7" t="s">
        <v>3372</v>
      </c>
      <c r="T416" s="5">
        <v>5</v>
      </c>
      <c r="U416" s="7" t="s">
        <v>2369</v>
      </c>
      <c r="V416" s="5" t="s">
        <v>46</v>
      </c>
      <c r="AG416" s="7" t="s">
        <v>47</v>
      </c>
      <c r="AH416" s="5">
        <v>3</v>
      </c>
      <c r="AI416" s="7">
        <v>2</v>
      </c>
      <c r="AJ416" s="5">
        <v>8</v>
      </c>
      <c r="AK416" s="11" t="s">
        <v>2007</v>
      </c>
      <c r="AL416" s="5" t="s">
        <v>27</v>
      </c>
      <c r="AM416" s="7">
        <v>9</v>
      </c>
      <c r="AN416" s="12" t="s">
        <v>1907</v>
      </c>
      <c r="AO416" s="11" t="s">
        <v>2223</v>
      </c>
      <c r="AP416" s="12" t="s">
        <v>2739</v>
      </c>
    </row>
    <row r="417" spans="7:42" x14ac:dyDescent="0.25">
      <c r="G417" s="39">
        <v>38</v>
      </c>
      <c r="H417" s="5">
        <v>5</v>
      </c>
      <c r="I417" s="7">
        <v>40</v>
      </c>
      <c r="J417" s="5">
        <v>16</v>
      </c>
      <c r="K417" s="7">
        <v>12</v>
      </c>
      <c r="L417" s="5" t="s">
        <v>64</v>
      </c>
      <c r="M417" s="7">
        <v>1</v>
      </c>
      <c r="N417" s="5" t="s">
        <v>3372</v>
      </c>
      <c r="O417" s="7" t="s">
        <v>3372</v>
      </c>
      <c r="P417" s="5">
        <v>0</v>
      </c>
      <c r="Q417" s="7" t="s">
        <v>3372</v>
      </c>
      <c r="R417" s="5" t="s">
        <v>3372</v>
      </c>
      <c r="S417" s="7" t="s">
        <v>54</v>
      </c>
      <c r="T417" s="5">
        <v>25</v>
      </c>
      <c r="U417" s="7" t="s">
        <v>2375</v>
      </c>
      <c r="V417" s="5" t="s">
        <v>118</v>
      </c>
      <c r="AG417" s="7" t="s">
        <v>25</v>
      </c>
      <c r="AH417" s="5">
        <v>5</v>
      </c>
      <c r="AI417" s="7">
        <v>6</v>
      </c>
      <c r="AJ417" s="5">
        <v>30</v>
      </c>
      <c r="AK417" s="11" t="s">
        <v>2010</v>
      </c>
      <c r="AL417" s="5" t="s">
        <v>37</v>
      </c>
      <c r="AM417" s="7">
        <v>10</v>
      </c>
      <c r="AN417" s="12" t="s">
        <v>1911</v>
      </c>
      <c r="AO417" s="11" t="s">
        <v>2227</v>
      </c>
      <c r="AP417" s="12" t="s">
        <v>2743</v>
      </c>
    </row>
    <row r="418" spans="7:42" x14ac:dyDescent="0.25">
      <c r="G418" s="39">
        <v>25</v>
      </c>
      <c r="H418" s="5">
        <v>8</v>
      </c>
      <c r="I418" s="7">
        <v>180</v>
      </c>
      <c r="J418" s="5">
        <v>6</v>
      </c>
      <c r="K418" s="7">
        <v>200</v>
      </c>
      <c r="L418" s="5" t="s">
        <v>81</v>
      </c>
      <c r="M418" s="7">
        <v>1</v>
      </c>
      <c r="N418" s="5" t="s">
        <v>3372</v>
      </c>
      <c r="O418" s="7" t="s">
        <v>3372</v>
      </c>
      <c r="P418" s="5">
        <v>1</v>
      </c>
      <c r="Q418" s="7" t="s">
        <v>52</v>
      </c>
      <c r="R418" s="5" t="s">
        <v>43</v>
      </c>
      <c r="S418" s="7" t="s">
        <v>22</v>
      </c>
      <c r="T418" s="5">
        <v>6</v>
      </c>
      <c r="U418" s="7" t="s">
        <v>2380</v>
      </c>
      <c r="V418" s="5" t="s">
        <v>46</v>
      </c>
      <c r="AG418" s="7" t="s">
        <v>35</v>
      </c>
      <c r="AH418" s="5">
        <v>6</v>
      </c>
      <c r="AI418" s="7">
        <v>6</v>
      </c>
      <c r="AJ418" s="5">
        <v>10</v>
      </c>
      <c r="AK418" s="11" t="s">
        <v>2014</v>
      </c>
      <c r="AL418" s="5" t="s">
        <v>37</v>
      </c>
      <c r="AM418" s="7">
        <v>10</v>
      </c>
      <c r="AN418" s="12" t="s">
        <v>1915</v>
      </c>
      <c r="AO418" s="11" t="s">
        <v>2232</v>
      </c>
      <c r="AP418" s="12" t="s">
        <v>2748</v>
      </c>
    </row>
    <row r="419" spans="7:42" x14ac:dyDescent="0.25">
      <c r="G419" s="39">
        <v>29</v>
      </c>
      <c r="H419" s="5">
        <v>7</v>
      </c>
      <c r="I419" s="7">
        <v>60</v>
      </c>
      <c r="J419" s="5">
        <v>540</v>
      </c>
      <c r="K419" s="7">
        <v>12</v>
      </c>
      <c r="L419" s="5" t="s">
        <v>182</v>
      </c>
      <c r="M419" s="7">
        <v>1</v>
      </c>
      <c r="N419" s="5" t="s">
        <v>3372</v>
      </c>
      <c r="O419" s="7" t="s">
        <v>3372</v>
      </c>
      <c r="P419" s="5">
        <v>1</v>
      </c>
      <c r="Q419" s="7" t="s">
        <v>9</v>
      </c>
      <c r="R419" s="5" t="s">
        <v>307</v>
      </c>
      <c r="S419" s="7" t="s">
        <v>1110</v>
      </c>
      <c r="T419" s="5">
        <v>7</v>
      </c>
      <c r="U419" s="7" t="s">
        <v>2386</v>
      </c>
      <c r="V419" s="5" t="s">
        <v>24</v>
      </c>
      <c r="AG419" s="7" t="s">
        <v>47</v>
      </c>
      <c r="AH419" s="5">
        <v>5</v>
      </c>
      <c r="AI419" s="7">
        <v>4</v>
      </c>
      <c r="AJ419" s="5">
        <v>12</v>
      </c>
      <c r="AK419" s="11" t="s">
        <v>2016</v>
      </c>
      <c r="AL419" s="5" t="s">
        <v>37</v>
      </c>
      <c r="AM419" s="7">
        <v>10</v>
      </c>
      <c r="AN419" s="12" t="s">
        <v>1918</v>
      </c>
      <c r="AO419" s="11" t="s">
        <v>2237</v>
      </c>
      <c r="AP419" s="12" t="s">
        <v>2755</v>
      </c>
    </row>
    <row r="420" spans="7:42" x14ac:dyDescent="0.25">
      <c r="G420" s="39">
        <v>54</v>
      </c>
      <c r="H420" s="5">
        <v>7</v>
      </c>
      <c r="I420" s="7">
        <v>3</v>
      </c>
      <c r="J420" s="5">
        <v>8</v>
      </c>
      <c r="K420" s="7">
        <v>6</v>
      </c>
      <c r="L420" s="5" t="s">
        <v>146</v>
      </c>
      <c r="M420" s="7">
        <v>0</v>
      </c>
      <c r="N420" s="5" t="s">
        <v>19</v>
      </c>
      <c r="O420" s="7" t="s">
        <v>3305</v>
      </c>
      <c r="P420" s="5">
        <v>1</v>
      </c>
      <c r="Q420" s="7" t="s">
        <v>170</v>
      </c>
      <c r="R420" s="5" t="s">
        <v>43</v>
      </c>
      <c r="S420" s="7" t="s">
        <v>600</v>
      </c>
      <c r="T420" s="5">
        <v>5</v>
      </c>
      <c r="U420" s="7" t="s">
        <v>2390</v>
      </c>
      <c r="V420" s="5" t="s">
        <v>46</v>
      </c>
      <c r="AG420" s="7" t="s">
        <v>35</v>
      </c>
      <c r="AH420" s="5">
        <v>4</v>
      </c>
      <c r="AI420" s="7">
        <v>2</v>
      </c>
      <c r="AJ420" s="5">
        <v>6</v>
      </c>
      <c r="AK420" s="11" t="s">
        <v>2021</v>
      </c>
      <c r="AL420" s="5" t="s">
        <v>37</v>
      </c>
      <c r="AM420" s="7">
        <v>9</v>
      </c>
      <c r="AN420" s="12" t="s">
        <v>1512</v>
      </c>
      <c r="AO420" s="11" t="s">
        <v>2244</v>
      </c>
      <c r="AP420" s="12" t="s">
        <v>2761</v>
      </c>
    </row>
    <row r="421" spans="7:42" x14ac:dyDescent="0.25">
      <c r="G421" s="39">
        <v>28</v>
      </c>
      <c r="H421" s="5">
        <v>8</v>
      </c>
      <c r="I421" s="7">
        <v>0</v>
      </c>
      <c r="J421" s="5">
        <v>10</v>
      </c>
      <c r="K421" s="7">
        <v>2</v>
      </c>
      <c r="L421" s="5" t="s">
        <v>81</v>
      </c>
      <c r="M421" s="7">
        <v>0</v>
      </c>
      <c r="N421" s="5" t="s">
        <v>60</v>
      </c>
      <c r="O421" s="7" t="s">
        <v>3305</v>
      </c>
      <c r="P421" s="5">
        <v>1</v>
      </c>
      <c r="Q421" s="7" t="s">
        <v>52</v>
      </c>
      <c r="R421" s="5" t="s">
        <v>43</v>
      </c>
      <c r="S421" s="7" t="s">
        <v>84</v>
      </c>
      <c r="T421" s="5">
        <v>0</v>
      </c>
      <c r="U421" s="7" t="s">
        <v>2395</v>
      </c>
      <c r="V421" s="5" t="s">
        <v>46</v>
      </c>
      <c r="AG421" s="7" t="s">
        <v>35</v>
      </c>
      <c r="AH421" s="5">
        <v>10</v>
      </c>
      <c r="AI421" s="7">
        <v>6</v>
      </c>
      <c r="AJ421" s="5">
        <v>100</v>
      </c>
      <c r="AK421" s="11" t="s">
        <v>2024</v>
      </c>
      <c r="AL421" s="5" t="s">
        <v>37</v>
      </c>
      <c r="AM421" s="7">
        <v>8</v>
      </c>
      <c r="AN421" s="12" t="s">
        <v>1923</v>
      </c>
      <c r="AO421" s="11" t="s">
        <v>363</v>
      </c>
      <c r="AP421" s="12" t="s">
        <v>2765</v>
      </c>
    </row>
    <row r="422" spans="7:42" ht="22.5" customHeight="1" x14ac:dyDescent="0.25">
      <c r="G422" s="39">
        <v>27</v>
      </c>
      <c r="H422" s="5">
        <v>7</v>
      </c>
      <c r="I422" s="7">
        <v>1</v>
      </c>
      <c r="J422" s="5">
        <v>10</v>
      </c>
      <c r="K422" s="7">
        <v>10</v>
      </c>
      <c r="L422" s="5" t="s">
        <v>93</v>
      </c>
      <c r="M422" s="7">
        <v>1</v>
      </c>
      <c r="N422" s="5" t="s">
        <v>3372</v>
      </c>
      <c r="O422" s="7" t="s">
        <v>3372</v>
      </c>
      <c r="P422" s="5">
        <v>1</v>
      </c>
      <c r="Q422" s="7" t="s">
        <v>105</v>
      </c>
      <c r="R422" s="5" t="s">
        <v>43</v>
      </c>
      <c r="S422" s="7" t="s">
        <v>3372</v>
      </c>
      <c r="T422" s="5">
        <v>23</v>
      </c>
      <c r="U422" s="7" t="s">
        <v>2402</v>
      </c>
      <c r="V422" s="5" t="s">
        <v>24</v>
      </c>
      <c r="AG422" s="7" t="s">
        <v>35</v>
      </c>
      <c r="AH422" s="5">
        <v>3</v>
      </c>
      <c r="AI422" s="7">
        <v>8</v>
      </c>
      <c r="AJ422" s="5">
        <v>3</v>
      </c>
      <c r="AK422" s="11" t="s">
        <v>2029</v>
      </c>
      <c r="AL422" s="5" t="s">
        <v>27</v>
      </c>
      <c r="AM422" s="7">
        <v>9</v>
      </c>
      <c r="AN422" s="12" t="s">
        <v>1925</v>
      </c>
      <c r="AO422" s="11" t="s">
        <v>2253</v>
      </c>
      <c r="AP422" s="12" t="s">
        <v>2770</v>
      </c>
    </row>
    <row r="423" spans="7:42" x14ac:dyDescent="0.25">
      <c r="G423" s="39">
        <v>24</v>
      </c>
      <c r="H423" s="5">
        <v>6</v>
      </c>
      <c r="I423" s="7">
        <v>60</v>
      </c>
      <c r="J423" s="5">
        <v>7</v>
      </c>
      <c r="K423" s="7">
        <v>10</v>
      </c>
      <c r="L423" s="5" t="s">
        <v>51</v>
      </c>
      <c r="M423" s="7">
        <v>0</v>
      </c>
      <c r="N423" s="5" t="s">
        <v>60</v>
      </c>
      <c r="O423" s="7" t="s">
        <v>3307</v>
      </c>
      <c r="P423" s="5">
        <v>0</v>
      </c>
      <c r="Q423" s="7" t="s">
        <v>3372</v>
      </c>
      <c r="R423" s="5" t="s">
        <v>3372</v>
      </c>
      <c r="S423" s="7" t="s">
        <v>54</v>
      </c>
      <c r="T423" s="5">
        <v>10</v>
      </c>
      <c r="U423" s="7" t="s">
        <v>23</v>
      </c>
      <c r="V423" s="5" t="s">
        <v>24</v>
      </c>
      <c r="AG423" s="7" t="s">
        <v>35</v>
      </c>
      <c r="AH423" s="5">
        <v>25</v>
      </c>
      <c r="AI423" s="7">
        <v>10</v>
      </c>
      <c r="AJ423" s="5">
        <v>20</v>
      </c>
      <c r="AK423" s="11" t="s">
        <v>2033</v>
      </c>
      <c r="AL423" s="5" t="s">
        <v>37</v>
      </c>
      <c r="AM423" s="7">
        <v>10</v>
      </c>
      <c r="AN423" s="12" t="s">
        <v>1929</v>
      </c>
      <c r="AO423" s="11" t="s">
        <v>2260</v>
      </c>
      <c r="AP423" s="12" t="s">
        <v>2778</v>
      </c>
    </row>
    <row r="424" spans="7:42" x14ac:dyDescent="0.25">
      <c r="G424" s="39">
        <v>27</v>
      </c>
      <c r="H424" s="5">
        <v>5</v>
      </c>
      <c r="I424" s="7">
        <v>240</v>
      </c>
      <c r="J424" s="5">
        <v>6</v>
      </c>
      <c r="K424" s="7">
        <v>24</v>
      </c>
      <c r="L424" s="5" t="s">
        <v>146</v>
      </c>
      <c r="M424" s="7">
        <v>1</v>
      </c>
      <c r="N424" s="5" t="s">
        <v>3372</v>
      </c>
      <c r="O424" s="7" t="s">
        <v>3372</v>
      </c>
      <c r="P424" s="5">
        <v>1</v>
      </c>
      <c r="Q424" s="7" t="s">
        <v>8</v>
      </c>
      <c r="R424" s="5" t="s">
        <v>43</v>
      </c>
      <c r="S424" s="7" t="s">
        <v>54</v>
      </c>
      <c r="T424" s="5">
        <v>20</v>
      </c>
      <c r="U424" s="7" t="s">
        <v>2044</v>
      </c>
      <c r="V424" s="5" t="s">
        <v>24</v>
      </c>
      <c r="AG424" s="7" t="s">
        <v>35</v>
      </c>
      <c r="AH424" s="5">
        <v>15</v>
      </c>
      <c r="AI424" s="7">
        <v>3</v>
      </c>
      <c r="AJ424" s="5">
        <v>15</v>
      </c>
      <c r="AK424" s="11" t="s">
        <v>2037</v>
      </c>
      <c r="AL424" s="5" t="s">
        <v>37</v>
      </c>
      <c r="AM424" s="7">
        <v>10</v>
      </c>
      <c r="AN424" s="12" t="s">
        <v>1934</v>
      </c>
      <c r="AO424" s="11" t="s">
        <v>2265</v>
      </c>
      <c r="AP424" s="12" t="s">
        <v>2784</v>
      </c>
    </row>
    <row r="425" spans="7:42" x14ac:dyDescent="0.25">
      <c r="G425" s="39">
        <v>41</v>
      </c>
      <c r="H425" s="5">
        <v>7</v>
      </c>
      <c r="I425" s="7">
        <v>0</v>
      </c>
      <c r="J425" s="5">
        <v>8</v>
      </c>
      <c r="K425" s="7">
        <v>15</v>
      </c>
      <c r="L425" s="5" t="s">
        <v>51</v>
      </c>
      <c r="M425" s="7">
        <v>1</v>
      </c>
      <c r="N425" s="5" t="s">
        <v>3372</v>
      </c>
      <c r="O425" s="7" t="s">
        <v>3372</v>
      </c>
      <c r="P425" s="5">
        <v>1</v>
      </c>
      <c r="Q425" s="7" t="s">
        <v>170</v>
      </c>
      <c r="R425" s="5" t="s">
        <v>71</v>
      </c>
      <c r="S425" s="7" t="s">
        <v>54</v>
      </c>
      <c r="T425" s="5">
        <v>9</v>
      </c>
      <c r="U425" s="7" t="s">
        <v>2418</v>
      </c>
      <c r="V425" s="5" t="s">
        <v>46</v>
      </c>
      <c r="AG425" s="7" t="s">
        <v>47</v>
      </c>
      <c r="AH425" s="5">
        <v>4</v>
      </c>
      <c r="AI425" s="7">
        <v>4</v>
      </c>
      <c r="AJ425" s="5">
        <v>6</v>
      </c>
      <c r="AK425" s="11" t="s">
        <v>2041</v>
      </c>
      <c r="AL425" s="5" t="s">
        <v>37</v>
      </c>
      <c r="AM425" s="7">
        <v>10</v>
      </c>
      <c r="AN425" s="12" t="s">
        <v>1939</v>
      </c>
      <c r="AO425" s="11" t="s">
        <v>445</v>
      </c>
      <c r="AP425" s="12" t="s">
        <v>2789</v>
      </c>
    </row>
    <row r="426" spans="7:42" x14ac:dyDescent="0.25">
      <c r="G426" s="39">
        <v>38</v>
      </c>
      <c r="H426" s="5">
        <v>8</v>
      </c>
      <c r="I426" s="7">
        <v>0</v>
      </c>
      <c r="J426" s="5">
        <v>8</v>
      </c>
      <c r="K426" s="7">
        <v>4</v>
      </c>
      <c r="L426" s="5" t="s">
        <v>64</v>
      </c>
      <c r="M426" s="7">
        <v>1</v>
      </c>
      <c r="N426" s="5" t="s">
        <v>3372</v>
      </c>
      <c r="O426" s="7" t="s">
        <v>3372</v>
      </c>
      <c r="P426" s="5">
        <v>1</v>
      </c>
      <c r="Q426" s="7" t="s">
        <v>170</v>
      </c>
      <c r="R426" s="5" t="s">
        <v>71</v>
      </c>
      <c r="S426" s="7" t="s">
        <v>54</v>
      </c>
      <c r="T426" s="5">
        <v>1</v>
      </c>
      <c r="U426" s="7" t="s">
        <v>2423</v>
      </c>
      <c r="V426" s="5" t="s">
        <v>320</v>
      </c>
      <c r="AG426" s="7" t="s">
        <v>25</v>
      </c>
      <c r="AH426" s="5">
        <v>4</v>
      </c>
      <c r="AI426" s="7">
        <v>4</v>
      </c>
      <c r="AJ426" s="5">
        <v>25</v>
      </c>
      <c r="AK426" s="11" t="s">
        <v>2045</v>
      </c>
      <c r="AL426" s="5" t="s">
        <v>37</v>
      </c>
      <c r="AM426" s="7">
        <v>10</v>
      </c>
      <c r="AN426" s="12" t="s">
        <v>1944</v>
      </c>
      <c r="AO426" s="11" t="s">
        <v>2273</v>
      </c>
      <c r="AP426" s="12" t="s">
        <v>76</v>
      </c>
    </row>
    <row r="427" spans="7:42" x14ac:dyDescent="0.25">
      <c r="G427" s="39">
        <v>29</v>
      </c>
      <c r="H427" s="5">
        <v>7</v>
      </c>
      <c r="I427" s="7">
        <v>40</v>
      </c>
      <c r="J427" s="5">
        <v>7</v>
      </c>
      <c r="K427" s="7">
        <v>36</v>
      </c>
      <c r="L427" s="5" t="s">
        <v>81</v>
      </c>
      <c r="M427" s="7">
        <v>0</v>
      </c>
      <c r="N427" s="5" t="s">
        <v>60</v>
      </c>
      <c r="O427" s="7" t="s">
        <v>3306</v>
      </c>
      <c r="P427" s="5">
        <v>1</v>
      </c>
      <c r="Q427" s="7" t="s">
        <v>369</v>
      </c>
      <c r="R427" s="5" t="s">
        <v>43</v>
      </c>
      <c r="S427" s="7" t="s">
        <v>3372</v>
      </c>
      <c r="T427" s="5">
        <v>1</v>
      </c>
      <c r="U427" s="7" t="s">
        <v>2433</v>
      </c>
      <c r="V427" s="5" t="s">
        <v>46</v>
      </c>
      <c r="AG427" s="7" t="s">
        <v>35</v>
      </c>
      <c r="AH427" s="5">
        <v>6</v>
      </c>
      <c r="AI427" s="7">
        <v>6</v>
      </c>
      <c r="AJ427" s="5">
        <v>10</v>
      </c>
      <c r="AK427" s="11" t="s">
        <v>2050</v>
      </c>
      <c r="AL427" s="5" t="s">
        <v>37</v>
      </c>
      <c r="AM427" s="7">
        <v>10</v>
      </c>
      <c r="AN427" s="12" t="s">
        <v>1946</v>
      </c>
      <c r="AO427" s="11" t="s">
        <v>2277</v>
      </c>
      <c r="AP427" s="12" t="s">
        <v>2548</v>
      </c>
    </row>
    <row r="428" spans="7:42" x14ac:dyDescent="0.25">
      <c r="G428" s="39">
        <v>42</v>
      </c>
      <c r="H428" s="5">
        <v>7</v>
      </c>
      <c r="I428" s="7">
        <v>120</v>
      </c>
      <c r="J428" s="5">
        <v>8</v>
      </c>
      <c r="K428" s="7">
        <v>8</v>
      </c>
      <c r="L428" s="5" t="s">
        <v>260</v>
      </c>
      <c r="M428" s="7">
        <v>0</v>
      </c>
      <c r="N428" s="5" t="s">
        <v>346</v>
      </c>
      <c r="O428" s="7" t="s">
        <v>3306</v>
      </c>
      <c r="P428" s="5">
        <v>0</v>
      </c>
      <c r="Q428" s="7" t="s">
        <v>3372</v>
      </c>
      <c r="R428" s="5" t="s">
        <v>3372</v>
      </c>
      <c r="S428" s="7" t="s">
        <v>376</v>
      </c>
      <c r="T428" s="5">
        <v>5</v>
      </c>
      <c r="U428" s="7" t="s">
        <v>2436</v>
      </c>
      <c r="V428" s="5" t="s">
        <v>46</v>
      </c>
      <c r="AG428" s="7" t="s">
        <v>119</v>
      </c>
      <c r="AH428" s="5">
        <v>4</v>
      </c>
      <c r="AI428" s="7">
        <v>6</v>
      </c>
      <c r="AJ428" s="5">
        <v>12</v>
      </c>
      <c r="AK428" s="11" t="s">
        <v>289</v>
      </c>
      <c r="AL428" s="5" t="s">
        <v>37</v>
      </c>
      <c r="AM428" s="7">
        <v>8</v>
      </c>
      <c r="AN428" s="12" t="s">
        <v>1952</v>
      </c>
      <c r="AO428" s="11" t="s">
        <v>2280</v>
      </c>
      <c r="AP428" s="12" t="s">
        <v>2804</v>
      </c>
    </row>
    <row r="429" spans="7:42" x14ac:dyDescent="0.25">
      <c r="G429" s="39">
        <v>32</v>
      </c>
      <c r="H429" s="5">
        <v>7</v>
      </c>
      <c r="I429" s="7">
        <v>20</v>
      </c>
      <c r="J429" s="5">
        <v>8</v>
      </c>
      <c r="K429" s="7">
        <v>2</v>
      </c>
      <c r="L429" s="5" t="s">
        <v>30</v>
      </c>
      <c r="M429" s="7">
        <v>0</v>
      </c>
      <c r="N429" s="5" t="s">
        <v>31</v>
      </c>
      <c r="O429" s="7" t="s">
        <v>3307</v>
      </c>
      <c r="P429" s="5">
        <v>1</v>
      </c>
      <c r="Q429" s="7" t="s">
        <v>5</v>
      </c>
      <c r="R429" s="5" t="s">
        <v>71</v>
      </c>
      <c r="S429" s="7" t="s">
        <v>3372</v>
      </c>
      <c r="T429" s="5">
        <v>1</v>
      </c>
      <c r="U429" s="7" t="s">
        <v>2441</v>
      </c>
      <c r="V429" s="5" t="s">
        <v>1063</v>
      </c>
      <c r="AG429" s="7" t="s">
        <v>35</v>
      </c>
      <c r="AH429" s="5">
        <v>5</v>
      </c>
      <c r="AI429" s="7">
        <v>3</v>
      </c>
      <c r="AJ429" s="5">
        <v>5</v>
      </c>
      <c r="AK429" s="11" t="s">
        <v>648</v>
      </c>
      <c r="AL429" s="5" t="s">
        <v>37</v>
      </c>
      <c r="AM429" s="7">
        <v>7</v>
      </c>
      <c r="AN429" s="12" t="s">
        <v>1956</v>
      </c>
      <c r="AO429" s="11" t="s">
        <v>2284</v>
      </c>
      <c r="AP429" s="12" t="s">
        <v>2810</v>
      </c>
    </row>
    <row r="430" spans="7:42" x14ac:dyDescent="0.25">
      <c r="G430" s="39">
        <v>34</v>
      </c>
      <c r="H430" s="5">
        <v>8</v>
      </c>
      <c r="I430" s="7">
        <v>15</v>
      </c>
      <c r="J430" s="5">
        <v>6</v>
      </c>
      <c r="K430" s="7">
        <v>30</v>
      </c>
      <c r="L430" s="5" t="s">
        <v>64</v>
      </c>
      <c r="M430" s="7">
        <v>1</v>
      </c>
      <c r="N430" s="5" t="s">
        <v>19</v>
      </c>
      <c r="O430" s="7" t="s">
        <v>3306</v>
      </c>
      <c r="P430" s="5">
        <v>0</v>
      </c>
      <c r="Q430" s="7" t="s">
        <v>3372</v>
      </c>
      <c r="R430" s="5" t="s">
        <v>3372</v>
      </c>
      <c r="S430" s="7" t="s">
        <v>3372</v>
      </c>
      <c r="T430" s="5">
        <v>3</v>
      </c>
      <c r="U430" s="7" t="s">
        <v>2446</v>
      </c>
      <c r="V430" s="5" t="s">
        <v>320</v>
      </c>
      <c r="AG430" s="7" t="s">
        <v>35</v>
      </c>
      <c r="AH430" s="5">
        <v>6</v>
      </c>
      <c r="AI430" s="7">
        <v>6</v>
      </c>
      <c r="AJ430" s="5">
        <v>14</v>
      </c>
      <c r="AK430" s="11" t="s">
        <v>2057</v>
      </c>
      <c r="AL430" s="5" t="s">
        <v>37</v>
      </c>
      <c r="AM430" s="7">
        <v>8</v>
      </c>
      <c r="AN430" s="12" t="s">
        <v>1960</v>
      </c>
      <c r="AO430" s="11" t="s">
        <v>822</v>
      </c>
      <c r="AP430" s="12" t="s">
        <v>2814</v>
      </c>
    </row>
    <row r="431" spans="7:42" ht="19.5" customHeight="1" x14ac:dyDescent="0.25">
      <c r="G431" s="39">
        <v>30</v>
      </c>
      <c r="H431" s="5">
        <v>6</v>
      </c>
      <c r="I431" s="7">
        <v>0</v>
      </c>
      <c r="J431" s="5">
        <v>4</v>
      </c>
      <c r="K431" s="7">
        <v>4</v>
      </c>
      <c r="L431" s="5" t="s">
        <v>182</v>
      </c>
      <c r="M431" s="7">
        <v>0</v>
      </c>
      <c r="N431" s="5" t="s">
        <v>19</v>
      </c>
      <c r="O431" s="7" t="s">
        <v>3307</v>
      </c>
      <c r="P431" s="5">
        <v>0</v>
      </c>
      <c r="Q431" s="7" t="s">
        <v>3372</v>
      </c>
      <c r="R431" s="5" t="s">
        <v>3372</v>
      </c>
      <c r="S431" s="7" t="s">
        <v>54</v>
      </c>
      <c r="T431" s="5">
        <v>15</v>
      </c>
      <c r="U431" s="7" t="s">
        <v>2451</v>
      </c>
      <c r="V431" s="5" t="s">
        <v>34</v>
      </c>
      <c r="AG431" s="7" t="s">
        <v>35</v>
      </c>
      <c r="AH431" s="5">
        <v>10</v>
      </c>
      <c r="AI431" s="7">
        <v>10</v>
      </c>
      <c r="AJ431" s="5">
        <v>12</v>
      </c>
      <c r="AK431" s="11" t="s">
        <v>2061</v>
      </c>
      <c r="AL431" s="5" t="s">
        <v>37</v>
      </c>
      <c r="AM431" s="7">
        <v>8</v>
      </c>
      <c r="AN431" s="12" t="s">
        <v>1964</v>
      </c>
      <c r="AO431" s="11" t="s">
        <v>2292</v>
      </c>
      <c r="AP431" s="12" t="s">
        <v>2821</v>
      </c>
    </row>
    <row r="432" spans="7:42" x14ac:dyDescent="0.25">
      <c r="G432" s="39">
        <v>21</v>
      </c>
      <c r="H432" s="5">
        <v>7</v>
      </c>
      <c r="I432" s="7">
        <v>40</v>
      </c>
      <c r="J432" s="5">
        <v>12</v>
      </c>
      <c r="K432" s="7">
        <v>10</v>
      </c>
      <c r="L432" s="5" t="s">
        <v>292</v>
      </c>
      <c r="M432" s="7">
        <v>0</v>
      </c>
      <c r="N432" s="5" t="s">
        <v>31</v>
      </c>
      <c r="O432" s="7" t="s">
        <v>3305</v>
      </c>
      <c r="P432" s="5">
        <v>1</v>
      </c>
      <c r="Q432" s="7" t="s">
        <v>170</v>
      </c>
      <c r="R432" s="5" t="s">
        <v>43</v>
      </c>
      <c r="S432" s="7" t="s">
        <v>113</v>
      </c>
      <c r="T432" s="5">
        <v>10</v>
      </c>
      <c r="U432" s="7" t="s">
        <v>2455</v>
      </c>
      <c r="V432" s="5" t="s">
        <v>24</v>
      </c>
      <c r="AG432" s="7" t="s">
        <v>47</v>
      </c>
      <c r="AH432" s="5">
        <v>3</v>
      </c>
      <c r="AI432" s="7">
        <v>3</v>
      </c>
      <c r="AJ432" s="5">
        <v>4</v>
      </c>
      <c r="AK432" s="11" t="s">
        <v>2065</v>
      </c>
      <c r="AL432" s="5" t="s">
        <v>37</v>
      </c>
      <c r="AM432" s="7">
        <v>9</v>
      </c>
      <c r="AN432" s="12" t="s">
        <v>1967</v>
      </c>
      <c r="AO432" s="11" t="s">
        <v>385</v>
      </c>
      <c r="AP432" s="12" t="s">
        <v>2824</v>
      </c>
    </row>
    <row r="433" spans="7:42" x14ac:dyDescent="0.25">
      <c r="G433" s="39">
        <v>41</v>
      </c>
      <c r="H433" s="5">
        <v>6</v>
      </c>
      <c r="I433" s="7">
        <v>30</v>
      </c>
      <c r="J433" s="5">
        <v>12</v>
      </c>
      <c r="K433" s="7">
        <v>2</v>
      </c>
      <c r="L433" s="5" t="s">
        <v>182</v>
      </c>
      <c r="M433" s="7">
        <v>1</v>
      </c>
      <c r="N433" s="5" t="s">
        <v>3372</v>
      </c>
      <c r="O433" s="7" t="s">
        <v>3372</v>
      </c>
      <c r="P433" s="5">
        <v>1</v>
      </c>
      <c r="Q433" s="7" t="s">
        <v>112</v>
      </c>
      <c r="R433" s="5" t="s">
        <v>307</v>
      </c>
      <c r="S433" s="7" t="s">
        <v>44</v>
      </c>
      <c r="T433" s="5">
        <v>9</v>
      </c>
      <c r="U433" s="7" t="s">
        <v>156</v>
      </c>
      <c r="V433" s="5" t="s">
        <v>24</v>
      </c>
      <c r="AG433" s="7" t="s">
        <v>35</v>
      </c>
      <c r="AH433" s="5">
        <v>10</v>
      </c>
      <c r="AI433" s="7">
        <v>2</v>
      </c>
      <c r="AJ433" s="5">
        <v>25</v>
      </c>
      <c r="AK433" s="11" t="s">
        <v>2069</v>
      </c>
      <c r="AL433" s="5" t="s">
        <v>37</v>
      </c>
      <c r="AM433" s="7">
        <v>10</v>
      </c>
      <c r="AN433" s="12" t="s">
        <v>1972</v>
      </c>
      <c r="AO433" s="11" t="s">
        <v>2302</v>
      </c>
      <c r="AP433" s="12" t="s">
        <v>2834</v>
      </c>
    </row>
    <row r="434" spans="7:42" x14ac:dyDescent="0.25">
      <c r="G434" s="39">
        <v>20</v>
      </c>
      <c r="H434" s="5">
        <v>4</v>
      </c>
      <c r="I434" s="7">
        <v>0</v>
      </c>
      <c r="J434" s="5">
        <v>10</v>
      </c>
      <c r="K434" s="7">
        <v>120</v>
      </c>
      <c r="L434" s="5" t="s">
        <v>93</v>
      </c>
      <c r="M434" s="7">
        <v>0</v>
      </c>
      <c r="N434" s="5" t="s">
        <v>19</v>
      </c>
      <c r="O434" s="7" t="s">
        <v>3306</v>
      </c>
      <c r="P434" s="5">
        <v>1</v>
      </c>
      <c r="Q434" s="7" t="s">
        <v>42</v>
      </c>
      <c r="R434" s="5" t="s">
        <v>53</v>
      </c>
      <c r="S434" s="7" t="s">
        <v>66</v>
      </c>
      <c r="T434" s="5">
        <v>5</v>
      </c>
      <c r="U434" s="7" t="s">
        <v>2463</v>
      </c>
      <c r="V434" s="5" t="s">
        <v>46</v>
      </c>
      <c r="AG434" s="7" t="s">
        <v>35</v>
      </c>
      <c r="AH434" s="5">
        <v>6</v>
      </c>
      <c r="AI434" s="7">
        <v>5</v>
      </c>
      <c r="AJ434" s="5">
        <v>20</v>
      </c>
      <c r="AK434" s="11" t="s">
        <v>2074</v>
      </c>
      <c r="AL434" s="5" t="s">
        <v>27</v>
      </c>
      <c r="AM434" s="7">
        <v>8</v>
      </c>
      <c r="AN434" s="12" t="s">
        <v>1978</v>
      </c>
      <c r="AO434" s="11" t="s">
        <v>2309</v>
      </c>
      <c r="AP434" s="12" t="s">
        <v>98</v>
      </c>
    </row>
    <row r="435" spans="7:42" x14ac:dyDescent="0.25">
      <c r="G435" s="39">
        <v>44</v>
      </c>
      <c r="H435" s="5">
        <v>8</v>
      </c>
      <c r="I435" s="7">
        <v>60</v>
      </c>
      <c r="J435" s="5">
        <v>12</v>
      </c>
      <c r="K435" s="7">
        <v>20</v>
      </c>
      <c r="L435" s="5" t="s">
        <v>146</v>
      </c>
      <c r="M435" s="7">
        <v>0</v>
      </c>
      <c r="N435" s="5" t="s">
        <v>19</v>
      </c>
      <c r="O435" s="7" t="s">
        <v>1974</v>
      </c>
      <c r="P435" s="5">
        <v>1</v>
      </c>
      <c r="Q435" s="7" t="s">
        <v>170</v>
      </c>
      <c r="R435" s="5" t="s">
        <v>1975</v>
      </c>
      <c r="S435" s="7" t="s">
        <v>54</v>
      </c>
      <c r="T435" s="5">
        <v>23</v>
      </c>
      <c r="U435" s="7" t="s">
        <v>2466</v>
      </c>
      <c r="V435" s="5" t="s">
        <v>46</v>
      </c>
      <c r="AG435" s="7" t="s">
        <v>47</v>
      </c>
      <c r="AH435" s="5">
        <v>12</v>
      </c>
      <c r="AI435" s="7">
        <v>5</v>
      </c>
      <c r="AJ435" s="5">
        <v>100</v>
      </c>
      <c r="AK435" s="11" t="s">
        <v>2077</v>
      </c>
      <c r="AL435" s="5" t="s">
        <v>37</v>
      </c>
      <c r="AM435" s="7">
        <v>8</v>
      </c>
      <c r="AN435" s="12" t="s">
        <v>1982</v>
      </c>
      <c r="AO435" s="11" t="s">
        <v>2312</v>
      </c>
      <c r="AP435" s="12" t="s">
        <v>2840</v>
      </c>
    </row>
    <row r="436" spans="7:42" x14ac:dyDescent="0.25">
      <c r="G436" s="39">
        <v>29</v>
      </c>
      <c r="H436" s="5">
        <v>8</v>
      </c>
      <c r="I436" s="7">
        <v>0</v>
      </c>
      <c r="J436" s="5">
        <v>8</v>
      </c>
      <c r="K436" s="7">
        <v>15</v>
      </c>
      <c r="L436" s="5" t="s">
        <v>30</v>
      </c>
      <c r="M436" s="7">
        <v>0</v>
      </c>
      <c r="N436" s="5" t="s">
        <v>60</v>
      </c>
      <c r="O436" s="7" t="s">
        <v>3306</v>
      </c>
      <c r="P436" s="5">
        <v>1</v>
      </c>
      <c r="Q436" s="7" t="s">
        <v>369</v>
      </c>
      <c r="R436" s="5" t="s">
        <v>71</v>
      </c>
      <c r="S436" s="7" t="s">
        <v>3372</v>
      </c>
      <c r="T436" s="5">
        <v>7</v>
      </c>
      <c r="U436" s="7" t="s">
        <v>2470</v>
      </c>
      <c r="V436" s="5" t="s">
        <v>24</v>
      </c>
      <c r="AG436" s="7" t="s">
        <v>25</v>
      </c>
      <c r="AH436" s="5">
        <v>5</v>
      </c>
      <c r="AI436" s="7">
        <v>10</v>
      </c>
      <c r="AJ436" s="5">
        <v>5</v>
      </c>
      <c r="AK436" s="11" t="s">
        <v>2082</v>
      </c>
      <c r="AL436" s="5" t="s">
        <v>37</v>
      </c>
      <c r="AM436" s="7">
        <v>10</v>
      </c>
      <c r="AN436" s="12" t="s">
        <v>1984</v>
      </c>
      <c r="AO436" s="11" t="s">
        <v>1071</v>
      </c>
      <c r="AP436" s="12" t="s">
        <v>76</v>
      </c>
    </row>
    <row r="437" spans="7:42" x14ac:dyDescent="0.25">
      <c r="G437" s="39">
        <v>41</v>
      </c>
      <c r="H437" s="5">
        <v>7</v>
      </c>
      <c r="I437" s="7">
        <v>50</v>
      </c>
      <c r="J437" s="5">
        <v>8</v>
      </c>
      <c r="K437" s="7">
        <v>3</v>
      </c>
      <c r="L437" s="5" t="s">
        <v>260</v>
      </c>
      <c r="M437" s="7">
        <v>0</v>
      </c>
      <c r="N437" s="5" t="s">
        <v>19</v>
      </c>
      <c r="O437" s="7" t="s">
        <v>3307</v>
      </c>
      <c r="P437" s="5">
        <v>0</v>
      </c>
      <c r="Q437" s="7" t="s">
        <v>3372</v>
      </c>
      <c r="R437" s="5" t="s">
        <v>3372</v>
      </c>
      <c r="S437" s="7" t="s">
        <v>3372</v>
      </c>
      <c r="T437" s="5">
        <v>10</v>
      </c>
      <c r="U437" s="7" t="s">
        <v>2476</v>
      </c>
      <c r="V437" s="5" t="s">
        <v>46</v>
      </c>
      <c r="AG437" s="7" t="s">
        <v>35</v>
      </c>
      <c r="AH437" s="5">
        <v>3</v>
      </c>
      <c r="AI437" s="7">
        <v>3</v>
      </c>
      <c r="AJ437" s="5">
        <v>8</v>
      </c>
      <c r="AK437" s="11" t="s">
        <v>2086</v>
      </c>
      <c r="AL437" s="5" t="s">
        <v>149</v>
      </c>
      <c r="AM437" s="7">
        <v>9</v>
      </c>
      <c r="AN437" s="12" t="s">
        <v>1988</v>
      </c>
      <c r="AO437" s="11" t="s">
        <v>2327</v>
      </c>
      <c r="AP437" s="12" t="s">
        <v>2850</v>
      </c>
    </row>
    <row r="438" spans="7:42" x14ac:dyDescent="0.25">
      <c r="G438" s="39">
        <v>25</v>
      </c>
      <c r="H438" s="5">
        <v>7</v>
      </c>
      <c r="I438" s="7">
        <v>30</v>
      </c>
      <c r="J438" s="5">
        <v>8</v>
      </c>
      <c r="K438" s="7">
        <v>5</v>
      </c>
      <c r="L438" s="5" t="s">
        <v>59</v>
      </c>
      <c r="M438" s="7">
        <v>1</v>
      </c>
      <c r="N438" s="5" t="s">
        <v>3372</v>
      </c>
      <c r="O438" s="7" t="s">
        <v>3372</v>
      </c>
      <c r="P438" s="5">
        <v>0</v>
      </c>
      <c r="Q438" s="7" t="s">
        <v>3372</v>
      </c>
      <c r="R438" s="5" t="s">
        <v>3372</v>
      </c>
      <c r="S438" s="7" t="s">
        <v>54</v>
      </c>
      <c r="T438" s="5">
        <v>12</v>
      </c>
      <c r="U438" s="7" t="s">
        <v>2481</v>
      </c>
      <c r="V438" s="5" t="s">
        <v>46</v>
      </c>
      <c r="AG438" s="7" t="s">
        <v>35</v>
      </c>
      <c r="AH438" s="5">
        <v>3</v>
      </c>
      <c r="AI438" s="7">
        <v>5</v>
      </c>
      <c r="AJ438" s="5">
        <v>12</v>
      </c>
      <c r="AK438" s="11" t="s">
        <v>2089</v>
      </c>
      <c r="AL438" s="5" t="s">
        <v>37</v>
      </c>
      <c r="AM438" s="7">
        <v>8</v>
      </c>
      <c r="AN438" s="12" t="s">
        <v>1992</v>
      </c>
      <c r="AO438" s="11" t="s">
        <v>2335</v>
      </c>
      <c r="AP438" s="12" t="s">
        <v>1334</v>
      </c>
    </row>
    <row r="439" spans="7:42" x14ac:dyDescent="0.25">
      <c r="G439" s="39">
        <v>30</v>
      </c>
      <c r="H439" s="5">
        <v>7</v>
      </c>
      <c r="I439" s="7">
        <v>0</v>
      </c>
      <c r="J439" s="5">
        <v>8</v>
      </c>
      <c r="K439" s="7">
        <v>20</v>
      </c>
      <c r="L439" s="5" t="s">
        <v>146</v>
      </c>
      <c r="M439" s="7">
        <v>1</v>
      </c>
      <c r="N439" s="5" t="s">
        <v>3372</v>
      </c>
      <c r="O439" s="7" t="s">
        <v>3372</v>
      </c>
      <c r="P439" s="5">
        <v>1</v>
      </c>
      <c r="Q439" s="7" t="s">
        <v>170</v>
      </c>
      <c r="R439" s="5" t="s">
        <v>43</v>
      </c>
      <c r="S439" s="7" t="s">
        <v>3372</v>
      </c>
      <c r="T439" s="5">
        <v>8</v>
      </c>
      <c r="U439" s="7" t="s">
        <v>2485</v>
      </c>
      <c r="V439" s="5" t="s">
        <v>46</v>
      </c>
      <c r="AG439" s="7" t="s">
        <v>47</v>
      </c>
      <c r="AH439" s="5">
        <v>3</v>
      </c>
      <c r="AI439" s="7">
        <v>2</v>
      </c>
      <c r="AJ439" s="5">
        <v>100</v>
      </c>
      <c r="AK439" s="11" t="s">
        <v>2093</v>
      </c>
      <c r="AL439" s="5" t="s">
        <v>37</v>
      </c>
      <c r="AM439" s="7">
        <v>7</v>
      </c>
      <c r="AN439" s="12" t="s">
        <v>1994</v>
      </c>
      <c r="AO439" s="11" t="s">
        <v>2340</v>
      </c>
      <c r="AP439" s="12" t="s">
        <v>2859</v>
      </c>
    </row>
    <row r="440" spans="7:42" x14ac:dyDescent="0.25">
      <c r="G440" s="39">
        <v>37</v>
      </c>
      <c r="H440" s="5">
        <v>7</v>
      </c>
      <c r="I440" s="7">
        <v>0</v>
      </c>
      <c r="J440" s="5">
        <v>10</v>
      </c>
      <c r="K440" s="7">
        <v>10</v>
      </c>
      <c r="L440" s="5" t="s">
        <v>182</v>
      </c>
      <c r="M440" s="7">
        <v>1</v>
      </c>
      <c r="N440" s="5" t="s">
        <v>3372</v>
      </c>
      <c r="O440" s="7" t="s">
        <v>3372</v>
      </c>
      <c r="P440" s="5">
        <v>0</v>
      </c>
      <c r="Q440" s="7" t="s">
        <v>3372</v>
      </c>
      <c r="R440" s="5" t="s">
        <v>3372</v>
      </c>
      <c r="S440" s="7" t="s">
        <v>54</v>
      </c>
      <c r="T440" s="5">
        <v>2</v>
      </c>
      <c r="U440" s="7" t="s">
        <v>2492</v>
      </c>
      <c r="V440" s="5" t="s">
        <v>24</v>
      </c>
      <c r="AG440" s="7" t="s">
        <v>35</v>
      </c>
      <c r="AH440" s="5">
        <v>6</v>
      </c>
      <c r="AI440" s="7">
        <v>4</v>
      </c>
      <c r="AJ440" s="5">
        <v>30</v>
      </c>
      <c r="AK440" s="11" t="s">
        <v>2098</v>
      </c>
      <c r="AL440" s="5" t="s">
        <v>27</v>
      </c>
      <c r="AM440" s="7">
        <v>9</v>
      </c>
      <c r="AN440" s="12" t="s">
        <v>2002</v>
      </c>
      <c r="AO440" s="11" t="s">
        <v>2348</v>
      </c>
      <c r="AP440" s="12" t="s">
        <v>2867</v>
      </c>
    </row>
    <row r="441" spans="7:42" x14ac:dyDescent="0.25">
      <c r="G441" s="39">
        <v>32</v>
      </c>
      <c r="H441" s="5">
        <v>8</v>
      </c>
      <c r="I441" s="7">
        <v>75</v>
      </c>
      <c r="J441" s="5">
        <v>14</v>
      </c>
      <c r="K441" s="7">
        <v>8</v>
      </c>
      <c r="L441" s="5" t="s">
        <v>81</v>
      </c>
      <c r="M441" s="7">
        <v>1</v>
      </c>
      <c r="N441" s="5" t="s">
        <v>3372</v>
      </c>
      <c r="O441" s="7" t="s">
        <v>3372</v>
      </c>
      <c r="P441" s="5">
        <v>1</v>
      </c>
      <c r="Q441" s="7" t="s">
        <v>1998</v>
      </c>
      <c r="R441" s="5" t="s">
        <v>101</v>
      </c>
      <c r="S441" s="7" t="s">
        <v>527</v>
      </c>
      <c r="T441" s="5">
        <v>15</v>
      </c>
      <c r="U441" s="7" t="s">
        <v>2496</v>
      </c>
      <c r="V441" s="5" t="s">
        <v>46</v>
      </c>
      <c r="AG441" s="7" t="s">
        <v>35</v>
      </c>
      <c r="AH441" s="5">
        <v>6</v>
      </c>
      <c r="AI441" s="7">
        <v>6</v>
      </c>
      <c r="AJ441" s="5">
        <v>10</v>
      </c>
      <c r="AK441" s="11" t="s">
        <v>2102</v>
      </c>
      <c r="AL441" s="5" t="s">
        <v>37</v>
      </c>
      <c r="AM441" s="7">
        <v>9</v>
      </c>
      <c r="AN441" s="12" t="s">
        <v>3337</v>
      </c>
      <c r="AO441" s="11" t="s">
        <v>2352</v>
      </c>
      <c r="AP441" s="12" t="s">
        <v>2871</v>
      </c>
    </row>
    <row r="442" spans="7:42" x14ac:dyDescent="0.25">
      <c r="G442" s="39">
        <v>63</v>
      </c>
      <c r="H442" s="5">
        <v>7</v>
      </c>
      <c r="I442" s="7">
        <v>0</v>
      </c>
      <c r="J442" s="5">
        <v>12</v>
      </c>
      <c r="K442" s="7">
        <v>20</v>
      </c>
      <c r="L442" s="5" t="s">
        <v>93</v>
      </c>
      <c r="M442" s="7">
        <v>1</v>
      </c>
      <c r="N442" s="5" t="s">
        <v>3372</v>
      </c>
      <c r="O442" s="7" t="s">
        <v>3372</v>
      </c>
      <c r="P442" s="5">
        <v>1</v>
      </c>
      <c r="Q442" s="7" t="s">
        <v>170</v>
      </c>
      <c r="R442" s="5" t="s">
        <v>2005</v>
      </c>
      <c r="S442" s="7" t="s">
        <v>254</v>
      </c>
      <c r="T442" s="5">
        <v>1</v>
      </c>
      <c r="U442" s="7" t="s">
        <v>2500</v>
      </c>
      <c r="V442" s="5" t="s">
        <v>34</v>
      </c>
      <c r="AG442" s="7" t="s">
        <v>35</v>
      </c>
      <c r="AH442" s="5">
        <v>5</v>
      </c>
      <c r="AI442" s="7">
        <v>3</v>
      </c>
      <c r="AJ442" s="5">
        <v>60</v>
      </c>
      <c r="AK442" s="11" t="s">
        <v>2106</v>
      </c>
      <c r="AL442" s="5" t="s">
        <v>27</v>
      </c>
      <c r="AM442" s="7">
        <v>10</v>
      </c>
      <c r="AN442" s="12" t="s">
        <v>2011</v>
      </c>
      <c r="AO442" s="11" t="s">
        <v>2359</v>
      </c>
      <c r="AP442" s="12" t="s">
        <v>2876</v>
      </c>
    </row>
    <row r="443" spans="7:42" x14ac:dyDescent="0.25">
      <c r="G443" s="39">
        <v>37</v>
      </c>
      <c r="H443" s="5">
        <v>8</v>
      </c>
      <c r="I443" s="7">
        <v>1</v>
      </c>
      <c r="J443" s="5">
        <v>8</v>
      </c>
      <c r="K443" s="7">
        <v>25</v>
      </c>
      <c r="L443" s="5" t="s">
        <v>59</v>
      </c>
      <c r="M443" s="7">
        <v>1</v>
      </c>
      <c r="N443" s="5" t="s">
        <v>3372</v>
      </c>
      <c r="O443" s="7" t="s">
        <v>3372</v>
      </c>
      <c r="P443" s="5">
        <v>1</v>
      </c>
      <c r="Q443" s="7" t="s">
        <v>20</v>
      </c>
      <c r="R443" s="5" t="s">
        <v>43</v>
      </c>
      <c r="S443" s="7" t="s">
        <v>188</v>
      </c>
      <c r="T443" s="5">
        <v>7</v>
      </c>
      <c r="U443" s="7" t="s">
        <v>2513</v>
      </c>
      <c r="V443" s="5" t="s">
        <v>24</v>
      </c>
      <c r="AG443" s="7" t="s">
        <v>35</v>
      </c>
      <c r="AH443" s="5">
        <v>8</v>
      </c>
      <c r="AI443" s="7">
        <v>6</v>
      </c>
      <c r="AJ443" s="5">
        <v>4</v>
      </c>
      <c r="AK443" s="11" t="s">
        <v>2111</v>
      </c>
      <c r="AL443" s="5" t="s">
        <v>37</v>
      </c>
      <c r="AM443" s="7">
        <v>10</v>
      </c>
      <c r="AN443" s="12" t="s">
        <v>2015</v>
      </c>
      <c r="AO443" s="11" t="s">
        <v>2365</v>
      </c>
      <c r="AP443" s="12" t="s">
        <v>2882</v>
      </c>
    </row>
    <row r="444" spans="7:42" x14ac:dyDescent="0.25">
      <c r="G444" s="39">
        <v>23</v>
      </c>
      <c r="H444" s="5">
        <v>7</v>
      </c>
      <c r="I444" s="7">
        <v>90</v>
      </c>
      <c r="J444" s="5">
        <v>8</v>
      </c>
      <c r="K444" s="7">
        <v>10</v>
      </c>
      <c r="L444" s="5" t="s">
        <v>146</v>
      </c>
      <c r="M444" s="7">
        <v>1</v>
      </c>
      <c r="N444" s="5" t="s">
        <v>3372</v>
      </c>
      <c r="O444" s="7" t="s">
        <v>3372</v>
      </c>
      <c r="P444" s="5">
        <v>1</v>
      </c>
      <c r="Q444" s="7" t="s">
        <v>105</v>
      </c>
      <c r="R444" s="5" t="s">
        <v>43</v>
      </c>
      <c r="S444" s="7" t="s">
        <v>54</v>
      </c>
      <c r="T444" s="5">
        <v>2</v>
      </c>
      <c r="U444" s="7" t="s">
        <v>817</v>
      </c>
      <c r="V444" s="5" t="s">
        <v>24</v>
      </c>
      <c r="AG444" s="7" t="s">
        <v>25</v>
      </c>
      <c r="AH444" s="5">
        <v>10</v>
      </c>
      <c r="AI444" s="7">
        <v>8</v>
      </c>
      <c r="AJ444" s="5">
        <v>5</v>
      </c>
      <c r="AK444" s="11" t="s">
        <v>2116</v>
      </c>
      <c r="AL444" s="5" t="s">
        <v>37</v>
      </c>
      <c r="AM444" s="7">
        <v>9</v>
      </c>
      <c r="AN444" s="12" t="s">
        <v>2017</v>
      </c>
      <c r="AO444" s="11" t="s">
        <v>2368</v>
      </c>
      <c r="AP444" s="12" t="s">
        <v>2886</v>
      </c>
    </row>
    <row r="445" spans="7:42" x14ac:dyDescent="0.25">
      <c r="G445" s="39">
        <v>39</v>
      </c>
      <c r="H445" s="5">
        <v>5</v>
      </c>
      <c r="I445" s="7">
        <v>0</v>
      </c>
      <c r="J445" s="5">
        <v>16</v>
      </c>
      <c r="K445" s="7">
        <v>2</v>
      </c>
      <c r="L445" s="5" t="s">
        <v>260</v>
      </c>
      <c r="M445" s="7">
        <v>1</v>
      </c>
      <c r="N445" s="5" t="s">
        <v>3372</v>
      </c>
      <c r="O445" s="7" t="s">
        <v>3372</v>
      </c>
      <c r="P445" s="5">
        <v>1</v>
      </c>
      <c r="Q445" s="7" t="s">
        <v>170</v>
      </c>
      <c r="R445" s="5" t="s">
        <v>43</v>
      </c>
      <c r="S445" s="7" t="s">
        <v>22</v>
      </c>
      <c r="T445" s="5">
        <v>5</v>
      </c>
      <c r="U445" s="7" t="s">
        <v>2524</v>
      </c>
      <c r="V445" s="5" t="s">
        <v>34</v>
      </c>
      <c r="AG445" s="7" t="s">
        <v>47</v>
      </c>
      <c r="AH445" s="5">
        <v>1</v>
      </c>
      <c r="AI445" s="7">
        <v>1</v>
      </c>
      <c r="AJ445" s="5">
        <v>10</v>
      </c>
      <c r="AK445" s="11" t="s">
        <v>2122</v>
      </c>
      <c r="AL445" s="5" t="s">
        <v>37</v>
      </c>
      <c r="AM445" s="7">
        <v>10</v>
      </c>
      <c r="AN445" s="12" t="s">
        <v>2022</v>
      </c>
      <c r="AO445" s="11" t="s">
        <v>2373</v>
      </c>
      <c r="AP445" s="12" t="s">
        <v>2897</v>
      </c>
    </row>
    <row r="446" spans="7:42" x14ac:dyDescent="0.25">
      <c r="G446" s="39">
        <v>33</v>
      </c>
      <c r="H446" s="5">
        <v>6</v>
      </c>
      <c r="I446" s="7">
        <v>180</v>
      </c>
      <c r="J446" s="5">
        <v>10</v>
      </c>
      <c r="K446" s="7">
        <v>9</v>
      </c>
      <c r="L446" s="5" t="s">
        <v>40</v>
      </c>
      <c r="M446" s="7">
        <v>0</v>
      </c>
      <c r="N446" s="5" t="s">
        <v>31</v>
      </c>
      <c r="O446" s="7" t="s">
        <v>3307</v>
      </c>
      <c r="P446" s="5">
        <v>1</v>
      </c>
      <c r="Q446" s="7" t="s">
        <v>364</v>
      </c>
      <c r="R446" s="5" t="s">
        <v>43</v>
      </c>
      <c r="S446" s="7" t="s">
        <v>54</v>
      </c>
      <c r="T446" s="5">
        <v>17</v>
      </c>
      <c r="U446" s="7" t="s">
        <v>2529</v>
      </c>
      <c r="V446" s="5" t="s">
        <v>34</v>
      </c>
      <c r="AG446" s="7" t="s">
        <v>35</v>
      </c>
      <c r="AH446" s="5">
        <v>6</v>
      </c>
      <c r="AI446" s="7">
        <v>6</v>
      </c>
      <c r="AJ446" s="5">
        <v>7</v>
      </c>
      <c r="AK446" s="11" t="s">
        <v>205</v>
      </c>
      <c r="AL446" s="5" t="s">
        <v>37</v>
      </c>
      <c r="AM446" s="7">
        <v>9</v>
      </c>
      <c r="AN446" s="12" t="s">
        <v>2025</v>
      </c>
      <c r="AO446" s="11" t="s">
        <v>2378</v>
      </c>
      <c r="AP446" s="12" t="s">
        <v>2902</v>
      </c>
    </row>
    <row r="447" spans="7:42" x14ac:dyDescent="0.25">
      <c r="G447" s="39">
        <v>29</v>
      </c>
      <c r="H447" s="5">
        <v>9</v>
      </c>
      <c r="I447" s="7">
        <v>1</v>
      </c>
      <c r="J447" s="5">
        <v>6</v>
      </c>
      <c r="K447" s="7">
        <v>5</v>
      </c>
      <c r="L447" s="5" t="s">
        <v>292</v>
      </c>
      <c r="M447" s="7">
        <v>0</v>
      </c>
      <c r="N447" s="5" t="s">
        <v>60</v>
      </c>
      <c r="O447" s="7" t="s">
        <v>3306</v>
      </c>
      <c r="P447" s="5">
        <v>1</v>
      </c>
      <c r="Q447" s="7" t="s">
        <v>369</v>
      </c>
      <c r="R447" s="5" t="s">
        <v>21</v>
      </c>
      <c r="S447" s="7" t="s">
        <v>2027</v>
      </c>
      <c r="T447" s="5">
        <v>8</v>
      </c>
      <c r="U447" s="7" t="s">
        <v>2533</v>
      </c>
      <c r="V447" s="5" t="s">
        <v>24</v>
      </c>
      <c r="AG447" s="7" t="s">
        <v>35</v>
      </c>
      <c r="AH447" s="5">
        <v>6</v>
      </c>
      <c r="AI447" s="7">
        <v>6</v>
      </c>
      <c r="AJ447" s="5">
        <v>120</v>
      </c>
      <c r="AK447" s="11" t="s">
        <v>2132</v>
      </c>
      <c r="AL447" s="5" t="s">
        <v>37</v>
      </c>
      <c r="AM447" s="7">
        <v>10</v>
      </c>
      <c r="AN447" s="12" t="s">
        <v>2030</v>
      </c>
      <c r="AO447" s="11" t="s">
        <v>2384</v>
      </c>
      <c r="AP447" s="12" t="s">
        <v>76</v>
      </c>
    </row>
    <row r="448" spans="7:42" ht="22.5" customHeight="1" x14ac:dyDescent="0.25">
      <c r="G448" s="39">
        <v>44</v>
      </c>
      <c r="H448" s="5">
        <v>8</v>
      </c>
      <c r="I448" s="7">
        <v>6</v>
      </c>
      <c r="J448" s="5">
        <v>14</v>
      </c>
      <c r="K448" s="7">
        <v>6</v>
      </c>
      <c r="L448" s="5" t="s">
        <v>59</v>
      </c>
      <c r="M448" s="7">
        <v>1</v>
      </c>
      <c r="N448" s="5" t="s">
        <v>3372</v>
      </c>
      <c r="O448" s="7" t="s">
        <v>3372</v>
      </c>
      <c r="P448" s="5">
        <v>1</v>
      </c>
      <c r="Q448" s="7" t="s">
        <v>112</v>
      </c>
      <c r="R448" s="5" t="s">
        <v>43</v>
      </c>
      <c r="S448" s="7" t="s">
        <v>54</v>
      </c>
      <c r="T448" s="5">
        <v>8</v>
      </c>
      <c r="U448" s="7" t="s">
        <v>2540</v>
      </c>
      <c r="V448" s="5" t="s">
        <v>46</v>
      </c>
      <c r="AG448" s="7" t="s">
        <v>1024</v>
      </c>
      <c r="AH448" s="5">
        <v>10</v>
      </c>
      <c r="AI448" s="7">
        <v>6</v>
      </c>
      <c r="AJ448" s="5">
        <v>30</v>
      </c>
      <c r="AK448" s="11" t="s">
        <v>2137</v>
      </c>
      <c r="AL448" s="5" t="s">
        <v>149</v>
      </c>
      <c r="AM448" s="7">
        <v>9</v>
      </c>
      <c r="AN448" s="12" t="s">
        <v>2034</v>
      </c>
      <c r="AO448" s="11" t="s">
        <v>2389</v>
      </c>
      <c r="AP448" s="12" t="s">
        <v>2909</v>
      </c>
    </row>
    <row r="449" spans="7:42" x14ac:dyDescent="0.25">
      <c r="G449" s="39">
        <v>37</v>
      </c>
      <c r="H449" s="5">
        <v>6</v>
      </c>
      <c r="I449" s="7">
        <v>50</v>
      </c>
      <c r="J449" s="5">
        <v>8</v>
      </c>
      <c r="K449" s="7">
        <v>5</v>
      </c>
      <c r="L449" s="5" t="s">
        <v>260</v>
      </c>
      <c r="M449" s="7">
        <v>1</v>
      </c>
      <c r="N449" s="5" t="s">
        <v>3372</v>
      </c>
      <c r="O449" s="7" t="s">
        <v>3372</v>
      </c>
      <c r="P449" s="5">
        <v>1</v>
      </c>
      <c r="Q449" s="7" t="s">
        <v>170</v>
      </c>
      <c r="R449" s="5" t="s">
        <v>43</v>
      </c>
      <c r="S449" s="7" t="s">
        <v>54</v>
      </c>
      <c r="T449" s="5">
        <v>10</v>
      </c>
      <c r="U449" s="7" t="s">
        <v>2544</v>
      </c>
      <c r="V449" s="5" t="s">
        <v>24</v>
      </c>
      <c r="AG449" s="7" t="s">
        <v>47</v>
      </c>
      <c r="AH449" s="5">
        <v>6</v>
      </c>
      <c r="AI449" s="7">
        <v>5</v>
      </c>
      <c r="AJ449" s="5">
        <v>10</v>
      </c>
      <c r="AK449" s="11" t="s">
        <v>2141</v>
      </c>
      <c r="AL449" s="5" t="s">
        <v>37</v>
      </c>
      <c r="AM449" s="7">
        <v>9</v>
      </c>
      <c r="AN449" s="12" t="s">
        <v>2038</v>
      </c>
      <c r="AO449" s="11" t="s">
        <v>2393</v>
      </c>
      <c r="AP449" s="12" t="s">
        <v>2914</v>
      </c>
    </row>
    <row r="450" spans="7:42" x14ac:dyDescent="0.25">
      <c r="G450" s="39">
        <v>35</v>
      </c>
      <c r="H450" s="5">
        <v>8</v>
      </c>
      <c r="I450" s="7">
        <v>75</v>
      </c>
      <c r="J450" s="5">
        <v>9</v>
      </c>
      <c r="K450" s="7">
        <v>20</v>
      </c>
      <c r="L450" s="5" t="s">
        <v>18</v>
      </c>
      <c r="M450" s="7">
        <v>0</v>
      </c>
      <c r="N450" s="5" t="s">
        <v>31</v>
      </c>
      <c r="O450" s="7" t="s">
        <v>3307</v>
      </c>
      <c r="P450" s="5">
        <v>1</v>
      </c>
      <c r="Q450" s="7" t="s">
        <v>170</v>
      </c>
      <c r="R450" s="5" t="s">
        <v>43</v>
      </c>
      <c r="S450" s="7" t="s">
        <v>229</v>
      </c>
      <c r="T450" s="5">
        <v>10</v>
      </c>
      <c r="U450" s="7" t="s">
        <v>1632</v>
      </c>
      <c r="V450" s="5" t="s">
        <v>24</v>
      </c>
      <c r="AG450" s="7" t="s">
        <v>47</v>
      </c>
      <c r="AH450" s="5">
        <v>6</v>
      </c>
      <c r="AI450" s="7">
        <v>4</v>
      </c>
      <c r="AJ450" s="5">
        <v>22</v>
      </c>
      <c r="AK450" s="11" t="s">
        <v>2143</v>
      </c>
      <c r="AL450" s="5" t="s">
        <v>27</v>
      </c>
      <c r="AM450" s="7">
        <v>10</v>
      </c>
      <c r="AN450" s="12" t="s">
        <v>2043</v>
      </c>
      <c r="AO450" s="11" t="s">
        <v>2397</v>
      </c>
      <c r="AP450" s="12" t="s">
        <v>2924</v>
      </c>
    </row>
    <row r="451" spans="7:42" x14ac:dyDescent="0.25">
      <c r="G451" s="39">
        <v>34</v>
      </c>
      <c r="H451" s="5">
        <v>8</v>
      </c>
      <c r="I451" s="7">
        <v>0</v>
      </c>
      <c r="J451" s="5">
        <v>10</v>
      </c>
      <c r="K451" s="7">
        <v>60</v>
      </c>
      <c r="L451" s="5" t="s">
        <v>260</v>
      </c>
      <c r="M451" s="7">
        <v>1</v>
      </c>
      <c r="N451" s="5" t="s">
        <v>3372</v>
      </c>
      <c r="O451" s="7" t="s">
        <v>3372</v>
      </c>
      <c r="P451" s="5">
        <v>1</v>
      </c>
      <c r="Q451" s="7" t="s">
        <v>1718</v>
      </c>
      <c r="R451" s="5" t="s">
        <v>21</v>
      </c>
      <c r="S451" s="7" t="s">
        <v>54</v>
      </c>
      <c r="T451" s="5">
        <v>1</v>
      </c>
      <c r="U451" s="7" t="s">
        <v>2550</v>
      </c>
      <c r="V451" s="5" t="s">
        <v>34</v>
      </c>
      <c r="AG451" s="7" t="s">
        <v>35</v>
      </c>
      <c r="AH451" s="5">
        <v>5</v>
      </c>
      <c r="AI451" s="7">
        <v>3</v>
      </c>
      <c r="AJ451" s="5">
        <v>2</v>
      </c>
      <c r="AK451" s="11" t="s">
        <v>2148</v>
      </c>
      <c r="AL451" s="5" t="s">
        <v>2042</v>
      </c>
      <c r="AM451" s="7">
        <v>9</v>
      </c>
      <c r="AN451" s="12" t="s">
        <v>2047</v>
      </c>
      <c r="AO451" s="11" t="s">
        <v>2400</v>
      </c>
      <c r="AP451" s="12" t="s">
        <v>2929</v>
      </c>
    </row>
    <row r="452" spans="7:42" x14ac:dyDescent="0.25">
      <c r="G452" s="39">
        <v>34</v>
      </c>
      <c r="H452" s="5">
        <v>7</v>
      </c>
      <c r="I452" s="7">
        <v>70</v>
      </c>
      <c r="J452" s="5">
        <v>8</v>
      </c>
      <c r="K452" s="7">
        <v>50</v>
      </c>
      <c r="L452" s="5" t="s">
        <v>59</v>
      </c>
      <c r="M452" s="7">
        <v>0</v>
      </c>
      <c r="N452" s="5" t="s">
        <v>31</v>
      </c>
      <c r="O452" s="7" t="s">
        <v>3306</v>
      </c>
      <c r="P452" s="5">
        <v>1</v>
      </c>
      <c r="Q452" s="7" t="s">
        <v>70</v>
      </c>
      <c r="R452" s="5" t="s">
        <v>71</v>
      </c>
      <c r="S452" s="7" t="s">
        <v>54</v>
      </c>
      <c r="T452" s="5">
        <v>1</v>
      </c>
      <c r="U452" s="7" t="s">
        <v>2555</v>
      </c>
      <c r="V452" s="5" t="s">
        <v>46</v>
      </c>
      <c r="AG452" s="7" t="s">
        <v>35</v>
      </c>
      <c r="AH452" s="5">
        <v>6</v>
      </c>
      <c r="AI452" s="7">
        <v>10</v>
      </c>
      <c r="AJ452" s="5">
        <v>30</v>
      </c>
      <c r="AK452" s="11" t="s">
        <v>2152</v>
      </c>
      <c r="AL452" s="5" t="s">
        <v>2046</v>
      </c>
      <c r="AM452" s="7">
        <v>10</v>
      </c>
      <c r="AN452" s="12" t="s">
        <v>2051</v>
      </c>
      <c r="AO452" s="11" t="s">
        <v>2405</v>
      </c>
      <c r="AP452" s="12" t="s">
        <v>2933</v>
      </c>
    </row>
    <row r="453" spans="7:42" x14ac:dyDescent="0.25">
      <c r="G453" s="39">
        <v>24</v>
      </c>
      <c r="H453" s="5">
        <v>7</v>
      </c>
      <c r="I453" s="7">
        <v>0</v>
      </c>
      <c r="J453" s="5">
        <v>6</v>
      </c>
      <c r="K453" s="7">
        <v>20</v>
      </c>
      <c r="L453" s="5" t="s">
        <v>81</v>
      </c>
      <c r="M453" s="7">
        <v>1</v>
      </c>
      <c r="N453" s="5" t="s">
        <v>3372</v>
      </c>
      <c r="O453" s="7" t="s">
        <v>3372</v>
      </c>
      <c r="P453" s="5">
        <v>1</v>
      </c>
      <c r="Q453" s="7" t="s">
        <v>127</v>
      </c>
      <c r="R453" s="5" t="s">
        <v>307</v>
      </c>
      <c r="S453" s="7" t="s">
        <v>267</v>
      </c>
      <c r="T453" s="5">
        <v>5</v>
      </c>
      <c r="U453" s="7" t="s">
        <v>2561</v>
      </c>
      <c r="V453" s="5" t="s">
        <v>24</v>
      </c>
      <c r="AG453" s="7" t="s">
        <v>25</v>
      </c>
      <c r="AH453" s="5">
        <v>5</v>
      </c>
      <c r="AI453" s="7">
        <v>2</v>
      </c>
      <c r="AJ453" s="5">
        <v>4</v>
      </c>
      <c r="AK453" s="11" t="s">
        <v>2156</v>
      </c>
      <c r="AL453" s="5" t="s">
        <v>37</v>
      </c>
      <c r="AM453" s="7">
        <v>7</v>
      </c>
      <c r="AN453" s="12" t="s">
        <v>1706</v>
      </c>
      <c r="AO453" s="11" t="s">
        <v>1519</v>
      </c>
      <c r="AP453" s="12" t="s">
        <v>161</v>
      </c>
    </row>
    <row r="454" spans="7:42" x14ac:dyDescent="0.25">
      <c r="G454" s="39">
        <v>36</v>
      </c>
      <c r="H454" s="5">
        <v>7</v>
      </c>
      <c r="I454" s="7">
        <v>30</v>
      </c>
      <c r="J454" s="5">
        <v>15</v>
      </c>
      <c r="K454" s="7">
        <v>8</v>
      </c>
      <c r="L454" s="5" t="s">
        <v>81</v>
      </c>
      <c r="M454" s="7">
        <v>1</v>
      </c>
      <c r="N454" s="5" t="s">
        <v>3372</v>
      </c>
      <c r="O454" s="7" t="s">
        <v>3372</v>
      </c>
      <c r="P454" s="5">
        <v>1</v>
      </c>
      <c r="Q454" s="7" t="s">
        <v>170</v>
      </c>
      <c r="R454" s="5" t="s">
        <v>43</v>
      </c>
      <c r="S454" s="7" t="s">
        <v>54</v>
      </c>
      <c r="T454" s="5">
        <v>1</v>
      </c>
      <c r="U454" s="7" t="s">
        <v>2565</v>
      </c>
      <c r="V454" s="5" t="s">
        <v>46</v>
      </c>
      <c r="AG454" s="7" t="s">
        <v>35</v>
      </c>
      <c r="AH454" s="5">
        <v>6</v>
      </c>
      <c r="AI454" s="7">
        <v>4</v>
      </c>
      <c r="AJ454" s="5">
        <v>48</v>
      </c>
      <c r="AK454" s="11" t="s">
        <v>2160</v>
      </c>
      <c r="AL454" s="5" t="s">
        <v>37</v>
      </c>
      <c r="AM454" s="7">
        <v>7</v>
      </c>
      <c r="AN454" s="12" t="s">
        <v>2055</v>
      </c>
      <c r="AO454" s="11" t="s">
        <v>2411</v>
      </c>
      <c r="AP454" s="12" t="s">
        <v>2937</v>
      </c>
    </row>
    <row r="455" spans="7:42" x14ac:dyDescent="0.25">
      <c r="G455" s="39">
        <v>30</v>
      </c>
      <c r="H455" s="5">
        <v>7</v>
      </c>
      <c r="I455" s="7">
        <v>0</v>
      </c>
      <c r="J455" s="5">
        <v>8</v>
      </c>
      <c r="K455" s="7">
        <v>50</v>
      </c>
      <c r="L455" s="5" t="s">
        <v>30</v>
      </c>
      <c r="M455" s="7">
        <v>0</v>
      </c>
      <c r="N455" s="5" t="s">
        <v>19</v>
      </c>
      <c r="O455" s="7" t="s">
        <v>3317</v>
      </c>
      <c r="P455" s="5">
        <v>1</v>
      </c>
      <c r="Q455" s="7" t="s">
        <v>112</v>
      </c>
      <c r="R455" s="5" t="s">
        <v>43</v>
      </c>
      <c r="S455" s="7" t="s">
        <v>376</v>
      </c>
      <c r="T455" s="5">
        <v>5</v>
      </c>
      <c r="U455" s="7" t="s">
        <v>2570</v>
      </c>
      <c r="V455" s="5" t="s">
        <v>46</v>
      </c>
      <c r="AG455" s="7" t="s">
        <v>25</v>
      </c>
      <c r="AH455" s="5">
        <v>5</v>
      </c>
      <c r="AI455" s="7">
        <v>5</v>
      </c>
      <c r="AJ455" s="5">
        <v>20</v>
      </c>
      <c r="AK455" s="11" t="s">
        <v>2164</v>
      </c>
      <c r="AL455" s="5" t="s">
        <v>27</v>
      </c>
      <c r="AM455" s="7">
        <v>7</v>
      </c>
      <c r="AN455" s="12" t="s">
        <v>2058</v>
      </c>
      <c r="AO455" s="11" t="s">
        <v>2416</v>
      </c>
      <c r="AP455" s="12" t="s">
        <v>2941</v>
      </c>
    </row>
    <row r="456" spans="7:42" x14ac:dyDescent="0.25">
      <c r="G456" s="39">
        <v>31</v>
      </c>
      <c r="H456" s="5">
        <v>7</v>
      </c>
      <c r="I456" s="7">
        <v>50</v>
      </c>
      <c r="J456" s="5">
        <v>9</v>
      </c>
      <c r="K456" s="7">
        <v>15</v>
      </c>
      <c r="L456" s="5" t="s">
        <v>64</v>
      </c>
      <c r="M456" s="7">
        <v>1</v>
      </c>
      <c r="N456" s="5" t="s">
        <v>3372</v>
      </c>
      <c r="O456" s="7" t="s">
        <v>3372</v>
      </c>
      <c r="P456" s="5">
        <v>1</v>
      </c>
      <c r="Q456" s="7" t="s">
        <v>170</v>
      </c>
      <c r="R456" s="5" t="s">
        <v>21</v>
      </c>
      <c r="S456" s="7" t="s">
        <v>3372</v>
      </c>
      <c r="T456" s="5">
        <v>5</v>
      </c>
      <c r="U456" s="7" t="s">
        <v>2576</v>
      </c>
      <c r="V456" s="5" t="s">
        <v>24</v>
      </c>
      <c r="AG456" s="7" t="s">
        <v>25</v>
      </c>
      <c r="AH456" s="5">
        <v>5</v>
      </c>
      <c r="AI456" s="7">
        <v>4</v>
      </c>
      <c r="AJ456" s="5">
        <v>12</v>
      </c>
      <c r="AK456" s="11" t="s">
        <v>2167</v>
      </c>
      <c r="AL456" s="5" t="s">
        <v>37</v>
      </c>
      <c r="AM456" s="7">
        <v>10</v>
      </c>
      <c r="AN456" s="12" t="s">
        <v>3313</v>
      </c>
      <c r="AO456" s="11" t="s">
        <v>2421</v>
      </c>
      <c r="AP456" s="12" t="s">
        <v>2947</v>
      </c>
    </row>
    <row r="457" spans="7:42" ht="23.25" customHeight="1" x14ac:dyDescent="0.25">
      <c r="G457" s="39">
        <v>30</v>
      </c>
      <c r="H457" s="5">
        <v>8</v>
      </c>
      <c r="I457" s="7">
        <v>10</v>
      </c>
      <c r="J457" s="5">
        <v>14</v>
      </c>
      <c r="K457" s="7">
        <v>0</v>
      </c>
      <c r="L457" s="5" t="s">
        <v>260</v>
      </c>
      <c r="M457" s="7">
        <v>1</v>
      </c>
      <c r="N457" s="5" t="s">
        <v>3372</v>
      </c>
      <c r="O457" s="7" t="s">
        <v>3372</v>
      </c>
      <c r="P457" s="5">
        <v>0</v>
      </c>
      <c r="Q457" s="7" t="s">
        <v>3372</v>
      </c>
      <c r="R457" s="5" t="s">
        <v>3372</v>
      </c>
      <c r="S457" s="7" t="s">
        <v>3372</v>
      </c>
      <c r="T457" s="5">
        <v>8</v>
      </c>
      <c r="U457" s="7" t="s">
        <v>2581</v>
      </c>
      <c r="V457" s="5" t="s">
        <v>46</v>
      </c>
      <c r="AG457" s="7" t="s">
        <v>35</v>
      </c>
      <c r="AH457" s="5">
        <v>20</v>
      </c>
      <c r="AI457" s="7">
        <v>10</v>
      </c>
      <c r="AJ457" s="5">
        <v>400</v>
      </c>
      <c r="AK457" s="11" t="s">
        <v>2170</v>
      </c>
      <c r="AL457" s="5" t="s">
        <v>2062</v>
      </c>
      <c r="AM457" s="7">
        <v>9</v>
      </c>
      <c r="AN457" s="12" t="s">
        <v>2066</v>
      </c>
      <c r="AO457" s="11" t="s">
        <v>2426</v>
      </c>
      <c r="AP457" s="12" t="s">
        <v>1334</v>
      </c>
    </row>
    <row r="458" spans="7:42" x14ac:dyDescent="0.25">
      <c r="G458" s="39">
        <v>35</v>
      </c>
      <c r="H458" s="5">
        <v>7</v>
      </c>
      <c r="I458" s="7">
        <v>120</v>
      </c>
      <c r="J458" s="5">
        <v>15</v>
      </c>
      <c r="K458" s="7">
        <v>100</v>
      </c>
      <c r="L458" s="5" t="s">
        <v>59</v>
      </c>
      <c r="M458" s="7">
        <v>1</v>
      </c>
      <c r="N458" s="5" t="s">
        <v>3372</v>
      </c>
      <c r="O458" s="7" t="s">
        <v>3372</v>
      </c>
      <c r="P458" s="5">
        <v>0</v>
      </c>
      <c r="Q458" s="7" t="s">
        <v>3372</v>
      </c>
      <c r="R458" s="5" t="s">
        <v>3372</v>
      </c>
      <c r="S458" s="7" t="s">
        <v>54</v>
      </c>
      <c r="T458" s="5">
        <v>25</v>
      </c>
      <c r="U458" s="7" t="s">
        <v>2592</v>
      </c>
      <c r="V458" s="5" t="s">
        <v>24</v>
      </c>
      <c r="AG458" s="7" t="s">
        <v>35</v>
      </c>
      <c r="AH458" s="5">
        <v>5</v>
      </c>
      <c r="AI458" s="7">
        <v>6</v>
      </c>
      <c r="AJ458" s="5">
        <v>6</v>
      </c>
      <c r="AK458" s="11" t="s">
        <v>2174</v>
      </c>
      <c r="AL458" s="5" t="s">
        <v>27</v>
      </c>
      <c r="AM458" s="7">
        <v>10</v>
      </c>
      <c r="AN458" s="12" t="s">
        <v>2070</v>
      </c>
      <c r="AO458" s="11" t="s">
        <v>2430</v>
      </c>
      <c r="AP458" s="12" t="s">
        <v>98</v>
      </c>
    </row>
    <row r="459" spans="7:42" x14ac:dyDescent="0.25">
      <c r="G459" s="39">
        <v>46</v>
      </c>
      <c r="H459" s="5">
        <v>6</v>
      </c>
      <c r="I459" s="7">
        <v>60</v>
      </c>
      <c r="J459" s="5">
        <v>16</v>
      </c>
      <c r="K459" s="7">
        <v>10</v>
      </c>
      <c r="L459" s="5" t="s">
        <v>146</v>
      </c>
      <c r="M459" s="7">
        <v>0</v>
      </c>
      <c r="N459" s="5" t="s">
        <v>60</v>
      </c>
      <c r="O459" s="7" t="s">
        <v>3307</v>
      </c>
      <c r="P459" s="5">
        <v>1</v>
      </c>
      <c r="Q459" s="7" t="s">
        <v>364</v>
      </c>
      <c r="R459" s="5" t="s">
        <v>43</v>
      </c>
      <c r="S459" s="7" t="s">
        <v>3372</v>
      </c>
      <c r="T459" s="5">
        <v>10</v>
      </c>
      <c r="U459" s="7" t="s">
        <v>2601</v>
      </c>
      <c r="V459" s="5" t="s">
        <v>34</v>
      </c>
      <c r="AG459" s="7" t="s">
        <v>35</v>
      </c>
      <c r="AH459" s="5">
        <v>5</v>
      </c>
      <c r="AI459" s="7">
        <v>4</v>
      </c>
      <c r="AJ459" s="5">
        <v>22</v>
      </c>
      <c r="AK459" s="11" t="s">
        <v>2179</v>
      </c>
      <c r="AL459" s="5" t="s">
        <v>27</v>
      </c>
      <c r="AM459" s="7">
        <v>9</v>
      </c>
      <c r="AN459" s="12" t="s">
        <v>2075</v>
      </c>
      <c r="AO459" s="11" t="s">
        <v>2439</v>
      </c>
      <c r="AP459" s="12" t="s">
        <v>98</v>
      </c>
    </row>
    <row r="460" spans="7:42" x14ac:dyDescent="0.25">
      <c r="G460" s="39">
        <v>34</v>
      </c>
      <c r="H460" s="5">
        <v>6</v>
      </c>
      <c r="I460" s="7">
        <v>20</v>
      </c>
      <c r="J460" s="5">
        <v>8</v>
      </c>
      <c r="K460" s="7">
        <v>3</v>
      </c>
      <c r="L460" s="5" t="s">
        <v>64</v>
      </c>
      <c r="M460" s="7">
        <v>0</v>
      </c>
      <c r="N460" s="5" t="s">
        <v>3308</v>
      </c>
      <c r="O460" s="7" t="s">
        <v>2073</v>
      </c>
      <c r="P460" s="5">
        <v>0</v>
      </c>
      <c r="Q460" s="7" t="s">
        <v>3372</v>
      </c>
      <c r="R460" s="5" t="s">
        <v>3372</v>
      </c>
      <c r="S460" s="7" t="s">
        <v>3372</v>
      </c>
      <c r="T460" s="5">
        <v>1</v>
      </c>
      <c r="U460" s="7" t="s">
        <v>2608</v>
      </c>
      <c r="V460" s="5" t="s">
        <v>24</v>
      </c>
      <c r="AG460" s="7" t="s">
        <v>25</v>
      </c>
      <c r="AH460" s="5">
        <v>6</v>
      </c>
      <c r="AI460" s="7">
        <v>6</v>
      </c>
      <c r="AJ460" s="5">
        <v>20</v>
      </c>
      <c r="AK460" s="11" t="s">
        <v>2183</v>
      </c>
      <c r="AL460" s="5" t="s">
        <v>27</v>
      </c>
      <c r="AM460" s="7">
        <v>9</v>
      </c>
      <c r="AN460" s="12" t="s">
        <v>2078</v>
      </c>
      <c r="AO460" s="11" t="s">
        <v>2443</v>
      </c>
      <c r="AP460" s="12" t="s">
        <v>2966</v>
      </c>
    </row>
    <row r="461" spans="7:42" x14ac:dyDescent="0.25">
      <c r="G461" s="39">
        <v>32</v>
      </c>
      <c r="H461" s="5">
        <v>6</v>
      </c>
      <c r="I461" s="7">
        <v>0</v>
      </c>
      <c r="J461" s="5">
        <v>5</v>
      </c>
      <c r="K461" s="7">
        <v>5</v>
      </c>
      <c r="L461" s="5" t="s">
        <v>64</v>
      </c>
      <c r="M461" s="7">
        <v>0</v>
      </c>
      <c r="N461" s="5" t="s">
        <v>60</v>
      </c>
      <c r="O461" s="7" t="s">
        <v>3306</v>
      </c>
      <c r="P461" s="5">
        <v>0</v>
      </c>
      <c r="Q461" s="7" t="s">
        <v>3372</v>
      </c>
      <c r="R461" s="5" t="s">
        <v>3372</v>
      </c>
      <c r="S461" s="7" t="s">
        <v>54</v>
      </c>
      <c r="T461" s="5">
        <v>2</v>
      </c>
      <c r="U461" s="7" t="s">
        <v>2613</v>
      </c>
      <c r="V461" s="5" t="s">
        <v>46</v>
      </c>
      <c r="AG461" s="7" t="s">
        <v>35</v>
      </c>
      <c r="AH461" s="5">
        <v>40</v>
      </c>
      <c r="AI461" s="7">
        <v>20</v>
      </c>
      <c r="AJ461" s="5">
        <v>10</v>
      </c>
      <c r="AK461" s="11" t="s">
        <v>2189</v>
      </c>
      <c r="AL461" s="5" t="s">
        <v>37</v>
      </c>
      <c r="AM461" s="7">
        <v>9</v>
      </c>
      <c r="AN461" s="12" t="s">
        <v>38</v>
      </c>
      <c r="AO461" s="11" t="s">
        <v>2449</v>
      </c>
      <c r="AP461" s="12" t="s">
        <v>2971</v>
      </c>
    </row>
    <row r="462" spans="7:42" x14ac:dyDescent="0.25">
      <c r="G462" s="39">
        <v>59</v>
      </c>
      <c r="H462" s="5">
        <v>7</v>
      </c>
      <c r="I462" s="7">
        <v>0</v>
      </c>
      <c r="J462" s="5">
        <v>15</v>
      </c>
      <c r="K462" s="7">
        <v>5</v>
      </c>
      <c r="L462" s="5" t="s">
        <v>260</v>
      </c>
      <c r="M462" s="7">
        <v>1</v>
      </c>
      <c r="N462" s="5" t="s">
        <v>3372</v>
      </c>
      <c r="O462" s="7" t="s">
        <v>3372</v>
      </c>
      <c r="P462" s="5">
        <v>1</v>
      </c>
      <c r="Q462" s="7" t="s">
        <v>170</v>
      </c>
      <c r="R462" s="5" t="s">
        <v>71</v>
      </c>
      <c r="S462" s="7" t="s">
        <v>54</v>
      </c>
      <c r="T462" s="5">
        <v>10</v>
      </c>
      <c r="U462" s="7" t="s">
        <v>2619</v>
      </c>
      <c r="V462" s="5" t="s">
        <v>46</v>
      </c>
      <c r="AG462" s="7" t="s">
        <v>2081</v>
      </c>
      <c r="AH462" s="5">
        <v>5</v>
      </c>
      <c r="AI462" s="7">
        <v>5</v>
      </c>
      <c r="AJ462" s="5">
        <v>6</v>
      </c>
      <c r="AK462" s="11" t="s">
        <v>2192</v>
      </c>
      <c r="AL462" s="5" t="s">
        <v>27</v>
      </c>
      <c r="AM462" s="7">
        <v>10</v>
      </c>
      <c r="AN462" s="12" t="s">
        <v>2083</v>
      </c>
      <c r="AO462" s="11" t="s">
        <v>2453</v>
      </c>
      <c r="AP462" s="12" t="s">
        <v>2975</v>
      </c>
    </row>
    <row r="463" spans="7:42" x14ac:dyDescent="0.25">
      <c r="G463" s="39">
        <v>35</v>
      </c>
      <c r="H463" s="5">
        <v>8</v>
      </c>
      <c r="I463" s="7">
        <v>0</v>
      </c>
      <c r="J463" s="5">
        <v>10</v>
      </c>
      <c r="K463" s="7">
        <v>12</v>
      </c>
      <c r="L463" s="5" t="s">
        <v>93</v>
      </c>
      <c r="M463" s="7">
        <v>0</v>
      </c>
      <c r="N463" s="5" t="s">
        <v>60</v>
      </c>
      <c r="O463" s="7" t="s">
        <v>3306</v>
      </c>
      <c r="P463" s="5">
        <v>1</v>
      </c>
      <c r="Q463" s="7" t="s">
        <v>70</v>
      </c>
      <c r="R463" s="5" t="s">
        <v>71</v>
      </c>
      <c r="S463" s="7" t="s">
        <v>3372</v>
      </c>
      <c r="T463" s="5">
        <v>7</v>
      </c>
      <c r="U463" s="7" t="s">
        <v>2623</v>
      </c>
      <c r="V463" s="5" t="s">
        <v>46</v>
      </c>
      <c r="AG463" s="7" t="s">
        <v>3372</v>
      </c>
      <c r="AH463" s="5">
        <v>0</v>
      </c>
      <c r="AI463" s="7">
        <v>0</v>
      </c>
      <c r="AJ463" s="5">
        <v>66</v>
      </c>
      <c r="AK463" s="11" t="s">
        <v>2196</v>
      </c>
      <c r="AL463" s="5" t="s">
        <v>302</v>
      </c>
      <c r="AM463" s="7">
        <v>8</v>
      </c>
      <c r="AN463" s="12" t="s">
        <v>2087</v>
      </c>
      <c r="AO463" s="11" t="s">
        <v>2458</v>
      </c>
      <c r="AP463" s="12" t="s">
        <v>2980</v>
      </c>
    </row>
    <row r="464" spans="7:42" ht="24" customHeight="1" x14ac:dyDescent="0.25">
      <c r="G464" s="39">
        <v>35</v>
      </c>
      <c r="H464" s="5">
        <v>7</v>
      </c>
      <c r="I464" s="7">
        <v>0</v>
      </c>
      <c r="J464" s="5">
        <v>10</v>
      </c>
      <c r="K464" s="7">
        <v>0</v>
      </c>
      <c r="L464" s="5" t="s">
        <v>81</v>
      </c>
      <c r="M464" s="7">
        <v>0</v>
      </c>
      <c r="N464" s="5" t="s">
        <v>19</v>
      </c>
      <c r="O464" s="7" t="s">
        <v>3306</v>
      </c>
      <c r="P464" s="5">
        <v>0</v>
      </c>
      <c r="Q464" s="7" t="s">
        <v>3372</v>
      </c>
      <c r="R464" s="5" t="s">
        <v>3372</v>
      </c>
      <c r="S464" s="7" t="s">
        <v>3372</v>
      </c>
      <c r="T464" s="5">
        <v>8</v>
      </c>
      <c r="U464" s="7" t="s">
        <v>2628</v>
      </c>
      <c r="V464" s="5" t="s">
        <v>46</v>
      </c>
      <c r="AG464" s="7" t="s">
        <v>35</v>
      </c>
      <c r="AH464" s="5">
        <v>5</v>
      </c>
      <c r="AI464" s="7">
        <v>5</v>
      </c>
      <c r="AJ464" s="5">
        <v>60</v>
      </c>
      <c r="AK464" s="11" t="s">
        <v>2201</v>
      </c>
      <c r="AL464" s="5" t="s">
        <v>37</v>
      </c>
      <c r="AM464" s="7">
        <v>10</v>
      </c>
      <c r="AN464" s="12" t="s">
        <v>38</v>
      </c>
      <c r="AO464" s="11" t="s">
        <v>2462</v>
      </c>
      <c r="AP464" s="12" t="s">
        <v>2985</v>
      </c>
    </row>
    <row r="465" spans="7:42" x14ac:dyDescent="0.25">
      <c r="G465" s="39">
        <v>27</v>
      </c>
      <c r="H465" s="5">
        <v>7</v>
      </c>
      <c r="I465" s="7">
        <v>90</v>
      </c>
      <c r="J465" s="5">
        <v>14</v>
      </c>
      <c r="K465" s="7">
        <v>0</v>
      </c>
      <c r="L465" s="5" t="s">
        <v>146</v>
      </c>
      <c r="M465" s="7">
        <v>0</v>
      </c>
      <c r="N465" s="5" t="s">
        <v>19</v>
      </c>
      <c r="O465" s="7" t="s">
        <v>3317</v>
      </c>
      <c r="P465" s="5">
        <v>0</v>
      </c>
      <c r="Q465" s="7" t="s">
        <v>3372</v>
      </c>
      <c r="R465" s="5" t="s">
        <v>3372</v>
      </c>
      <c r="S465" s="7" t="s">
        <v>54</v>
      </c>
      <c r="T465" s="5">
        <v>15</v>
      </c>
      <c r="U465" s="7" t="s">
        <v>2632</v>
      </c>
      <c r="V465" s="5" t="s">
        <v>24</v>
      </c>
      <c r="AG465" s="7" t="s">
        <v>35</v>
      </c>
      <c r="AH465" s="5">
        <v>5</v>
      </c>
      <c r="AI465" s="7">
        <v>5</v>
      </c>
      <c r="AJ465" s="5">
        <v>8</v>
      </c>
      <c r="AK465" s="11" t="s">
        <v>2206</v>
      </c>
      <c r="AL465" s="5" t="s">
        <v>37</v>
      </c>
      <c r="AM465" s="7">
        <v>8</v>
      </c>
      <c r="AN465" s="12" t="s">
        <v>2095</v>
      </c>
      <c r="AO465" s="11" t="s">
        <v>2464</v>
      </c>
      <c r="AP465" s="12" t="s">
        <v>2988</v>
      </c>
    </row>
    <row r="466" spans="7:42" x14ac:dyDescent="0.25">
      <c r="G466" s="39">
        <v>64</v>
      </c>
      <c r="H466" s="5">
        <v>6</v>
      </c>
      <c r="I466" s="7">
        <v>48</v>
      </c>
      <c r="J466" s="5">
        <v>10</v>
      </c>
      <c r="K466" s="7">
        <v>4</v>
      </c>
      <c r="L466" s="5" t="s">
        <v>81</v>
      </c>
      <c r="M466" s="7">
        <v>0</v>
      </c>
      <c r="N466" s="5" t="s">
        <v>31</v>
      </c>
      <c r="O466" s="7" t="s">
        <v>3306</v>
      </c>
      <c r="P466" s="5">
        <v>1</v>
      </c>
      <c r="Q466" s="7" t="s">
        <v>112</v>
      </c>
      <c r="R466" s="5" t="s">
        <v>43</v>
      </c>
      <c r="S466" s="7" t="s">
        <v>22</v>
      </c>
      <c r="T466" s="5">
        <v>10</v>
      </c>
      <c r="U466" s="7" t="s">
        <v>2638</v>
      </c>
      <c r="V466" s="5" t="s">
        <v>46</v>
      </c>
      <c r="AG466" s="7" t="s">
        <v>47</v>
      </c>
      <c r="AH466" s="5">
        <v>6</v>
      </c>
      <c r="AI466" s="7">
        <v>3</v>
      </c>
      <c r="AJ466" s="5">
        <v>16</v>
      </c>
      <c r="AK466" s="11" t="s">
        <v>2211</v>
      </c>
      <c r="AL466" s="5" t="s">
        <v>2094</v>
      </c>
      <c r="AM466" s="7">
        <v>6</v>
      </c>
      <c r="AN466" s="12" t="s">
        <v>2100</v>
      </c>
      <c r="AO466" s="11" t="s">
        <v>2468</v>
      </c>
      <c r="AP466" s="12" t="s">
        <v>2993</v>
      </c>
    </row>
    <row r="467" spans="7:42" ht="22.5" customHeight="1" x14ac:dyDescent="0.25">
      <c r="G467" s="39">
        <v>38</v>
      </c>
      <c r="H467" s="5">
        <v>7</v>
      </c>
      <c r="I467" s="7">
        <v>0</v>
      </c>
      <c r="J467" s="5">
        <v>11</v>
      </c>
      <c r="K467" s="7">
        <v>12</v>
      </c>
      <c r="L467" s="5" t="s">
        <v>30</v>
      </c>
      <c r="M467" s="7">
        <v>0</v>
      </c>
      <c r="N467" s="5" t="s">
        <v>3308</v>
      </c>
      <c r="O467" s="7" t="s">
        <v>3306</v>
      </c>
      <c r="P467" s="5">
        <v>1</v>
      </c>
      <c r="Q467" s="7" t="s">
        <v>2097</v>
      </c>
      <c r="R467" s="5" t="s">
        <v>71</v>
      </c>
      <c r="S467" s="7" t="s">
        <v>54</v>
      </c>
      <c r="T467" s="5">
        <v>5</v>
      </c>
      <c r="U467" s="7" t="s">
        <v>2644</v>
      </c>
      <c r="V467" s="5" t="s">
        <v>24</v>
      </c>
      <c r="AG467" s="7" t="s">
        <v>35</v>
      </c>
      <c r="AH467" s="5">
        <v>10</v>
      </c>
      <c r="AI467" s="7">
        <v>8</v>
      </c>
      <c r="AJ467" s="5">
        <v>6</v>
      </c>
      <c r="AK467" s="11" t="s">
        <v>2216</v>
      </c>
      <c r="AL467" s="5" t="s">
        <v>2099</v>
      </c>
      <c r="AM467" s="7">
        <v>9</v>
      </c>
      <c r="AN467" s="12" t="s">
        <v>2103</v>
      </c>
      <c r="AO467" s="11" t="s">
        <v>2474</v>
      </c>
      <c r="AP467" s="12" t="s">
        <v>2997</v>
      </c>
    </row>
    <row r="468" spans="7:42" x14ac:dyDescent="0.25">
      <c r="G468" s="39">
        <v>47</v>
      </c>
      <c r="H468" s="5">
        <v>7</v>
      </c>
      <c r="I468" s="7">
        <v>0</v>
      </c>
      <c r="J468" s="5">
        <v>9</v>
      </c>
      <c r="K468" s="7">
        <v>3</v>
      </c>
      <c r="L468" s="5" t="s">
        <v>260</v>
      </c>
      <c r="M468" s="7">
        <v>0</v>
      </c>
      <c r="N468" s="5" t="s">
        <v>60</v>
      </c>
      <c r="O468" s="7" t="s">
        <v>3306</v>
      </c>
      <c r="P468" s="5">
        <v>1</v>
      </c>
      <c r="Q468" s="7" t="s">
        <v>369</v>
      </c>
      <c r="R468" s="5" t="s">
        <v>21</v>
      </c>
      <c r="S468" s="7" t="s">
        <v>54</v>
      </c>
      <c r="T468" s="5">
        <v>10</v>
      </c>
      <c r="U468" s="7" t="s">
        <v>2649</v>
      </c>
      <c r="V468" s="5" t="s">
        <v>46</v>
      </c>
      <c r="AG468" s="7" t="s">
        <v>35</v>
      </c>
      <c r="AH468" s="5">
        <v>6</v>
      </c>
      <c r="AI468" s="7">
        <v>6</v>
      </c>
      <c r="AJ468" s="5">
        <v>500</v>
      </c>
      <c r="AK468" s="11" t="s">
        <v>2221</v>
      </c>
      <c r="AL468" s="5" t="s">
        <v>37</v>
      </c>
      <c r="AM468" s="7">
        <v>9</v>
      </c>
      <c r="AN468" s="12" t="s">
        <v>2108</v>
      </c>
      <c r="AO468" s="11" t="s">
        <v>2479</v>
      </c>
      <c r="AP468" s="12" t="s">
        <v>3002</v>
      </c>
    </row>
    <row r="469" spans="7:42" x14ac:dyDescent="0.25">
      <c r="G469" s="39">
        <v>28</v>
      </c>
      <c r="H469" s="5">
        <v>4</v>
      </c>
      <c r="I469" s="7">
        <v>180</v>
      </c>
      <c r="J469" s="5">
        <v>12</v>
      </c>
      <c r="K469" s="7">
        <v>10</v>
      </c>
      <c r="L469" s="5" t="s">
        <v>81</v>
      </c>
      <c r="M469" s="7">
        <v>1</v>
      </c>
      <c r="N469" s="5" t="s">
        <v>3372</v>
      </c>
      <c r="O469" s="7" t="s">
        <v>3372</v>
      </c>
      <c r="P469" s="5">
        <v>1</v>
      </c>
      <c r="Q469" s="7" t="s">
        <v>94</v>
      </c>
      <c r="R469" s="5" t="s">
        <v>53</v>
      </c>
      <c r="S469" s="7" t="s">
        <v>22</v>
      </c>
      <c r="T469" s="5">
        <v>12</v>
      </c>
      <c r="U469" s="7" t="s">
        <v>2656</v>
      </c>
      <c r="V469" s="5" t="s">
        <v>320</v>
      </c>
      <c r="AG469" s="7" t="s">
        <v>25</v>
      </c>
      <c r="AH469" s="5">
        <v>20</v>
      </c>
      <c r="AI469" s="7">
        <v>10</v>
      </c>
      <c r="AJ469" s="5">
        <v>8</v>
      </c>
      <c r="AK469" s="11" t="s">
        <v>2225</v>
      </c>
      <c r="AL469" s="5" t="s">
        <v>2107</v>
      </c>
      <c r="AM469" s="7">
        <v>10</v>
      </c>
      <c r="AN469" s="12" t="s">
        <v>2112</v>
      </c>
      <c r="AO469" s="11" t="s">
        <v>627</v>
      </c>
      <c r="AP469" s="12" t="s">
        <v>3007</v>
      </c>
    </row>
    <row r="470" spans="7:42" x14ac:dyDescent="0.25">
      <c r="G470" s="39">
        <v>35</v>
      </c>
      <c r="H470" s="5">
        <v>6</v>
      </c>
      <c r="I470" s="7">
        <v>120</v>
      </c>
      <c r="J470" s="5">
        <v>12</v>
      </c>
      <c r="K470" s="7">
        <v>12</v>
      </c>
      <c r="L470" s="5" t="s">
        <v>51</v>
      </c>
      <c r="M470" s="7">
        <v>1</v>
      </c>
      <c r="N470" s="5" t="s">
        <v>3372</v>
      </c>
      <c r="O470" s="7" t="s">
        <v>3372</v>
      </c>
      <c r="P470" s="5">
        <v>1</v>
      </c>
      <c r="Q470" s="7" t="s">
        <v>9</v>
      </c>
      <c r="R470" s="5" t="s">
        <v>71</v>
      </c>
      <c r="S470" s="7" t="s">
        <v>54</v>
      </c>
      <c r="T470" s="5">
        <v>15</v>
      </c>
      <c r="U470" s="7" t="s">
        <v>2662</v>
      </c>
      <c r="V470" s="5" t="s">
        <v>24</v>
      </c>
      <c r="AG470" s="7" t="s">
        <v>25</v>
      </c>
      <c r="AH470" s="5">
        <v>6</v>
      </c>
      <c r="AI470" s="7">
        <v>6</v>
      </c>
      <c r="AJ470" s="5">
        <v>10</v>
      </c>
      <c r="AK470" s="11" t="s">
        <v>2230</v>
      </c>
      <c r="AL470" s="5" t="s">
        <v>37</v>
      </c>
      <c r="AM470" s="7">
        <v>10</v>
      </c>
      <c r="AN470" s="12" t="s">
        <v>2117</v>
      </c>
      <c r="AO470" s="11" t="s">
        <v>385</v>
      </c>
      <c r="AP470" s="12" t="s">
        <v>3014</v>
      </c>
    </row>
    <row r="471" spans="7:42" x14ac:dyDescent="0.25">
      <c r="G471" s="39">
        <v>55</v>
      </c>
      <c r="H471" s="5">
        <v>6</v>
      </c>
      <c r="I471" s="7">
        <v>120</v>
      </c>
      <c r="J471" s="5">
        <v>14</v>
      </c>
      <c r="K471" s="7">
        <v>50</v>
      </c>
      <c r="L471" s="5" t="s">
        <v>292</v>
      </c>
      <c r="M471" s="7">
        <v>1</v>
      </c>
      <c r="N471" s="5" t="s">
        <v>3372</v>
      </c>
      <c r="O471" s="7" t="s">
        <v>3372</v>
      </c>
      <c r="P471" s="5">
        <v>1</v>
      </c>
      <c r="Q471" s="7" t="s">
        <v>364</v>
      </c>
      <c r="R471" s="5" t="s">
        <v>248</v>
      </c>
      <c r="S471" s="7" t="s">
        <v>313</v>
      </c>
      <c r="T471" s="5">
        <v>2</v>
      </c>
      <c r="U471" s="7" t="s">
        <v>2669</v>
      </c>
      <c r="V471" s="5" t="s">
        <v>34</v>
      </c>
      <c r="AG471" s="7" t="s">
        <v>25</v>
      </c>
      <c r="AH471" s="5">
        <v>30</v>
      </c>
      <c r="AI471" s="7">
        <v>6</v>
      </c>
      <c r="AJ471" s="5">
        <v>20</v>
      </c>
      <c r="AK471" s="11" t="s">
        <v>2235</v>
      </c>
      <c r="AL471" s="5" t="s">
        <v>27</v>
      </c>
      <c r="AM471" s="7">
        <v>10</v>
      </c>
      <c r="AN471" s="12" t="s">
        <v>2123</v>
      </c>
      <c r="AO471" s="11" t="s">
        <v>2490</v>
      </c>
      <c r="AP471" s="12" t="s">
        <v>14</v>
      </c>
    </row>
    <row r="472" spans="7:42" x14ac:dyDescent="0.25">
      <c r="G472" s="39">
        <v>31</v>
      </c>
      <c r="H472" s="5">
        <v>7</v>
      </c>
      <c r="I472" s="7">
        <v>0</v>
      </c>
      <c r="J472" s="5">
        <v>6</v>
      </c>
      <c r="K472" s="7">
        <v>10</v>
      </c>
      <c r="L472" s="5" t="s">
        <v>182</v>
      </c>
      <c r="M472" s="7">
        <v>1</v>
      </c>
      <c r="N472" s="5" t="s">
        <v>3372</v>
      </c>
      <c r="O472" s="7" t="s">
        <v>3372</v>
      </c>
      <c r="P472" s="5">
        <v>1</v>
      </c>
      <c r="Q472" s="7" t="s">
        <v>2120</v>
      </c>
      <c r="R472" s="5" t="s">
        <v>21</v>
      </c>
      <c r="S472" s="7" t="s">
        <v>54</v>
      </c>
      <c r="T472" s="5">
        <v>1</v>
      </c>
      <c r="U472" s="7" t="s">
        <v>2675</v>
      </c>
      <c r="V472" s="5" t="s">
        <v>46</v>
      </c>
      <c r="AG472" s="7" t="s">
        <v>35</v>
      </c>
      <c r="AH472" s="5">
        <v>4</v>
      </c>
      <c r="AI472" s="7">
        <v>4</v>
      </c>
      <c r="AJ472" s="5">
        <v>7</v>
      </c>
      <c r="AK472" s="11" t="s">
        <v>2242</v>
      </c>
      <c r="AL472" s="5" t="s">
        <v>37</v>
      </c>
      <c r="AM472" s="7">
        <v>8</v>
      </c>
      <c r="AN472" s="12" t="s">
        <v>2127</v>
      </c>
      <c r="AO472" s="11" t="s">
        <v>2495</v>
      </c>
      <c r="AP472" s="12" t="s">
        <v>3020</v>
      </c>
    </row>
    <row r="473" spans="7:42" x14ac:dyDescent="0.25">
      <c r="G473" s="39">
        <v>35</v>
      </c>
      <c r="H473" s="5">
        <v>7</v>
      </c>
      <c r="I473" s="7">
        <v>50</v>
      </c>
      <c r="J473" s="5">
        <v>8</v>
      </c>
      <c r="K473" s="7">
        <v>4</v>
      </c>
      <c r="L473" s="5" t="s">
        <v>182</v>
      </c>
      <c r="M473" s="7">
        <v>0</v>
      </c>
      <c r="N473" s="5" t="s">
        <v>19</v>
      </c>
      <c r="O473" s="7" t="s">
        <v>3306</v>
      </c>
      <c r="P473" s="5">
        <v>1</v>
      </c>
      <c r="Q473" s="7" t="s">
        <v>94</v>
      </c>
      <c r="R473" s="5" t="s">
        <v>101</v>
      </c>
      <c r="S473" s="7" t="s">
        <v>113</v>
      </c>
      <c r="T473" s="5">
        <v>3</v>
      </c>
      <c r="U473" s="7" t="s">
        <v>2680</v>
      </c>
      <c r="V473" s="5" t="s">
        <v>320</v>
      </c>
      <c r="AG473" s="7" t="s">
        <v>47</v>
      </c>
      <c r="AH473" s="5">
        <v>25</v>
      </c>
      <c r="AI473" s="7">
        <v>15</v>
      </c>
      <c r="AJ473" s="5">
        <v>60</v>
      </c>
      <c r="AK473" s="11" t="s">
        <v>2247</v>
      </c>
      <c r="AL473" s="5" t="s">
        <v>27</v>
      </c>
      <c r="AM473" s="7">
        <v>10</v>
      </c>
      <c r="AN473" s="12" t="s">
        <v>2133</v>
      </c>
      <c r="AO473" s="11" t="s">
        <v>132</v>
      </c>
      <c r="AP473" s="12" t="s">
        <v>3025</v>
      </c>
    </row>
    <row r="474" spans="7:42" x14ac:dyDescent="0.25">
      <c r="G474" s="39">
        <v>28</v>
      </c>
      <c r="H474" s="5">
        <v>8</v>
      </c>
      <c r="I474" s="7">
        <v>25</v>
      </c>
      <c r="J474" s="5">
        <v>10</v>
      </c>
      <c r="K474" s="7">
        <v>40</v>
      </c>
      <c r="L474" s="5" t="s">
        <v>40</v>
      </c>
      <c r="M474" s="7">
        <v>1</v>
      </c>
      <c r="N474" s="5" t="s">
        <v>3372</v>
      </c>
      <c r="O474" s="7" t="s">
        <v>3372</v>
      </c>
      <c r="P474" s="5">
        <v>1</v>
      </c>
      <c r="Q474" s="7" t="s">
        <v>5</v>
      </c>
      <c r="R474" s="5" t="s">
        <v>2130</v>
      </c>
      <c r="S474" s="7" t="s">
        <v>84</v>
      </c>
      <c r="T474" s="5">
        <v>3</v>
      </c>
      <c r="U474" s="7" t="s">
        <v>2688</v>
      </c>
      <c r="V474" s="5" t="s">
        <v>320</v>
      </c>
      <c r="AG474" s="7" t="s">
        <v>35</v>
      </c>
      <c r="AH474" s="5">
        <v>5</v>
      </c>
      <c r="AI474" s="7">
        <v>2</v>
      </c>
      <c r="AJ474" s="5">
        <v>15</v>
      </c>
      <c r="AK474" s="11" t="s">
        <v>2251</v>
      </c>
      <c r="AL474" s="5" t="s">
        <v>37</v>
      </c>
      <c r="AM474" s="7">
        <v>10</v>
      </c>
      <c r="AN474" s="12" t="s">
        <v>2138</v>
      </c>
      <c r="AO474" s="11" t="s">
        <v>2503</v>
      </c>
      <c r="AP474" s="12" t="s">
        <v>3032</v>
      </c>
    </row>
    <row r="475" spans="7:42" x14ac:dyDescent="0.25">
      <c r="G475" s="39">
        <v>27</v>
      </c>
      <c r="H475" s="5">
        <v>8</v>
      </c>
      <c r="I475" s="7">
        <v>60</v>
      </c>
      <c r="J475" s="5">
        <v>11</v>
      </c>
      <c r="K475" s="7">
        <v>7</v>
      </c>
      <c r="L475" s="5" t="s">
        <v>81</v>
      </c>
      <c r="M475" s="7">
        <v>1</v>
      </c>
      <c r="N475" s="5" t="s">
        <v>3372</v>
      </c>
      <c r="O475" s="7" t="s">
        <v>3372</v>
      </c>
      <c r="P475" s="5">
        <v>1</v>
      </c>
      <c r="Q475" s="7" t="s">
        <v>364</v>
      </c>
      <c r="R475" s="5" t="s">
        <v>43</v>
      </c>
      <c r="S475" s="7" t="s">
        <v>113</v>
      </c>
      <c r="T475" s="5">
        <v>1</v>
      </c>
      <c r="U475" s="7" t="s">
        <v>2698</v>
      </c>
      <c r="V475" s="5" t="s">
        <v>34</v>
      </c>
      <c r="AG475" s="7" t="s">
        <v>35</v>
      </c>
      <c r="AH475" s="5">
        <v>3</v>
      </c>
      <c r="AI475" s="7">
        <v>4</v>
      </c>
      <c r="AJ475" s="5">
        <v>6</v>
      </c>
      <c r="AK475" s="11" t="s">
        <v>2255</v>
      </c>
      <c r="AL475" s="5" t="s">
        <v>27</v>
      </c>
      <c r="AM475" s="7">
        <v>10</v>
      </c>
      <c r="AN475" s="12" t="s">
        <v>38</v>
      </c>
      <c r="AO475" s="11" t="s">
        <v>2507</v>
      </c>
      <c r="AP475" s="12" t="s">
        <v>3051</v>
      </c>
    </row>
    <row r="476" spans="7:42" x14ac:dyDescent="0.25">
      <c r="G476" s="39">
        <v>47</v>
      </c>
      <c r="H476" s="5">
        <v>6</v>
      </c>
      <c r="I476" s="7">
        <v>30</v>
      </c>
      <c r="J476" s="5">
        <v>12</v>
      </c>
      <c r="K476" s="7">
        <v>25</v>
      </c>
      <c r="L476" s="5" t="s">
        <v>81</v>
      </c>
      <c r="M476" s="7">
        <v>1</v>
      </c>
      <c r="N476" s="5" t="s">
        <v>3372</v>
      </c>
      <c r="O476" s="7" t="s">
        <v>3372</v>
      </c>
      <c r="P476" s="5">
        <v>1</v>
      </c>
      <c r="Q476" s="7" t="s">
        <v>105</v>
      </c>
      <c r="R476" s="5" t="s">
        <v>43</v>
      </c>
      <c r="S476" s="7" t="s">
        <v>54</v>
      </c>
      <c r="T476" s="5">
        <v>1</v>
      </c>
      <c r="U476" s="7" t="s">
        <v>2702</v>
      </c>
      <c r="V476" s="5" t="s">
        <v>34</v>
      </c>
      <c r="AG476" s="7" t="s">
        <v>35</v>
      </c>
      <c r="AH476" s="5">
        <v>4</v>
      </c>
      <c r="AI476" s="7">
        <v>3</v>
      </c>
      <c r="AJ476" s="5">
        <v>100</v>
      </c>
      <c r="AK476" s="11" t="s">
        <v>2258</v>
      </c>
      <c r="AL476" s="5" t="s">
        <v>2046</v>
      </c>
      <c r="AM476" s="7">
        <v>9</v>
      </c>
      <c r="AN476" s="12" t="s">
        <v>2145</v>
      </c>
      <c r="AO476" s="11" t="s">
        <v>2510</v>
      </c>
      <c r="AP476" s="12" t="s">
        <v>3062</v>
      </c>
    </row>
    <row r="477" spans="7:42" x14ac:dyDescent="0.25">
      <c r="G477" s="39">
        <v>34</v>
      </c>
      <c r="H477" s="5">
        <v>9</v>
      </c>
      <c r="I477" s="7">
        <v>0</v>
      </c>
      <c r="J477" s="5">
        <v>12</v>
      </c>
      <c r="K477" s="7">
        <v>6</v>
      </c>
      <c r="L477" s="5" t="s">
        <v>51</v>
      </c>
      <c r="M477" s="7">
        <v>1</v>
      </c>
      <c r="N477" s="5" t="s">
        <v>3372</v>
      </c>
      <c r="O477" s="7" t="s">
        <v>3372</v>
      </c>
      <c r="P477" s="5">
        <v>1</v>
      </c>
      <c r="Q477" s="7" t="s">
        <v>170</v>
      </c>
      <c r="R477" s="5" t="s">
        <v>43</v>
      </c>
      <c r="S477" s="7" t="s">
        <v>2146</v>
      </c>
      <c r="T477" s="5">
        <v>14</v>
      </c>
      <c r="U477" s="7" t="s">
        <v>2709</v>
      </c>
      <c r="V477" s="5" t="s">
        <v>46</v>
      </c>
      <c r="AG477" s="7" t="s">
        <v>35</v>
      </c>
      <c r="AH477" s="5">
        <v>4</v>
      </c>
      <c r="AI477" s="7">
        <v>16</v>
      </c>
      <c r="AJ477" s="5">
        <v>5</v>
      </c>
      <c r="AK477" s="11" t="s">
        <v>2263</v>
      </c>
      <c r="AL477" s="5" t="s">
        <v>2144</v>
      </c>
      <c r="AM477" s="7">
        <v>8</v>
      </c>
      <c r="AN477" s="12" t="s">
        <v>2149</v>
      </c>
      <c r="AO477" s="11" t="s">
        <v>2516</v>
      </c>
      <c r="AP477" s="12" t="s">
        <v>3067</v>
      </c>
    </row>
    <row r="478" spans="7:42" x14ac:dyDescent="0.25">
      <c r="G478" s="39">
        <v>40</v>
      </c>
      <c r="H478" s="5">
        <v>6</v>
      </c>
      <c r="I478" s="7">
        <v>30</v>
      </c>
      <c r="J478" s="5">
        <v>10</v>
      </c>
      <c r="K478" s="7">
        <v>15</v>
      </c>
      <c r="L478" s="5" t="s">
        <v>59</v>
      </c>
      <c r="M478" s="7">
        <v>0</v>
      </c>
      <c r="N478" s="5" t="s">
        <v>31</v>
      </c>
      <c r="O478" s="7" t="s">
        <v>3306</v>
      </c>
      <c r="P478" s="5">
        <v>1</v>
      </c>
      <c r="Q478" s="7" t="s">
        <v>112</v>
      </c>
      <c r="R478" s="5" t="s">
        <v>43</v>
      </c>
      <c r="S478" s="7" t="s">
        <v>22</v>
      </c>
      <c r="T478" s="5">
        <v>12</v>
      </c>
      <c r="U478" s="7" t="s">
        <v>2715</v>
      </c>
      <c r="V478" s="5" t="s">
        <v>46</v>
      </c>
      <c r="AG478" s="7" t="s">
        <v>35</v>
      </c>
      <c r="AH478" s="5">
        <v>10</v>
      </c>
      <c r="AI478" s="7">
        <v>6</v>
      </c>
      <c r="AJ478" s="5">
        <v>6</v>
      </c>
      <c r="AK478" s="11" t="s">
        <v>2268</v>
      </c>
      <c r="AL478" s="5" t="s">
        <v>37</v>
      </c>
      <c r="AM478" s="7">
        <v>10</v>
      </c>
      <c r="AN478" s="12" t="s">
        <v>2154</v>
      </c>
      <c r="AO478" s="11" t="s">
        <v>2519</v>
      </c>
      <c r="AP478" s="12" t="s">
        <v>3072</v>
      </c>
    </row>
    <row r="479" spans="7:42" ht="24" customHeight="1" x14ac:dyDescent="0.25">
      <c r="G479" s="39">
        <v>31</v>
      </c>
      <c r="H479" s="5">
        <v>7</v>
      </c>
      <c r="I479" s="7">
        <v>40</v>
      </c>
      <c r="J479" s="5">
        <v>8</v>
      </c>
      <c r="K479" s="7">
        <v>15</v>
      </c>
      <c r="L479" s="5" t="s">
        <v>182</v>
      </c>
      <c r="M479" s="7">
        <v>1</v>
      </c>
      <c r="N479" s="5" t="s">
        <v>3372</v>
      </c>
      <c r="O479" s="7" t="s">
        <v>3372</v>
      </c>
      <c r="P479" s="5">
        <v>1</v>
      </c>
      <c r="Q479" s="7" t="s">
        <v>70</v>
      </c>
      <c r="R479" s="5" t="s">
        <v>43</v>
      </c>
      <c r="S479" s="7" t="s">
        <v>54</v>
      </c>
      <c r="T479" s="5">
        <v>5</v>
      </c>
      <c r="U479" s="7" t="s">
        <v>2718</v>
      </c>
      <c r="V479" s="5" t="s">
        <v>24</v>
      </c>
      <c r="AG479" s="7" t="s">
        <v>35</v>
      </c>
      <c r="AH479" s="5">
        <v>15</v>
      </c>
      <c r="AI479" s="7">
        <v>30</v>
      </c>
      <c r="AJ479" s="5">
        <v>112</v>
      </c>
      <c r="AK479" s="11" t="s">
        <v>2271</v>
      </c>
      <c r="AL479" s="5" t="s">
        <v>2153</v>
      </c>
      <c r="AM479" s="7">
        <v>10</v>
      </c>
      <c r="AN479" s="12" t="s">
        <v>2157</v>
      </c>
      <c r="AO479" s="11" t="s">
        <v>2522</v>
      </c>
      <c r="AP479" s="12" t="s">
        <v>3076</v>
      </c>
    </row>
    <row r="480" spans="7:42" x14ac:dyDescent="0.25">
      <c r="G480" s="39">
        <v>30</v>
      </c>
      <c r="H480" s="5">
        <v>6</v>
      </c>
      <c r="I480" s="7">
        <v>80</v>
      </c>
      <c r="J480" s="5">
        <v>4</v>
      </c>
      <c r="K480" s="7">
        <v>10</v>
      </c>
      <c r="L480" s="5" t="s">
        <v>59</v>
      </c>
      <c r="M480" s="7">
        <v>0</v>
      </c>
      <c r="N480" s="5" t="s">
        <v>31</v>
      </c>
      <c r="O480" s="7" t="s">
        <v>3306</v>
      </c>
      <c r="P480" s="5">
        <v>1</v>
      </c>
      <c r="Q480" s="7" t="s">
        <v>170</v>
      </c>
      <c r="R480" s="5" t="s">
        <v>43</v>
      </c>
      <c r="S480" s="7" t="s">
        <v>376</v>
      </c>
      <c r="T480" s="5">
        <v>8</v>
      </c>
      <c r="U480" s="7" t="s">
        <v>2726</v>
      </c>
      <c r="V480" s="5" t="s">
        <v>24</v>
      </c>
      <c r="AG480" s="7" t="s">
        <v>25</v>
      </c>
      <c r="AH480" s="5">
        <v>4</v>
      </c>
      <c r="AI480" s="7">
        <v>4</v>
      </c>
      <c r="AJ480" s="5">
        <v>8</v>
      </c>
      <c r="AK480" s="11" t="s">
        <v>2275</v>
      </c>
      <c r="AL480" s="5" t="s">
        <v>37</v>
      </c>
      <c r="AM480" s="7">
        <v>10</v>
      </c>
      <c r="AN480" s="12" t="s">
        <v>2161</v>
      </c>
      <c r="AO480" s="11" t="s">
        <v>2528</v>
      </c>
      <c r="AP480" s="12" t="s">
        <v>3081</v>
      </c>
    </row>
    <row r="481" spans="7:42" x14ac:dyDescent="0.25">
      <c r="G481" s="39">
        <v>29</v>
      </c>
      <c r="H481" s="5">
        <v>7</v>
      </c>
      <c r="I481" s="7">
        <v>0</v>
      </c>
      <c r="J481" s="5">
        <v>10</v>
      </c>
      <c r="K481" s="7">
        <v>3</v>
      </c>
      <c r="L481" s="5" t="s">
        <v>51</v>
      </c>
      <c r="M481" s="7">
        <v>1</v>
      </c>
      <c r="N481" s="5" t="s">
        <v>3372</v>
      </c>
      <c r="O481" s="7" t="s">
        <v>3372</v>
      </c>
      <c r="P481" s="5">
        <v>1</v>
      </c>
      <c r="Q481" s="7" t="s">
        <v>170</v>
      </c>
      <c r="R481" s="5" t="s">
        <v>2158</v>
      </c>
      <c r="S481" s="7" t="s">
        <v>2163</v>
      </c>
      <c r="T481" s="5">
        <v>6</v>
      </c>
      <c r="U481" s="7" t="s">
        <v>2731</v>
      </c>
      <c r="V481" s="5" t="s">
        <v>46</v>
      </c>
      <c r="AG481" s="7" t="s">
        <v>25</v>
      </c>
      <c r="AH481" s="5">
        <v>2</v>
      </c>
      <c r="AI481" s="7">
        <v>6</v>
      </c>
      <c r="AJ481" s="5">
        <v>160</v>
      </c>
      <c r="AK481" s="11" t="s">
        <v>2278</v>
      </c>
      <c r="AL481" s="5" t="s">
        <v>37</v>
      </c>
      <c r="AM481" s="7">
        <v>5</v>
      </c>
      <c r="AN481" s="12" t="s">
        <v>2165</v>
      </c>
      <c r="AO481" s="11" t="s">
        <v>2538</v>
      </c>
      <c r="AP481" s="12" t="s">
        <v>3089</v>
      </c>
    </row>
    <row r="482" spans="7:42" x14ac:dyDescent="0.25">
      <c r="G482" s="39">
        <v>37</v>
      </c>
      <c r="H482" s="5">
        <v>8</v>
      </c>
      <c r="I482" s="7">
        <v>30</v>
      </c>
      <c r="J482" s="5">
        <v>12</v>
      </c>
      <c r="K482" s="7">
        <v>5</v>
      </c>
      <c r="L482" s="5" t="s">
        <v>30</v>
      </c>
      <c r="M482" s="7">
        <v>0</v>
      </c>
      <c r="N482" s="5" t="s">
        <v>31</v>
      </c>
      <c r="O482" s="7" t="s">
        <v>3307</v>
      </c>
      <c r="P482" s="5">
        <v>1</v>
      </c>
      <c r="Q482" s="7" t="s">
        <v>105</v>
      </c>
      <c r="R482" s="5" t="s">
        <v>43</v>
      </c>
      <c r="S482" s="7" t="s">
        <v>54</v>
      </c>
      <c r="T482" s="5">
        <v>1</v>
      </c>
      <c r="U482" s="7" t="s">
        <v>2270</v>
      </c>
      <c r="V482" s="5" t="s">
        <v>24</v>
      </c>
      <c r="AG482" s="7" t="s">
        <v>35</v>
      </c>
      <c r="AH482" s="5">
        <v>10</v>
      </c>
      <c r="AI482" s="7">
        <v>10</v>
      </c>
      <c r="AJ482" s="5">
        <v>5</v>
      </c>
      <c r="AK482" s="11" t="s">
        <v>2282</v>
      </c>
      <c r="AL482" s="5" t="s">
        <v>37</v>
      </c>
      <c r="AM482" s="7">
        <v>8</v>
      </c>
      <c r="AN482" s="12" t="s">
        <v>2168</v>
      </c>
      <c r="AO482" s="11" t="s">
        <v>2543</v>
      </c>
      <c r="AP482" s="12" t="s">
        <v>3097</v>
      </c>
    </row>
    <row r="483" spans="7:42" x14ac:dyDescent="0.25">
      <c r="G483" s="39">
        <v>25</v>
      </c>
      <c r="H483" s="5">
        <v>6</v>
      </c>
      <c r="I483" s="7">
        <v>100</v>
      </c>
      <c r="J483" s="5">
        <v>10</v>
      </c>
      <c r="K483" s="7">
        <v>8</v>
      </c>
      <c r="L483" s="5" t="s">
        <v>30</v>
      </c>
      <c r="M483" s="7">
        <v>1</v>
      </c>
      <c r="N483" s="5" t="s">
        <v>3372</v>
      </c>
      <c r="O483" s="7" t="s">
        <v>3372</v>
      </c>
      <c r="P483" s="5">
        <v>1</v>
      </c>
      <c r="Q483" s="7" t="s">
        <v>170</v>
      </c>
      <c r="R483" s="5" t="s">
        <v>43</v>
      </c>
      <c r="S483" s="7" t="s">
        <v>72</v>
      </c>
      <c r="T483" s="5">
        <v>30</v>
      </c>
      <c r="U483" s="7" t="s">
        <v>2745</v>
      </c>
      <c r="V483" s="5" t="s">
        <v>24</v>
      </c>
      <c r="AG483" s="7" t="s">
        <v>119</v>
      </c>
      <c r="AH483" s="5">
        <v>6</v>
      </c>
      <c r="AI483" s="7">
        <v>2</v>
      </c>
      <c r="AJ483" s="5">
        <v>80</v>
      </c>
      <c r="AK483" s="11" t="s">
        <v>2288</v>
      </c>
      <c r="AL483" s="5" t="s">
        <v>37</v>
      </c>
      <c r="AM483" s="7">
        <v>10</v>
      </c>
      <c r="AN483" s="12" t="s">
        <v>2171</v>
      </c>
      <c r="AO483" s="11" t="s">
        <v>2549</v>
      </c>
      <c r="AP483" s="12" t="s">
        <v>3100</v>
      </c>
    </row>
    <row r="484" spans="7:42" x14ac:dyDescent="0.25">
      <c r="G484" s="39">
        <v>37</v>
      </c>
      <c r="H484" s="5">
        <v>6</v>
      </c>
      <c r="I484" s="7">
        <v>30</v>
      </c>
      <c r="J484" s="5">
        <v>8</v>
      </c>
      <c r="K484" s="7">
        <v>30</v>
      </c>
      <c r="L484" s="5" t="s">
        <v>81</v>
      </c>
      <c r="M484" s="7">
        <v>0</v>
      </c>
      <c r="N484" s="5" t="s">
        <v>19</v>
      </c>
      <c r="O484" s="7" t="s">
        <v>3317</v>
      </c>
      <c r="P484" s="5">
        <v>1</v>
      </c>
      <c r="Q484" s="7" t="s">
        <v>8</v>
      </c>
      <c r="R484" s="5" t="s">
        <v>21</v>
      </c>
      <c r="S484" s="7" t="s">
        <v>54</v>
      </c>
      <c r="T484" s="5">
        <v>14</v>
      </c>
      <c r="U484" s="7" t="s">
        <v>156</v>
      </c>
      <c r="V484" s="5" t="s">
        <v>46</v>
      </c>
      <c r="AG484" s="7" t="s">
        <v>35</v>
      </c>
      <c r="AH484" s="5">
        <v>4</v>
      </c>
      <c r="AI484" s="7">
        <v>6</v>
      </c>
      <c r="AJ484" s="5">
        <v>50</v>
      </c>
      <c r="AK484" s="11" t="s">
        <v>2294</v>
      </c>
      <c r="AL484" s="5" t="s">
        <v>37</v>
      </c>
      <c r="AM484" s="7">
        <v>9</v>
      </c>
      <c r="AN484" s="12" t="s">
        <v>2175</v>
      </c>
      <c r="AO484" s="11" t="s">
        <v>2553</v>
      </c>
      <c r="AP484" s="12" t="s">
        <v>3105</v>
      </c>
    </row>
    <row r="485" spans="7:42" ht="27" customHeight="1" x14ac:dyDescent="0.25">
      <c r="G485" s="39">
        <v>54</v>
      </c>
      <c r="H485" s="5">
        <v>7</v>
      </c>
      <c r="I485" s="7">
        <v>0</v>
      </c>
      <c r="J485" s="5">
        <v>8</v>
      </c>
      <c r="K485" s="7">
        <v>2</v>
      </c>
      <c r="L485" s="5" t="s">
        <v>81</v>
      </c>
      <c r="M485" s="7">
        <v>1</v>
      </c>
      <c r="N485" s="5" t="s">
        <v>3372</v>
      </c>
      <c r="O485" s="7" t="s">
        <v>3372</v>
      </c>
      <c r="P485" s="5">
        <v>1</v>
      </c>
      <c r="Q485" s="7" t="s">
        <v>170</v>
      </c>
      <c r="R485" s="5" t="s">
        <v>43</v>
      </c>
      <c r="S485" s="7" t="s">
        <v>2177</v>
      </c>
      <c r="T485" s="5">
        <v>5</v>
      </c>
      <c r="U485" s="7" t="s">
        <v>2756</v>
      </c>
      <c r="V485" s="5" t="s">
        <v>46</v>
      </c>
      <c r="AG485" s="7" t="s">
        <v>35</v>
      </c>
      <c r="AH485" s="5">
        <v>1</v>
      </c>
      <c r="AI485" s="7">
        <v>4</v>
      </c>
      <c r="AJ485" s="5">
        <v>20</v>
      </c>
      <c r="AK485" s="11" t="s">
        <v>2304</v>
      </c>
      <c r="AL485" s="5" t="s">
        <v>27</v>
      </c>
      <c r="AM485" s="7">
        <v>10</v>
      </c>
      <c r="AN485" s="12" t="s">
        <v>2180</v>
      </c>
      <c r="AO485" s="11" t="s">
        <v>2558</v>
      </c>
      <c r="AP485" s="12" t="s">
        <v>3109</v>
      </c>
    </row>
    <row r="486" spans="7:42" x14ac:dyDescent="0.25">
      <c r="G486" s="39">
        <v>28</v>
      </c>
      <c r="H486" s="5">
        <v>6</v>
      </c>
      <c r="I486" s="7">
        <v>60</v>
      </c>
      <c r="J486" s="5">
        <v>14</v>
      </c>
      <c r="K486" s="7">
        <v>6</v>
      </c>
      <c r="L486" s="5" t="s">
        <v>93</v>
      </c>
      <c r="M486" s="7">
        <v>1</v>
      </c>
      <c r="N486" s="5" t="s">
        <v>3372</v>
      </c>
      <c r="O486" s="7" t="s">
        <v>3372</v>
      </c>
      <c r="P486" s="5">
        <v>1</v>
      </c>
      <c r="Q486" s="7" t="s">
        <v>42</v>
      </c>
      <c r="R486" s="5" t="s">
        <v>53</v>
      </c>
      <c r="S486" s="7" t="s">
        <v>22</v>
      </c>
      <c r="T486" s="5">
        <v>3</v>
      </c>
      <c r="U486" s="7" t="s">
        <v>217</v>
      </c>
      <c r="V486" s="5" t="s">
        <v>24</v>
      </c>
      <c r="AG486" s="7" t="s">
        <v>25</v>
      </c>
      <c r="AH486" s="5">
        <v>6</v>
      </c>
      <c r="AI486" s="7">
        <v>5</v>
      </c>
      <c r="AJ486" s="5">
        <v>14</v>
      </c>
      <c r="AK486" s="11" t="s">
        <v>2307</v>
      </c>
      <c r="AL486" s="5" t="s">
        <v>37</v>
      </c>
      <c r="AM486" s="7">
        <v>10</v>
      </c>
      <c r="AN486" s="12" t="s">
        <v>2184</v>
      </c>
      <c r="AO486" s="11" t="s">
        <v>2568</v>
      </c>
      <c r="AP486" s="12" t="s">
        <v>76</v>
      </c>
    </row>
    <row r="487" spans="7:42" x14ac:dyDescent="0.25">
      <c r="G487" s="39">
        <v>22</v>
      </c>
      <c r="H487" s="5">
        <v>8</v>
      </c>
      <c r="I487" s="7">
        <v>0</v>
      </c>
      <c r="J487" s="5">
        <v>8</v>
      </c>
      <c r="K487" s="7">
        <v>10</v>
      </c>
      <c r="L487" s="5" t="s">
        <v>30</v>
      </c>
      <c r="M487" s="7">
        <v>1</v>
      </c>
      <c r="N487" s="5" t="s">
        <v>3372</v>
      </c>
      <c r="O487" s="7" t="s">
        <v>3372</v>
      </c>
      <c r="P487" s="5">
        <v>1</v>
      </c>
      <c r="Q487" s="7" t="s">
        <v>474</v>
      </c>
      <c r="R487" s="5" t="s">
        <v>2182</v>
      </c>
      <c r="S487" s="7" t="s">
        <v>2187</v>
      </c>
      <c r="T487" s="5">
        <v>3</v>
      </c>
      <c r="U487" s="7" t="s">
        <v>2766</v>
      </c>
      <c r="V487" s="5" t="s">
        <v>24</v>
      </c>
      <c r="AG487" s="7" t="s">
        <v>35</v>
      </c>
      <c r="AH487" s="5">
        <v>6</v>
      </c>
      <c r="AI487" s="7">
        <v>6</v>
      </c>
      <c r="AJ487" s="5">
        <v>6</v>
      </c>
      <c r="AK487" s="11" t="s">
        <v>2310</v>
      </c>
      <c r="AL487" s="5" t="s">
        <v>37</v>
      </c>
      <c r="AM487" s="7">
        <v>10</v>
      </c>
      <c r="AN487" s="12" t="s">
        <v>2190</v>
      </c>
      <c r="AO487" s="11" t="s">
        <v>2572</v>
      </c>
      <c r="AP487" s="12" t="s">
        <v>3117</v>
      </c>
    </row>
    <row r="488" spans="7:42" x14ac:dyDescent="0.25">
      <c r="G488" s="39">
        <v>35</v>
      </c>
      <c r="H488" s="5">
        <v>6</v>
      </c>
      <c r="I488" s="7">
        <v>0</v>
      </c>
      <c r="J488" s="5">
        <v>12</v>
      </c>
      <c r="K488" s="7">
        <v>12</v>
      </c>
      <c r="L488" s="5" t="s">
        <v>64</v>
      </c>
      <c r="M488" s="7">
        <v>1</v>
      </c>
      <c r="N488" s="5" t="s">
        <v>3372</v>
      </c>
      <c r="O488" s="7" t="s">
        <v>3372</v>
      </c>
      <c r="P488" s="5">
        <v>1</v>
      </c>
      <c r="Q488" s="7" t="s">
        <v>170</v>
      </c>
      <c r="R488" s="5" t="s">
        <v>43</v>
      </c>
      <c r="S488" s="7" t="s">
        <v>3372</v>
      </c>
      <c r="T488" s="5">
        <v>10</v>
      </c>
      <c r="U488" s="7" t="s">
        <v>2771</v>
      </c>
      <c r="V488" s="5" t="s">
        <v>24</v>
      </c>
      <c r="AG488" s="7" t="s">
        <v>25</v>
      </c>
      <c r="AH488" s="5">
        <v>10</v>
      </c>
      <c r="AI488" s="7">
        <v>26</v>
      </c>
      <c r="AJ488" s="5">
        <v>2</v>
      </c>
      <c r="AK488" s="11" t="s">
        <v>2318</v>
      </c>
      <c r="AL488" s="5" t="s">
        <v>27</v>
      </c>
      <c r="AM488" s="7">
        <v>10</v>
      </c>
      <c r="AN488" s="12" t="s">
        <v>2193</v>
      </c>
      <c r="AO488" s="11" t="s">
        <v>2573</v>
      </c>
      <c r="AP488" s="12" t="s">
        <v>3128</v>
      </c>
    </row>
    <row r="489" spans="7:42" x14ac:dyDescent="0.25">
      <c r="G489" s="39">
        <v>24</v>
      </c>
      <c r="H489" s="5">
        <v>7</v>
      </c>
      <c r="I489" s="7">
        <v>45</v>
      </c>
      <c r="J489" s="5">
        <v>16</v>
      </c>
      <c r="K489" s="7">
        <v>6</v>
      </c>
      <c r="L489" s="5" t="s">
        <v>260</v>
      </c>
      <c r="M489" s="7">
        <v>0</v>
      </c>
      <c r="N489" s="5" t="s">
        <v>2191</v>
      </c>
      <c r="O489" s="7" t="s">
        <v>3340</v>
      </c>
      <c r="P489" s="5">
        <v>0</v>
      </c>
      <c r="Q489" s="7" t="s">
        <v>3372</v>
      </c>
      <c r="R489" s="5" t="s">
        <v>3372</v>
      </c>
      <c r="S489" s="7" t="s">
        <v>54</v>
      </c>
      <c r="T489" s="5">
        <v>1</v>
      </c>
      <c r="U489" s="7" t="s">
        <v>2774</v>
      </c>
      <c r="V489" s="5" t="s">
        <v>46</v>
      </c>
      <c r="AG489" s="7" t="s">
        <v>47</v>
      </c>
      <c r="AH489" s="5">
        <v>14</v>
      </c>
      <c r="AI489" s="7">
        <v>6</v>
      </c>
      <c r="AJ489" s="5">
        <v>10</v>
      </c>
      <c r="AK489" s="11" t="s">
        <v>2322</v>
      </c>
      <c r="AL489" s="5" t="s">
        <v>27</v>
      </c>
      <c r="AM489" s="7">
        <v>9</v>
      </c>
      <c r="AN489" s="12" t="s">
        <v>2197</v>
      </c>
      <c r="AO489" s="11" t="s">
        <v>2575</v>
      </c>
      <c r="AP489" s="12" t="s">
        <v>3132</v>
      </c>
    </row>
    <row r="490" spans="7:42" x14ac:dyDescent="0.25">
      <c r="G490" s="39">
        <v>32</v>
      </c>
      <c r="H490" s="5">
        <v>7</v>
      </c>
      <c r="I490" s="7">
        <v>80</v>
      </c>
      <c r="J490" s="5">
        <v>8</v>
      </c>
      <c r="K490" s="7">
        <v>8</v>
      </c>
      <c r="L490" s="5" t="s">
        <v>146</v>
      </c>
      <c r="M490" s="7">
        <v>0</v>
      </c>
      <c r="N490" s="5" t="s">
        <v>19</v>
      </c>
      <c r="O490" s="7" t="s">
        <v>3305</v>
      </c>
      <c r="P490" s="5">
        <v>1</v>
      </c>
      <c r="Q490" s="7" t="s">
        <v>70</v>
      </c>
      <c r="R490" s="5" t="s">
        <v>43</v>
      </c>
      <c r="S490" s="7" t="s">
        <v>54</v>
      </c>
      <c r="T490" s="5">
        <v>1</v>
      </c>
      <c r="U490" s="7" t="s">
        <v>2780</v>
      </c>
      <c r="V490" s="5" t="s">
        <v>24</v>
      </c>
      <c r="AG490" s="7" t="s">
        <v>35</v>
      </c>
      <c r="AH490" s="5">
        <v>15</v>
      </c>
      <c r="AI490" s="7">
        <v>5</v>
      </c>
      <c r="AJ490" s="5">
        <v>10</v>
      </c>
      <c r="AK490" s="11" t="s">
        <v>2325</v>
      </c>
      <c r="AL490" s="5" t="s">
        <v>37</v>
      </c>
      <c r="AM490" s="7">
        <v>10</v>
      </c>
      <c r="AN490" s="12" t="s">
        <v>2202</v>
      </c>
      <c r="AO490" s="11" t="s">
        <v>2579</v>
      </c>
      <c r="AP490" s="12" t="s">
        <v>3137</v>
      </c>
    </row>
    <row r="491" spans="7:42" x14ac:dyDescent="0.25">
      <c r="G491" s="39">
        <v>32</v>
      </c>
      <c r="H491" s="5">
        <v>5</v>
      </c>
      <c r="I491" s="7">
        <v>60</v>
      </c>
      <c r="J491" s="5">
        <v>8</v>
      </c>
      <c r="K491" s="7">
        <v>4</v>
      </c>
      <c r="L491" s="5" t="s">
        <v>93</v>
      </c>
      <c r="M491" s="7">
        <v>1</v>
      </c>
      <c r="N491" s="5" t="s">
        <v>3372</v>
      </c>
      <c r="O491" s="7" t="s">
        <v>3372</v>
      </c>
      <c r="P491" s="5">
        <v>1</v>
      </c>
      <c r="Q491" s="7" t="s">
        <v>170</v>
      </c>
      <c r="R491" s="5" t="s">
        <v>43</v>
      </c>
      <c r="S491" s="7" t="s">
        <v>2204</v>
      </c>
      <c r="T491" s="5">
        <v>2</v>
      </c>
      <c r="U491" s="7" t="s">
        <v>37</v>
      </c>
      <c r="V491" s="5" t="s">
        <v>46</v>
      </c>
      <c r="AG491" s="7" t="s">
        <v>25</v>
      </c>
      <c r="AH491" s="5">
        <v>3</v>
      </c>
      <c r="AI491" s="7">
        <v>6</v>
      </c>
      <c r="AJ491" s="5">
        <v>100</v>
      </c>
      <c r="AK491" s="11" t="s">
        <v>2330</v>
      </c>
      <c r="AL491" s="5" t="s">
        <v>37</v>
      </c>
      <c r="AM491" s="7">
        <v>7</v>
      </c>
      <c r="AN491" s="12" t="s">
        <v>2207</v>
      </c>
      <c r="AO491" s="11" t="s">
        <v>2584</v>
      </c>
      <c r="AP491" s="12" t="s">
        <v>560</v>
      </c>
    </row>
    <row r="492" spans="7:42" x14ac:dyDescent="0.25">
      <c r="G492" s="39">
        <v>31</v>
      </c>
      <c r="H492" s="5">
        <v>8</v>
      </c>
      <c r="I492" s="7">
        <v>35</v>
      </c>
      <c r="J492" s="5">
        <v>9</v>
      </c>
      <c r="K492" s="7">
        <v>10</v>
      </c>
      <c r="L492" s="5" t="s">
        <v>292</v>
      </c>
      <c r="M492" s="7">
        <v>1</v>
      </c>
      <c r="N492" s="5" t="s">
        <v>3372</v>
      </c>
      <c r="O492" s="7" t="s">
        <v>3372</v>
      </c>
      <c r="P492" s="5">
        <v>1</v>
      </c>
      <c r="Q492" s="7" t="s">
        <v>364</v>
      </c>
      <c r="R492" s="5" t="s">
        <v>43</v>
      </c>
      <c r="S492" s="7" t="s">
        <v>600</v>
      </c>
      <c r="T492" s="5">
        <v>2</v>
      </c>
      <c r="U492" s="7" t="s">
        <v>2790</v>
      </c>
      <c r="V492" s="5" t="s">
        <v>46</v>
      </c>
      <c r="AG492" s="7" t="s">
        <v>35</v>
      </c>
      <c r="AH492" s="5">
        <v>4</v>
      </c>
      <c r="AI492" s="7">
        <v>6</v>
      </c>
      <c r="AJ492" s="5">
        <v>20</v>
      </c>
      <c r="AK492" s="11" t="s">
        <v>2333</v>
      </c>
      <c r="AL492" s="5" t="s">
        <v>37</v>
      </c>
      <c r="AM492" s="7">
        <v>9</v>
      </c>
      <c r="AN492" s="12" t="s">
        <v>2213</v>
      </c>
      <c r="AO492" s="11" t="s">
        <v>2588</v>
      </c>
      <c r="AP492" s="12" t="s">
        <v>3149</v>
      </c>
    </row>
    <row r="493" spans="7:42" x14ac:dyDescent="0.25">
      <c r="G493" s="39">
        <v>35</v>
      </c>
      <c r="H493" s="5">
        <v>7</v>
      </c>
      <c r="I493" s="7">
        <v>0</v>
      </c>
      <c r="J493" s="5">
        <v>10</v>
      </c>
      <c r="K493" s="7">
        <v>30</v>
      </c>
      <c r="L493" s="5" t="s">
        <v>93</v>
      </c>
      <c r="M493" s="7">
        <v>0</v>
      </c>
      <c r="N493" s="5" t="s">
        <v>41</v>
      </c>
      <c r="O493" s="7" t="s">
        <v>3307</v>
      </c>
      <c r="P493" s="5">
        <v>1</v>
      </c>
      <c r="Q493" s="7" t="s">
        <v>9</v>
      </c>
      <c r="R493" s="5" t="s">
        <v>43</v>
      </c>
      <c r="S493" s="7" t="s">
        <v>54</v>
      </c>
      <c r="T493" s="5">
        <v>27</v>
      </c>
      <c r="U493" s="7" t="s">
        <v>2805</v>
      </c>
      <c r="V493" s="5" t="s">
        <v>46</v>
      </c>
      <c r="AG493" s="7" t="s">
        <v>508</v>
      </c>
      <c r="AH493" s="5">
        <v>4</v>
      </c>
      <c r="AI493" s="7">
        <v>30</v>
      </c>
      <c r="AJ493" s="5">
        <v>80</v>
      </c>
      <c r="AK493" s="11" t="s">
        <v>2337</v>
      </c>
      <c r="AL493" s="5" t="s">
        <v>2212</v>
      </c>
      <c r="AM493" s="7">
        <v>8</v>
      </c>
      <c r="AN493" s="12" t="s">
        <v>2217</v>
      </c>
      <c r="AO493" s="11" t="s">
        <v>2595</v>
      </c>
      <c r="AP493" s="12" t="s">
        <v>3156</v>
      </c>
    </row>
    <row r="494" spans="7:42" x14ac:dyDescent="0.25">
      <c r="G494" s="39">
        <v>33</v>
      </c>
      <c r="H494" s="5">
        <v>7</v>
      </c>
      <c r="I494" s="7">
        <v>0</v>
      </c>
      <c r="J494" s="5">
        <v>13</v>
      </c>
      <c r="K494" s="7">
        <v>6</v>
      </c>
      <c r="L494" s="5" t="s">
        <v>81</v>
      </c>
      <c r="M494" s="7">
        <v>1</v>
      </c>
      <c r="N494" s="5" t="s">
        <v>3372</v>
      </c>
      <c r="O494" s="7" t="s">
        <v>3372</v>
      </c>
      <c r="P494" s="5">
        <v>1</v>
      </c>
      <c r="Q494" s="7" t="s">
        <v>5</v>
      </c>
      <c r="R494" s="5" t="s">
        <v>53</v>
      </c>
      <c r="S494" s="7" t="s">
        <v>66</v>
      </c>
      <c r="T494" s="5">
        <v>2</v>
      </c>
      <c r="U494" s="7" t="s">
        <v>2816</v>
      </c>
      <c r="V494" s="5" t="s">
        <v>24</v>
      </c>
      <c r="AG494" s="7" t="s">
        <v>25</v>
      </c>
      <c r="AH494" s="5">
        <v>10</v>
      </c>
      <c r="AI494" s="7">
        <v>2</v>
      </c>
      <c r="AJ494" s="5">
        <v>80</v>
      </c>
      <c r="AK494" s="11" t="s">
        <v>2342</v>
      </c>
      <c r="AL494" s="5" t="s">
        <v>27</v>
      </c>
      <c r="AM494" s="7">
        <v>8</v>
      </c>
      <c r="AN494" s="12" t="s">
        <v>2222</v>
      </c>
      <c r="AO494" s="11" t="s">
        <v>2599</v>
      </c>
      <c r="AP494" s="12" t="s">
        <v>3161</v>
      </c>
    </row>
    <row r="495" spans="7:42" x14ac:dyDescent="0.25">
      <c r="G495" s="39">
        <v>46</v>
      </c>
      <c r="H495" s="5">
        <v>6</v>
      </c>
      <c r="I495" s="7">
        <v>30</v>
      </c>
      <c r="J495" s="5">
        <v>10</v>
      </c>
      <c r="K495" s="7">
        <v>20</v>
      </c>
      <c r="L495" s="5" t="s">
        <v>292</v>
      </c>
      <c r="M495" s="7">
        <v>1</v>
      </c>
      <c r="N495" s="5" t="s">
        <v>3372</v>
      </c>
      <c r="O495" s="7" t="s">
        <v>3372</v>
      </c>
      <c r="P495" s="5">
        <v>1</v>
      </c>
      <c r="Q495" s="7" t="s">
        <v>94</v>
      </c>
      <c r="R495" s="5" t="s">
        <v>101</v>
      </c>
      <c r="S495" s="7" t="s">
        <v>3372</v>
      </c>
      <c r="T495" s="5">
        <v>15</v>
      </c>
      <c r="U495" s="7" t="s">
        <v>37</v>
      </c>
      <c r="V495" s="5" t="s">
        <v>118</v>
      </c>
      <c r="AG495" s="7" t="s">
        <v>47</v>
      </c>
      <c r="AH495" s="5">
        <v>6</v>
      </c>
      <c r="AI495" s="7">
        <v>2</v>
      </c>
      <c r="AJ495" s="5">
        <v>35</v>
      </c>
      <c r="AK495" s="11" t="s">
        <v>2346</v>
      </c>
      <c r="AL495" s="5" t="s">
        <v>37</v>
      </c>
      <c r="AM495" s="7">
        <v>9</v>
      </c>
      <c r="AN495" s="12" t="s">
        <v>2226</v>
      </c>
      <c r="AO495" s="11" t="s">
        <v>187</v>
      </c>
      <c r="AP495" s="12" t="s">
        <v>3168</v>
      </c>
    </row>
    <row r="496" spans="7:42" x14ac:dyDescent="0.25">
      <c r="G496" s="39">
        <v>33</v>
      </c>
      <c r="H496" s="5">
        <v>8</v>
      </c>
      <c r="I496" s="7">
        <v>60</v>
      </c>
      <c r="J496" s="5">
        <v>8</v>
      </c>
      <c r="K496" s="7">
        <v>5</v>
      </c>
      <c r="L496" s="5" t="s">
        <v>146</v>
      </c>
      <c r="M496" s="7">
        <v>0</v>
      </c>
      <c r="N496" s="5" t="s">
        <v>82</v>
      </c>
      <c r="O496" s="7" t="s">
        <v>3305</v>
      </c>
      <c r="P496" s="5">
        <v>0</v>
      </c>
      <c r="Q496" s="7" t="s">
        <v>3372</v>
      </c>
      <c r="R496" s="5" t="s">
        <v>3372</v>
      </c>
      <c r="S496" s="7" t="s">
        <v>113</v>
      </c>
      <c r="T496" s="5">
        <v>20</v>
      </c>
      <c r="U496" s="7" t="s">
        <v>2826</v>
      </c>
      <c r="V496" s="5" t="s">
        <v>24</v>
      </c>
      <c r="AG496" s="7" t="s">
        <v>47</v>
      </c>
      <c r="AH496" s="5">
        <v>5</v>
      </c>
      <c r="AI496" s="7">
        <v>2</v>
      </c>
      <c r="AJ496" s="5">
        <v>24</v>
      </c>
      <c r="AK496" s="11" t="s">
        <v>2350</v>
      </c>
      <c r="AL496" s="5" t="s">
        <v>27</v>
      </c>
      <c r="AM496" s="7">
        <v>6</v>
      </c>
      <c r="AN496" s="12" t="s">
        <v>2231</v>
      </c>
      <c r="AO496" s="11" t="s">
        <v>2607</v>
      </c>
      <c r="AP496" s="12" t="s">
        <v>3174</v>
      </c>
    </row>
    <row r="497" spans="7:42" x14ac:dyDescent="0.25">
      <c r="G497" s="39">
        <v>29</v>
      </c>
      <c r="H497" s="5">
        <v>5</v>
      </c>
      <c r="I497" s="7">
        <v>20</v>
      </c>
      <c r="J497" s="5">
        <v>12</v>
      </c>
      <c r="K497" s="7">
        <v>20</v>
      </c>
      <c r="L497" s="5" t="s">
        <v>81</v>
      </c>
      <c r="M497" s="7">
        <v>1</v>
      </c>
      <c r="N497" s="5" t="s">
        <v>3372</v>
      </c>
      <c r="O497" s="7" t="s">
        <v>3372</v>
      </c>
      <c r="P497" s="5">
        <v>1</v>
      </c>
      <c r="Q497" s="7" t="s">
        <v>5</v>
      </c>
      <c r="R497" s="5" t="s">
        <v>71</v>
      </c>
      <c r="S497" s="7" t="s">
        <v>54</v>
      </c>
      <c r="T497" s="5">
        <v>6</v>
      </c>
      <c r="U497" s="7" t="s">
        <v>294</v>
      </c>
      <c r="V497" s="5" t="s">
        <v>24</v>
      </c>
      <c r="AG497" s="7" t="s">
        <v>35</v>
      </c>
      <c r="AH497" s="5">
        <v>0</v>
      </c>
      <c r="AI497" s="7">
        <v>15</v>
      </c>
      <c r="AJ497" s="5">
        <v>12</v>
      </c>
      <c r="AK497" s="11" t="s">
        <v>2354</v>
      </c>
      <c r="AL497" s="5" t="s">
        <v>27</v>
      </c>
      <c r="AM497" s="7">
        <v>8</v>
      </c>
      <c r="AN497" s="12" t="s">
        <v>2236</v>
      </c>
      <c r="AO497" s="11" t="s">
        <v>2611</v>
      </c>
      <c r="AP497" s="12" t="s">
        <v>950</v>
      </c>
    </row>
    <row r="498" spans="7:42" x14ac:dyDescent="0.25">
      <c r="G498" s="39">
        <v>33</v>
      </c>
      <c r="H498" s="5">
        <v>9</v>
      </c>
      <c r="I498" s="7">
        <v>15</v>
      </c>
      <c r="J498" s="5">
        <v>8</v>
      </c>
      <c r="K498" s="7">
        <v>20</v>
      </c>
      <c r="L498" s="5" t="s">
        <v>81</v>
      </c>
      <c r="M498" s="7">
        <v>1</v>
      </c>
      <c r="N498" s="5" t="s">
        <v>3372</v>
      </c>
      <c r="O498" s="7" t="s">
        <v>3372</v>
      </c>
      <c r="P498" s="5">
        <v>1</v>
      </c>
      <c r="Q498" s="7" t="s">
        <v>105</v>
      </c>
      <c r="R498" s="5" t="s">
        <v>21</v>
      </c>
      <c r="S498" s="7" t="s">
        <v>313</v>
      </c>
      <c r="T498" s="5">
        <v>20</v>
      </c>
      <c r="U498" s="7" t="s">
        <v>2835</v>
      </c>
      <c r="V498" s="5" t="s">
        <v>46</v>
      </c>
      <c r="AG498" s="7" t="s">
        <v>35</v>
      </c>
      <c r="AH498" s="5">
        <v>21</v>
      </c>
      <c r="AI498" s="7">
        <v>0</v>
      </c>
      <c r="AJ498" s="5">
        <v>20</v>
      </c>
      <c r="AK498" s="11" t="s">
        <v>2357</v>
      </c>
      <c r="AL498" s="5" t="s">
        <v>37</v>
      </c>
      <c r="AM498" s="7">
        <v>10</v>
      </c>
      <c r="AN498" s="12" t="s">
        <v>2243</v>
      </c>
      <c r="AO498" s="11" t="s">
        <v>2617</v>
      </c>
      <c r="AP498" s="12" t="s">
        <v>3185</v>
      </c>
    </row>
    <row r="499" spans="7:42" x14ac:dyDescent="0.25">
      <c r="G499" s="39">
        <v>36</v>
      </c>
      <c r="H499" s="5">
        <v>7</v>
      </c>
      <c r="I499" s="7">
        <v>50</v>
      </c>
      <c r="J499" s="5">
        <v>10</v>
      </c>
      <c r="K499" s="7">
        <v>5</v>
      </c>
      <c r="L499" s="5" t="s">
        <v>51</v>
      </c>
      <c r="M499" s="7">
        <v>0</v>
      </c>
      <c r="N499" s="5" t="s">
        <v>2239</v>
      </c>
      <c r="O499" s="7" t="s">
        <v>3317</v>
      </c>
      <c r="P499" s="5">
        <v>1</v>
      </c>
      <c r="Q499" s="7" t="s">
        <v>170</v>
      </c>
      <c r="R499" s="5" t="s">
        <v>2240</v>
      </c>
      <c r="S499" s="7" t="s">
        <v>249</v>
      </c>
      <c r="T499" s="5">
        <v>12</v>
      </c>
      <c r="U499" s="7" t="s">
        <v>2842</v>
      </c>
      <c r="V499" s="5" t="s">
        <v>46</v>
      </c>
      <c r="AG499" s="7" t="s">
        <v>25</v>
      </c>
      <c r="AH499" s="5">
        <v>10</v>
      </c>
      <c r="AI499" s="7">
        <v>2</v>
      </c>
      <c r="AJ499" s="5">
        <v>32</v>
      </c>
      <c r="AK499" s="11" t="s">
        <v>2363</v>
      </c>
      <c r="AL499" s="5" t="s">
        <v>37</v>
      </c>
      <c r="AM499" s="7">
        <v>10</v>
      </c>
      <c r="AN499" s="12" t="s">
        <v>2248</v>
      </c>
      <c r="AO499" s="11" t="s">
        <v>2621</v>
      </c>
      <c r="AP499" s="12" t="s">
        <v>3192</v>
      </c>
    </row>
    <row r="500" spans="7:42" x14ac:dyDescent="0.25">
      <c r="G500" s="39">
        <v>37</v>
      </c>
      <c r="H500" s="5">
        <v>6</v>
      </c>
      <c r="I500" s="7">
        <v>15</v>
      </c>
      <c r="J500" s="5">
        <v>8</v>
      </c>
      <c r="K500" s="7">
        <v>1</v>
      </c>
      <c r="L500" s="5" t="s">
        <v>182</v>
      </c>
      <c r="M500" s="7">
        <v>1</v>
      </c>
      <c r="N500" s="5" t="s">
        <v>3372</v>
      </c>
      <c r="O500" s="7" t="s">
        <v>3372</v>
      </c>
      <c r="P500" s="5">
        <v>1</v>
      </c>
      <c r="Q500" s="7" t="s">
        <v>5</v>
      </c>
      <c r="R500" s="5" t="s">
        <v>43</v>
      </c>
      <c r="S500" s="7" t="s">
        <v>54</v>
      </c>
      <c r="T500" s="5">
        <v>1</v>
      </c>
      <c r="U500" s="7" t="s">
        <v>2854</v>
      </c>
      <c r="V500" s="5" t="s">
        <v>46</v>
      </c>
      <c r="AG500" s="7" t="s">
        <v>47</v>
      </c>
      <c r="AH500" s="5">
        <v>6</v>
      </c>
      <c r="AI500" s="7">
        <v>6</v>
      </c>
      <c r="AJ500" s="5">
        <v>15</v>
      </c>
      <c r="AK500" s="11" t="s">
        <v>2371</v>
      </c>
      <c r="AL500" s="5" t="s">
        <v>27</v>
      </c>
      <c r="AM500" s="7">
        <v>10</v>
      </c>
      <c r="AN500" s="12" t="s">
        <v>2252</v>
      </c>
      <c r="AO500" s="11" t="s">
        <v>2626</v>
      </c>
      <c r="AP500" s="12" t="s">
        <v>3197</v>
      </c>
    </row>
    <row r="501" spans="7:42" x14ac:dyDescent="0.25">
      <c r="G501" s="39">
        <v>39</v>
      </c>
      <c r="H501" s="5">
        <v>8</v>
      </c>
      <c r="I501" s="7">
        <v>30</v>
      </c>
      <c r="J501" s="5">
        <v>9</v>
      </c>
      <c r="K501" s="7">
        <v>4</v>
      </c>
      <c r="L501" s="5" t="s">
        <v>18</v>
      </c>
      <c r="M501" s="7">
        <v>1</v>
      </c>
      <c r="N501" s="5" t="s">
        <v>3372</v>
      </c>
      <c r="O501" s="7" t="s">
        <v>3372</v>
      </c>
      <c r="P501" s="5">
        <v>1</v>
      </c>
      <c r="Q501" s="7" t="s">
        <v>112</v>
      </c>
      <c r="R501" s="5" t="s">
        <v>21</v>
      </c>
      <c r="S501" s="7" t="s">
        <v>113</v>
      </c>
      <c r="T501" s="5">
        <v>1</v>
      </c>
      <c r="U501" s="7" t="s">
        <v>2860</v>
      </c>
      <c r="V501" s="5" t="s">
        <v>24</v>
      </c>
      <c r="AG501" s="7" t="s">
        <v>35</v>
      </c>
      <c r="AH501" s="5">
        <v>6</v>
      </c>
      <c r="AI501" s="7">
        <v>6</v>
      </c>
      <c r="AJ501" s="5">
        <v>40</v>
      </c>
      <c r="AK501" s="11" t="s">
        <v>2376</v>
      </c>
      <c r="AL501" s="5" t="s">
        <v>302</v>
      </c>
      <c r="AM501" s="7">
        <v>10</v>
      </c>
      <c r="AN501" s="12" t="s">
        <v>2256</v>
      </c>
      <c r="AO501" s="11" t="s">
        <v>2631</v>
      </c>
      <c r="AP501" s="12" t="s">
        <v>3205</v>
      </c>
    </row>
    <row r="502" spans="7:42" x14ac:dyDescent="0.25">
      <c r="G502" s="39">
        <v>22</v>
      </c>
      <c r="H502" s="5">
        <v>7</v>
      </c>
      <c r="I502" s="7">
        <v>20</v>
      </c>
      <c r="J502" s="5">
        <v>10</v>
      </c>
      <c r="K502" s="7">
        <v>24</v>
      </c>
      <c r="L502" s="5" t="s">
        <v>81</v>
      </c>
      <c r="M502" s="7">
        <v>0</v>
      </c>
      <c r="N502" s="5" t="s">
        <v>82</v>
      </c>
      <c r="O502" s="7" t="s">
        <v>3306</v>
      </c>
      <c r="P502" s="5">
        <v>1</v>
      </c>
      <c r="Q502" s="7" t="s">
        <v>112</v>
      </c>
      <c r="R502" s="5" t="s">
        <v>43</v>
      </c>
      <c r="S502" s="7" t="s">
        <v>229</v>
      </c>
      <c r="T502" s="5">
        <v>10</v>
      </c>
      <c r="U502" s="7" t="s">
        <v>2863</v>
      </c>
      <c r="V502" s="5" t="s">
        <v>24</v>
      </c>
      <c r="AG502" s="7" t="s">
        <v>35</v>
      </c>
      <c r="AH502" s="5">
        <v>4</v>
      </c>
      <c r="AI502" s="7">
        <v>6</v>
      </c>
      <c r="AJ502" s="5">
        <v>10</v>
      </c>
      <c r="AK502" s="11" t="s">
        <v>2381</v>
      </c>
      <c r="AL502" s="5" t="s">
        <v>37</v>
      </c>
      <c r="AM502" s="7">
        <v>10</v>
      </c>
      <c r="AN502" s="12" t="s">
        <v>2259</v>
      </c>
      <c r="AO502" s="11" t="s">
        <v>2635</v>
      </c>
      <c r="AP502" s="12" t="s">
        <v>3214</v>
      </c>
    </row>
    <row r="503" spans="7:42" x14ac:dyDescent="0.25">
      <c r="G503" s="39">
        <v>31</v>
      </c>
      <c r="H503" s="5">
        <v>6</v>
      </c>
      <c r="I503" s="7">
        <v>30</v>
      </c>
      <c r="J503" s="5">
        <v>7</v>
      </c>
      <c r="K503" s="7">
        <v>6</v>
      </c>
      <c r="L503" s="5" t="s">
        <v>51</v>
      </c>
      <c r="M503" s="7">
        <v>1</v>
      </c>
      <c r="N503" s="5" t="s">
        <v>3372</v>
      </c>
      <c r="O503" s="7" t="s">
        <v>3372</v>
      </c>
      <c r="P503" s="5">
        <v>1</v>
      </c>
      <c r="Q503" s="7" t="s">
        <v>369</v>
      </c>
      <c r="R503" s="5" t="s">
        <v>21</v>
      </c>
      <c r="S503" s="7" t="s">
        <v>313</v>
      </c>
      <c r="T503" s="5">
        <v>2</v>
      </c>
      <c r="U503" s="7" t="s">
        <v>2877</v>
      </c>
      <c r="V503" s="5" t="s">
        <v>118</v>
      </c>
      <c r="AG503" s="7" t="s">
        <v>25</v>
      </c>
      <c r="AH503" s="5">
        <v>23</v>
      </c>
      <c r="AI503" s="7">
        <v>2</v>
      </c>
      <c r="AJ503" s="5">
        <v>15</v>
      </c>
      <c r="AK503" s="11" t="s">
        <v>2387</v>
      </c>
      <c r="AL503" s="5" t="s">
        <v>27</v>
      </c>
      <c r="AM503" s="7">
        <v>8</v>
      </c>
      <c r="AN503" s="12" t="s">
        <v>2264</v>
      </c>
      <c r="AO503" s="11" t="s">
        <v>2642</v>
      </c>
      <c r="AP503" s="12" t="s">
        <v>3219</v>
      </c>
    </row>
    <row r="504" spans="7:42" x14ac:dyDescent="0.25">
      <c r="G504" s="39">
        <v>20</v>
      </c>
      <c r="H504" s="5">
        <v>6</v>
      </c>
      <c r="I504" s="7">
        <v>60</v>
      </c>
      <c r="J504" s="5">
        <v>10</v>
      </c>
      <c r="K504" s="7">
        <v>6</v>
      </c>
      <c r="L504" s="5" t="s">
        <v>64</v>
      </c>
      <c r="M504" s="7">
        <v>1</v>
      </c>
      <c r="N504" s="5" t="s">
        <v>3372</v>
      </c>
      <c r="O504" s="7" t="s">
        <v>3372</v>
      </c>
      <c r="P504" s="5">
        <v>1</v>
      </c>
      <c r="Q504" s="7" t="s">
        <v>170</v>
      </c>
      <c r="R504" s="5" t="s">
        <v>43</v>
      </c>
      <c r="S504" s="7" t="s">
        <v>2266</v>
      </c>
      <c r="T504" s="5">
        <v>10</v>
      </c>
      <c r="U504" s="7" t="s">
        <v>2887</v>
      </c>
      <c r="V504" s="5" t="s">
        <v>46</v>
      </c>
      <c r="AG504" s="7" t="s">
        <v>35</v>
      </c>
      <c r="AH504" s="5">
        <v>5</v>
      </c>
      <c r="AI504" s="7">
        <v>1</v>
      </c>
      <c r="AJ504" s="5">
        <v>15</v>
      </c>
      <c r="AK504" s="11" t="s">
        <v>2391</v>
      </c>
      <c r="AL504" s="5" t="s">
        <v>37</v>
      </c>
      <c r="AM504" s="7">
        <v>10</v>
      </c>
      <c r="AN504" s="12" t="s">
        <v>2269</v>
      </c>
      <c r="AO504" s="11" t="s">
        <v>2648</v>
      </c>
      <c r="AP504" s="12" t="s">
        <v>3231</v>
      </c>
    </row>
    <row r="505" spans="7:42" x14ac:dyDescent="0.25">
      <c r="G505" s="39">
        <v>31</v>
      </c>
      <c r="H505" s="5">
        <v>6</v>
      </c>
      <c r="I505" s="7">
        <v>2</v>
      </c>
      <c r="J505" s="5">
        <v>10</v>
      </c>
      <c r="K505" s="7">
        <v>10</v>
      </c>
      <c r="L505" s="5" t="s">
        <v>30</v>
      </c>
      <c r="M505" s="7">
        <v>0</v>
      </c>
      <c r="N505" s="5" t="s">
        <v>3308</v>
      </c>
      <c r="O505" s="7" t="s">
        <v>3307</v>
      </c>
      <c r="P505" s="5">
        <v>1</v>
      </c>
      <c r="Q505" s="7" t="s">
        <v>42</v>
      </c>
      <c r="R505" s="5" t="s">
        <v>21</v>
      </c>
      <c r="S505" s="7" t="s">
        <v>54</v>
      </c>
      <c r="T505" s="5">
        <v>5</v>
      </c>
      <c r="U505" s="7" t="s">
        <v>2898</v>
      </c>
      <c r="V505" s="5" t="s">
        <v>320</v>
      </c>
      <c r="AG505" s="7" t="s">
        <v>119</v>
      </c>
      <c r="AH505" s="5">
        <v>6</v>
      </c>
      <c r="AI505" s="7">
        <v>5</v>
      </c>
      <c r="AJ505" s="5">
        <v>15</v>
      </c>
      <c r="AK505" s="11" t="s">
        <v>2398</v>
      </c>
      <c r="AL505" s="5" t="s">
        <v>37</v>
      </c>
      <c r="AM505" s="7">
        <v>9</v>
      </c>
      <c r="AN505" s="12" t="s">
        <v>2272</v>
      </c>
      <c r="AO505" s="11" t="s">
        <v>2652</v>
      </c>
      <c r="AP505" s="12" t="s">
        <v>3235</v>
      </c>
    </row>
    <row r="506" spans="7:42" x14ac:dyDescent="0.25">
      <c r="G506" s="39">
        <v>41</v>
      </c>
      <c r="H506" s="5">
        <v>8</v>
      </c>
      <c r="I506" s="7">
        <v>0</v>
      </c>
      <c r="J506" s="5">
        <v>8</v>
      </c>
      <c r="K506" s="7">
        <v>4</v>
      </c>
      <c r="L506" s="5" t="s">
        <v>146</v>
      </c>
      <c r="M506" s="7">
        <v>1</v>
      </c>
      <c r="N506" s="5" t="s">
        <v>3372</v>
      </c>
      <c r="O506" s="7" t="s">
        <v>3372</v>
      </c>
      <c r="P506" s="5">
        <v>1</v>
      </c>
      <c r="Q506" s="7" t="s">
        <v>170</v>
      </c>
      <c r="R506" s="5" t="s">
        <v>43</v>
      </c>
      <c r="S506" s="7" t="s">
        <v>54</v>
      </c>
      <c r="T506" s="5">
        <v>13</v>
      </c>
      <c r="U506" s="7" t="s">
        <v>2905</v>
      </c>
      <c r="V506" s="5" t="s">
        <v>24</v>
      </c>
      <c r="AG506" s="7" t="s">
        <v>35</v>
      </c>
      <c r="AH506" s="5">
        <v>5</v>
      </c>
      <c r="AI506" s="7">
        <v>5</v>
      </c>
      <c r="AJ506" s="5">
        <v>4</v>
      </c>
      <c r="AK506" s="11" t="s">
        <v>2403</v>
      </c>
      <c r="AL506" s="5" t="s">
        <v>37</v>
      </c>
      <c r="AM506" s="7">
        <v>10</v>
      </c>
      <c r="AN506" s="12" t="s">
        <v>2276</v>
      </c>
      <c r="AO506" s="11" t="s">
        <v>385</v>
      </c>
      <c r="AP506" s="12" t="s">
        <v>3239</v>
      </c>
    </row>
    <row r="507" spans="7:42" x14ac:dyDescent="0.25">
      <c r="G507" s="39">
        <v>47</v>
      </c>
      <c r="H507" s="5">
        <v>7</v>
      </c>
      <c r="I507" s="7">
        <v>0</v>
      </c>
      <c r="J507" s="5">
        <v>5</v>
      </c>
      <c r="K507" s="7">
        <v>8</v>
      </c>
      <c r="L507" s="5" t="s">
        <v>64</v>
      </c>
      <c r="M507" s="7">
        <v>1</v>
      </c>
      <c r="N507" s="5" t="s">
        <v>3372</v>
      </c>
      <c r="O507" s="7" t="s">
        <v>3372</v>
      </c>
      <c r="P507" s="5">
        <v>1</v>
      </c>
      <c r="Q507" s="7" t="s">
        <v>100</v>
      </c>
      <c r="R507" s="5" t="s">
        <v>43</v>
      </c>
      <c r="S507" s="7" t="s">
        <v>3372</v>
      </c>
      <c r="T507" s="5">
        <v>1</v>
      </c>
      <c r="U507" s="7" t="s">
        <v>2917</v>
      </c>
      <c r="V507" s="5" t="s">
        <v>46</v>
      </c>
      <c r="AG507" s="7" t="s">
        <v>25</v>
      </c>
      <c r="AH507" s="5">
        <v>10</v>
      </c>
      <c r="AI507" s="7">
        <v>3</v>
      </c>
      <c r="AJ507" s="5">
        <v>18</v>
      </c>
      <c r="AK507" s="11" t="s">
        <v>2407</v>
      </c>
      <c r="AL507" s="5" t="s">
        <v>37</v>
      </c>
      <c r="AM507" s="7">
        <v>8</v>
      </c>
      <c r="AN507" s="12" t="s">
        <v>2279</v>
      </c>
      <c r="AO507" s="11" t="s">
        <v>2659</v>
      </c>
      <c r="AP507" s="12" t="s">
        <v>14</v>
      </c>
    </row>
    <row r="508" spans="7:42" x14ac:dyDescent="0.25">
      <c r="G508" s="39">
        <v>37</v>
      </c>
      <c r="H508" s="5">
        <v>7</v>
      </c>
      <c r="I508" s="7">
        <v>20</v>
      </c>
      <c r="J508" s="5">
        <v>5</v>
      </c>
      <c r="K508" s="7">
        <v>36</v>
      </c>
      <c r="L508" s="5" t="s">
        <v>30</v>
      </c>
      <c r="M508" s="7">
        <v>1</v>
      </c>
      <c r="N508" s="5" t="s">
        <v>19</v>
      </c>
      <c r="O508" s="7" t="s">
        <v>3307</v>
      </c>
      <c r="P508" s="5">
        <v>0</v>
      </c>
      <c r="Q508" s="7" t="s">
        <v>3372</v>
      </c>
      <c r="R508" s="5" t="s">
        <v>3372</v>
      </c>
      <c r="S508" s="7" t="s">
        <v>3372</v>
      </c>
      <c r="T508" s="5">
        <v>5</v>
      </c>
      <c r="U508" s="7" t="s">
        <v>2920</v>
      </c>
      <c r="V508" s="5" t="s">
        <v>320</v>
      </c>
      <c r="AG508" s="7" t="s">
        <v>47</v>
      </c>
      <c r="AH508" s="5">
        <v>35</v>
      </c>
      <c r="AI508" s="7">
        <v>56</v>
      </c>
      <c r="AJ508" s="5">
        <v>15</v>
      </c>
      <c r="AK508" s="11" t="s">
        <v>114</v>
      </c>
      <c r="AL508" s="5" t="s">
        <v>37</v>
      </c>
      <c r="AM508" s="7">
        <v>10</v>
      </c>
      <c r="AN508" s="12" t="s">
        <v>2283</v>
      </c>
      <c r="AO508" s="11" t="s">
        <v>2665</v>
      </c>
      <c r="AP508" s="12" t="s">
        <v>3248</v>
      </c>
    </row>
    <row r="509" spans="7:42" x14ac:dyDescent="0.25">
      <c r="G509" s="39">
        <v>30</v>
      </c>
      <c r="H509" s="5">
        <v>7</v>
      </c>
      <c r="I509" s="7">
        <v>200</v>
      </c>
      <c r="J509" s="5">
        <v>12</v>
      </c>
      <c r="K509" s="7">
        <v>10</v>
      </c>
      <c r="L509" s="5" t="s">
        <v>93</v>
      </c>
      <c r="M509" s="7">
        <v>0</v>
      </c>
      <c r="N509" s="5" t="s">
        <v>3308</v>
      </c>
      <c r="O509" s="7" t="s">
        <v>3342</v>
      </c>
      <c r="P509" s="5">
        <v>0</v>
      </c>
      <c r="Q509" s="7" t="s">
        <v>3372</v>
      </c>
      <c r="R509" s="5" t="s">
        <v>3372</v>
      </c>
      <c r="S509" s="7" t="s">
        <v>66</v>
      </c>
      <c r="T509" s="5">
        <v>0</v>
      </c>
      <c r="U509" s="7" t="s">
        <v>2925</v>
      </c>
      <c r="V509" s="5" t="s">
        <v>46</v>
      </c>
      <c r="AG509" s="7" t="s">
        <v>35</v>
      </c>
      <c r="AH509" s="5">
        <v>8</v>
      </c>
      <c r="AI509" s="7">
        <v>16</v>
      </c>
      <c r="AJ509" s="5">
        <v>10</v>
      </c>
      <c r="AK509" s="11" t="s">
        <v>2414</v>
      </c>
      <c r="AL509" s="5" t="s">
        <v>37</v>
      </c>
      <c r="AM509" s="7">
        <v>9</v>
      </c>
      <c r="AN509" s="12" t="s">
        <v>822</v>
      </c>
      <c r="AO509" s="11" t="s">
        <v>2668</v>
      </c>
      <c r="AP509" s="12" t="s">
        <v>3255</v>
      </c>
    </row>
    <row r="510" spans="7:42" x14ac:dyDescent="0.25">
      <c r="G510" s="39">
        <v>40</v>
      </c>
      <c r="H510" s="5">
        <v>7</v>
      </c>
      <c r="I510" s="7">
        <v>45</v>
      </c>
      <c r="J510" s="5">
        <v>13</v>
      </c>
      <c r="K510" s="7">
        <v>1</v>
      </c>
      <c r="L510" s="5" t="s">
        <v>292</v>
      </c>
      <c r="M510" s="7">
        <v>0</v>
      </c>
      <c r="N510" s="5" t="s">
        <v>41</v>
      </c>
      <c r="O510" s="7" t="s">
        <v>3317</v>
      </c>
      <c r="P510" s="5">
        <v>1</v>
      </c>
      <c r="Q510" s="7" t="s">
        <v>5</v>
      </c>
      <c r="R510" s="5" t="s">
        <v>71</v>
      </c>
      <c r="S510" s="7" t="s">
        <v>229</v>
      </c>
      <c r="T510" s="5">
        <v>2</v>
      </c>
      <c r="U510" s="7" t="s">
        <v>2529</v>
      </c>
      <c r="V510" s="5" t="s">
        <v>24</v>
      </c>
      <c r="AG510" s="7" t="s">
        <v>35</v>
      </c>
      <c r="AH510" s="5">
        <v>15</v>
      </c>
      <c r="AI510" s="7">
        <v>15</v>
      </c>
      <c r="AJ510" s="5">
        <v>10</v>
      </c>
      <c r="AK510" s="11" t="s">
        <v>2419</v>
      </c>
      <c r="AL510" s="5" t="s">
        <v>27</v>
      </c>
      <c r="AM510" s="7">
        <v>9</v>
      </c>
      <c r="AN510" s="12" t="s">
        <v>2291</v>
      </c>
      <c r="AO510" s="11" t="s">
        <v>13</v>
      </c>
      <c r="AP510" s="12" t="s">
        <v>3261</v>
      </c>
    </row>
    <row r="511" spans="7:42" x14ac:dyDescent="0.25">
      <c r="G511" s="39">
        <v>37</v>
      </c>
      <c r="H511" s="5">
        <v>6</v>
      </c>
      <c r="I511" s="7">
        <v>25</v>
      </c>
      <c r="J511" s="5">
        <v>15</v>
      </c>
      <c r="K511" s="7">
        <v>5</v>
      </c>
      <c r="L511" s="5" t="s">
        <v>292</v>
      </c>
      <c r="M511" s="7">
        <v>1</v>
      </c>
      <c r="N511" s="5" t="s">
        <v>3372</v>
      </c>
      <c r="O511" s="7" t="s">
        <v>3372</v>
      </c>
      <c r="P511" s="5">
        <v>1</v>
      </c>
      <c r="Q511" s="7" t="s">
        <v>112</v>
      </c>
      <c r="R511" s="5" t="s">
        <v>71</v>
      </c>
      <c r="S511" s="7" t="s">
        <v>3372</v>
      </c>
      <c r="T511" s="5">
        <v>6</v>
      </c>
      <c r="U511" s="7" t="s">
        <v>2934</v>
      </c>
      <c r="V511" s="5" t="s">
        <v>34</v>
      </c>
      <c r="AG511" s="7" t="s">
        <v>3372</v>
      </c>
      <c r="AH511" s="5">
        <v>0</v>
      </c>
      <c r="AI511" s="7">
        <v>0</v>
      </c>
      <c r="AJ511" s="5">
        <v>40</v>
      </c>
      <c r="AK511" s="11" t="s">
        <v>2424</v>
      </c>
      <c r="AL511" s="5" t="s">
        <v>37</v>
      </c>
      <c r="AM511" s="7">
        <v>10</v>
      </c>
      <c r="AN511" s="12" t="s">
        <v>2295</v>
      </c>
      <c r="AO511" s="11" t="s">
        <v>2673</v>
      </c>
      <c r="AP511" s="12" t="s">
        <v>3269</v>
      </c>
    </row>
    <row r="512" spans="7:42" x14ac:dyDescent="0.25">
      <c r="G512" s="39">
        <v>37</v>
      </c>
      <c r="H512" s="5">
        <v>7</v>
      </c>
      <c r="I512" s="7">
        <v>70</v>
      </c>
      <c r="J512" s="5">
        <v>6</v>
      </c>
      <c r="K512" s="7">
        <v>6</v>
      </c>
      <c r="L512" s="5" t="s">
        <v>18</v>
      </c>
      <c r="M512" s="7">
        <v>0</v>
      </c>
      <c r="N512" s="5" t="s">
        <v>41</v>
      </c>
      <c r="O512" s="7" t="s">
        <v>3307</v>
      </c>
      <c r="P512" s="5">
        <v>0</v>
      </c>
      <c r="Q512" s="7" t="s">
        <v>3372</v>
      </c>
      <c r="R512" s="5" t="s">
        <v>3372</v>
      </c>
      <c r="S512" s="7" t="s">
        <v>54</v>
      </c>
      <c r="T512" s="5">
        <v>10</v>
      </c>
      <c r="U512" s="7" t="s">
        <v>2942</v>
      </c>
      <c r="V512" s="5" t="s">
        <v>46</v>
      </c>
      <c r="AG512" s="7" t="s">
        <v>35</v>
      </c>
      <c r="AH512" s="5">
        <v>6</v>
      </c>
      <c r="AI512" s="7">
        <v>6</v>
      </c>
      <c r="AJ512" s="5">
        <v>15</v>
      </c>
      <c r="AK512" s="11" t="s">
        <v>2428</v>
      </c>
      <c r="AL512" s="5" t="s">
        <v>37</v>
      </c>
      <c r="AM512" s="7">
        <v>10</v>
      </c>
      <c r="AN512" s="12" t="s">
        <v>2299</v>
      </c>
      <c r="AO512" s="11" t="s">
        <v>154</v>
      </c>
      <c r="AP512" s="12" t="s">
        <v>76</v>
      </c>
    </row>
    <row r="513" spans="7:42" x14ac:dyDescent="0.25">
      <c r="G513" s="39">
        <v>24</v>
      </c>
      <c r="H513" s="5">
        <v>8</v>
      </c>
      <c r="I513" s="7">
        <v>0</v>
      </c>
      <c r="J513" s="5">
        <v>8</v>
      </c>
      <c r="K513" s="7">
        <v>4</v>
      </c>
      <c r="L513" s="5" t="s">
        <v>30</v>
      </c>
      <c r="M513" s="7">
        <v>1</v>
      </c>
      <c r="N513" s="5" t="s">
        <v>3372</v>
      </c>
      <c r="O513" s="7" t="s">
        <v>3372</v>
      </c>
      <c r="P513" s="5">
        <v>1</v>
      </c>
      <c r="Q513" s="7" t="s">
        <v>112</v>
      </c>
      <c r="R513" s="5" t="s">
        <v>43</v>
      </c>
      <c r="S513" s="7" t="s">
        <v>848</v>
      </c>
      <c r="T513" s="5">
        <v>1</v>
      </c>
      <c r="U513" s="7" t="s">
        <v>2948</v>
      </c>
      <c r="V513" s="5" t="s">
        <v>46</v>
      </c>
      <c r="AG513" s="7" t="s">
        <v>3372</v>
      </c>
      <c r="AH513" s="5">
        <v>0</v>
      </c>
      <c r="AI513" s="7">
        <v>0</v>
      </c>
      <c r="AJ513" s="5">
        <v>3</v>
      </c>
      <c r="AK513" s="11" t="s">
        <v>2434</v>
      </c>
      <c r="AL513" s="5" t="s">
        <v>37</v>
      </c>
      <c r="AM513" s="7">
        <v>10</v>
      </c>
      <c r="AN513" s="12" t="s">
        <v>2301</v>
      </c>
      <c r="AO513" s="11" t="s">
        <v>2686</v>
      </c>
      <c r="AP513" s="12" t="s">
        <v>3280</v>
      </c>
    </row>
    <row r="514" spans="7:42" x14ac:dyDescent="0.25">
      <c r="G514" s="39">
        <v>34</v>
      </c>
      <c r="H514" s="5">
        <v>6</v>
      </c>
      <c r="I514" s="7">
        <v>2</v>
      </c>
      <c r="J514" s="5">
        <v>17</v>
      </c>
      <c r="K514" s="7">
        <v>50</v>
      </c>
      <c r="L514" s="5" t="s">
        <v>93</v>
      </c>
      <c r="M514" s="7">
        <v>1</v>
      </c>
      <c r="N514" s="5" t="s">
        <v>3372</v>
      </c>
      <c r="O514" s="7" t="s">
        <v>3372</v>
      </c>
      <c r="P514" s="5">
        <v>1</v>
      </c>
      <c r="Q514" s="7" t="s">
        <v>422</v>
      </c>
      <c r="R514" s="5" t="s">
        <v>307</v>
      </c>
      <c r="S514" s="7" t="s">
        <v>3372</v>
      </c>
      <c r="T514" s="5">
        <v>9</v>
      </c>
      <c r="U514" s="7" t="s">
        <v>2952</v>
      </c>
      <c r="V514" s="5" t="s">
        <v>24</v>
      </c>
      <c r="AG514" s="7" t="s">
        <v>3372</v>
      </c>
      <c r="AH514" s="5">
        <v>0</v>
      </c>
      <c r="AI514" s="7">
        <v>0</v>
      </c>
      <c r="AJ514" s="5">
        <v>4</v>
      </c>
      <c r="AK514" s="11" t="s">
        <v>2437</v>
      </c>
      <c r="AL514" s="5" t="s">
        <v>302</v>
      </c>
      <c r="AM514" s="7">
        <v>10</v>
      </c>
      <c r="AN514" s="12" t="s">
        <v>2306</v>
      </c>
      <c r="AO514" s="11" t="s">
        <v>2691</v>
      </c>
      <c r="AP514" s="12" t="s">
        <v>3285</v>
      </c>
    </row>
    <row r="515" spans="7:42" x14ac:dyDescent="0.25">
      <c r="G515" s="39">
        <v>26</v>
      </c>
      <c r="H515" s="5">
        <v>7</v>
      </c>
      <c r="I515" s="7">
        <v>60</v>
      </c>
      <c r="J515" s="5">
        <v>9</v>
      </c>
      <c r="K515" s="7">
        <v>3</v>
      </c>
      <c r="L515" s="5" t="s">
        <v>292</v>
      </c>
      <c r="M515" s="7">
        <v>0</v>
      </c>
      <c r="N515" s="5" t="s">
        <v>41</v>
      </c>
      <c r="O515" s="7" t="s">
        <v>3306</v>
      </c>
      <c r="P515" s="5">
        <v>0</v>
      </c>
      <c r="Q515" s="7" t="s">
        <v>3372</v>
      </c>
      <c r="R515" s="5" t="s">
        <v>3372</v>
      </c>
      <c r="S515" s="7" t="s">
        <v>3372</v>
      </c>
      <c r="T515" s="5">
        <v>11</v>
      </c>
      <c r="U515" s="7" t="s">
        <v>2957</v>
      </c>
      <c r="V515" s="5" t="s">
        <v>46</v>
      </c>
      <c r="AG515" s="7" t="s">
        <v>35</v>
      </c>
      <c r="AH515" s="5">
        <v>30</v>
      </c>
      <c r="AI515" s="7">
        <v>20</v>
      </c>
      <c r="AJ515" s="5">
        <v>8</v>
      </c>
      <c r="AK515" s="11" t="s">
        <v>2447</v>
      </c>
      <c r="AL515" s="5" t="s">
        <v>2305</v>
      </c>
      <c r="AM515" s="7">
        <v>10</v>
      </c>
      <c r="AN515" s="12" t="s">
        <v>2308</v>
      </c>
      <c r="AO515" s="11" t="s">
        <v>2695</v>
      </c>
      <c r="AP515" s="12" t="s">
        <v>3293</v>
      </c>
    </row>
    <row r="516" spans="7:42" x14ac:dyDescent="0.25">
      <c r="G516" s="39">
        <v>30</v>
      </c>
      <c r="H516" s="5">
        <v>6</v>
      </c>
      <c r="I516" s="7">
        <v>45</v>
      </c>
      <c r="J516" s="5">
        <v>12</v>
      </c>
      <c r="K516" s="7">
        <v>5</v>
      </c>
      <c r="L516" s="5" t="s">
        <v>64</v>
      </c>
      <c r="M516" s="7">
        <v>1</v>
      </c>
      <c r="N516" s="5" t="s">
        <v>3372</v>
      </c>
      <c r="O516" s="7" t="s">
        <v>3372</v>
      </c>
      <c r="P516" s="5">
        <v>0</v>
      </c>
      <c r="Q516" s="7" t="s">
        <v>3372</v>
      </c>
      <c r="R516" s="5" t="s">
        <v>3372</v>
      </c>
      <c r="S516" s="7" t="s">
        <v>3372</v>
      </c>
      <c r="T516" s="5">
        <v>1</v>
      </c>
      <c r="U516" s="7" t="s">
        <v>2960</v>
      </c>
      <c r="V516" s="5" t="s">
        <v>46</v>
      </c>
      <c r="AG516" s="7" t="s">
        <v>25</v>
      </c>
      <c r="AH516" s="5">
        <v>5</v>
      </c>
      <c r="AI516" s="7">
        <v>10</v>
      </c>
      <c r="AJ516" s="5">
        <v>5</v>
      </c>
      <c r="AK516" s="11" t="s">
        <v>2456</v>
      </c>
      <c r="AL516" s="5" t="s">
        <v>27</v>
      </c>
      <c r="AM516" s="7">
        <v>10</v>
      </c>
      <c r="AN516" s="12" t="s">
        <v>2311</v>
      </c>
      <c r="AO516" s="11" t="s">
        <v>2701</v>
      </c>
      <c r="AP516" s="12" t="s">
        <v>3301</v>
      </c>
    </row>
    <row r="517" spans="7:42" x14ac:dyDescent="0.25">
      <c r="G517" s="39">
        <v>32</v>
      </c>
      <c r="H517" s="5">
        <v>6</v>
      </c>
      <c r="I517" s="7">
        <v>250</v>
      </c>
      <c r="J517" s="5">
        <v>14</v>
      </c>
      <c r="K517" s="7">
        <v>1</v>
      </c>
      <c r="L517" s="5" t="s">
        <v>59</v>
      </c>
      <c r="M517" s="7">
        <v>0</v>
      </c>
      <c r="N517" s="5" t="s">
        <v>3308</v>
      </c>
      <c r="O517" s="7" t="s">
        <v>3306</v>
      </c>
      <c r="P517" s="5">
        <v>0</v>
      </c>
      <c r="Q517" s="7" t="s">
        <v>3372</v>
      </c>
      <c r="R517" s="5" t="s">
        <v>3372</v>
      </c>
      <c r="S517" s="7" t="s">
        <v>1110</v>
      </c>
      <c r="T517" s="5">
        <v>2</v>
      </c>
      <c r="U517" s="7" t="s">
        <v>560</v>
      </c>
      <c r="V517" s="5" t="s">
        <v>46</v>
      </c>
      <c r="AG517" s="7" t="s">
        <v>47</v>
      </c>
      <c r="AH517" s="5">
        <v>6</v>
      </c>
      <c r="AI517" s="7">
        <v>6</v>
      </c>
      <c r="AJ517" s="5">
        <v>20</v>
      </c>
      <c r="AK517" s="11" t="s">
        <v>2459</v>
      </c>
      <c r="AL517" s="5" t="s">
        <v>37</v>
      </c>
      <c r="AM517" s="7">
        <v>8</v>
      </c>
      <c r="AN517" s="12" t="s">
        <v>2315</v>
      </c>
      <c r="AO517" s="11" t="s">
        <v>2707</v>
      </c>
    </row>
    <row r="518" spans="7:42" x14ac:dyDescent="0.25">
      <c r="G518" s="39">
        <v>30</v>
      </c>
      <c r="H518" s="5">
        <v>7</v>
      </c>
      <c r="I518" s="7">
        <v>30</v>
      </c>
      <c r="J518" s="5">
        <v>12</v>
      </c>
      <c r="K518" s="7">
        <v>5</v>
      </c>
      <c r="L518" s="5" t="s">
        <v>93</v>
      </c>
      <c r="M518" s="7">
        <v>1</v>
      </c>
      <c r="N518" s="5" t="s">
        <v>3372</v>
      </c>
      <c r="O518" s="7" t="s">
        <v>3372</v>
      </c>
      <c r="P518" s="5">
        <v>1</v>
      </c>
      <c r="Q518" s="7" t="s">
        <v>170</v>
      </c>
      <c r="R518" s="5" t="s">
        <v>43</v>
      </c>
      <c r="S518" s="7" t="s">
        <v>66</v>
      </c>
      <c r="T518" s="5">
        <v>10</v>
      </c>
      <c r="U518" s="7" t="s">
        <v>2967</v>
      </c>
      <c r="V518" s="5" t="s">
        <v>118</v>
      </c>
      <c r="AG518" s="7" t="s">
        <v>3372</v>
      </c>
      <c r="AH518" s="5">
        <v>0</v>
      </c>
      <c r="AI518" s="7">
        <v>0</v>
      </c>
      <c r="AJ518" s="5">
        <v>5</v>
      </c>
      <c r="AK518" s="11" t="s">
        <v>2467</v>
      </c>
      <c r="AL518" s="5" t="s">
        <v>37</v>
      </c>
      <c r="AM518" s="7">
        <v>10</v>
      </c>
      <c r="AN518" s="12" t="s">
        <v>2320</v>
      </c>
      <c r="AO518" s="11" t="s">
        <v>2713</v>
      </c>
    </row>
    <row r="519" spans="7:42" x14ac:dyDescent="0.25">
      <c r="G519" s="39">
        <v>56</v>
      </c>
      <c r="H519" s="5">
        <v>6</v>
      </c>
      <c r="I519" s="7">
        <v>50</v>
      </c>
      <c r="J519" s="5">
        <v>6</v>
      </c>
      <c r="K519" s="7">
        <v>4</v>
      </c>
      <c r="L519" s="5" t="s">
        <v>260</v>
      </c>
      <c r="M519" s="7">
        <v>1</v>
      </c>
      <c r="N519" s="5" t="s">
        <v>3372</v>
      </c>
      <c r="O519" s="7" t="s">
        <v>3372</v>
      </c>
      <c r="P519" s="5">
        <v>1</v>
      </c>
      <c r="Q519" s="7" t="s">
        <v>170</v>
      </c>
      <c r="R519" s="5" t="s">
        <v>43</v>
      </c>
      <c r="S519" s="7" t="s">
        <v>600</v>
      </c>
      <c r="T519" s="5">
        <v>10</v>
      </c>
      <c r="U519" s="7" t="s">
        <v>2976</v>
      </c>
      <c r="V519" s="5" t="s">
        <v>1063</v>
      </c>
      <c r="AG519" s="7" t="s">
        <v>25</v>
      </c>
      <c r="AH519" s="5">
        <v>3</v>
      </c>
      <c r="AI519" s="7">
        <v>5</v>
      </c>
      <c r="AJ519" s="5">
        <v>25</v>
      </c>
      <c r="AK519" s="11" t="s">
        <v>2471</v>
      </c>
      <c r="AL519" s="5" t="s">
        <v>2319</v>
      </c>
      <c r="AM519" s="7">
        <v>10</v>
      </c>
      <c r="AN519" s="12" t="s">
        <v>2323</v>
      </c>
      <c r="AO519" s="11" t="s">
        <v>2717</v>
      </c>
    </row>
    <row r="520" spans="7:42" x14ac:dyDescent="0.25">
      <c r="G520" s="39">
        <v>36</v>
      </c>
      <c r="H520" s="5">
        <v>8</v>
      </c>
      <c r="I520" s="7">
        <v>130</v>
      </c>
      <c r="J520" s="5">
        <v>6</v>
      </c>
      <c r="K520" s="7">
        <v>20</v>
      </c>
      <c r="L520" s="5" t="s">
        <v>30</v>
      </c>
      <c r="M520" s="7">
        <v>1</v>
      </c>
      <c r="N520" s="5" t="s">
        <v>3372</v>
      </c>
      <c r="O520" s="7" t="s">
        <v>3372</v>
      </c>
      <c r="P520" s="5">
        <v>1</v>
      </c>
      <c r="Q520" s="7" t="s">
        <v>5</v>
      </c>
      <c r="R520" s="5" t="s">
        <v>43</v>
      </c>
      <c r="S520" s="7" t="s">
        <v>113</v>
      </c>
      <c r="T520" s="5">
        <v>3</v>
      </c>
      <c r="U520" s="7" t="s">
        <v>2981</v>
      </c>
      <c r="V520" s="5" t="s">
        <v>46</v>
      </c>
      <c r="AG520" s="7" t="s">
        <v>35</v>
      </c>
      <c r="AH520" s="5">
        <v>4</v>
      </c>
      <c r="AI520" s="7">
        <v>1</v>
      </c>
      <c r="AJ520" s="5">
        <v>3</v>
      </c>
      <c r="AK520" s="11" t="s">
        <v>2477</v>
      </c>
      <c r="AL520" s="5" t="s">
        <v>37</v>
      </c>
      <c r="AM520" s="7">
        <v>6</v>
      </c>
      <c r="AN520" s="12" t="s">
        <v>2326</v>
      </c>
      <c r="AO520" s="11" t="s">
        <v>2721</v>
      </c>
    </row>
    <row r="521" spans="7:42" x14ac:dyDescent="0.25">
      <c r="G521" s="39">
        <v>27</v>
      </c>
      <c r="H521" s="5">
        <v>7</v>
      </c>
      <c r="I521" s="7">
        <v>30</v>
      </c>
      <c r="J521" s="5">
        <v>1</v>
      </c>
      <c r="K521" s="7">
        <v>15</v>
      </c>
      <c r="L521" s="5" t="s">
        <v>182</v>
      </c>
      <c r="M521" s="7">
        <v>0</v>
      </c>
      <c r="N521" s="5" t="s">
        <v>346</v>
      </c>
      <c r="O521" s="7" t="s">
        <v>3305</v>
      </c>
      <c r="P521" s="5">
        <v>1</v>
      </c>
      <c r="Q521" s="7" t="s">
        <v>112</v>
      </c>
      <c r="R521" s="5" t="s">
        <v>53</v>
      </c>
      <c r="S521" s="7" t="s">
        <v>600</v>
      </c>
      <c r="T521" s="5">
        <v>9</v>
      </c>
      <c r="U521" s="7" t="s">
        <v>2986</v>
      </c>
      <c r="V521" s="5" t="s">
        <v>34</v>
      </c>
      <c r="AG521" s="7" t="s">
        <v>25</v>
      </c>
      <c r="AH521" s="5">
        <v>2</v>
      </c>
      <c r="AI521" s="7">
        <v>2</v>
      </c>
      <c r="AJ521" s="5">
        <v>12</v>
      </c>
      <c r="AK521" s="11" t="s">
        <v>2482</v>
      </c>
      <c r="AL521" s="5" t="s">
        <v>37</v>
      </c>
      <c r="AM521" s="7">
        <v>8</v>
      </c>
      <c r="AN521" s="12" t="s">
        <v>2331</v>
      </c>
      <c r="AO521" s="11" t="s">
        <v>2724</v>
      </c>
    </row>
    <row r="522" spans="7:42" x14ac:dyDescent="0.25">
      <c r="G522" s="39">
        <v>29</v>
      </c>
      <c r="H522" s="5">
        <v>4</v>
      </c>
      <c r="I522" s="7">
        <v>5</v>
      </c>
      <c r="J522" s="5">
        <v>12</v>
      </c>
      <c r="K522" s="7">
        <v>1</v>
      </c>
      <c r="L522" s="5" t="s">
        <v>51</v>
      </c>
      <c r="M522" s="7">
        <v>0</v>
      </c>
      <c r="N522" s="5" t="s">
        <v>41</v>
      </c>
      <c r="O522" s="7" t="s">
        <v>3306</v>
      </c>
      <c r="P522" s="5">
        <v>1</v>
      </c>
      <c r="Q522" s="7" t="s">
        <v>369</v>
      </c>
      <c r="R522" s="5" t="s">
        <v>53</v>
      </c>
      <c r="S522" s="7" t="s">
        <v>54</v>
      </c>
      <c r="T522" s="5">
        <v>2</v>
      </c>
      <c r="U522" s="7" t="s">
        <v>2989</v>
      </c>
      <c r="V522" s="5" t="s">
        <v>46</v>
      </c>
      <c r="AG522" s="7" t="s">
        <v>25</v>
      </c>
      <c r="AH522" s="5">
        <v>3</v>
      </c>
      <c r="AI522" s="7">
        <v>6</v>
      </c>
      <c r="AJ522" s="5">
        <v>40</v>
      </c>
      <c r="AK522" s="11" t="s">
        <v>2486</v>
      </c>
      <c r="AL522" s="5" t="s">
        <v>37</v>
      </c>
      <c r="AM522" s="7">
        <v>8</v>
      </c>
      <c r="AN522" s="12" t="s">
        <v>2334</v>
      </c>
      <c r="AO522" s="11" t="s">
        <v>2729</v>
      </c>
    </row>
    <row r="523" spans="7:42" x14ac:dyDescent="0.25">
      <c r="G523" s="39">
        <v>27</v>
      </c>
      <c r="H523" s="5">
        <v>6</v>
      </c>
      <c r="I523" s="7">
        <v>0</v>
      </c>
      <c r="J523" s="5">
        <v>2</v>
      </c>
      <c r="K523" s="7">
        <v>15</v>
      </c>
      <c r="L523" s="5" t="s">
        <v>81</v>
      </c>
      <c r="M523" s="7">
        <v>1</v>
      </c>
      <c r="N523" s="5" t="s">
        <v>3372</v>
      </c>
      <c r="O523" s="7" t="s">
        <v>3372</v>
      </c>
      <c r="P523" s="5">
        <v>1</v>
      </c>
      <c r="Q523" s="7" t="s">
        <v>42</v>
      </c>
      <c r="R523" s="5" t="s">
        <v>21</v>
      </c>
      <c r="S523" s="7" t="s">
        <v>3372</v>
      </c>
      <c r="T523" s="5">
        <v>20</v>
      </c>
      <c r="U523" s="7" t="s">
        <v>1455</v>
      </c>
      <c r="V523" s="5" t="s">
        <v>34</v>
      </c>
      <c r="AG523" s="7" t="s">
        <v>25</v>
      </c>
      <c r="AH523" s="5">
        <v>3</v>
      </c>
      <c r="AI523" s="7">
        <v>4</v>
      </c>
      <c r="AJ523" s="5">
        <v>20</v>
      </c>
      <c r="AK523" s="11" t="s">
        <v>2489</v>
      </c>
      <c r="AL523" s="5" t="s">
        <v>37</v>
      </c>
      <c r="AM523" s="7">
        <v>9</v>
      </c>
      <c r="AN523" s="12" t="s">
        <v>2339</v>
      </c>
      <c r="AO523" s="11" t="s">
        <v>2734</v>
      </c>
    </row>
    <row r="524" spans="7:42" x14ac:dyDescent="0.25">
      <c r="G524" s="39">
        <v>34</v>
      </c>
      <c r="H524" s="5">
        <v>6</v>
      </c>
      <c r="I524" s="7">
        <v>0</v>
      </c>
      <c r="J524" s="5">
        <v>12</v>
      </c>
      <c r="K524" s="7">
        <v>10</v>
      </c>
      <c r="L524" s="5" t="s">
        <v>292</v>
      </c>
      <c r="M524" s="7">
        <v>0</v>
      </c>
      <c r="N524" s="5" t="s">
        <v>31</v>
      </c>
      <c r="O524" s="7" t="s">
        <v>3306</v>
      </c>
      <c r="P524" s="5">
        <v>0</v>
      </c>
      <c r="Q524" s="7" t="s">
        <v>3372</v>
      </c>
      <c r="R524" s="5" t="s">
        <v>3372</v>
      </c>
      <c r="S524" s="7" t="s">
        <v>177</v>
      </c>
      <c r="T524" s="5">
        <v>22</v>
      </c>
      <c r="U524" s="7" t="s">
        <v>2999</v>
      </c>
      <c r="V524" s="5" t="s">
        <v>320</v>
      </c>
      <c r="AG524" s="7" t="s">
        <v>47</v>
      </c>
      <c r="AH524" s="5">
        <v>10</v>
      </c>
      <c r="AI524" s="7">
        <v>3</v>
      </c>
      <c r="AJ524" s="5">
        <v>15</v>
      </c>
      <c r="AK524" s="11" t="s">
        <v>2493</v>
      </c>
      <c r="AL524" s="5" t="s">
        <v>2338</v>
      </c>
      <c r="AM524" s="7">
        <v>0</v>
      </c>
      <c r="AN524" s="12" t="s">
        <v>2343</v>
      </c>
      <c r="AO524" s="11" t="s">
        <v>2738</v>
      </c>
    </row>
    <row r="525" spans="7:42" x14ac:dyDescent="0.25">
      <c r="G525" s="39">
        <v>28</v>
      </c>
      <c r="H525" s="5">
        <v>7</v>
      </c>
      <c r="I525" s="7">
        <v>45</v>
      </c>
      <c r="J525" s="5">
        <v>5</v>
      </c>
      <c r="K525" s="7">
        <v>6</v>
      </c>
      <c r="L525" s="5" t="s">
        <v>182</v>
      </c>
      <c r="M525" s="7">
        <v>0</v>
      </c>
      <c r="N525" s="5" t="s">
        <v>41</v>
      </c>
      <c r="O525" s="7" t="s">
        <v>3307</v>
      </c>
      <c r="P525" s="5">
        <v>1</v>
      </c>
      <c r="Q525" s="7" t="s">
        <v>105</v>
      </c>
      <c r="R525" s="5" t="s">
        <v>21</v>
      </c>
      <c r="S525" s="7" t="s">
        <v>188</v>
      </c>
      <c r="T525" s="5">
        <v>4</v>
      </c>
      <c r="U525" s="7" t="s">
        <v>3004</v>
      </c>
      <c r="V525" s="5" t="s">
        <v>24</v>
      </c>
      <c r="AG525" s="7" t="s">
        <v>35</v>
      </c>
      <c r="AH525" s="5">
        <v>5</v>
      </c>
      <c r="AI525" s="7">
        <v>20</v>
      </c>
      <c r="AJ525" s="5">
        <v>120</v>
      </c>
      <c r="AK525" s="11" t="s">
        <v>2497</v>
      </c>
      <c r="AL525" s="5" t="s">
        <v>27</v>
      </c>
      <c r="AM525" s="7">
        <v>9</v>
      </c>
      <c r="AN525" s="12" t="s">
        <v>2347</v>
      </c>
      <c r="AO525" s="11" t="s">
        <v>2742</v>
      </c>
    </row>
    <row r="526" spans="7:42" x14ac:dyDescent="0.25">
      <c r="G526" s="39">
        <v>38</v>
      </c>
      <c r="H526" s="5">
        <v>7</v>
      </c>
      <c r="I526" s="7">
        <v>13</v>
      </c>
      <c r="J526" s="5">
        <v>10</v>
      </c>
      <c r="K526" s="7">
        <v>2</v>
      </c>
      <c r="L526" s="5" t="s">
        <v>59</v>
      </c>
      <c r="M526" s="7">
        <v>0</v>
      </c>
      <c r="N526" s="5" t="s">
        <v>60</v>
      </c>
      <c r="O526" s="7" t="s">
        <v>3307</v>
      </c>
      <c r="P526" s="5">
        <v>1</v>
      </c>
      <c r="Q526" s="7" t="s">
        <v>52</v>
      </c>
      <c r="R526" s="5" t="s">
        <v>43</v>
      </c>
      <c r="S526" s="7" t="s">
        <v>22</v>
      </c>
      <c r="T526" s="5">
        <v>2</v>
      </c>
      <c r="U526" s="7" t="s">
        <v>3016</v>
      </c>
      <c r="V526" s="5" t="s">
        <v>46</v>
      </c>
      <c r="AG526" s="7" t="s">
        <v>47</v>
      </c>
      <c r="AH526" s="5">
        <v>2</v>
      </c>
      <c r="AI526" s="7">
        <v>6</v>
      </c>
      <c r="AJ526" s="5">
        <v>5</v>
      </c>
      <c r="AK526" s="11" t="s">
        <v>2501</v>
      </c>
      <c r="AL526" s="5" t="s">
        <v>37</v>
      </c>
      <c r="AM526" s="7">
        <v>10</v>
      </c>
      <c r="AN526" s="12" t="s">
        <v>2351</v>
      </c>
      <c r="AO526" s="11" t="s">
        <v>2751</v>
      </c>
    </row>
    <row r="527" spans="7:42" x14ac:dyDescent="0.25">
      <c r="G527" s="39">
        <v>35</v>
      </c>
      <c r="H527" s="5">
        <v>7</v>
      </c>
      <c r="I527" s="7">
        <v>0</v>
      </c>
      <c r="J527" s="5">
        <v>8</v>
      </c>
      <c r="K527" s="7">
        <v>2</v>
      </c>
      <c r="L527" s="5" t="s">
        <v>292</v>
      </c>
      <c r="M527" s="7">
        <v>0</v>
      </c>
      <c r="N527" s="5" t="s">
        <v>19</v>
      </c>
      <c r="O527" s="7" t="s">
        <v>3307</v>
      </c>
      <c r="P527" s="5">
        <v>1</v>
      </c>
      <c r="Q527" s="7" t="s">
        <v>5</v>
      </c>
      <c r="R527" s="5" t="s">
        <v>43</v>
      </c>
      <c r="S527" s="7" t="s">
        <v>54</v>
      </c>
      <c r="T527" s="5">
        <v>3</v>
      </c>
      <c r="U527" s="7" t="s">
        <v>3021</v>
      </c>
      <c r="V527" s="5" t="s">
        <v>46</v>
      </c>
      <c r="AG527" s="7" t="s">
        <v>35</v>
      </c>
      <c r="AH527" s="5">
        <v>6</v>
      </c>
      <c r="AI527" s="7">
        <v>2</v>
      </c>
      <c r="AJ527" s="5">
        <v>50</v>
      </c>
      <c r="AK527" s="11" t="s">
        <v>2505</v>
      </c>
      <c r="AL527" s="5" t="s">
        <v>334</v>
      </c>
      <c r="AM527" s="7">
        <v>10</v>
      </c>
      <c r="AN527" s="12" t="s">
        <v>2355</v>
      </c>
      <c r="AO527" s="11" t="s">
        <v>2754</v>
      </c>
    </row>
    <row r="528" spans="7:42" x14ac:dyDescent="0.25">
      <c r="G528" s="39">
        <v>27</v>
      </c>
      <c r="H528" s="5">
        <v>7</v>
      </c>
      <c r="I528" s="7">
        <v>30</v>
      </c>
      <c r="J528" s="5">
        <v>9</v>
      </c>
      <c r="K528" s="7">
        <v>2</v>
      </c>
      <c r="L528" s="5" t="s">
        <v>182</v>
      </c>
      <c r="M528" s="7">
        <v>1</v>
      </c>
      <c r="N528" s="5" t="s">
        <v>3372</v>
      </c>
      <c r="O528" s="7" t="s">
        <v>3372</v>
      </c>
      <c r="P528" s="5">
        <v>1</v>
      </c>
      <c r="Q528" s="7" t="s">
        <v>9</v>
      </c>
      <c r="R528" s="5" t="s">
        <v>43</v>
      </c>
      <c r="S528" s="7" t="s">
        <v>113</v>
      </c>
      <c r="T528" s="5">
        <v>5</v>
      </c>
      <c r="U528" s="7" t="s">
        <v>3028</v>
      </c>
      <c r="V528" s="5" t="s">
        <v>24</v>
      </c>
      <c r="AG528" s="7" t="s">
        <v>47</v>
      </c>
      <c r="AH528" s="5">
        <v>10</v>
      </c>
      <c r="AI528" s="7">
        <v>15</v>
      </c>
      <c r="AJ528" s="5">
        <v>7</v>
      </c>
      <c r="AK528" s="11" t="s">
        <v>2508</v>
      </c>
      <c r="AL528" s="5" t="s">
        <v>37</v>
      </c>
      <c r="AM528" s="7">
        <v>10</v>
      </c>
      <c r="AN528" s="12" t="s">
        <v>2358</v>
      </c>
      <c r="AO528" s="11" t="s">
        <v>2759</v>
      </c>
    </row>
    <row r="529" spans="7:41" x14ac:dyDescent="0.25">
      <c r="G529" s="39">
        <v>53</v>
      </c>
      <c r="H529" s="5">
        <v>7</v>
      </c>
      <c r="I529" s="7">
        <v>60</v>
      </c>
      <c r="J529" s="5">
        <v>12</v>
      </c>
      <c r="K529" s="7">
        <v>5</v>
      </c>
      <c r="L529" s="5" t="s">
        <v>40</v>
      </c>
      <c r="M529" s="7">
        <v>1</v>
      </c>
      <c r="N529" s="5" t="s">
        <v>3372</v>
      </c>
      <c r="O529" s="7" t="s">
        <v>3372</v>
      </c>
      <c r="P529" s="5">
        <v>1</v>
      </c>
      <c r="Q529" s="7" t="s">
        <v>100</v>
      </c>
      <c r="R529" s="5" t="s">
        <v>43</v>
      </c>
      <c r="S529" s="7" t="s">
        <v>54</v>
      </c>
      <c r="T529" s="5">
        <v>8</v>
      </c>
      <c r="U529" s="7" t="s">
        <v>3033</v>
      </c>
      <c r="V529" s="5" t="s">
        <v>320</v>
      </c>
      <c r="AG529" s="7" t="s">
        <v>35</v>
      </c>
      <c r="AH529" s="5">
        <v>4</v>
      </c>
      <c r="AI529" s="7">
        <v>4</v>
      </c>
      <c r="AJ529" s="5">
        <v>150</v>
      </c>
      <c r="AK529" s="11" t="s">
        <v>2514</v>
      </c>
      <c r="AL529" s="5" t="s">
        <v>37</v>
      </c>
      <c r="AM529" s="7">
        <v>10</v>
      </c>
      <c r="AN529" s="12" t="s">
        <v>2364</v>
      </c>
      <c r="AO529" s="11" t="s">
        <v>3316</v>
      </c>
    </row>
    <row r="530" spans="7:41" x14ac:dyDescent="0.25">
      <c r="G530" s="39">
        <v>37</v>
      </c>
      <c r="H530" s="5">
        <v>7</v>
      </c>
      <c r="I530" s="7">
        <v>0</v>
      </c>
      <c r="J530" s="5">
        <v>8</v>
      </c>
      <c r="K530" s="7">
        <v>25</v>
      </c>
      <c r="L530" s="5" t="s">
        <v>260</v>
      </c>
      <c r="M530" s="7">
        <v>0</v>
      </c>
      <c r="N530" s="5" t="s">
        <v>99</v>
      </c>
      <c r="O530" s="7" t="s">
        <v>3307</v>
      </c>
      <c r="P530" s="5">
        <v>1</v>
      </c>
      <c r="Q530" s="7" t="s">
        <v>170</v>
      </c>
      <c r="R530" s="5" t="s">
        <v>307</v>
      </c>
      <c r="S530" s="7" t="s">
        <v>84</v>
      </c>
      <c r="T530" s="5">
        <v>20</v>
      </c>
      <c r="U530" s="7" t="s">
        <v>1698</v>
      </c>
      <c r="V530" s="5" t="s">
        <v>118</v>
      </c>
      <c r="AG530" s="7" t="s">
        <v>35</v>
      </c>
      <c r="AH530" s="5">
        <v>15</v>
      </c>
      <c r="AI530" s="7">
        <v>6</v>
      </c>
      <c r="AJ530" s="5">
        <v>20</v>
      </c>
      <c r="AK530" s="11" t="s">
        <v>2517</v>
      </c>
      <c r="AL530" s="5" t="s">
        <v>37</v>
      </c>
      <c r="AM530" s="7">
        <v>5</v>
      </c>
      <c r="AN530" s="12" t="s">
        <v>2367</v>
      </c>
      <c r="AO530" s="11" t="s">
        <v>2764</v>
      </c>
    </row>
    <row r="531" spans="7:41" x14ac:dyDescent="0.25">
      <c r="G531" s="39">
        <v>33</v>
      </c>
      <c r="H531" s="5">
        <v>7</v>
      </c>
      <c r="I531" s="7">
        <v>60</v>
      </c>
      <c r="J531" s="5">
        <v>6</v>
      </c>
      <c r="K531" s="7">
        <v>4</v>
      </c>
      <c r="L531" s="5" t="s">
        <v>30</v>
      </c>
      <c r="M531" s="7">
        <v>0</v>
      </c>
      <c r="N531" s="5" t="s">
        <v>31</v>
      </c>
      <c r="O531" s="7" t="s">
        <v>3306</v>
      </c>
      <c r="P531" s="5">
        <v>1</v>
      </c>
      <c r="Q531" s="7" t="s">
        <v>369</v>
      </c>
      <c r="R531" s="5" t="s">
        <v>21</v>
      </c>
      <c r="S531" s="7" t="s">
        <v>54</v>
      </c>
      <c r="T531" s="5">
        <v>19</v>
      </c>
      <c r="U531" s="7" t="s">
        <v>3043</v>
      </c>
      <c r="V531" s="5" t="s">
        <v>46</v>
      </c>
      <c r="AG531" s="7" t="s">
        <v>3372</v>
      </c>
      <c r="AH531" s="5">
        <v>0</v>
      </c>
      <c r="AI531" s="7">
        <v>0</v>
      </c>
      <c r="AJ531" s="5">
        <v>20</v>
      </c>
      <c r="AK531" s="11" t="s">
        <v>2520</v>
      </c>
      <c r="AL531" s="5" t="s">
        <v>37</v>
      </c>
      <c r="AM531" s="7">
        <v>10</v>
      </c>
      <c r="AN531" s="12" t="s">
        <v>2372</v>
      </c>
      <c r="AO531" s="11" t="s">
        <v>2769</v>
      </c>
    </row>
    <row r="532" spans="7:41" x14ac:dyDescent="0.25">
      <c r="G532" s="39">
        <v>36</v>
      </c>
      <c r="H532" s="5">
        <v>7</v>
      </c>
      <c r="I532" s="7">
        <v>10</v>
      </c>
      <c r="J532" s="5">
        <v>6</v>
      </c>
      <c r="K532" s="7">
        <v>15</v>
      </c>
      <c r="L532" s="5" t="s">
        <v>40</v>
      </c>
      <c r="M532" s="7">
        <v>1</v>
      </c>
      <c r="N532" s="5" t="s">
        <v>3372</v>
      </c>
      <c r="O532" s="7" t="s">
        <v>3372</v>
      </c>
      <c r="P532" s="5">
        <v>1</v>
      </c>
      <c r="Q532" s="7" t="s">
        <v>70</v>
      </c>
      <c r="R532" s="5" t="s">
        <v>43</v>
      </c>
      <c r="S532" s="7" t="s">
        <v>44</v>
      </c>
      <c r="T532" s="5">
        <v>1</v>
      </c>
      <c r="U532" s="7" t="s">
        <v>3046</v>
      </c>
      <c r="V532" s="5" t="s">
        <v>118</v>
      </c>
      <c r="AG532" s="7" t="s">
        <v>47</v>
      </c>
      <c r="AH532" s="5">
        <v>6</v>
      </c>
      <c r="AI532" s="7">
        <v>2</v>
      </c>
      <c r="AJ532" s="5">
        <v>10</v>
      </c>
      <c r="AK532" s="11" t="s">
        <v>2526</v>
      </c>
      <c r="AL532" s="5" t="s">
        <v>27</v>
      </c>
      <c r="AM532" s="7">
        <v>9</v>
      </c>
      <c r="AN532" s="12" t="s">
        <v>2377</v>
      </c>
      <c r="AO532" s="11" t="s">
        <v>2777</v>
      </c>
    </row>
    <row r="533" spans="7:41" x14ac:dyDescent="0.25">
      <c r="G533" s="39">
        <v>24</v>
      </c>
      <c r="H533" s="5">
        <v>8</v>
      </c>
      <c r="I533" s="7">
        <v>120</v>
      </c>
      <c r="J533" s="5">
        <v>10</v>
      </c>
      <c r="K533" s="7">
        <v>0</v>
      </c>
      <c r="L533" s="5" t="s">
        <v>59</v>
      </c>
      <c r="M533" s="7">
        <v>0</v>
      </c>
      <c r="N533" s="5" t="s">
        <v>60</v>
      </c>
      <c r="O533" s="7" t="s">
        <v>3307</v>
      </c>
      <c r="P533" s="5">
        <v>1</v>
      </c>
      <c r="Q533" s="7" t="s">
        <v>422</v>
      </c>
      <c r="R533" s="5" t="s">
        <v>21</v>
      </c>
      <c r="S533" s="7" t="s">
        <v>54</v>
      </c>
      <c r="T533" s="5">
        <v>1</v>
      </c>
      <c r="U533" s="7" t="s">
        <v>3052</v>
      </c>
      <c r="V533" s="5" t="s">
        <v>46</v>
      </c>
      <c r="AG533" s="7" t="s">
        <v>35</v>
      </c>
      <c r="AH533" s="5">
        <v>14</v>
      </c>
      <c r="AI533" s="7">
        <v>2</v>
      </c>
      <c r="AJ533" s="5">
        <v>24</v>
      </c>
      <c r="AK533" s="11" t="s">
        <v>2530</v>
      </c>
      <c r="AL533" s="5" t="s">
        <v>37</v>
      </c>
      <c r="AM533" s="7">
        <v>8</v>
      </c>
      <c r="AN533" s="12" t="s">
        <v>2383</v>
      </c>
      <c r="AO533" s="11" t="s">
        <v>2783</v>
      </c>
    </row>
    <row r="534" spans="7:41" x14ac:dyDescent="0.25">
      <c r="G534" s="39">
        <v>24</v>
      </c>
      <c r="H534" s="5">
        <v>7</v>
      </c>
      <c r="I534" s="7">
        <v>40</v>
      </c>
      <c r="J534" s="5">
        <v>12</v>
      </c>
      <c r="K534" s="7">
        <v>10</v>
      </c>
      <c r="L534" s="5" t="s">
        <v>182</v>
      </c>
      <c r="M534" s="7">
        <v>0</v>
      </c>
      <c r="N534" s="5" t="s">
        <v>60</v>
      </c>
      <c r="O534" s="7" t="s">
        <v>3306</v>
      </c>
      <c r="P534" s="5">
        <v>1</v>
      </c>
      <c r="Q534" s="7" t="s">
        <v>369</v>
      </c>
      <c r="R534" s="5" t="s">
        <v>340</v>
      </c>
      <c r="S534" s="7" t="s">
        <v>22</v>
      </c>
      <c r="T534" s="5">
        <v>11</v>
      </c>
      <c r="U534" s="7" t="s">
        <v>3058</v>
      </c>
      <c r="V534" s="5" t="s">
        <v>46</v>
      </c>
      <c r="AG534" s="7" t="s">
        <v>35</v>
      </c>
      <c r="AH534" s="5">
        <v>5</v>
      </c>
      <c r="AI534" s="7">
        <v>5</v>
      </c>
      <c r="AJ534" s="5">
        <v>8</v>
      </c>
      <c r="AK534" s="11" t="s">
        <v>2535</v>
      </c>
      <c r="AL534" s="5" t="s">
        <v>2382</v>
      </c>
      <c r="AM534" s="7">
        <v>7</v>
      </c>
      <c r="AN534" s="12" t="s">
        <v>2388</v>
      </c>
      <c r="AO534" s="11" t="s">
        <v>2788</v>
      </c>
    </row>
    <row r="535" spans="7:41" x14ac:dyDescent="0.25">
      <c r="G535" s="39">
        <v>25</v>
      </c>
      <c r="H535" s="5">
        <v>7</v>
      </c>
      <c r="I535" s="7">
        <v>90</v>
      </c>
      <c r="J535" s="5">
        <v>9</v>
      </c>
      <c r="K535" s="7">
        <v>5</v>
      </c>
      <c r="L535" s="5" t="s">
        <v>51</v>
      </c>
      <c r="M535" s="7">
        <v>0</v>
      </c>
      <c r="N535" s="5" t="s">
        <v>31</v>
      </c>
      <c r="O535" s="7" t="s">
        <v>3306</v>
      </c>
      <c r="P535" s="5">
        <v>1</v>
      </c>
      <c r="Q535" s="7" t="s">
        <v>5</v>
      </c>
      <c r="R535" s="5" t="s">
        <v>21</v>
      </c>
      <c r="S535" s="7" t="s">
        <v>22</v>
      </c>
      <c r="T535" s="5">
        <v>25</v>
      </c>
      <c r="U535" s="7" t="s">
        <v>3063</v>
      </c>
      <c r="V535" s="5" t="s">
        <v>34</v>
      </c>
      <c r="AG535" s="7" t="s">
        <v>47</v>
      </c>
      <c r="AH535" s="5">
        <v>5</v>
      </c>
      <c r="AI535" s="7">
        <v>5</v>
      </c>
      <c r="AJ535" s="5">
        <v>20</v>
      </c>
      <c r="AK535" s="11" t="s">
        <v>2541</v>
      </c>
      <c r="AL535" s="5" t="s">
        <v>37</v>
      </c>
      <c r="AM535" s="7">
        <v>10</v>
      </c>
      <c r="AN535" s="12" t="s">
        <v>2392</v>
      </c>
      <c r="AO535" s="11" t="s">
        <v>2793</v>
      </c>
    </row>
    <row r="536" spans="7:41" x14ac:dyDescent="0.25">
      <c r="G536" s="39">
        <v>21</v>
      </c>
      <c r="H536" s="5">
        <v>6</v>
      </c>
      <c r="I536" s="7">
        <v>120</v>
      </c>
      <c r="J536" s="5">
        <v>9</v>
      </c>
      <c r="K536" s="7">
        <v>7</v>
      </c>
      <c r="L536" s="5" t="s">
        <v>93</v>
      </c>
      <c r="M536" s="7">
        <v>0</v>
      </c>
      <c r="N536" s="5" t="s">
        <v>19</v>
      </c>
      <c r="O536" s="7" t="s">
        <v>3306</v>
      </c>
      <c r="P536" s="5">
        <v>1</v>
      </c>
      <c r="Q536" s="7" t="s">
        <v>364</v>
      </c>
      <c r="R536" s="5" t="s">
        <v>71</v>
      </c>
      <c r="S536" s="7" t="s">
        <v>177</v>
      </c>
      <c r="T536" s="5">
        <v>7</v>
      </c>
      <c r="U536" s="7" t="s">
        <v>3069</v>
      </c>
      <c r="V536" s="5" t="s">
        <v>34</v>
      </c>
      <c r="AG536" s="7" t="s">
        <v>35</v>
      </c>
      <c r="AH536" s="5">
        <v>6</v>
      </c>
      <c r="AI536" s="7">
        <v>5</v>
      </c>
      <c r="AJ536" s="5">
        <v>489</v>
      </c>
      <c r="AK536" s="11" t="s">
        <v>2545</v>
      </c>
      <c r="AL536" s="5" t="s">
        <v>37</v>
      </c>
      <c r="AM536" s="7">
        <v>4</v>
      </c>
      <c r="AN536" s="12" t="s">
        <v>2396</v>
      </c>
      <c r="AO536" s="11" t="s">
        <v>2796</v>
      </c>
    </row>
    <row r="537" spans="7:41" x14ac:dyDescent="0.25">
      <c r="G537" s="39">
        <v>39</v>
      </c>
      <c r="H537" s="5">
        <v>7</v>
      </c>
      <c r="I537" s="7">
        <v>60</v>
      </c>
      <c r="J537" s="5">
        <v>7</v>
      </c>
      <c r="K537" s="7">
        <v>0</v>
      </c>
      <c r="L537" s="5" t="s">
        <v>81</v>
      </c>
      <c r="M537" s="7">
        <v>0</v>
      </c>
      <c r="N537" s="5" t="s">
        <v>19</v>
      </c>
      <c r="O537" s="7" t="s">
        <v>3317</v>
      </c>
      <c r="P537" s="5">
        <v>1</v>
      </c>
      <c r="Q537" s="7" t="s">
        <v>112</v>
      </c>
      <c r="R537" s="5" t="s">
        <v>307</v>
      </c>
      <c r="S537" s="7" t="s">
        <v>2163</v>
      </c>
      <c r="T537" s="5">
        <v>3</v>
      </c>
      <c r="U537" s="7" t="s">
        <v>3073</v>
      </c>
      <c r="V537" s="5" t="s">
        <v>46</v>
      </c>
      <c r="AG537" s="7" t="s">
        <v>3372</v>
      </c>
      <c r="AH537" s="5">
        <v>0</v>
      </c>
      <c r="AI537" s="7">
        <v>0</v>
      </c>
      <c r="AJ537" s="5">
        <v>30</v>
      </c>
      <c r="AK537" s="11" t="s">
        <v>2547</v>
      </c>
      <c r="AL537" s="5" t="s">
        <v>37</v>
      </c>
      <c r="AM537" s="7">
        <v>10</v>
      </c>
      <c r="AN537" s="12" t="s">
        <v>2399</v>
      </c>
      <c r="AO537" s="11" t="s">
        <v>2799</v>
      </c>
    </row>
    <row r="538" spans="7:41" x14ac:dyDescent="0.25">
      <c r="G538" s="39">
        <v>28</v>
      </c>
      <c r="H538" s="5">
        <v>7</v>
      </c>
      <c r="I538" s="7">
        <v>0</v>
      </c>
      <c r="J538" s="5">
        <v>10</v>
      </c>
      <c r="K538" s="7">
        <v>5</v>
      </c>
      <c r="L538" s="5" t="s">
        <v>81</v>
      </c>
      <c r="M538" s="7">
        <v>1</v>
      </c>
      <c r="N538" s="5" t="s">
        <v>3372</v>
      </c>
      <c r="O538" s="7" t="s">
        <v>3372</v>
      </c>
      <c r="P538" s="5">
        <v>1</v>
      </c>
      <c r="Q538" s="7" t="s">
        <v>422</v>
      </c>
      <c r="R538" s="5" t="s">
        <v>101</v>
      </c>
      <c r="S538" s="7" t="s">
        <v>177</v>
      </c>
      <c r="T538" s="5">
        <v>0</v>
      </c>
      <c r="U538" s="7" t="s">
        <v>3077</v>
      </c>
      <c r="V538" s="5" t="s">
        <v>46</v>
      </c>
      <c r="AG538" s="7" t="s">
        <v>35</v>
      </c>
      <c r="AH538" s="5">
        <v>6</v>
      </c>
      <c r="AI538" s="7">
        <v>5</v>
      </c>
      <c r="AJ538" s="5">
        <v>6</v>
      </c>
      <c r="AK538" s="11" t="s">
        <v>2551</v>
      </c>
      <c r="AL538" s="5" t="s">
        <v>37</v>
      </c>
      <c r="AM538" s="7">
        <v>9</v>
      </c>
      <c r="AN538" s="12" t="s">
        <v>2404</v>
      </c>
      <c r="AO538" s="11" t="s">
        <v>2803</v>
      </c>
    </row>
    <row r="539" spans="7:41" x14ac:dyDescent="0.25">
      <c r="G539" s="39">
        <v>26</v>
      </c>
      <c r="H539" s="5">
        <v>8</v>
      </c>
      <c r="I539" s="7">
        <v>0</v>
      </c>
      <c r="J539" s="5">
        <v>15</v>
      </c>
      <c r="K539" s="7">
        <v>100</v>
      </c>
      <c r="L539" s="5" t="s">
        <v>51</v>
      </c>
      <c r="M539" s="7">
        <v>1</v>
      </c>
      <c r="N539" s="5" t="s">
        <v>3372</v>
      </c>
      <c r="O539" s="7" t="s">
        <v>3372</v>
      </c>
      <c r="P539" s="5">
        <v>1</v>
      </c>
      <c r="Q539" s="7" t="s">
        <v>105</v>
      </c>
      <c r="R539" s="5" t="s">
        <v>43</v>
      </c>
      <c r="S539" s="7" t="s">
        <v>3372</v>
      </c>
      <c r="T539" s="5">
        <v>3</v>
      </c>
      <c r="U539" s="7" t="s">
        <v>3083</v>
      </c>
      <c r="V539" s="5" t="s">
        <v>34</v>
      </c>
      <c r="AG539" s="7" t="s">
        <v>119</v>
      </c>
      <c r="AH539" s="5">
        <v>3</v>
      </c>
      <c r="AI539" s="7">
        <v>5</v>
      </c>
      <c r="AJ539" s="5">
        <v>300</v>
      </c>
      <c r="AK539" s="11" t="s">
        <v>2556</v>
      </c>
      <c r="AL539" s="5" t="s">
        <v>27</v>
      </c>
      <c r="AM539" s="7">
        <v>9</v>
      </c>
      <c r="AN539" s="12" t="s">
        <v>2409</v>
      </c>
      <c r="AO539" s="11" t="s">
        <v>2809</v>
      </c>
    </row>
    <row r="540" spans="7:41" x14ac:dyDescent="0.25">
      <c r="G540" s="39">
        <v>40</v>
      </c>
      <c r="H540" s="5">
        <v>7</v>
      </c>
      <c r="I540" s="7">
        <v>0</v>
      </c>
      <c r="J540" s="5">
        <v>10</v>
      </c>
      <c r="K540" s="7">
        <v>1</v>
      </c>
      <c r="L540" s="5" t="s">
        <v>18</v>
      </c>
      <c r="M540" s="7">
        <v>0</v>
      </c>
      <c r="N540" s="5" t="s">
        <v>31</v>
      </c>
      <c r="O540" s="7" t="s">
        <v>3317</v>
      </c>
      <c r="P540" s="5">
        <v>0</v>
      </c>
      <c r="Q540" s="7" t="s">
        <v>3372</v>
      </c>
      <c r="R540" s="5" t="s">
        <v>3372</v>
      </c>
      <c r="S540" s="7" t="s">
        <v>22</v>
      </c>
      <c r="T540" s="5">
        <v>0</v>
      </c>
      <c r="U540" s="7" t="s">
        <v>3092</v>
      </c>
      <c r="V540" s="5" t="s">
        <v>46</v>
      </c>
      <c r="AG540" s="7" t="s">
        <v>35</v>
      </c>
      <c r="AH540" s="5">
        <v>6</v>
      </c>
      <c r="AI540" s="7">
        <v>6</v>
      </c>
      <c r="AJ540" s="5">
        <v>20</v>
      </c>
      <c r="AK540" s="11" t="s">
        <v>2562</v>
      </c>
      <c r="AL540" s="5" t="s">
        <v>2408</v>
      </c>
      <c r="AM540" s="7">
        <v>10</v>
      </c>
      <c r="AN540" s="12" t="s">
        <v>2410</v>
      </c>
      <c r="AO540" s="11" t="s">
        <v>2813</v>
      </c>
    </row>
    <row r="541" spans="7:41" x14ac:dyDescent="0.25">
      <c r="G541" s="39">
        <v>38</v>
      </c>
      <c r="H541" s="5">
        <v>8</v>
      </c>
      <c r="I541" s="7">
        <v>15</v>
      </c>
      <c r="J541" s="5">
        <v>6</v>
      </c>
      <c r="K541" s="7">
        <v>10</v>
      </c>
      <c r="L541" s="5" t="s">
        <v>59</v>
      </c>
      <c r="M541" s="7">
        <v>1</v>
      </c>
      <c r="N541" s="5" t="s">
        <v>3372</v>
      </c>
      <c r="O541" s="7" t="s">
        <v>3372</v>
      </c>
      <c r="P541" s="5">
        <v>1</v>
      </c>
      <c r="Q541" s="7" t="s">
        <v>474</v>
      </c>
      <c r="R541" s="5" t="s">
        <v>43</v>
      </c>
      <c r="S541" s="7" t="s">
        <v>44</v>
      </c>
      <c r="T541" s="5">
        <v>3</v>
      </c>
      <c r="U541" s="7" t="s">
        <v>3101</v>
      </c>
      <c r="V541" s="5" t="s">
        <v>24</v>
      </c>
      <c r="AG541" s="7" t="s">
        <v>25</v>
      </c>
      <c r="AH541" s="5">
        <v>25</v>
      </c>
      <c r="AI541" s="7">
        <v>10</v>
      </c>
      <c r="AJ541" s="5">
        <v>20</v>
      </c>
      <c r="AK541" s="11" t="s">
        <v>2566</v>
      </c>
      <c r="AL541" s="5" t="s">
        <v>37</v>
      </c>
      <c r="AM541" s="7">
        <v>10</v>
      </c>
      <c r="AN541" s="12" t="s">
        <v>2415</v>
      </c>
      <c r="AO541" s="11" t="s">
        <v>2820</v>
      </c>
    </row>
    <row r="542" spans="7:41" x14ac:dyDescent="0.25">
      <c r="G542" s="39">
        <v>36</v>
      </c>
      <c r="H542" s="5">
        <v>7</v>
      </c>
      <c r="I542" s="7">
        <v>10</v>
      </c>
      <c r="J542" s="5">
        <v>8</v>
      </c>
      <c r="K542" s="7">
        <v>24</v>
      </c>
      <c r="L542" s="5" t="s">
        <v>292</v>
      </c>
      <c r="M542" s="7">
        <v>1</v>
      </c>
      <c r="N542" s="5" t="s">
        <v>3372</v>
      </c>
      <c r="O542" s="7" t="s">
        <v>3372</v>
      </c>
      <c r="P542" s="5">
        <v>1</v>
      </c>
      <c r="Q542" s="7" t="s">
        <v>42</v>
      </c>
      <c r="R542" s="5" t="s">
        <v>2413</v>
      </c>
      <c r="S542" s="7" t="s">
        <v>188</v>
      </c>
      <c r="T542" s="5">
        <v>3</v>
      </c>
      <c r="U542" s="7">
        <v>6</v>
      </c>
      <c r="V542" s="5" t="s">
        <v>46</v>
      </c>
      <c r="AG542" s="7" t="s">
        <v>47</v>
      </c>
      <c r="AH542" s="5">
        <v>4</v>
      </c>
      <c r="AI542" s="7">
        <v>10</v>
      </c>
      <c r="AJ542" s="5">
        <v>18</v>
      </c>
      <c r="AK542" s="11" t="s">
        <v>2571</v>
      </c>
      <c r="AL542" s="5" t="s">
        <v>302</v>
      </c>
      <c r="AM542" s="7">
        <v>10</v>
      </c>
      <c r="AN542" s="12" t="s">
        <v>2420</v>
      </c>
      <c r="AO542" s="11" t="s">
        <v>375</v>
      </c>
    </row>
    <row r="543" spans="7:41" x14ac:dyDescent="0.25">
      <c r="G543" s="39">
        <v>31</v>
      </c>
      <c r="H543" s="5">
        <v>7</v>
      </c>
      <c r="I543" s="7">
        <v>0</v>
      </c>
      <c r="J543" s="5">
        <v>8</v>
      </c>
      <c r="K543" s="7">
        <v>1</v>
      </c>
      <c r="L543" s="5" t="s">
        <v>64</v>
      </c>
      <c r="M543" s="7">
        <v>0</v>
      </c>
      <c r="N543" s="5" t="s">
        <v>41</v>
      </c>
      <c r="O543" s="7" t="s">
        <v>3307</v>
      </c>
      <c r="P543" s="5">
        <v>1</v>
      </c>
      <c r="Q543" s="7" t="s">
        <v>112</v>
      </c>
      <c r="R543" s="5" t="s">
        <v>43</v>
      </c>
      <c r="S543" s="7" t="s">
        <v>2422</v>
      </c>
      <c r="T543" s="5">
        <v>7</v>
      </c>
      <c r="U543" s="7" t="s">
        <v>3110</v>
      </c>
      <c r="V543" s="5" t="s">
        <v>24</v>
      </c>
      <c r="AG543" s="7" t="s">
        <v>25</v>
      </c>
      <c r="AH543" s="5">
        <v>6</v>
      </c>
      <c r="AI543" s="7">
        <v>20</v>
      </c>
      <c r="AJ543" s="5">
        <v>10</v>
      </c>
      <c r="AK543" s="11" t="s">
        <v>648</v>
      </c>
      <c r="AL543" s="5" t="s">
        <v>27</v>
      </c>
      <c r="AM543" s="7">
        <v>10</v>
      </c>
      <c r="AN543" s="12" t="s">
        <v>2425</v>
      </c>
      <c r="AO543" s="11" t="s">
        <v>2830</v>
      </c>
    </row>
    <row r="544" spans="7:41" x14ac:dyDescent="0.25">
      <c r="G544" s="39">
        <v>34</v>
      </c>
      <c r="H544" s="5">
        <v>7</v>
      </c>
      <c r="I544" s="7">
        <v>45</v>
      </c>
      <c r="J544" s="5">
        <v>7</v>
      </c>
      <c r="K544" s="7">
        <v>6</v>
      </c>
      <c r="L544" s="5" t="s">
        <v>30</v>
      </c>
      <c r="M544" s="7">
        <v>1</v>
      </c>
      <c r="N544" s="5" t="s">
        <v>3372</v>
      </c>
      <c r="O544" s="7" t="s">
        <v>3372</v>
      </c>
      <c r="P544" s="5">
        <v>1</v>
      </c>
      <c r="Q544" s="7" t="s">
        <v>5</v>
      </c>
      <c r="R544" s="5" t="s">
        <v>43</v>
      </c>
      <c r="S544" s="7" t="s">
        <v>848</v>
      </c>
      <c r="T544" s="5">
        <v>9</v>
      </c>
      <c r="U544" s="7" t="s">
        <v>2049</v>
      </c>
      <c r="V544" s="5" t="s">
        <v>24</v>
      </c>
      <c r="AG544" s="7" t="s">
        <v>35</v>
      </c>
      <c r="AH544" s="5">
        <v>1</v>
      </c>
      <c r="AI544" s="7">
        <v>1</v>
      </c>
      <c r="AJ544" s="5">
        <v>12</v>
      </c>
      <c r="AK544" s="11" t="s">
        <v>2574</v>
      </c>
      <c r="AL544" s="5" t="s">
        <v>37</v>
      </c>
      <c r="AM544" s="7">
        <v>8</v>
      </c>
      <c r="AN544" s="12" t="s">
        <v>2429</v>
      </c>
      <c r="AO544" s="11" t="s">
        <v>2833</v>
      </c>
    </row>
    <row r="545" spans="7:41" x14ac:dyDescent="0.25">
      <c r="G545" s="39">
        <v>27</v>
      </c>
      <c r="H545" s="5">
        <v>8</v>
      </c>
      <c r="I545" s="7">
        <v>120</v>
      </c>
      <c r="J545" s="5">
        <v>2</v>
      </c>
      <c r="K545" s="7">
        <v>25</v>
      </c>
      <c r="L545" s="5" t="s">
        <v>59</v>
      </c>
      <c r="M545" s="7">
        <v>1</v>
      </c>
      <c r="N545" s="5" t="s">
        <v>3372</v>
      </c>
      <c r="O545" s="7" t="s">
        <v>3372</v>
      </c>
      <c r="P545" s="5">
        <v>1</v>
      </c>
      <c r="Q545" s="7" t="s">
        <v>364</v>
      </c>
      <c r="R545" s="5" t="s">
        <v>71</v>
      </c>
      <c r="S545" s="7" t="s">
        <v>2432</v>
      </c>
      <c r="T545" s="5">
        <v>5</v>
      </c>
      <c r="U545" s="7" t="s">
        <v>3119</v>
      </c>
      <c r="V545" s="5" t="s">
        <v>46</v>
      </c>
      <c r="AG545" s="7" t="s">
        <v>35</v>
      </c>
      <c r="AH545" s="5">
        <v>2</v>
      </c>
      <c r="AI545" s="7">
        <v>3</v>
      </c>
      <c r="AJ545" s="5">
        <v>5</v>
      </c>
      <c r="AK545" s="11" t="s">
        <v>2577</v>
      </c>
      <c r="AL545" s="5" t="s">
        <v>37</v>
      </c>
      <c r="AM545" s="7">
        <v>9</v>
      </c>
      <c r="AN545" s="12" t="s">
        <v>2435</v>
      </c>
      <c r="AO545" s="11" t="s">
        <v>69</v>
      </c>
    </row>
    <row r="546" spans="7:41" x14ac:dyDescent="0.25">
      <c r="G546" s="39">
        <v>40</v>
      </c>
      <c r="H546" s="5">
        <v>6</v>
      </c>
      <c r="I546" s="7">
        <v>15</v>
      </c>
      <c r="J546" s="5">
        <v>10</v>
      </c>
      <c r="K546" s="7">
        <v>3</v>
      </c>
      <c r="L546" s="5" t="s">
        <v>40</v>
      </c>
      <c r="M546" s="7">
        <v>0</v>
      </c>
      <c r="N546" s="5" t="s">
        <v>60</v>
      </c>
      <c r="O546" s="7" t="s">
        <v>3306</v>
      </c>
      <c r="P546" s="5">
        <v>1</v>
      </c>
      <c r="Q546" s="7" t="s">
        <v>170</v>
      </c>
      <c r="R546" s="5" t="s">
        <v>21</v>
      </c>
      <c r="S546" s="7" t="s">
        <v>313</v>
      </c>
      <c r="T546" s="5">
        <v>13</v>
      </c>
      <c r="U546" s="7" t="s">
        <v>3124</v>
      </c>
      <c r="V546" s="5" t="s">
        <v>46</v>
      </c>
      <c r="AG546" s="7" t="s">
        <v>35</v>
      </c>
      <c r="AH546" s="5">
        <v>3</v>
      </c>
      <c r="AI546" s="7">
        <v>2</v>
      </c>
      <c r="AJ546" s="5">
        <v>480</v>
      </c>
      <c r="AK546" s="11" t="s">
        <v>2582</v>
      </c>
      <c r="AL546" s="5" t="s">
        <v>37</v>
      </c>
      <c r="AM546" s="7">
        <v>10</v>
      </c>
      <c r="AN546" s="12" t="s">
        <v>38</v>
      </c>
      <c r="AO546" s="11" t="s">
        <v>363</v>
      </c>
    </row>
    <row r="547" spans="7:41" x14ac:dyDescent="0.25">
      <c r="G547" s="39">
        <v>37</v>
      </c>
      <c r="H547" s="5">
        <v>6</v>
      </c>
      <c r="I547" s="7">
        <v>0</v>
      </c>
      <c r="J547" s="5">
        <v>10</v>
      </c>
      <c r="K547" s="7">
        <v>300</v>
      </c>
      <c r="L547" s="5" t="s">
        <v>260</v>
      </c>
      <c r="M547" s="7">
        <v>1</v>
      </c>
      <c r="N547" s="5" t="s">
        <v>3372</v>
      </c>
      <c r="O547" s="7" t="s">
        <v>3372</v>
      </c>
      <c r="P547" s="5">
        <v>1</v>
      </c>
      <c r="Q547" s="7" t="s">
        <v>170</v>
      </c>
      <c r="R547" s="5" t="s">
        <v>21</v>
      </c>
      <c r="S547" s="7" t="s">
        <v>2440</v>
      </c>
      <c r="T547" s="5">
        <v>15</v>
      </c>
      <c r="U547" s="7" t="s">
        <v>3139</v>
      </c>
      <c r="V547" s="5" t="s">
        <v>46</v>
      </c>
      <c r="AG547" s="7" t="s">
        <v>47</v>
      </c>
      <c r="AH547" s="5">
        <v>20</v>
      </c>
      <c r="AI547" s="7">
        <v>5</v>
      </c>
      <c r="AJ547" s="5">
        <v>4</v>
      </c>
      <c r="AK547" s="11" t="s">
        <v>2586</v>
      </c>
      <c r="AL547" s="5" t="s">
        <v>2438</v>
      </c>
      <c r="AM547" s="7">
        <v>10</v>
      </c>
      <c r="AN547" s="12" t="s">
        <v>2442</v>
      </c>
      <c r="AO547" s="11" t="s">
        <v>2845</v>
      </c>
    </row>
    <row r="548" spans="7:41" x14ac:dyDescent="0.25">
      <c r="G548" s="39">
        <v>29</v>
      </c>
      <c r="H548" s="5">
        <v>7</v>
      </c>
      <c r="I548" s="7">
        <v>20</v>
      </c>
      <c r="J548" s="5">
        <v>10</v>
      </c>
      <c r="K548" s="7">
        <v>30</v>
      </c>
      <c r="L548" s="5" t="s">
        <v>59</v>
      </c>
      <c r="M548" s="7">
        <v>1</v>
      </c>
      <c r="N548" s="5" t="s">
        <v>3372</v>
      </c>
      <c r="O548" s="7" t="s">
        <v>3372</v>
      </c>
      <c r="P548" s="5">
        <v>1</v>
      </c>
      <c r="Q548" s="7" t="s">
        <v>170</v>
      </c>
      <c r="R548" s="5" t="s">
        <v>43</v>
      </c>
      <c r="S548" s="7" t="s">
        <v>229</v>
      </c>
      <c r="T548" s="5">
        <v>0</v>
      </c>
      <c r="U548" s="7" t="s">
        <v>3143</v>
      </c>
      <c r="V548" s="5" t="s">
        <v>118</v>
      </c>
      <c r="AG548" s="7" t="s">
        <v>3372</v>
      </c>
      <c r="AH548" s="5">
        <v>0</v>
      </c>
      <c r="AI548" s="7">
        <v>0</v>
      </c>
      <c r="AJ548" s="5">
        <v>6</v>
      </c>
      <c r="AK548" s="11" t="s">
        <v>2593</v>
      </c>
      <c r="AL548" s="5" t="s">
        <v>302</v>
      </c>
      <c r="AM548" s="7">
        <v>9</v>
      </c>
      <c r="AN548" s="12" t="s">
        <v>2448</v>
      </c>
      <c r="AO548" s="11" t="s">
        <v>2849</v>
      </c>
    </row>
    <row r="549" spans="7:41" x14ac:dyDescent="0.25">
      <c r="G549" s="39">
        <v>22</v>
      </c>
      <c r="H549" s="5">
        <v>6</v>
      </c>
      <c r="I549" s="7">
        <v>10</v>
      </c>
      <c r="J549" s="5">
        <v>6</v>
      </c>
      <c r="K549" s="7">
        <v>4</v>
      </c>
      <c r="L549" s="5" t="s">
        <v>51</v>
      </c>
      <c r="M549" s="7">
        <v>1</v>
      </c>
      <c r="N549" s="5" t="s">
        <v>3372</v>
      </c>
      <c r="O549" s="7" t="s">
        <v>3372</v>
      </c>
      <c r="P549" s="5">
        <v>1</v>
      </c>
      <c r="Q549" s="7" t="s">
        <v>170</v>
      </c>
      <c r="R549" s="5" t="s">
        <v>2445</v>
      </c>
      <c r="S549" s="7" t="s">
        <v>54</v>
      </c>
      <c r="T549" s="5">
        <v>7</v>
      </c>
      <c r="U549" s="7" t="s">
        <v>3150</v>
      </c>
      <c r="V549" s="5" t="s">
        <v>46</v>
      </c>
      <c r="AG549" s="7" t="s">
        <v>35</v>
      </c>
      <c r="AH549" s="5">
        <v>12</v>
      </c>
      <c r="AI549" s="7">
        <v>10</v>
      </c>
      <c r="AJ549" s="5">
        <v>20</v>
      </c>
      <c r="AK549" s="11" t="s">
        <v>2596</v>
      </c>
      <c r="AL549" s="5" t="s">
        <v>37</v>
      </c>
      <c r="AM549" s="7">
        <v>10</v>
      </c>
      <c r="AN549" s="12" t="s">
        <v>2452</v>
      </c>
      <c r="AO549" s="11" t="s">
        <v>2853</v>
      </c>
    </row>
    <row r="550" spans="7:41" x14ac:dyDescent="0.25">
      <c r="G550" s="39">
        <v>36</v>
      </c>
      <c r="H550" s="5">
        <v>7</v>
      </c>
      <c r="I550" s="7">
        <v>30</v>
      </c>
      <c r="J550" s="5">
        <v>8</v>
      </c>
      <c r="K550" s="7">
        <v>4</v>
      </c>
      <c r="L550" s="5" t="s">
        <v>146</v>
      </c>
      <c r="M550" s="7">
        <v>1</v>
      </c>
      <c r="N550" s="5" t="s">
        <v>3372</v>
      </c>
      <c r="O550" s="7" t="s">
        <v>3372</v>
      </c>
      <c r="P550" s="5">
        <v>1</v>
      </c>
      <c r="Q550" s="7" t="s">
        <v>170</v>
      </c>
      <c r="R550" s="5" t="s">
        <v>43</v>
      </c>
      <c r="S550" s="7" t="s">
        <v>54</v>
      </c>
      <c r="T550" s="5">
        <v>3</v>
      </c>
      <c r="U550" s="7" t="s">
        <v>3157</v>
      </c>
      <c r="V550" s="5" t="s">
        <v>24</v>
      </c>
      <c r="AG550" s="7" t="s">
        <v>3372</v>
      </c>
      <c r="AH550" s="5">
        <v>0</v>
      </c>
      <c r="AI550" s="7">
        <v>0</v>
      </c>
      <c r="AJ550" s="5">
        <v>10</v>
      </c>
      <c r="AK550" s="11" t="s">
        <v>2602</v>
      </c>
      <c r="AL550" s="5" t="s">
        <v>37</v>
      </c>
      <c r="AM550" s="7">
        <v>5</v>
      </c>
      <c r="AN550" s="12" t="s">
        <v>2457</v>
      </c>
      <c r="AO550" s="11" t="s">
        <v>482</v>
      </c>
    </row>
    <row r="551" spans="7:41" x14ac:dyDescent="0.25">
      <c r="G551" s="39">
        <v>26</v>
      </c>
      <c r="H551" s="5">
        <v>6</v>
      </c>
      <c r="I551" s="7">
        <v>60</v>
      </c>
      <c r="J551" s="5">
        <v>5</v>
      </c>
      <c r="K551" s="7">
        <v>30</v>
      </c>
      <c r="L551" s="5" t="s">
        <v>64</v>
      </c>
      <c r="M551" s="7">
        <v>1</v>
      </c>
      <c r="N551" s="5" t="s">
        <v>3372</v>
      </c>
      <c r="O551" s="7" t="s">
        <v>3372</v>
      </c>
      <c r="P551" s="5">
        <v>1</v>
      </c>
      <c r="Q551" s="7" t="s">
        <v>170</v>
      </c>
      <c r="R551" s="5" t="s">
        <v>53</v>
      </c>
      <c r="S551" s="7" t="s">
        <v>54</v>
      </c>
      <c r="T551" s="5">
        <v>7</v>
      </c>
      <c r="U551" s="7" t="s">
        <v>3162</v>
      </c>
      <c r="V551" s="5" t="s">
        <v>24</v>
      </c>
      <c r="AG551" s="7" t="s">
        <v>47</v>
      </c>
      <c r="AH551" s="5">
        <v>2</v>
      </c>
      <c r="AI551" s="7">
        <v>3</v>
      </c>
      <c r="AJ551" s="5">
        <v>1000</v>
      </c>
      <c r="AK551" s="11" t="s">
        <v>2605</v>
      </c>
      <c r="AL551" s="5" t="s">
        <v>37</v>
      </c>
      <c r="AM551" s="7">
        <v>9</v>
      </c>
      <c r="AN551" s="12" t="s">
        <v>2461</v>
      </c>
      <c r="AO551" s="11" t="s">
        <v>2866</v>
      </c>
    </row>
    <row r="552" spans="7:41" x14ac:dyDescent="0.25">
      <c r="G552" s="39">
        <v>28</v>
      </c>
      <c r="H552" s="5">
        <v>6</v>
      </c>
      <c r="I552" s="7">
        <v>40</v>
      </c>
      <c r="J552" s="5">
        <v>12</v>
      </c>
      <c r="K552" s="7">
        <v>2</v>
      </c>
      <c r="L552" s="5" t="s">
        <v>260</v>
      </c>
      <c r="M552" s="7">
        <v>0</v>
      </c>
      <c r="N552" s="5" t="s">
        <v>31</v>
      </c>
      <c r="O552" s="7" t="s">
        <v>3305</v>
      </c>
      <c r="P552" s="5">
        <v>1</v>
      </c>
      <c r="Q552" s="7" t="s">
        <v>170</v>
      </c>
      <c r="R552" s="5" t="s">
        <v>43</v>
      </c>
      <c r="S552" s="7" t="s">
        <v>54</v>
      </c>
      <c r="T552" s="5">
        <v>3</v>
      </c>
      <c r="U552" s="7" t="s">
        <v>3170</v>
      </c>
      <c r="V552" s="5" t="s">
        <v>46</v>
      </c>
      <c r="AG552" s="7" t="s">
        <v>25</v>
      </c>
      <c r="AH552" s="5">
        <v>3</v>
      </c>
      <c r="AI552" s="7">
        <v>2</v>
      </c>
      <c r="AJ552" s="5">
        <v>10</v>
      </c>
      <c r="AK552" s="11" t="s">
        <v>2609</v>
      </c>
      <c r="AL552" s="5" t="s">
        <v>2460</v>
      </c>
      <c r="AM552" s="7">
        <v>9</v>
      </c>
      <c r="AN552" s="12" t="s">
        <v>3343</v>
      </c>
      <c r="AO552" s="11" t="s">
        <v>2870</v>
      </c>
    </row>
    <row r="553" spans="7:41" x14ac:dyDescent="0.25">
      <c r="G553" s="39">
        <v>31</v>
      </c>
      <c r="H553" s="5">
        <v>6</v>
      </c>
      <c r="I553" s="7">
        <v>70</v>
      </c>
      <c r="J553" s="5">
        <v>10</v>
      </c>
      <c r="K553" s="7">
        <v>12</v>
      </c>
      <c r="L553" s="5" t="s">
        <v>51</v>
      </c>
      <c r="M553" s="7">
        <v>1</v>
      </c>
      <c r="N553" s="5" t="s">
        <v>3372</v>
      </c>
      <c r="O553" s="7" t="s">
        <v>3372</v>
      </c>
      <c r="P553" s="5">
        <v>1</v>
      </c>
      <c r="Q553" s="7" t="s">
        <v>170</v>
      </c>
      <c r="R553" s="5" t="s">
        <v>21</v>
      </c>
      <c r="S553" s="7" t="s">
        <v>54</v>
      </c>
      <c r="T553" s="5">
        <v>8</v>
      </c>
      <c r="U553" s="7" t="s">
        <v>3177</v>
      </c>
      <c r="V553" s="5" t="s">
        <v>24</v>
      </c>
      <c r="AG553" s="7" t="s">
        <v>3372</v>
      </c>
      <c r="AH553" s="5">
        <v>0</v>
      </c>
      <c r="AI553" s="7">
        <v>0</v>
      </c>
      <c r="AJ553" s="5">
        <v>40</v>
      </c>
      <c r="AK553" s="11" t="s">
        <v>2614</v>
      </c>
      <c r="AL553" s="5" t="s">
        <v>37</v>
      </c>
      <c r="AM553" s="7">
        <v>8</v>
      </c>
      <c r="AN553" s="12" t="s">
        <v>3344</v>
      </c>
      <c r="AO553" s="11" t="s">
        <v>2875</v>
      </c>
    </row>
    <row r="554" spans="7:41" x14ac:dyDescent="0.25">
      <c r="G554" s="39">
        <v>36</v>
      </c>
      <c r="H554" s="5">
        <v>8</v>
      </c>
      <c r="I554" s="7">
        <v>0</v>
      </c>
      <c r="J554" s="5">
        <v>12</v>
      </c>
      <c r="K554" s="7">
        <v>15</v>
      </c>
      <c r="L554" s="5" t="s">
        <v>81</v>
      </c>
      <c r="M554" s="7">
        <v>0</v>
      </c>
      <c r="N554" s="5" t="s">
        <v>60</v>
      </c>
      <c r="O554" s="7" t="s">
        <v>3306</v>
      </c>
      <c r="P554" s="5">
        <v>1</v>
      </c>
      <c r="Q554" s="7" t="s">
        <v>170</v>
      </c>
      <c r="R554" s="5" t="s">
        <v>21</v>
      </c>
      <c r="S554" s="7" t="s">
        <v>54</v>
      </c>
      <c r="T554" s="5">
        <v>5</v>
      </c>
      <c r="U554" s="7" t="s">
        <v>3181</v>
      </c>
      <c r="V554" s="5" t="s">
        <v>34</v>
      </c>
      <c r="AG554" s="7" t="s">
        <v>35</v>
      </c>
      <c r="AH554" s="5">
        <v>4</v>
      </c>
      <c r="AI554" s="7">
        <v>4</v>
      </c>
      <c r="AJ554" s="5">
        <v>6</v>
      </c>
      <c r="AK554" s="11" t="s">
        <v>2624</v>
      </c>
      <c r="AL554" s="5" t="s">
        <v>37</v>
      </c>
      <c r="AM554" s="7">
        <v>10</v>
      </c>
      <c r="AN554" s="12" t="s">
        <v>2473</v>
      </c>
      <c r="AO554" s="11" t="s">
        <v>2881</v>
      </c>
    </row>
    <row r="555" spans="7:41" x14ac:dyDescent="0.25">
      <c r="G555" s="39">
        <v>35</v>
      </c>
      <c r="H555" s="5">
        <v>6</v>
      </c>
      <c r="I555" s="7">
        <v>95</v>
      </c>
      <c r="J555" s="5">
        <v>8</v>
      </c>
      <c r="K555" s="7">
        <v>25</v>
      </c>
      <c r="L555" s="5" t="s">
        <v>81</v>
      </c>
      <c r="M555" s="7">
        <v>0</v>
      </c>
      <c r="N555" s="5" t="s">
        <v>60</v>
      </c>
      <c r="O555" s="7" t="s">
        <v>3307</v>
      </c>
      <c r="P555" s="5">
        <v>1</v>
      </c>
      <c r="Q555" s="7" t="s">
        <v>170</v>
      </c>
      <c r="R555" s="5" t="s">
        <v>43</v>
      </c>
      <c r="S555" s="7" t="s">
        <v>262</v>
      </c>
      <c r="T555" s="5">
        <v>1</v>
      </c>
      <c r="U555" s="7" t="s">
        <v>1434</v>
      </c>
      <c r="V555" s="5" t="s">
        <v>24</v>
      </c>
      <c r="AG555" s="7" t="s">
        <v>35</v>
      </c>
      <c r="AH555" s="5">
        <v>6</v>
      </c>
      <c r="AI555" s="7">
        <v>4</v>
      </c>
      <c r="AJ555" s="5">
        <v>20</v>
      </c>
      <c r="AK555" s="11" t="s">
        <v>2629</v>
      </c>
      <c r="AL555" s="5" t="s">
        <v>2472</v>
      </c>
      <c r="AM555" s="7">
        <v>10</v>
      </c>
      <c r="AN555" s="12" t="s">
        <v>2478</v>
      </c>
      <c r="AO555" s="11" t="s">
        <v>2885</v>
      </c>
    </row>
    <row r="556" spans="7:41" x14ac:dyDescent="0.25">
      <c r="G556" s="39">
        <v>25</v>
      </c>
      <c r="H556" s="5">
        <v>6</v>
      </c>
      <c r="I556" s="7">
        <v>30</v>
      </c>
      <c r="J556" s="5">
        <v>10</v>
      </c>
      <c r="K556" s="7">
        <v>10</v>
      </c>
      <c r="L556" s="5" t="s">
        <v>18</v>
      </c>
      <c r="M556" s="7">
        <v>0</v>
      </c>
      <c r="N556" s="5" t="s">
        <v>31</v>
      </c>
      <c r="O556" s="7" t="s">
        <v>3306</v>
      </c>
      <c r="P556" s="5">
        <v>1</v>
      </c>
      <c r="Q556" s="7" t="s">
        <v>112</v>
      </c>
      <c r="R556" s="5" t="s">
        <v>53</v>
      </c>
      <c r="S556" s="7" t="s">
        <v>113</v>
      </c>
      <c r="T556" s="5">
        <v>15</v>
      </c>
      <c r="U556" s="7" t="s">
        <v>3188</v>
      </c>
      <c r="V556" s="5" t="s">
        <v>46</v>
      </c>
      <c r="AG556" s="7" t="s">
        <v>119</v>
      </c>
      <c r="AH556" s="5">
        <v>4</v>
      </c>
      <c r="AI556" s="7">
        <v>2</v>
      </c>
      <c r="AJ556" s="5">
        <v>6</v>
      </c>
      <c r="AK556" s="11" t="s">
        <v>2633</v>
      </c>
      <c r="AL556" s="5" t="s">
        <v>37</v>
      </c>
      <c r="AM556" s="7">
        <v>10</v>
      </c>
      <c r="AN556" s="12" t="s">
        <v>2483</v>
      </c>
      <c r="AO556" s="11" t="s">
        <v>2890</v>
      </c>
    </row>
    <row r="557" spans="7:41" x14ac:dyDescent="0.25">
      <c r="G557" s="39">
        <v>27</v>
      </c>
      <c r="H557" s="5">
        <v>8</v>
      </c>
      <c r="I557" s="7">
        <v>0</v>
      </c>
      <c r="J557" s="5">
        <v>14</v>
      </c>
      <c r="K557" s="7">
        <v>20</v>
      </c>
      <c r="L557" s="5" t="s">
        <v>146</v>
      </c>
      <c r="M557" s="7">
        <v>1</v>
      </c>
      <c r="N557" s="5" t="s">
        <v>3372</v>
      </c>
      <c r="O557" s="7" t="s">
        <v>3372</v>
      </c>
      <c r="P557" s="5">
        <v>1</v>
      </c>
      <c r="Q557" s="7" t="s">
        <v>112</v>
      </c>
      <c r="R557" s="5" t="s">
        <v>43</v>
      </c>
      <c r="S557" s="7" t="s">
        <v>113</v>
      </c>
      <c r="T557" s="5">
        <v>2</v>
      </c>
      <c r="U557" s="7" t="s">
        <v>3193</v>
      </c>
      <c r="V557" s="5" t="s">
        <v>46</v>
      </c>
      <c r="AG557" s="7" t="s">
        <v>119</v>
      </c>
      <c r="AH557" s="5">
        <v>3</v>
      </c>
      <c r="AI557" s="7">
        <v>6</v>
      </c>
      <c r="AJ557" s="5">
        <v>10</v>
      </c>
      <c r="AK557" s="11" t="s">
        <v>2640</v>
      </c>
      <c r="AL557" s="5" t="s">
        <v>27</v>
      </c>
      <c r="AM557" s="7">
        <v>9</v>
      </c>
      <c r="AN557" s="12" t="s">
        <v>2487</v>
      </c>
      <c r="AO557" s="11" t="s">
        <v>2893</v>
      </c>
    </row>
    <row r="558" spans="7:41" x14ac:dyDescent="0.25">
      <c r="G558" s="39">
        <v>53</v>
      </c>
      <c r="H558" s="5">
        <v>8</v>
      </c>
      <c r="I558" s="7">
        <v>8</v>
      </c>
      <c r="J558" s="5">
        <v>1</v>
      </c>
      <c r="K558" s="7">
        <v>5</v>
      </c>
      <c r="L558" s="5" t="s">
        <v>64</v>
      </c>
      <c r="M558" s="7">
        <v>0</v>
      </c>
      <c r="N558" s="5" t="s">
        <v>41</v>
      </c>
      <c r="O558" s="7" t="s">
        <v>3307</v>
      </c>
      <c r="P558" s="5">
        <v>1</v>
      </c>
      <c r="Q558" s="7" t="s">
        <v>94</v>
      </c>
      <c r="R558" s="5" t="s">
        <v>101</v>
      </c>
      <c r="S558" s="7" t="s">
        <v>3372</v>
      </c>
      <c r="T558" s="5">
        <v>2</v>
      </c>
      <c r="U558" s="7" t="s">
        <v>3198</v>
      </c>
      <c r="V558" s="5" t="s">
        <v>34</v>
      </c>
      <c r="AG558" s="7" t="s">
        <v>35</v>
      </c>
      <c r="AH558" s="5">
        <v>6</v>
      </c>
      <c r="AI558" s="7">
        <v>6</v>
      </c>
      <c r="AJ558" s="5">
        <v>4</v>
      </c>
      <c r="AK558" s="11" t="s">
        <v>2646</v>
      </c>
      <c r="AL558" s="5" t="s">
        <v>37</v>
      </c>
      <c r="AM558" s="7">
        <v>10</v>
      </c>
      <c r="AN558" s="12" t="s">
        <v>3345</v>
      </c>
      <c r="AO558" s="11" t="s">
        <v>2896</v>
      </c>
    </row>
    <row r="559" spans="7:41" x14ac:dyDescent="0.25">
      <c r="G559" s="39">
        <v>50</v>
      </c>
      <c r="H559" s="5">
        <v>7</v>
      </c>
      <c r="I559" s="7">
        <v>20</v>
      </c>
      <c r="J559" s="5">
        <v>14</v>
      </c>
      <c r="K559" s="7">
        <v>10</v>
      </c>
      <c r="L559" s="5" t="s">
        <v>18</v>
      </c>
      <c r="M559" s="7">
        <v>1</v>
      </c>
      <c r="N559" s="5" t="s">
        <v>3372</v>
      </c>
      <c r="O559" s="7" t="s">
        <v>3372</v>
      </c>
      <c r="P559" s="5">
        <v>0</v>
      </c>
      <c r="Q559" s="7" t="s">
        <v>3372</v>
      </c>
      <c r="R559" s="5" t="s">
        <v>3372</v>
      </c>
      <c r="S559" s="7" t="s">
        <v>54</v>
      </c>
      <c r="T559" s="5">
        <v>3</v>
      </c>
      <c r="U559" s="7" t="s">
        <v>3201</v>
      </c>
      <c r="V559" s="5" t="s">
        <v>118</v>
      </c>
      <c r="AG559" s="7" t="s">
        <v>35</v>
      </c>
      <c r="AH559" s="5">
        <v>6</v>
      </c>
      <c r="AI559" s="7">
        <v>10</v>
      </c>
      <c r="AJ559" s="5">
        <v>5</v>
      </c>
      <c r="AK559" s="11" t="s">
        <v>2650</v>
      </c>
      <c r="AL559" s="5" t="s">
        <v>27</v>
      </c>
      <c r="AM559" s="7">
        <v>9</v>
      </c>
      <c r="AN559" s="12" t="s">
        <v>2494</v>
      </c>
      <c r="AO559" s="11" t="s">
        <v>2901</v>
      </c>
    </row>
    <row r="560" spans="7:41" x14ac:dyDescent="0.25">
      <c r="G560" s="39">
        <v>27</v>
      </c>
      <c r="H560" s="5">
        <v>8</v>
      </c>
      <c r="I560" s="7">
        <v>60</v>
      </c>
      <c r="J560" s="5">
        <v>12</v>
      </c>
      <c r="K560" s="7">
        <v>3</v>
      </c>
      <c r="L560" s="5" t="s">
        <v>81</v>
      </c>
      <c r="M560" s="7">
        <v>1</v>
      </c>
      <c r="N560" s="5" t="s">
        <v>3372</v>
      </c>
      <c r="O560" s="7" t="s">
        <v>3372</v>
      </c>
      <c r="P560" s="5">
        <v>1</v>
      </c>
      <c r="Q560" s="7" t="s">
        <v>9</v>
      </c>
      <c r="R560" s="5" t="s">
        <v>71</v>
      </c>
      <c r="S560" s="7" t="s">
        <v>229</v>
      </c>
      <c r="T560" s="5">
        <v>2</v>
      </c>
      <c r="U560" s="7" t="s">
        <v>817</v>
      </c>
      <c r="V560" s="5" t="s">
        <v>34</v>
      </c>
      <c r="AG560" s="7" t="s">
        <v>35</v>
      </c>
      <c r="AH560" s="5">
        <v>6</v>
      </c>
      <c r="AI560" s="7">
        <v>3</v>
      </c>
      <c r="AJ560" s="5">
        <v>60</v>
      </c>
      <c r="AK560" s="11" t="s">
        <v>2654</v>
      </c>
      <c r="AL560" s="5" t="s">
        <v>37</v>
      </c>
      <c r="AM560" s="7">
        <v>10</v>
      </c>
      <c r="AN560" s="12" t="s">
        <v>2498</v>
      </c>
      <c r="AO560" s="11" t="s">
        <v>279</v>
      </c>
    </row>
    <row r="561" spans="7:41" x14ac:dyDescent="0.25">
      <c r="G561" s="39">
        <v>47</v>
      </c>
      <c r="H561" s="5">
        <v>8</v>
      </c>
      <c r="I561" s="7">
        <v>20</v>
      </c>
      <c r="J561" s="5">
        <v>8</v>
      </c>
      <c r="K561" s="7">
        <v>24</v>
      </c>
      <c r="L561" s="5" t="s">
        <v>18</v>
      </c>
      <c r="M561" s="7">
        <v>1</v>
      </c>
      <c r="N561" s="5" t="s">
        <v>3372</v>
      </c>
      <c r="O561" s="7" t="s">
        <v>3372</v>
      </c>
      <c r="P561" s="5">
        <v>1</v>
      </c>
      <c r="Q561" s="7" t="s">
        <v>170</v>
      </c>
      <c r="R561" s="5" t="s">
        <v>43</v>
      </c>
      <c r="S561" s="7" t="s">
        <v>188</v>
      </c>
      <c r="T561" s="5">
        <v>1</v>
      </c>
      <c r="U561" s="7" t="s">
        <v>3210</v>
      </c>
      <c r="V561" s="5" t="s">
        <v>24</v>
      </c>
      <c r="AG561" s="7" t="s">
        <v>35</v>
      </c>
      <c r="AH561" s="5">
        <v>30</v>
      </c>
      <c r="AI561" s="7">
        <v>10</v>
      </c>
      <c r="AJ561" s="5">
        <v>5</v>
      </c>
      <c r="AK561" s="11" t="s">
        <v>2657</v>
      </c>
      <c r="AL561" s="5" t="s">
        <v>37</v>
      </c>
      <c r="AM561" s="7">
        <v>5</v>
      </c>
      <c r="AN561" s="12" t="s">
        <v>2502</v>
      </c>
      <c r="AO561" s="11" t="s">
        <v>2908</v>
      </c>
    </row>
    <row r="562" spans="7:41" x14ac:dyDescent="0.25">
      <c r="G562" s="39">
        <v>44</v>
      </c>
      <c r="H562" s="5">
        <v>8</v>
      </c>
      <c r="I562" s="7">
        <v>40</v>
      </c>
      <c r="J562" s="5">
        <v>12</v>
      </c>
      <c r="K562" s="7">
        <v>0</v>
      </c>
      <c r="L562" s="5" t="s">
        <v>260</v>
      </c>
      <c r="M562" s="7">
        <v>1</v>
      </c>
      <c r="N562" s="5" t="s">
        <v>3372</v>
      </c>
      <c r="O562" s="7" t="s">
        <v>3372</v>
      </c>
      <c r="P562" s="5">
        <v>1</v>
      </c>
      <c r="Q562" s="7" t="s">
        <v>100</v>
      </c>
      <c r="R562" s="5" t="s">
        <v>43</v>
      </c>
      <c r="S562" s="7" t="s">
        <v>3372</v>
      </c>
      <c r="T562" s="5">
        <v>15</v>
      </c>
      <c r="U562" s="7" t="s">
        <v>3215</v>
      </c>
      <c r="V562" s="5" t="s">
        <v>24</v>
      </c>
      <c r="AG562" s="7" t="s">
        <v>25</v>
      </c>
      <c r="AH562" s="5">
        <v>6</v>
      </c>
      <c r="AI562" s="7">
        <v>6</v>
      </c>
      <c r="AJ562" s="5">
        <v>15</v>
      </c>
      <c r="AK562" s="11" t="s">
        <v>2663</v>
      </c>
      <c r="AL562" s="5" t="s">
        <v>37</v>
      </c>
      <c r="AM562" s="7">
        <v>10</v>
      </c>
      <c r="AN562" s="12" t="s">
        <v>2506</v>
      </c>
      <c r="AO562" s="11" t="s">
        <v>2913</v>
      </c>
    </row>
    <row r="563" spans="7:41" x14ac:dyDescent="0.25">
      <c r="G563" s="39">
        <v>31</v>
      </c>
      <c r="H563" s="5">
        <v>7</v>
      </c>
      <c r="I563" s="7">
        <v>90</v>
      </c>
      <c r="J563" s="5">
        <v>11</v>
      </c>
      <c r="K563" s="7">
        <v>12</v>
      </c>
      <c r="L563" s="5" t="s">
        <v>93</v>
      </c>
      <c r="M563" s="7">
        <v>0</v>
      </c>
      <c r="N563" s="5" t="s">
        <v>31</v>
      </c>
      <c r="O563" s="7" t="s">
        <v>3317</v>
      </c>
      <c r="P563" s="5">
        <v>0</v>
      </c>
      <c r="Q563" s="7" t="s">
        <v>3372</v>
      </c>
      <c r="R563" s="5" t="s">
        <v>3372</v>
      </c>
      <c r="S563" s="7" t="s">
        <v>3372</v>
      </c>
      <c r="T563" s="5">
        <v>17</v>
      </c>
      <c r="U563" s="7" t="s">
        <v>3220</v>
      </c>
      <c r="V563" s="5" t="s">
        <v>46</v>
      </c>
      <c r="AG563" s="7" t="s">
        <v>35</v>
      </c>
      <c r="AH563" s="5">
        <v>4</v>
      </c>
      <c r="AI563" s="7">
        <v>4</v>
      </c>
      <c r="AJ563" s="5">
        <v>12</v>
      </c>
      <c r="AK563" s="11" t="s">
        <v>2666</v>
      </c>
      <c r="AL563" s="5" t="s">
        <v>37</v>
      </c>
      <c r="AM563" s="7">
        <v>5</v>
      </c>
      <c r="AN563" s="12" t="s">
        <v>2509</v>
      </c>
      <c r="AO563" s="11" t="s">
        <v>1806</v>
      </c>
    </row>
    <row r="564" spans="7:41" x14ac:dyDescent="0.25">
      <c r="G564" s="39">
        <v>49</v>
      </c>
      <c r="H564" s="5">
        <v>7</v>
      </c>
      <c r="I564" s="7">
        <v>0</v>
      </c>
      <c r="J564" s="5">
        <v>10</v>
      </c>
      <c r="K564" s="7">
        <v>5</v>
      </c>
      <c r="L564" s="5" t="s">
        <v>292</v>
      </c>
      <c r="M564" s="7">
        <v>1</v>
      </c>
      <c r="N564" s="5" t="s">
        <v>3372</v>
      </c>
      <c r="O564" s="7" t="s">
        <v>3372</v>
      </c>
      <c r="P564" s="5">
        <v>0</v>
      </c>
      <c r="Q564" s="7" t="s">
        <v>3372</v>
      </c>
      <c r="R564" s="5" t="s">
        <v>3372</v>
      </c>
      <c r="S564" s="7" t="s">
        <v>2512</v>
      </c>
      <c r="T564" s="5">
        <v>1</v>
      </c>
      <c r="U564" s="7" t="s">
        <v>3223</v>
      </c>
      <c r="V564" s="5" t="s">
        <v>1063</v>
      </c>
      <c r="AG564" s="7" t="s">
        <v>25</v>
      </c>
      <c r="AH564" s="5">
        <v>3</v>
      </c>
      <c r="AI564" s="7">
        <v>3</v>
      </c>
      <c r="AJ564" s="5">
        <v>4</v>
      </c>
      <c r="AK564" s="11" t="s">
        <v>2671</v>
      </c>
      <c r="AL564" s="5" t="s">
        <v>1367</v>
      </c>
      <c r="AM564" s="7">
        <v>9</v>
      </c>
      <c r="AN564" s="12" t="s">
        <v>2515</v>
      </c>
      <c r="AO564" s="11" t="s">
        <v>2923</v>
      </c>
    </row>
    <row r="565" spans="7:41" x14ac:dyDescent="0.25">
      <c r="G565" s="39">
        <v>34</v>
      </c>
      <c r="H565" s="5">
        <v>7</v>
      </c>
      <c r="I565" s="7">
        <v>10</v>
      </c>
      <c r="J565" s="5">
        <v>8</v>
      </c>
      <c r="K565" s="7">
        <v>5</v>
      </c>
      <c r="L565" s="5" t="s">
        <v>292</v>
      </c>
      <c r="M565" s="7">
        <v>0</v>
      </c>
      <c r="N565" s="5" t="s">
        <v>41</v>
      </c>
      <c r="O565" s="7" t="s">
        <v>3306</v>
      </c>
      <c r="P565" s="5">
        <v>1</v>
      </c>
      <c r="Q565" s="7" t="s">
        <v>105</v>
      </c>
      <c r="R565" s="5" t="s">
        <v>43</v>
      </c>
      <c r="S565" s="7" t="s">
        <v>3372</v>
      </c>
      <c r="T565" s="5">
        <v>11</v>
      </c>
      <c r="U565" s="7" t="s">
        <v>2561</v>
      </c>
      <c r="V565" s="5" t="s">
        <v>34</v>
      </c>
      <c r="AG565" s="7" t="s">
        <v>35</v>
      </c>
      <c r="AH565" s="5">
        <v>16</v>
      </c>
      <c r="AI565" s="7">
        <v>6</v>
      </c>
      <c r="AJ565" s="5">
        <v>12</v>
      </c>
      <c r="AK565" s="11" t="s">
        <v>2676</v>
      </c>
      <c r="AL565" s="5" t="s">
        <v>37</v>
      </c>
      <c r="AM565" s="7">
        <v>7</v>
      </c>
      <c r="AN565" s="12" t="s">
        <v>2518</v>
      </c>
      <c r="AO565" s="11" t="s">
        <v>2928</v>
      </c>
    </row>
    <row r="566" spans="7:41" x14ac:dyDescent="0.25">
      <c r="G566" s="39">
        <v>22</v>
      </c>
      <c r="H566" s="5">
        <v>8</v>
      </c>
      <c r="I566" s="7">
        <v>30</v>
      </c>
      <c r="J566" s="5">
        <v>10</v>
      </c>
      <c r="K566" s="7">
        <v>10</v>
      </c>
      <c r="L566" s="5" t="s">
        <v>30</v>
      </c>
      <c r="M566" s="7">
        <v>0</v>
      </c>
      <c r="N566" s="5" t="s">
        <v>31</v>
      </c>
      <c r="O566" s="7" t="s">
        <v>3306</v>
      </c>
      <c r="P566" s="5">
        <v>0</v>
      </c>
      <c r="Q566" s="7" t="s">
        <v>3372</v>
      </c>
      <c r="R566" s="5" t="s">
        <v>3372</v>
      </c>
      <c r="S566" s="7" t="s">
        <v>54</v>
      </c>
      <c r="T566" s="5">
        <v>30</v>
      </c>
      <c r="U566" s="7" t="s">
        <v>3232</v>
      </c>
      <c r="V566" s="5" t="s">
        <v>320</v>
      </c>
      <c r="AG566" s="7" t="s">
        <v>25</v>
      </c>
      <c r="AH566" s="5">
        <v>6</v>
      </c>
      <c r="AI566" s="7">
        <v>6</v>
      </c>
      <c r="AJ566" s="5">
        <v>100</v>
      </c>
      <c r="AK566" s="11" t="s">
        <v>2681</v>
      </c>
      <c r="AL566" s="5" t="s">
        <v>37</v>
      </c>
      <c r="AM566" s="7">
        <v>10</v>
      </c>
      <c r="AN566" s="12" t="s">
        <v>2521</v>
      </c>
      <c r="AO566" s="11" t="s">
        <v>2932</v>
      </c>
    </row>
    <row r="567" spans="7:41" x14ac:dyDescent="0.25">
      <c r="G567" s="39">
        <v>23</v>
      </c>
      <c r="H567" s="5">
        <v>7</v>
      </c>
      <c r="I567" s="7">
        <v>40</v>
      </c>
      <c r="J567" s="5">
        <v>10</v>
      </c>
      <c r="K567" s="7">
        <v>1</v>
      </c>
      <c r="L567" s="5" t="s">
        <v>59</v>
      </c>
      <c r="M567" s="7">
        <v>1</v>
      </c>
      <c r="N567" s="5" t="s">
        <v>3372</v>
      </c>
      <c r="O567" s="7" t="s">
        <v>3372</v>
      </c>
      <c r="P567" s="5">
        <v>1</v>
      </c>
      <c r="Q567" s="7" t="s">
        <v>52</v>
      </c>
      <c r="R567" s="5" t="s">
        <v>43</v>
      </c>
      <c r="S567" s="7" t="s">
        <v>66</v>
      </c>
      <c r="T567" s="5">
        <v>1</v>
      </c>
      <c r="U567" s="7" t="s">
        <v>3236</v>
      </c>
      <c r="V567" s="5" t="s">
        <v>46</v>
      </c>
      <c r="AG567" s="7" t="s">
        <v>47</v>
      </c>
      <c r="AH567" s="5">
        <v>5</v>
      </c>
      <c r="AI567" s="7">
        <v>3</v>
      </c>
      <c r="AJ567" s="5">
        <v>10</v>
      </c>
      <c r="AK567" s="11" t="s">
        <v>2682</v>
      </c>
      <c r="AL567" s="5" t="s">
        <v>37</v>
      </c>
      <c r="AM567" s="7">
        <v>8</v>
      </c>
      <c r="AN567" s="12" t="s">
        <v>2527</v>
      </c>
      <c r="AO567" s="11" t="s">
        <v>2935</v>
      </c>
    </row>
    <row r="568" spans="7:41" x14ac:dyDescent="0.25">
      <c r="G568" s="39">
        <v>25</v>
      </c>
      <c r="H568" s="5">
        <v>7</v>
      </c>
      <c r="I568" s="7">
        <v>30</v>
      </c>
      <c r="J568" s="5">
        <v>4</v>
      </c>
      <c r="K568" s="7">
        <v>12</v>
      </c>
      <c r="L568" s="5" t="s">
        <v>182</v>
      </c>
      <c r="M568" s="7">
        <v>1</v>
      </c>
      <c r="N568" s="5" t="s">
        <v>3372</v>
      </c>
      <c r="O568" s="7" t="s">
        <v>3372</v>
      </c>
      <c r="P568" s="5">
        <v>1</v>
      </c>
      <c r="Q568" s="7" t="s">
        <v>105</v>
      </c>
      <c r="R568" s="5" t="s">
        <v>43</v>
      </c>
      <c r="S568" s="7" t="s">
        <v>527</v>
      </c>
      <c r="T568" s="5">
        <v>6</v>
      </c>
      <c r="U568" s="7" t="s">
        <v>3240</v>
      </c>
      <c r="V568" s="5" t="s">
        <v>24</v>
      </c>
      <c r="AG568" s="7" t="s">
        <v>47</v>
      </c>
      <c r="AH568" s="5">
        <v>40</v>
      </c>
      <c r="AI568" s="7">
        <v>11</v>
      </c>
      <c r="AJ568" s="5">
        <v>10</v>
      </c>
      <c r="AK568" s="11" t="s">
        <v>825</v>
      </c>
      <c r="AL568" s="5" t="s">
        <v>37</v>
      </c>
      <c r="AM568" s="7">
        <v>10</v>
      </c>
      <c r="AN568" s="12" t="s">
        <v>2531</v>
      </c>
      <c r="AO568" s="11" t="s">
        <v>13</v>
      </c>
    </row>
    <row r="569" spans="7:41" x14ac:dyDescent="0.25">
      <c r="G569" s="39">
        <v>34</v>
      </c>
      <c r="H569" s="5">
        <v>6</v>
      </c>
      <c r="I569" s="7">
        <v>180</v>
      </c>
      <c r="J569" s="5">
        <v>12</v>
      </c>
      <c r="K569" s="7">
        <v>14</v>
      </c>
      <c r="L569" s="5" t="s">
        <v>260</v>
      </c>
      <c r="M569" s="7">
        <v>0</v>
      </c>
      <c r="N569" s="5" t="s">
        <v>41</v>
      </c>
      <c r="O569" s="7" t="s">
        <v>3307</v>
      </c>
      <c r="P569" s="5">
        <v>1</v>
      </c>
      <c r="Q569" s="7" t="s">
        <v>52</v>
      </c>
      <c r="R569" s="5" t="s">
        <v>43</v>
      </c>
      <c r="S569" s="7" t="s">
        <v>2532</v>
      </c>
      <c r="T569" s="5">
        <v>5</v>
      </c>
      <c r="U569" s="7" t="s">
        <v>3244</v>
      </c>
      <c r="V569" s="5" t="s">
        <v>46</v>
      </c>
      <c r="AG569" s="7" t="s">
        <v>35</v>
      </c>
      <c r="AH569" s="5">
        <v>20</v>
      </c>
      <c r="AI569" s="7">
        <v>20</v>
      </c>
      <c r="AJ569" s="5">
        <v>10</v>
      </c>
      <c r="AK569" s="11" t="s">
        <v>2689</v>
      </c>
      <c r="AL569" s="5" t="s">
        <v>27</v>
      </c>
      <c r="AM569" s="7">
        <v>8</v>
      </c>
      <c r="AN569" s="12" t="s">
        <v>2537</v>
      </c>
      <c r="AO569" s="11" t="s">
        <v>2940</v>
      </c>
    </row>
    <row r="570" spans="7:41" x14ac:dyDescent="0.25">
      <c r="G570" s="39">
        <v>27</v>
      </c>
      <c r="H570" s="5">
        <v>8</v>
      </c>
      <c r="I570" s="7">
        <v>60</v>
      </c>
      <c r="J570" s="5">
        <v>6</v>
      </c>
      <c r="K570" s="7">
        <v>10</v>
      </c>
      <c r="L570" s="5" t="s">
        <v>30</v>
      </c>
      <c r="M570" s="7">
        <v>0</v>
      </c>
      <c r="N570" s="5" t="s">
        <v>60</v>
      </c>
      <c r="O570" s="7" t="s">
        <v>3305</v>
      </c>
      <c r="P570" s="5">
        <v>1</v>
      </c>
      <c r="Q570" s="7" t="s">
        <v>422</v>
      </c>
      <c r="R570" s="5" t="s">
        <v>101</v>
      </c>
      <c r="S570" s="7" t="s">
        <v>686</v>
      </c>
      <c r="T570" s="5">
        <v>7</v>
      </c>
      <c r="U570" s="7" t="s">
        <v>3252</v>
      </c>
      <c r="V570" s="5" t="s">
        <v>24</v>
      </c>
      <c r="AG570" s="7" t="s">
        <v>508</v>
      </c>
      <c r="AH570" s="5">
        <v>4</v>
      </c>
      <c r="AI570" s="7">
        <v>15</v>
      </c>
      <c r="AJ570" s="5">
        <v>30</v>
      </c>
      <c r="AK570" s="11" t="s">
        <v>2693</v>
      </c>
      <c r="AL570" s="5" t="s">
        <v>2536</v>
      </c>
      <c r="AM570" s="7">
        <v>10</v>
      </c>
      <c r="AN570" s="12" t="s">
        <v>2542</v>
      </c>
      <c r="AO570" s="11" t="s">
        <v>2946</v>
      </c>
    </row>
    <row r="571" spans="7:41" x14ac:dyDescent="0.25">
      <c r="G571" s="39">
        <v>31</v>
      </c>
      <c r="H571" s="5">
        <v>7</v>
      </c>
      <c r="I571" s="7">
        <v>60</v>
      </c>
      <c r="J571" s="5">
        <v>7</v>
      </c>
      <c r="K571" s="7">
        <v>15</v>
      </c>
      <c r="L571" s="5" t="s">
        <v>30</v>
      </c>
      <c r="M571" s="7">
        <v>1</v>
      </c>
      <c r="N571" s="5" t="s">
        <v>3372</v>
      </c>
      <c r="O571" s="7" t="s">
        <v>3372</v>
      </c>
      <c r="P571" s="5">
        <v>1</v>
      </c>
      <c r="Q571" s="7" t="s">
        <v>170</v>
      </c>
      <c r="R571" s="5" t="s">
        <v>21</v>
      </c>
      <c r="S571" s="7" t="s">
        <v>54</v>
      </c>
      <c r="T571" s="5">
        <v>30</v>
      </c>
      <c r="U571" s="7" t="s">
        <v>3256</v>
      </c>
      <c r="V571" s="5" t="s">
        <v>46</v>
      </c>
      <c r="AG571" s="7" t="s">
        <v>35</v>
      </c>
      <c r="AH571" s="5">
        <v>6</v>
      </c>
      <c r="AI571" s="7">
        <v>12</v>
      </c>
      <c r="AJ571" s="5">
        <v>5</v>
      </c>
      <c r="AK571" s="11" t="s">
        <v>2699</v>
      </c>
      <c r="AL571" s="5" t="s">
        <v>37</v>
      </c>
      <c r="AM571" s="7">
        <v>7</v>
      </c>
      <c r="AN571" s="12" t="s">
        <v>2546</v>
      </c>
      <c r="AO571" s="11" t="s">
        <v>2951</v>
      </c>
    </row>
    <row r="572" spans="7:41" x14ac:dyDescent="0.25">
      <c r="G572" s="39">
        <v>23</v>
      </c>
      <c r="H572" s="5">
        <v>6</v>
      </c>
      <c r="I572" s="7">
        <v>20</v>
      </c>
      <c r="J572" s="5">
        <v>6</v>
      </c>
      <c r="K572" s="7">
        <v>4</v>
      </c>
      <c r="L572" s="5" t="s">
        <v>81</v>
      </c>
      <c r="M572" s="7">
        <v>0</v>
      </c>
      <c r="N572" s="5" t="s">
        <v>31</v>
      </c>
      <c r="O572" s="7" t="s">
        <v>3305</v>
      </c>
      <c r="P572" s="5">
        <v>1</v>
      </c>
      <c r="Q572" s="7" t="s">
        <v>100</v>
      </c>
      <c r="R572" s="5" t="s">
        <v>43</v>
      </c>
      <c r="S572" s="7" t="s">
        <v>54</v>
      </c>
      <c r="T572" s="5">
        <v>9</v>
      </c>
      <c r="U572" s="7" t="s">
        <v>3273</v>
      </c>
      <c r="V572" s="5" t="s">
        <v>24</v>
      </c>
      <c r="AG572" s="7" t="s">
        <v>25</v>
      </c>
      <c r="AH572" s="5">
        <v>4</v>
      </c>
      <c r="AI572" s="7">
        <v>5</v>
      </c>
      <c r="AJ572" s="5">
        <v>15</v>
      </c>
      <c r="AK572" s="11" t="s">
        <v>2704</v>
      </c>
      <c r="AL572" s="5" t="s">
        <v>37</v>
      </c>
      <c r="AM572" s="7">
        <v>7</v>
      </c>
      <c r="AN572" s="12" t="s">
        <v>2548</v>
      </c>
      <c r="AO572" s="11" t="s">
        <v>2955</v>
      </c>
    </row>
    <row r="573" spans="7:41" x14ac:dyDescent="0.25">
      <c r="G573" s="39">
        <v>42</v>
      </c>
      <c r="H573" s="5">
        <v>7</v>
      </c>
      <c r="I573" s="7">
        <v>80</v>
      </c>
      <c r="J573" s="5">
        <v>14</v>
      </c>
      <c r="K573" s="7">
        <v>6</v>
      </c>
      <c r="L573" s="5" t="s">
        <v>64</v>
      </c>
      <c r="M573" s="7">
        <v>0</v>
      </c>
      <c r="N573" s="5" t="s">
        <v>19</v>
      </c>
      <c r="O573" s="7" t="s">
        <v>3307</v>
      </c>
      <c r="P573" s="5">
        <v>1</v>
      </c>
      <c r="Q573" s="7" t="s">
        <v>112</v>
      </c>
      <c r="R573" s="5" t="s">
        <v>43</v>
      </c>
      <c r="S573" s="7" t="s">
        <v>600</v>
      </c>
      <c r="T573" s="5">
        <v>17</v>
      </c>
      <c r="U573" s="7" t="s">
        <v>3281</v>
      </c>
      <c r="V573" s="5" t="s">
        <v>24</v>
      </c>
      <c r="AG573" s="7" t="s">
        <v>35</v>
      </c>
      <c r="AH573" s="5">
        <v>5</v>
      </c>
      <c r="AI573" s="7">
        <v>5</v>
      </c>
      <c r="AJ573" s="5">
        <v>40</v>
      </c>
      <c r="AK573" s="11" t="s">
        <v>2710</v>
      </c>
      <c r="AL573" s="5" t="s">
        <v>27</v>
      </c>
      <c r="AM573" s="7">
        <v>9</v>
      </c>
      <c r="AN573" s="12" t="s">
        <v>2552</v>
      </c>
      <c r="AO573" s="11" t="s">
        <v>1738</v>
      </c>
    </row>
    <row r="574" spans="7:41" x14ac:dyDescent="0.25">
      <c r="G574" s="39">
        <v>26</v>
      </c>
      <c r="H574" s="5">
        <v>4</v>
      </c>
      <c r="I574" s="7">
        <v>120</v>
      </c>
      <c r="J574" s="5">
        <v>12</v>
      </c>
      <c r="K574" s="7">
        <v>25</v>
      </c>
      <c r="L574" s="5" t="s">
        <v>51</v>
      </c>
      <c r="M574" s="7">
        <v>0</v>
      </c>
      <c r="N574" s="5" t="s">
        <v>3308</v>
      </c>
      <c r="O574" s="7" t="s">
        <v>3306</v>
      </c>
      <c r="P574" s="5">
        <v>1</v>
      </c>
      <c r="Q574" s="7" t="s">
        <v>865</v>
      </c>
      <c r="R574" s="5" t="s">
        <v>43</v>
      </c>
      <c r="S574" s="7" t="s">
        <v>54</v>
      </c>
      <c r="T574" s="5">
        <v>4</v>
      </c>
      <c r="U574" s="7" t="s">
        <v>3286</v>
      </c>
      <c r="V574" s="5" t="s">
        <v>46</v>
      </c>
      <c r="AG574" s="7" t="s">
        <v>35</v>
      </c>
      <c r="AH574" s="5">
        <v>5</v>
      </c>
      <c r="AI574" s="7">
        <v>1</v>
      </c>
      <c r="AJ574" s="5">
        <v>160</v>
      </c>
      <c r="AK574" s="11" t="s">
        <v>2719</v>
      </c>
      <c r="AL574" s="5" t="s">
        <v>37</v>
      </c>
      <c r="AM574" s="7">
        <v>8</v>
      </c>
      <c r="AN574" s="12" t="s">
        <v>2557</v>
      </c>
      <c r="AO574" s="11" t="s">
        <v>98</v>
      </c>
    </row>
    <row r="575" spans="7:41" x14ac:dyDescent="0.25">
      <c r="G575" s="39">
        <v>34</v>
      </c>
      <c r="H575" s="5">
        <v>8</v>
      </c>
      <c r="I575" s="7">
        <v>80</v>
      </c>
      <c r="J575" s="5">
        <v>12</v>
      </c>
      <c r="K575" s="7">
        <v>20</v>
      </c>
      <c r="L575" s="5" t="s">
        <v>51</v>
      </c>
      <c r="M575" s="7">
        <v>1</v>
      </c>
      <c r="N575" s="5" t="s">
        <v>3372</v>
      </c>
      <c r="O575" s="7" t="s">
        <v>3372</v>
      </c>
      <c r="P575" s="5">
        <v>1</v>
      </c>
      <c r="Q575" s="7" t="s">
        <v>170</v>
      </c>
      <c r="R575" s="5" t="s">
        <v>43</v>
      </c>
      <c r="S575" s="7" t="s">
        <v>113</v>
      </c>
      <c r="T575" s="5">
        <v>8</v>
      </c>
      <c r="U575" s="7" t="s">
        <v>3290</v>
      </c>
      <c r="V575" s="5" t="s">
        <v>46</v>
      </c>
      <c r="AG575" s="7" t="s">
        <v>35</v>
      </c>
      <c r="AH575" s="5">
        <v>4</v>
      </c>
      <c r="AI575" s="7">
        <v>3</v>
      </c>
      <c r="AJ575" s="5">
        <v>20</v>
      </c>
      <c r="AK575" s="11" t="s">
        <v>2722</v>
      </c>
      <c r="AL575" s="5" t="s">
        <v>37</v>
      </c>
      <c r="AM575" s="7">
        <v>9</v>
      </c>
      <c r="AN575" s="12" t="s">
        <v>2564</v>
      </c>
      <c r="AO575" s="11" t="s">
        <v>2965</v>
      </c>
    </row>
    <row r="576" spans="7:41" x14ac:dyDescent="0.25">
      <c r="G576" s="39">
        <v>27</v>
      </c>
      <c r="H576" s="5">
        <v>7</v>
      </c>
      <c r="I576" s="7">
        <v>80</v>
      </c>
      <c r="J576" s="5">
        <v>7</v>
      </c>
      <c r="K576" s="7">
        <v>20</v>
      </c>
      <c r="L576" s="5" t="s">
        <v>18</v>
      </c>
      <c r="M576" s="7">
        <v>1</v>
      </c>
      <c r="N576" s="5" t="s">
        <v>3372</v>
      </c>
      <c r="O576" s="7" t="s">
        <v>3372</v>
      </c>
      <c r="P576" s="5">
        <v>1</v>
      </c>
      <c r="Q576" s="7" t="s">
        <v>2560</v>
      </c>
      <c r="R576" s="5" t="s">
        <v>71</v>
      </c>
      <c r="S576" s="7" t="s">
        <v>177</v>
      </c>
      <c r="T576" s="5">
        <v>19</v>
      </c>
      <c r="U576" s="7" t="s">
        <v>817</v>
      </c>
      <c r="V576" s="5" t="s">
        <v>320</v>
      </c>
      <c r="AG576" s="7" t="s">
        <v>25</v>
      </c>
      <c r="AH576" s="5">
        <v>4</v>
      </c>
      <c r="AI576" s="7">
        <v>4</v>
      </c>
      <c r="AJ576" s="5">
        <v>5</v>
      </c>
      <c r="AK576" s="11" t="s">
        <v>2727</v>
      </c>
      <c r="AL576" s="5" t="s">
        <v>2563</v>
      </c>
      <c r="AM576" s="7">
        <v>10</v>
      </c>
      <c r="AN576" s="12" t="s">
        <v>2567</v>
      </c>
      <c r="AO576" s="11" t="s">
        <v>2970</v>
      </c>
    </row>
    <row r="577" spans="7:41" x14ac:dyDescent="0.25">
      <c r="G577" s="39">
        <v>22</v>
      </c>
      <c r="H577" s="5">
        <v>6</v>
      </c>
      <c r="I577" s="7">
        <v>30</v>
      </c>
      <c r="J577" s="5">
        <v>12</v>
      </c>
      <c r="K577" s="7">
        <v>3</v>
      </c>
      <c r="L577" s="5" t="s">
        <v>59</v>
      </c>
      <c r="M577" s="7">
        <v>1</v>
      </c>
      <c r="N577" s="5" t="s">
        <v>3372</v>
      </c>
      <c r="O577" s="7" t="s">
        <v>3372</v>
      </c>
      <c r="P577" s="5">
        <v>1</v>
      </c>
      <c r="Q577" s="7" t="s">
        <v>112</v>
      </c>
      <c r="R577" s="5" t="s">
        <v>21</v>
      </c>
      <c r="S577" s="7" t="s">
        <v>376</v>
      </c>
      <c r="T577" s="5">
        <v>5</v>
      </c>
      <c r="U577" s="7" t="s">
        <v>3297</v>
      </c>
      <c r="V577" s="5" t="s">
        <v>34</v>
      </c>
      <c r="AG577" s="7" t="s">
        <v>47</v>
      </c>
      <c r="AH577" s="5">
        <v>12</v>
      </c>
      <c r="AI577" s="7">
        <v>12</v>
      </c>
      <c r="AJ577" s="5">
        <v>10</v>
      </c>
      <c r="AK577" s="11" t="s">
        <v>2732</v>
      </c>
      <c r="AL577" s="5" t="s">
        <v>37</v>
      </c>
      <c r="AM577" s="7">
        <v>9</v>
      </c>
      <c r="AN577" s="12" t="s">
        <v>38</v>
      </c>
      <c r="AO577" s="11" t="s">
        <v>2974</v>
      </c>
    </row>
    <row r="578" spans="7:41" x14ac:dyDescent="0.25">
      <c r="G578" s="39">
        <v>36</v>
      </c>
      <c r="H578" s="5">
        <v>7</v>
      </c>
      <c r="I578" s="7">
        <v>60</v>
      </c>
      <c r="J578" s="5">
        <v>8</v>
      </c>
      <c r="K578" s="7">
        <v>12</v>
      </c>
      <c r="L578" s="5" t="s">
        <v>93</v>
      </c>
      <c r="M578" s="7">
        <v>1</v>
      </c>
      <c r="N578" s="5" t="s">
        <v>3372</v>
      </c>
      <c r="O578" s="7" t="s">
        <v>3372</v>
      </c>
      <c r="P578" s="5">
        <v>1</v>
      </c>
      <c r="Q578" s="7" t="s">
        <v>364</v>
      </c>
      <c r="R578" s="5" t="s">
        <v>43</v>
      </c>
      <c r="S578" s="7" t="s">
        <v>3372</v>
      </c>
      <c r="T578" s="5">
        <v>25</v>
      </c>
      <c r="V578" s="5" t="s">
        <v>24</v>
      </c>
      <c r="AG578" s="7" t="s">
        <v>25</v>
      </c>
      <c r="AH578" s="5">
        <v>6</v>
      </c>
      <c r="AI578" s="7">
        <v>6</v>
      </c>
      <c r="AJ578" s="5">
        <v>24</v>
      </c>
      <c r="AK578" s="11" t="s">
        <v>2736</v>
      </c>
      <c r="AL578" s="5" t="s">
        <v>37</v>
      </c>
      <c r="AM578" s="7">
        <v>10</v>
      </c>
      <c r="AN578" s="12" t="s">
        <v>14</v>
      </c>
      <c r="AO578" s="11" t="s">
        <v>2979</v>
      </c>
    </row>
    <row r="579" spans="7:41" x14ac:dyDescent="0.25">
      <c r="G579" s="39">
        <v>32</v>
      </c>
      <c r="H579" s="5">
        <v>6</v>
      </c>
      <c r="I579" s="7">
        <v>5</v>
      </c>
      <c r="J579" s="5">
        <v>4</v>
      </c>
      <c r="K579" s="7">
        <v>50</v>
      </c>
      <c r="L579" s="5" t="s">
        <v>292</v>
      </c>
      <c r="M579" s="7">
        <v>0</v>
      </c>
      <c r="N579" s="5" t="s">
        <v>31</v>
      </c>
      <c r="O579" s="7" t="s">
        <v>3306</v>
      </c>
      <c r="P579" s="5">
        <v>0</v>
      </c>
      <c r="Q579" s="7" t="s">
        <v>3372</v>
      </c>
      <c r="R579" s="5" t="s">
        <v>3372</v>
      </c>
      <c r="S579" s="7" t="s">
        <v>3372</v>
      </c>
      <c r="T579" s="5">
        <v>12</v>
      </c>
      <c r="V579" s="5" t="s">
        <v>46</v>
      </c>
      <c r="AG579" s="7" t="s">
        <v>47</v>
      </c>
      <c r="AH579" s="5">
        <v>6</v>
      </c>
      <c r="AI579" s="7">
        <v>4</v>
      </c>
      <c r="AJ579" s="5">
        <v>4</v>
      </c>
      <c r="AK579" s="11" t="s">
        <v>2740</v>
      </c>
      <c r="AL579" s="5" t="s">
        <v>37</v>
      </c>
      <c r="AM579" s="7">
        <v>10</v>
      </c>
      <c r="AN579" s="12" t="s">
        <v>1071</v>
      </c>
      <c r="AO579" s="11" t="s">
        <v>2984</v>
      </c>
    </row>
    <row r="580" spans="7:41" x14ac:dyDescent="0.25">
      <c r="G580" s="39">
        <v>23</v>
      </c>
      <c r="H580" s="5">
        <v>7</v>
      </c>
      <c r="I580" s="7">
        <v>20</v>
      </c>
      <c r="J580" s="5">
        <v>12</v>
      </c>
      <c r="K580" s="7">
        <v>4</v>
      </c>
      <c r="L580" s="5" t="s">
        <v>260</v>
      </c>
      <c r="M580" s="7">
        <v>0</v>
      </c>
      <c r="N580" s="5" t="s">
        <v>60</v>
      </c>
      <c r="O580" s="7" t="s">
        <v>3317</v>
      </c>
      <c r="P580" s="5">
        <v>0</v>
      </c>
      <c r="Q580" s="7" t="s">
        <v>3372</v>
      </c>
      <c r="R580" s="5" t="s">
        <v>3372</v>
      </c>
      <c r="S580" s="7" t="s">
        <v>54</v>
      </c>
      <c r="T580" s="5">
        <v>0</v>
      </c>
      <c r="V580" s="5" t="s">
        <v>24</v>
      </c>
      <c r="AG580" s="7" t="s">
        <v>35</v>
      </c>
      <c r="AH580" s="5">
        <v>6</v>
      </c>
      <c r="AI580" s="7">
        <v>6</v>
      </c>
      <c r="AJ580" s="5">
        <v>8</v>
      </c>
      <c r="AK580" s="11" t="s">
        <v>2746</v>
      </c>
      <c r="AL580" s="5" t="s">
        <v>37</v>
      </c>
      <c r="AM580" s="7">
        <v>9</v>
      </c>
      <c r="AN580" s="12" t="s">
        <v>2578</v>
      </c>
      <c r="AO580" s="11" t="s">
        <v>2987</v>
      </c>
    </row>
    <row r="581" spans="7:41" x14ac:dyDescent="0.25">
      <c r="G581" s="39">
        <v>29</v>
      </c>
      <c r="H581" s="5">
        <v>7</v>
      </c>
      <c r="I581" s="7">
        <v>60</v>
      </c>
      <c r="J581" s="5">
        <v>7</v>
      </c>
      <c r="K581" s="7">
        <v>24</v>
      </c>
      <c r="L581" s="5" t="s">
        <v>146</v>
      </c>
      <c r="M581" s="7">
        <v>1</v>
      </c>
      <c r="N581" s="5" t="s">
        <v>3372</v>
      </c>
      <c r="O581" s="7" t="s">
        <v>3372</v>
      </c>
      <c r="P581" s="5">
        <v>1</v>
      </c>
      <c r="Q581" s="7" t="s">
        <v>42</v>
      </c>
      <c r="R581" s="5" t="s">
        <v>53</v>
      </c>
      <c r="S581" s="7" t="s">
        <v>84</v>
      </c>
      <c r="T581" s="5">
        <v>11</v>
      </c>
      <c r="V581" s="5" t="s">
        <v>24</v>
      </c>
      <c r="AG581" s="7" t="s">
        <v>25</v>
      </c>
      <c r="AH581" s="5">
        <v>6</v>
      </c>
      <c r="AI581" s="7">
        <v>6</v>
      </c>
      <c r="AJ581" s="5">
        <v>15</v>
      </c>
      <c r="AK581" s="11" t="s">
        <v>2749</v>
      </c>
      <c r="AL581" s="5" t="s">
        <v>37</v>
      </c>
      <c r="AM581" s="7">
        <v>8</v>
      </c>
      <c r="AN581" s="12" t="s">
        <v>2583</v>
      </c>
      <c r="AO581" s="11" t="s">
        <v>2992</v>
      </c>
    </row>
    <row r="582" spans="7:41" x14ac:dyDescent="0.25">
      <c r="G582" s="39">
        <v>29</v>
      </c>
      <c r="H582" s="5">
        <v>6</v>
      </c>
      <c r="I582" s="7">
        <v>0</v>
      </c>
      <c r="J582" s="5">
        <v>17</v>
      </c>
      <c r="K582" s="7">
        <v>100</v>
      </c>
      <c r="L582" s="5" t="s">
        <v>64</v>
      </c>
      <c r="M582" s="7">
        <v>1</v>
      </c>
      <c r="N582" s="5" t="s">
        <v>3372</v>
      </c>
      <c r="O582" s="7" t="s">
        <v>3372</v>
      </c>
      <c r="P582" s="5">
        <v>1</v>
      </c>
      <c r="Q582" s="7" t="s">
        <v>170</v>
      </c>
      <c r="R582" s="5" t="s">
        <v>43</v>
      </c>
      <c r="S582" s="7" t="s">
        <v>3372</v>
      </c>
      <c r="T582" s="5">
        <v>7</v>
      </c>
      <c r="V582" s="5" t="s">
        <v>46</v>
      </c>
      <c r="AG582" s="7" t="s">
        <v>35</v>
      </c>
      <c r="AH582" s="5">
        <v>5</v>
      </c>
      <c r="AI582" s="7">
        <v>7</v>
      </c>
      <c r="AJ582" s="5">
        <v>5</v>
      </c>
      <c r="AK582" s="11" t="s">
        <v>2752</v>
      </c>
      <c r="AL582" s="5" t="s">
        <v>37</v>
      </c>
      <c r="AM582" s="7">
        <v>8</v>
      </c>
      <c r="AN582" s="12" t="s">
        <v>2587</v>
      </c>
      <c r="AO582" s="11" t="s">
        <v>2996</v>
      </c>
    </row>
    <row r="583" spans="7:41" x14ac:dyDescent="0.25">
      <c r="G583" s="39">
        <v>23</v>
      </c>
      <c r="H583" s="5">
        <v>6</v>
      </c>
      <c r="I583" s="7">
        <v>40</v>
      </c>
      <c r="J583" s="5">
        <v>14</v>
      </c>
      <c r="K583" s="7">
        <v>1</v>
      </c>
      <c r="L583" s="5" t="s">
        <v>40</v>
      </c>
      <c r="M583" s="7">
        <v>1</v>
      </c>
      <c r="N583" s="5" t="s">
        <v>3372</v>
      </c>
      <c r="O583" s="7" t="s">
        <v>3372</v>
      </c>
      <c r="P583" s="5">
        <v>0</v>
      </c>
      <c r="Q583" s="7" t="s">
        <v>3372</v>
      </c>
      <c r="R583" s="5" t="s">
        <v>3372</v>
      </c>
      <c r="S583" s="7" t="s">
        <v>2591</v>
      </c>
      <c r="T583" s="5">
        <v>2</v>
      </c>
      <c r="V583" s="5" t="s">
        <v>24</v>
      </c>
      <c r="AG583" s="7" t="s">
        <v>35</v>
      </c>
      <c r="AH583" s="5">
        <v>6</v>
      </c>
      <c r="AI583" s="7">
        <v>3</v>
      </c>
      <c r="AJ583" s="5">
        <v>25</v>
      </c>
      <c r="AK583" s="11" t="s">
        <v>2757</v>
      </c>
      <c r="AL583" s="5" t="s">
        <v>37</v>
      </c>
      <c r="AM583" s="7">
        <v>7</v>
      </c>
      <c r="AN583" s="12" t="s">
        <v>2594</v>
      </c>
      <c r="AO583" s="11" t="s">
        <v>3001</v>
      </c>
    </row>
    <row r="584" spans="7:41" x14ac:dyDescent="0.25">
      <c r="G584" s="39">
        <v>27</v>
      </c>
      <c r="H584" s="5">
        <v>8</v>
      </c>
      <c r="I584" s="7">
        <v>120</v>
      </c>
      <c r="J584" s="5">
        <v>8</v>
      </c>
      <c r="K584" s="7">
        <v>10</v>
      </c>
      <c r="L584" s="5" t="s">
        <v>51</v>
      </c>
      <c r="M584" s="7">
        <v>0</v>
      </c>
      <c r="N584" s="5" t="s">
        <v>19</v>
      </c>
      <c r="O584" s="7" t="s">
        <v>3307</v>
      </c>
      <c r="P584" s="5">
        <v>1</v>
      </c>
      <c r="Q584" s="7" t="s">
        <v>2590</v>
      </c>
      <c r="R584" s="5" t="s">
        <v>43</v>
      </c>
      <c r="S584" s="7" t="s">
        <v>3372</v>
      </c>
      <c r="T584" s="5">
        <v>25</v>
      </c>
      <c r="V584" s="5" t="s">
        <v>24</v>
      </c>
      <c r="AG584" s="7" t="s">
        <v>35</v>
      </c>
      <c r="AH584" s="5">
        <v>32</v>
      </c>
      <c r="AI584" s="7">
        <v>8</v>
      </c>
      <c r="AJ584" s="5">
        <v>4</v>
      </c>
      <c r="AK584" s="11" t="s">
        <v>3314</v>
      </c>
      <c r="AL584" s="5" t="s">
        <v>27</v>
      </c>
      <c r="AM584" s="7">
        <v>10</v>
      </c>
      <c r="AN584" s="12" t="s">
        <v>2598</v>
      </c>
      <c r="AO584" s="11" t="s">
        <v>3006</v>
      </c>
    </row>
    <row r="585" spans="7:41" x14ac:dyDescent="0.25">
      <c r="G585" s="39">
        <v>48</v>
      </c>
      <c r="H585" s="5">
        <v>8</v>
      </c>
      <c r="I585" s="7">
        <v>15</v>
      </c>
      <c r="J585" s="5">
        <v>10</v>
      </c>
      <c r="K585" s="7">
        <v>12</v>
      </c>
      <c r="L585" s="5" t="s">
        <v>18</v>
      </c>
      <c r="M585" s="7">
        <v>1</v>
      </c>
      <c r="N585" s="5" t="s">
        <v>3372</v>
      </c>
      <c r="O585" s="7" t="s">
        <v>3372</v>
      </c>
      <c r="P585" s="5">
        <v>0</v>
      </c>
      <c r="Q585" s="7" t="s">
        <v>3372</v>
      </c>
      <c r="R585" s="5" t="s">
        <v>3372</v>
      </c>
      <c r="S585" s="7" t="s">
        <v>44</v>
      </c>
      <c r="T585" s="5">
        <v>5</v>
      </c>
      <c r="V585" s="5" t="s">
        <v>46</v>
      </c>
      <c r="AG585" s="7" t="s">
        <v>47</v>
      </c>
      <c r="AH585" s="5">
        <v>5</v>
      </c>
      <c r="AI585" s="7">
        <v>4</v>
      </c>
      <c r="AJ585" s="5">
        <v>48</v>
      </c>
      <c r="AK585" s="11" t="s">
        <v>2762</v>
      </c>
      <c r="AL585" s="5" t="s">
        <v>2597</v>
      </c>
      <c r="AM585" s="7">
        <v>10</v>
      </c>
      <c r="AN585" s="12" t="s">
        <v>2600</v>
      </c>
      <c r="AO585" s="11" t="s">
        <v>3013</v>
      </c>
    </row>
    <row r="586" spans="7:41" x14ac:dyDescent="0.25">
      <c r="G586" s="39">
        <v>22</v>
      </c>
      <c r="H586" s="5">
        <v>8</v>
      </c>
      <c r="I586" s="7">
        <v>0</v>
      </c>
      <c r="J586" s="5">
        <v>10</v>
      </c>
      <c r="K586" s="7">
        <v>15</v>
      </c>
      <c r="L586" s="5" t="s">
        <v>260</v>
      </c>
      <c r="M586" s="7">
        <v>0</v>
      </c>
      <c r="N586" s="5" t="s">
        <v>19</v>
      </c>
      <c r="O586" s="7" t="s">
        <v>3305</v>
      </c>
      <c r="P586" s="5">
        <v>1</v>
      </c>
      <c r="Q586" s="7" t="s">
        <v>170</v>
      </c>
      <c r="R586" s="5" t="s">
        <v>43</v>
      </c>
      <c r="S586" s="7" t="s">
        <v>177</v>
      </c>
      <c r="T586" s="5">
        <v>5</v>
      </c>
      <c r="V586" s="5" t="s">
        <v>24</v>
      </c>
      <c r="AG586" s="7" t="s">
        <v>3372</v>
      </c>
      <c r="AH586" s="5">
        <v>0</v>
      </c>
      <c r="AI586" s="7">
        <v>0</v>
      </c>
      <c r="AJ586" s="5">
        <v>10</v>
      </c>
      <c r="AK586" s="11" t="s">
        <v>2767</v>
      </c>
      <c r="AL586" s="5" t="s">
        <v>27</v>
      </c>
      <c r="AM586" s="7">
        <v>9</v>
      </c>
      <c r="AN586" s="12" t="s">
        <v>2603</v>
      </c>
      <c r="AO586" s="11" t="s">
        <v>14</v>
      </c>
    </row>
    <row r="587" spans="7:41" x14ac:dyDescent="0.25">
      <c r="G587" s="39">
        <v>34</v>
      </c>
      <c r="H587" s="5">
        <v>7</v>
      </c>
      <c r="I587" s="7">
        <v>90</v>
      </c>
      <c r="J587" s="5">
        <v>9</v>
      </c>
      <c r="K587" s="7">
        <v>4</v>
      </c>
      <c r="L587" s="5" t="s">
        <v>260</v>
      </c>
      <c r="M587" s="7">
        <v>1</v>
      </c>
      <c r="N587" s="5" t="s">
        <v>3372</v>
      </c>
      <c r="O587" s="7" t="s">
        <v>3372</v>
      </c>
      <c r="P587" s="5">
        <v>1</v>
      </c>
      <c r="Q587" s="7" t="s">
        <v>8</v>
      </c>
      <c r="R587" s="5" t="s">
        <v>307</v>
      </c>
      <c r="S587" s="7" t="s">
        <v>54</v>
      </c>
      <c r="T587" s="5">
        <v>10</v>
      </c>
      <c r="V587" s="5" t="s">
        <v>46</v>
      </c>
      <c r="AG587" s="7" t="s">
        <v>47</v>
      </c>
      <c r="AH587" s="5">
        <v>6</v>
      </c>
      <c r="AI587" s="7">
        <v>6</v>
      </c>
      <c r="AJ587" s="5">
        <v>10</v>
      </c>
      <c r="AK587" s="11" t="s">
        <v>2772</v>
      </c>
      <c r="AL587" s="5" t="s">
        <v>37</v>
      </c>
      <c r="AM587" s="7">
        <v>10</v>
      </c>
      <c r="AN587" s="12" t="s">
        <v>2606</v>
      </c>
      <c r="AO587" s="11" t="s">
        <v>3019</v>
      </c>
    </row>
    <row r="588" spans="7:41" x14ac:dyDescent="0.25">
      <c r="G588" s="39">
        <v>22</v>
      </c>
      <c r="H588" s="5">
        <v>4</v>
      </c>
      <c r="I588" s="7">
        <v>60</v>
      </c>
      <c r="J588" s="5">
        <v>10</v>
      </c>
      <c r="K588" s="7">
        <v>15</v>
      </c>
      <c r="L588" s="5" t="s">
        <v>18</v>
      </c>
      <c r="M588" s="7">
        <v>0</v>
      </c>
      <c r="N588" s="5" t="s">
        <v>41</v>
      </c>
      <c r="O588" s="7" t="s">
        <v>3346</v>
      </c>
      <c r="P588" s="5">
        <v>1</v>
      </c>
      <c r="Q588" s="7" t="s">
        <v>474</v>
      </c>
      <c r="R588" s="5" t="s">
        <v>43</v>
      </c>
      <c r="S588" s="7" t="s">
        <v>1241</v>
      </c>
      <c r="T588" s="5">
        <v>6</v>
      </c>
      <c r="V588" s="5" t="s">
        <v>24</v>
      </c>
      <c r="AG588" s="7" t="s">
        <v>35</v>
      </c>
      <c r="AH588" s="5">
        <v>5</v>
      </c>
      <c r="AI588" s="7">
        <v>5</v>
      </c>
      <c r="AJ588" s="5">
        <v>35</v>
      </c>
      <c r="AK588" s="11" t="s">
        <v>2775</v>
      </c>
      <c r="AL588" s="5" t="s">
        <v>37</v>
      </c>
      <c r="AM588" s="7">
        <v>10</v>
      </c>
      <c r="AN588" s="12" t="s">
        <v>2610</v>
      </c>
      <c r="AO588" s="11" t="s">
        <v>3024</v>
      </c>
    </row>
    <row r="589" spans="7:41" x14ac:dyDescent="0.25">
      <c r="G589" s="39">
        <v>24</v>
      </c>
      <c r="H589" s="5">
        <v>8</v>
      </c>
      <c r="I589" s="7">
        <v>90</v>
      </c>
      <c r="J589" s="5">
        <v>11</v>
      </c>
      <c r="K589" s="7">
        <v>20</v>
      </c>
      <c r="L589" s="5" t="s">
        <v>146</v>
      </c>
      <c r="M589" s="7">
        <v>1</v>
      </c>
      <c r="N589" s="5" t="s">
        <v>3372</v>
      </c>
      <c r="O589" s="7" t="s">
        <v>3372</v>
      </c>
      <c r="P589" s="5">
        <v>1</v>
      </c>
      <c r="Q589" s="7" t="s">
        <v>1068</v>
      </c>
      <c r="R589" s="5" t="s">
        <v>43</v>
      </c>
      <c r="S589" s="7" t="s">
        <v>267</v>
      </c>
      <c r="T589" s="5">
        <v>5</v>
      </c>
      <c r="V589" s="5" t="s">
        <v>24</v>
      </c>
      <c r="AG589" s="7" t="s">
        <v>25</v>
      </c>
      <c r="AH589" s="5">
        <v>14</v>
      </c>
      <c r="AI589" s="7">
        <v>14</v>
      </c>
      <c r="AJ589" s="5">
        <v>20</v>
      </c>
      <c r="AK589" s="11" t="s">
        <v>2781</v>
      </c>
      <c r="AL589" s="5" t="s">
        <v>37</v>
      </c>
      <c r="AM589" s="7">
        <v>10</v>
      </c>
      <c r="AN589" s="12" t="s">
        <v>2616</v>
      </c>
      <c r="AO589" s="11" t="s">
        <v>3031</v>
      </c>
    </row>
    <row r="590" spans="7:41" x14ac:dyDescent="0.25">
      <c r="G590" s="39">
        <v>30</v>
      </c>
      <c r="H590" s="5">
        <v>6</v>
      </c>
      <c r="I590" s="7">
        <v>21</v>
      </c>
      <c r="J590" s="5">
        <v>12</v>
      </c>
      <c r="K590" s="7">
        <v>20</v>
      </c>
      <c r="L590" s="5" t="s">
        <v>81</v>
      </c>
      <c r="M590" s="7">
        <v>0</v>
      </c>
      <c r="N590" s="5" t="s">
        <v>60</v>
      </c>
      <c r="O590" s="7" t="s">
        <v>3305</v>
      </c>
      <c r="P590" s="5">
        <v>1</v>
      </c>
      <c r="Q590" s="7" t="s">
        <v>170</v>
      </c>
      <c r="R590" s="5" t="s">
        <v>21</v>
      </c>
      <c r="S590" s="7" t="s">
        <v>54</v>
      </c>
      <c r="T590" s="5">
        <v>5</v>
      </c>
      <c r="V590" s="5" t="s">
        <v>24</v>
      </c>
      <c r="AG590" s="7" t="s">
        <v>35</v>
      </c>
      <c r="AH590" s="5">
        <v>20</v>
      </c>
      <c r="AI590" s="7">
        <v>10</v>
      </c>
      <c r="AJ590" s="5">
        <v>10</v>
      </c>
      <c r="AK590" s="11" t="s">
        <v>2785</v>
      </c>
      <c r="AL590" s="5" t="s">
        <v>2615</v>
      </c>
      <c r="AM590" s="7">
        <v>8</v>
      </c>
      <c r="AN590" s="12" t="s">
        <v>2620</v>
      </c>
      <c r="AO590" s="11" t="s">
        <v>3037</v>
      </c>
    </row>
    <row r="591" spans="7:41" x14ac:dyDescent="0.25">
      <c r="G591" s="39">
        <v>32</v>
      </c>
      <c r="H591" s="5">
        <v>8</v>
      </c>
      <c r="I591" s="7">
        <v>20</v>
      </c>
      <c r="J591" s="5">
        <v>14</v>
      </c>
      <c r="K591" s="7">
        <v>1</v>
      </c>
      <c r="L591" s="5" t="s">
        <v>18</v>
      </c>
      <c r="M591" s="7">
        <v>1</v>
      </c>
      <c r="N591" s="5" t="s">
        <v>3372</v>
      </c>
      <c r="O591" s="7" t="s">
        <v>3372</v>
      </c>
      <c r="P591" s="5">
        <v>1</v>
      </c>
      <c r="Q591" s="7" t="s">
        <v>170</v>
      </c>
      <c r="R591" s="5" t="s">
        <v>43</v>
      </c>
      <c r="S591" s="7" t="s">
        <v>600</v>
      </c>
      <c r="T591" s="5">
        <v>2</v>
      </c>
      <c r="V591" s="5" t="s">
        <v>46</v>
      </c>
      <c r="AG591" s="7" t="s">
        <v>3372</v>
      </c>
      <c r="AH591" s="5">
        <v>0</v>
      </c>
      <c r="AI591" s="7">
        <v>0</v>
      </c>
      <c r="AJ591" s="5">
        <v>5</v>
      </c>
      <c r="AK591" s="11" t="s">
        <v>2791</v>
      </c>
      <c r="AL591" s="5" t="s">
        <v>302</v>
      </c>
      <c r="AM591" s="7">
        <v>10</v>
      </c>
      <c r="AN591" s="12" t="s">
        <v>2625</v>
      </c>
      <c r="AO591" s="11" t="s">
        <v>3040</v>
      </c>
    </row>
    <row r="592" spans="7:41" x14ac:dyDescent="0.25">
      <c r="G592" s="39">
        <v>27</v>
      </c>
      <c r="H592" s="5">
        <v>7</v>
      </c>
      <c r="I592" s="7">
        <v>60</v>
      </c>
      <c r="J592" s="5">
        <v>10</v>
      </c>
      <c r="K592" s="7">
        <v>40</v>
      </c>
      <c r="L592" s="5" t="s">
        <v>59</v>
      </c>
      <c r="M592" s="7">
        <v>0</v>
      </c>
      <c r="N592" s="5" t="s">
        <v>19</v>
      </c>
      <c r="O592" s="7" t="s">
        <v>3306</v>
      </c>
      <c r="P592" s="5">
        <v>1</v>
      </c>
      <c r="Q592" s="7" t="s">
        <v>52</v>
      </c>
      <c r="R592" s="5" t="s">
        <v>43</v>
      </c>
      <c r="S592" s="7" t="s">
        <v>600</v>
      </c>
      <c r="T592" s="5">
        <v>2</v>
      </c>
      <c r="V592" s="5" t="s">
        <v>24</v>
      </c>
      <c r="AG592" s="7" t="s">
        <v>35</v>
      </c>
      <c r="AH592" s="5">
        <v>3</v>
      </c>
      <c r="AI592" s="7">
        <v>10</v>
      </c>
      <c r="AJ592" s="5">
        <v>15</v>
      </c>
      <c r="AK592" s="11" t="s">
        <v>2794</v>
      </c>
      <c r="AL592" s="5" t="s">
        <v>37</v>
      </c>
      <c r="AM592" s="7">
        <v>9</v>
      </c>
      <c r="AN592" s="12" t="s">
        <v>2630</v>
      </c>
      <c r="AO592" s="11" t="s">
        <v>3045</v>
      </c>
    </row>
    <row r="593" spans="7:41" x14ac:dyDescent="0.25">
      <c r="G593" s="39">
        <v>23</v>
      </c>
      <c r="H593" s="5">
        <v>6</v>
      </c>
      <c r="I593" s="7">
        <v>240</v>
      </c>
      <c r="J593" s="5">
        <v>8</v>
      </c>
      <c r="K593" s="7">
        <v>12</v>
      </c>
      <c r="L593" s="5" t="s">
        <v>146</v>
      </c>
      <c r="M593" s="7">
        <v>1</v>
      </c>
      <c r="N593" s="5" t="s">
        <v>3372</v>
      </c>
      <c r="O593" s="7" t="s">
        <v>3372</v>
      </c>
      <c r="P593" s="5">
        <v>1</v>
      </c>
      <c r="Q593" s="7" t="s">
        <v>170</v>
      </c>
      <c r="R593" s="5" t="s">
        <v>43</v>
      </c>
      <c r="S593" s="7" t="s">
        <v>54</v>
      </c>
      <c r="T593" s="5">
        <v>1</v>
      </c>
      <c r="V593" s="5" t="s">
        <v>46</v>
      </c>
      <c r="AG593" s="7" t="s">
        <v>25</v>
      </c>
      <c r="AH593" s="5">
        <v>2</v>
      </c>
      <c r="AI593" s="7">
        <v>6</v>
      </c>
      <c r="AJ593" s="5">
        <v>7</v>
      </c>
      <c r="AK593" s="11" t="s">
        <v>2797</v>
      </c>
      <c r="AL593" s="5" t="s">
        <v>37</v>
      </c>
      <c r="AM593" s="7">
        <v>8</v>
      </c>
      <c r="AN593" s="12" t="s">
        <v>2634</v>
      </c>
      <c r="AO593" s="11" t="s">
        <v>3050</v>
      </c>
    </row>
    <row r="594" spans="7:41" x14ac:dyDescent="0.25">
      <c r="G594" s="39">
        <v>35</v>
      </c>
      <c r="H594" s="5">
        <v>8</v>
      </c>
      <c r="I594" s="7">
        <v>30</v>
      </c>
      <c r="J594" s="5">
        <v>10</v>
      </c>
      <c r="K594" s="7">
        <v>30</v>
      </c>
      <c r="L594" s="5" t="s">
        <v>182</v>
      </c>
      <c r="M594" s="7">
        <v>1</v>
      </c>
      <c r="N594" s="5" t="s">
        <v>3372</v>
      </c>
      <c r="O594" s="7" t="s">
        <v>3372</v>
      </c>
      <c r="P594" s="5">
        <v>1</v>
      </c>
      <c r="Q594" s="7" t="s">
        <v>170</v>
      </c>
      <c r="R594" s="5" t="s">
        <v>21</v>
      </c>
      <c r="S594" s="7" t="s">
        <v>2637</v>
      </c>
      <c r="T594" s="5">
        <v>2</v>
      </c>
      <c r="V594" s="5" t="s">
        <v>46</v>
      </c>
      <c r="AG594" s="7" t="s">
        <v>35</v>
      </c>
      <c r="AH594" s="5">
        <v>6</v>
      </c>
      <c r="AI594" s="7">
        <v>6</v>
      </c>
      <c r="AJ594" s="5">
        <v>8</v>
      </c>
      <c r="AK594" s="11" t="s">
        <v>2800</v>
      </c>
      <c r="AL594" s="5" t="s">
        <v>37</v>
      </c>
      <c r="AM594" s="7">
        <v>10</v>
      </c>
      <c r="AN594" s="12" t="s">
        <v>2641</v>
      </c>
      <c r="AO594" s="11" t="s">
        <v>3056</v>
      </c>
    </row>
    <row r="595" spans="7:41" x14ac:dyDescent="0.25">
      <c r="G595" s="39">
        <v>26</v>
      </c>
      <c r="H595" s="5">
        <v>6</v>
      </c>
      <c r="I595" s="7">
        <v>40</v>
      </c>
      <c r="J595" s="5">
        <v>8</v>
      </c>
      <c r="K595" s="7">
        <v>2</v>
      </c>
      <c r="L595" s="5" t="s">
        <v>64</v>
      </c>
      <c r="M595" s="7">
        <v>1</v>
      </c>
      <c r="N595" s="5" t="s">
        <v>3372</v>
      </c>
      <c r="O595" s="7" t="s">
        <v>3372</v>
      </c>
      <c r="P595" s="5">
        <v>1</v>
      </c>
      <c r="Q595" s="7" t="s">
        <v>170</v>
      </c>
      <c r="R595" s="5" t="s">
        <v>21</v>
      </c>
      <c r="S595" s="7" t="s">
        <v>54</v>
      </c>
      <c r="T595" s="5">
        <v>7</v>
      </c>
      <c r="V595" s="5" t="s">
        <v>320</v>
      </c>
      <c r="AG595" s="7" t="s">
        <v>25</v>
      </c>
      <c r="AH595" s="5">
        <v>10</v>
      </c>
      <c r="AI595" s="7">
        <v>30</v>
      </c>
      <c r="AJ595" s="5">
        <v>60</v>
      </c>
      <c r="AK595" s="11" t="s">
        <v>2806</v>
      </c>
      <c r="AL595" s="5" t="s">
        <v>37</v>
      </c>
      <c r="AM595" s="7">
        <v>10</v>
      </c>
      <c r="AN595" s="12" t="s">
        <v>2647</v>
      </c>
      <c r="AO595" s="11" t="s">
        <v>3061</v>
      </c>
    </row>
    <row r="596" spans="7:41" x14ac:dyDescent="0.25">
      <c r="G596" s="39">
        <v>43</v>
      </c>
      <c r="H596" s="5">
        <v>9</v>
      </c>
      <c r="I596" s="7">
        <v>30</v>
      </c>
      <c r="J596" s="5">
        <v>13</v>
      </c>
      <c r="K596" s="7">
        <v>25</v>
      </c>
      <c r="L596" s="5" t="s">
        <v>292</v>
      </c>
      <c r="M596" s="7">
        <v>1</v>
      </c>
      <c r="N596" s="5" t="s">
        <v>3372</v>
      </c>
      <c r="O596" s="7" t="s">
        <v>3372</v>
      </c>
      <c r="P596" s="5">
        <v>1</v>
      </c>
      <c r="Q596" s="7" t="s">
        <v>170</v>
      </c>
      <c r="R596" s="5" t="s">
        <v>71</v>
      </c>
      <c r="S596" s="7" t="s">
        <v>54</v>
      </c>
      <c r="T596" s="5">
        <v>3</v>
      </c>
      <c r="V596" s="5" t="s">
        <v>46</v>
      </c>
      <c r="AG596" s="7" t="s">
        <v>2645</v>
      </c>
      <c r="AH596" s="5">
        <v>3</v>
      </c>
      <c r="AI596" s="7">
        <v>3</v>
      </c>
      <c r="AJ596" s="5">
        <v>6</v>
      </c>
      <c r="AK596" s="11" t="s">
        <v>2811</v>
      </c>
      <c r="AL596" s="5" t="s">
        <v>37</v>
      </c>
      <c r="AM596" s="7">
        <v>8</v>
      </c>
      <c r="AN596" s="12" t="s">
        <v>2651</v>
      </c>
      <c r="AO596" s="11" t="s">
        <v>3066</v>
      </c>
    </row>
    <row r="597" spans="7:41" x14ac:dyDescent="0.25">
      <c r="G597" s="39">
        <v>43</v>
      </c>
      <c r="H597" s="5">
        <v>7</v>
      </c>
      <c r="I597" s="7">
        <v>15</v>
      </c>
      <c r="J597" s="5">
        <v>6</v>
      </c>
      <c r="K597" s="7">
        <v>24</v>
      </c>
      <c r="L597" s="5" t="s">
        <v>93</v>
      </c>
      <c r="M597" s="7">
        <v>0</v>
      </c>
      <c r="N597" s="5" t="s">
        <v>19</v>
      </c>
      <c r="O597" s="7" t="s">
        <v>3306</v>
      </c>
      <c r="P597" s="5">
        <v>1</v>
      </c>
      <c r="Q597" s="7" t="s">
        <v>8</v>
      </c>
      <c r="R597" s="5" t="s">
        <v>71</v>
      </c>
      <c r="S597" s="7" t="s">
        <v>3372</v>
      </c>
      <c r="T597" s="5">
        <v>10</v>
      </c>
      <c r="V597" s="5" t="s">
        <v>24</v>
      </c>
      <c r="AG597" s="7" t="s">
        <v>35</v>
      </c>
      <c r="AH597" s="5">
        <v>30</v>
      </c>
      <c r="AI597" s="7">
        <v>15</v>
      </c>
      <c r="AJ597" s="5">
        <v>4</v>
      </c>
      <c r="AK597" s="11" t="s">
        <v>2818</v>
      </c>
      <c r="AL597" s="5" t="s">
        <v>37</v>
      </c>
      <c r="AM597" s="7">
        <v>10</v>
      </c>
      <c r="AN597" s="12" t="s">
        <v>2655</v>
      </c>
      <c r="AO597" s="11" t="s">
        <v>3071</v>
      </c>
    </row>
    <row r="598" spans="7:41" x14ac:dyDescent="0.25">
      <c r="G598" s="39">
        <v>27</v>
      </c>
      <c r="H598" s="5">
        <v>6</v>
      </c>
      <c r="I598" s="7">
        <v>2</v>
      </c>
      <c r="J598" s="5">
        <v>11</v>
      </c>
      <c r="K598" s="7">
        <v>10</v>
      </c>
      <c r="L598" s="5" t="s">
        <v>30</v>
      </c>
      <c r="M598" s="7">
        <v>1</v>
      </c>
      <c r="N598" s="5" t="s">
        <v>3372</v>
      </c>
      <c r="O598" s="7" t="s">
        <v>3372</v>
      </c>
      <c r="P598" s="5">
        <v>0</v>
      </c>
      <c r="Q598" s="7" t="s">
        <v>3372</v>
      </c>
      <c r="R598" s="5" t="s">
        <v>3372</v>
      </c>
      <c r="S598" s="7" t="s">
        <v>44</v>
      </c>
      <c r="T598" s="5">
        <v>15</v>
      </c>
      <c r="V598" s="5" t="s">
        <v>118</v>
      </c>
      <c r="AG598" s="7" t="s">
        <v>47</v>
      </c>
      <c r="AH598" s="5">
        <v>6</v>
      </c>
      <c r="AI598" s="7">
        <v>3</v>
      </c>
      <c r="AJ598" s="5">
        <v>15</v>
      </c>
      <c r="AK598" s="11" t="s">
        <v>2822</v>
      </c>
      <c r="AL598" s="5" t="s">
        <v>37</v>
      </c>
      <c r="AM598" s="7">
        <v>9</v>
      </c>
      <c r="AN598" s="12" t="s">
        <v>2658</v>
      </c>
      <c r="AO598" s="11" t="s">
        <v>3080</v>
      </c>
    </row>
    <row r="599" spans="7:41" x14ac:dyDescent="0.25">
      <c r="G599" s="39">
        <v>22</v>
      </c>
      <c r="H599" s="5">
        <v>6</v>
      </c>
      <c r="I599" s="7">
        <v>150</v>
      </c>
      <c r="J599" s="5">
        <v>800</v>
      </c>
      <c r="K599" s="7">
        <v>20</v>
      </c>
      <c r="L599" s="5" t="s">
        <v>64</v>
      </c>
      <c r="M599" s="7">
        <v>1</v>
      </c>
      <c r="N599" s="5" t="s">
        <v>3372</v>
      </c>
      <c r="O599" s="7" t="s">
        <v>3372</v>
      </c>
      <c r="P599" s="5">
        <v>1</v>
      </c>
      <c r="Q599" s="7" t="s">
        <v>105</v>
      </c>
      <c r="R599" s="5" t="s">
        <v>53</v>
      </c>
      <c r="S599" s="7" t="s">
        <v>2661</v>
      </c>
      <c r="T599" s="5">
        <v>2</v>
      </c>
      <c r="V599" s="5" t="s">
        <v>24</v>
      </c>
      <c r="AG599" s="7" t="s">
        <v>25</v>
      </c>
      <c r="AH599" s="5">
        <v>3</v>
      </c>
      <c r="AI599" s="7">
        <v>4</v>
      </c>
      <c r="AJ599" s="5">
        <v>6</v>
      </c>
      <c r="AK599" s="11" t="s">
        <v>2827</v>
      </c>
      <c r="AL599" s="5" t="s">
        <v>37</v>
      </c>
      <c r="AM599" s="7">
        <v>8</v>
      </c>
      <c r="AN599" s="12" t="s">
        <v>2664</v>
      </c>
      <c r="AO599" s="11" t="s">
        <v>3086</v>
      </c>
    </row>
    <row r="600" spans="7:41" x14ac:dyDescent="0.25">
      <c r="G600" s="39">
        <v>29</v>
      </c>
      <c r="H600" s="5">
        <v>6</v>
      </c>
      <c r="I600" s="7">
        <v>2</v>
      </c>
      <c r="J600" s="5">
        <v>10</v>
      </c>
      <c r="K600" s="7">
        <v>8</v>
      </c>
      <c r="L600" s="5" t="s">
        <v>40</v>
      </c>
      <c r="M600" s="7">
        <v>1</v>
      </c>
      <c r="N600" s="5" t="s">
        <v>3372</v>
      </c>
      <c r="O600" s="7" t="s">
        <v>3372</v>
      </c>
      <c r="P600" s="5">
        <v>1</v>
      </c>
      <c r="Q600" s="7" t="s">
        <v>422</v>
      </c>
      <c r="R600" s="5" t="s">
        <v>43</v>
      </c>
      <c r="S600" s="7" t="s">
        <v>267</v>
      </c>
      <c r="T600" s="5">
        <v>16</v>
      </c>
      <c r="V600" s="5" t="s">
        <v>46</v>
      </c>
      <c r="AG600" s="7" t="s">
        <v>35</v>
      </c>
      <c r="AH600" s="5">
        <v>4</v>
      </c>
      <c r="AI600" s="7">
        <v>0.27083333333333331</v>
      </c>
      <c r="AJ600" s="5">
        <v>50</v>
      </c>
      <c r="AK600" s="11" t="s">
        <v>2831</v>
      </c>
      <c r="AL600" s="5" t="s">
        <v>37</v>
      </c>
      <c r="AM600" s="7">
        <v>10</v>
      </c>
      <c r="AN600" s="12" t="s">
        <v>2667</v>
      </c>
      <c r="AO600" s="11" t="s">
        <v>3091</v>
      </c>
    </row>
    <row r="601" spans="7:41" x14ac:dyDescent="0.25">
      <c r="G601" s="39">
        <v>32</v>
      </c>
      <c r="H601" s="5">
        <v>7</v>
      </c>
      <c r="I601" s="7">
        <v>40</v>
      </c>
      <c r="J601" s="5">
        <v>5</v>
      </c>
      <c r="K601" s="7">
        <v>4</v>
      </c>
      <c r="L601" s="5" t="s">
        <v>260</v>
      </c>
      <c r="M601" s="7">
        <v>1</v>
      </c>
      <c r="N601" s="5" t="s">
        <v>3372</v>
      </c>
      <c r="O601" s="7" t="s">
        <v>3372</v>
      </c>
      <c r="P601" s="5">
        <v>1</v>
      </c>
      <c r="Q601" s="7" t="s">
        <v>8</v>
      </c>
      <c r="R601" s="5" t="s">
        <v>43</v>
      </c>
      <c r="S601" s="7" t="s">
        <v>188</v>
      </c>
      <c r="T601" s="5">
        <v>10</v>
      </c>
      <c r="V601" s="5" t="s">
        <v>46</v>
      </c>
      <c r="AG601" s="7" t="s">
        <v>25</v>
      </c>
      <c r="AH601" s="5">
        <v>6</v>
      </c>
      <c r="AI601" s="7">
        <v>5</v>
      </c>
      <c r="AJ601" s="5">
        <v>20</v>
      </c>
      <c r="AK601" s="11" t="s">
        <v>2836</v>
      </c>
      <c r="AL601" s="5" t="s">
        <v>27</v>
      </c>
      <c r="AM601" s="7">
        <v>10</v>
      </c>
      <c r="AN601" s="12" t="s">
        <v>2670</v>
      </c>
      <c r="AO601" s="11" t="s">
        <v>3096</v>
      </c>
    </row>
    <row r="602" spans="7:41" x14ac:dyDescent="0.25">
      <c r="G602" s="39">
        <v>26</v>
      </c>
      <c r="H602" s="5">
        <v>5</v>
      </c>
      <c r="I602" s="7">
        <v>90</v>
      </c>
      <c r="J602" s="5">
        <v>16</v>
      </c>
      <c r="K602" s="7">
        <v>2</v>
      </c>
      <c r="L602" s="5" t="s">
        <v>146</v>
      </c>
      <c r="M602" s="7">
        <v>1</v>
      </c>
      <c r="N602" s="5" t="s">
        <v>3372</v>
      </c>
      <c r="O602" s="7" t="s">
        <v>3372</v>
      </c>
      <c r="P602" s="5">
        <v>1</v>
      </c>
      <c r="Q602" s="7" t="s">
        <v>42</v>
      </c>
      <c r="R602" s="5" t="s">
        <v>21</v>
      </c>
      <c r="S602" s="7" t="s">
        <v>3372</v>
      </c>
      <c r="T602" s="5">
        <v>2</v>
      </c>
      <c r="V602" s="5" t="s">
        <v>46</v>
      </c>
      <c r="AG602" s="7" t="s">
        <v>3372</v>
      </c>
      <c r="AH602" s="5">
        <v>0</v>
      </c>
      <c r="AI602" s="7">
        <v>0</v>
      </c>
      <c r="AJ602" s="5">
        <v>40</v>
      </c>
      <c r="AK602" s="11" t="s">
        <v>2838</v>
      </c>
      <c r="AL602" s="5" t="s">
        <v>334</v>
      </c>
      <c r="AM602" s="7">
        <v>10</v>
      </c>
      <c r="AN602" s="12" t="s">
        <v>2672</v>
      </c>
      <c r="AO602" s="11" t="s">
        <v>3104</v>
      </c>
    </row>
    <row r="603" spans="7:41" x14ac:dyDescent="0.25">
      <c r="G603" s="39">
        <v>30</v>
      </c>
      <c r="H603" s="5">
        <v>6</v>
      </c>
      <c r="I603" s="7">
        <v>20</v>
      </c>
      <c r="J603" s="5">
        <v>13</v>
      </c>
      <c r="K603" s="7">
        <v>3</v>
      </c>
      <c r="L603" s="5" t="s">
        <v>59</v>
      </c>
      <c r="M603" s="7">
        <v>1</v>
      </c>
      <c r="N603" s="5" t="s">
        <v>3372</v>
      </c>
      <c r="O603" s="7" t="s">
        <v>3372</v>
      </c>
      <c r="P603" s="5">
        <v>0</v>
      </c>
      <c r="Q603" s="7" t="s">
        <v>3372</v>
      </c>
      <c r="R603" s="5" t="s">
        <v>3372</v>
      </c>
      <c r="S603" s="7" t="s">
        <v>66</v>
      </c>
      <c r="T603" s="5">
        <v>14</v>
      </c>
      <c r="V603" s="5" t="s">
        <v>24</v>
      </c>
      <c r="AG603" s="7" t="s">
        <v>35</v>
      </c>
      <c r="AH603" s="5">
        <v>5</v>
      </c>
      <c r="AI603" s="7">
        <v>4</v>
      </c>
      <c r="AJ603" s="5">
        <v>500</v>
      </c>
      <c r="AK603" s="11" t="s">
        <v>2843</v>
      </c>
      <c r="AL603" s="5" t="s">
        <v>37</v>
      </c>
      <c r="AM603" s="7">
        <v>9</v>
      </c>
      <c r="AN603" s="12" t="s">
        <v>2677</v>
      </c>
      <c r="AO603" s="11" t="s">
        <v>3108</v>
      </c>
    </row>
    <row r="604" spans="7:41" x14ac:dyDescent="0.25">
      <c r="G604" s="39">
        <v>30</v>
      </c>
      <c r="H604" s="5">
        <v>7</v>
      </c>
      <c r="I604" s="7">
        <v>0</v>
      </c>
      <c r="J604" s="5">
        <v>6</v>
      </c>
      <c r="K604" s="7">
        <v>5</v>
      </c>
      <c r="L604" s="5" t="s">
        <v>64</v>
      </c>
      <c r="M604" s="7">
        <v>0</v>
      </c>
      <c r="N604" s="5" t="s">
        <v>31</v>
      </c>
      <c r="O604" s="7" t="s">
        <v>2674</v>
      </c>
      <c r="P604" s="5">
        <v>1</v>
      </c>
      <c r="Q604" s="7" t="s">
        <v>170</v>
      </c>
      <c r="R604" s="5" t="s">
        <v>21</v>
      </c>
      <c r="S604" s="7" t="s">
        <v>376</v>
      </c>
      <c r="T604" s="5">
        <v>27</v>
      </c>
      <c r="V604" s="5" t="s">
        <v>24</v>
      </c>
      <c r="AG604" s="7" t="s">
        <v>25</v>
      </c>
      <c r="AH604" s="5">
        <v>4</v>
      </c>
      <c r="AI604" s="7">
        <v>6</v>
      </c>
      <c r="AJ604" s="5">
        <v>50</v>
      </c>
      <c r="AK604" s="11" t="s">
        <v>2847</v>
      </c>
      <c r="AL604" s="5" t="s">
        <v>37</v>
      </c>
      <c r="AM604" s="7">
        <v>8</v>
      </c>
      <c r="AN604" s="12" t="s">
        <v>1071</v>
      </c>
      <c r="AO604" s="11" t="s">
        <v>3113</v>
      </c>
    </row>
    <row r="605" spans="7:41" x14ac:dyDescent="0.25">
      <c r="G605" s="39">
        <v>54</v>
      </c>
      <c r="H605" s="5">
        <v>7</v>
      </c>
      <c r="I605" s="7">
        <v>0</v>
      </c>
      <c r="J605" s="5">
        <v>7</v>
      </c>
      <c r="K605" s="7">
        <v>12</v>
      </c>
      <c r="L605" s="5" t="s">
        <v>59</v>
      </c>
      <c r="M605" s="7">
        <v>0</v>
      </c>
      <c r="N605" s="5" t="s">
        <v>31</v>
      </c>
      <c r="O605" s="7" t="s">
        <v>3317</v>
      </c>
      <c r="P605" s="5">
        <v>1</v>
      </c>
      <c r="Q605" s="7" t="s">
        <v>170</v>
      </c>
      <c r="R605" s="5" t="s">
        <v>2679</v>
      </c>
      <c r="S605" s="7" t="s">
        <v>3372</v>
      </c>
      <c r="T605" s="5">
        <v>10</v>
      </c>
      <c r="V605" s="5" t="s">
        <v>24</v>
      </c>
      <c r="AG605" s="7" t="s">
        <v>25</v>
      </c>
      <c r="AH605" s="5">
        <v>2</v>
      </c>
      <c r="AI605" s="7">
        <v>3</v>
      </c>
      <c r="AJ605" s="5">
        <v>20</v>
      </c>
      <c r="AK605" s="11" t="s">
        <v>2851</v>
      </c>
      <c r="AL605" s="5" t="s">
        <v>37</v>
      </c>
      <c r="AM605" s="7">
        <v>10</v>
      </c>
      <c r="AN605" s="12" t="s">
        <v>2683</v>
      </c>
      <c r="AO605" s="11" t="s">
        <v>3116</v>
      </c>
    </row>
    <row r="606" spans="7:41" x14ac:dyDescent="0.25">
      <c r="G606" s="39">
        <v>41</v>
      </c>
      <c r="H606" s="5">
        <v>6</v>
      </c>
      <c r="I606" s="7">
        <v>60</v>
      </c>
      <c r="J606" s="5">
        <v>9</v>
      </c>
      <c r="K606" s="7">
        <v>10</v>
      </c>
      <c r="L606" s="5" t="s">
        <v>18</v>
      </c>
      <c r="M606" s="7">
        <v>1</v>
      </c>
      <c r="N606" s="5" t="s">
        <v>3372</v>
      </c>
      <c r="O606" s="7" t="s">
        <v>3372</v>
      </c>
      <c r="P606" s="5">
        <v>0</v>
      </c>
      <c r="Q606" s="7" t="s">
        <v>3372</v>
      </c>
      <c r="R606" s="5" t="s">
        <v>3372</v>
      </c>
      <c r="S606" s="7" t="s">
        <v>3372</v>
      </c>
      <c r="T606" s="5">
        <v>1</v>
      </c>
      <c r="V606" s="5" t="s">
        <v>46</v>
      </c>
      <c r="AG606" s="7" t="s">
        <v>35</v>
      </c>
      <c r="AH606" s="5">
        <v>5</v>
      </c>
      <c r="AI606" s="7">
        <v>4</v>
      </c>
      <c r="AJ606" s="5">
        <v>16</v>
      </c>
      <c r="AK606" s="11" t="s">
        <v>2855</v>
      </c>
      <c r="AL606" s="5" t="s">
        <v>27</v>
      </c>
      <c r="AM606" s="7">
        <v>8</v>
      </c>
      <c r="AN606" s="12" t="s">
        <v>2685</v>
      </c>
      <c r="AO606" s="11" t="s">
        <v>3122</v>
      </c>
    </row>
    <row r="607" spans="7:41" x14ac:dyDescent="0.25">
      <c r="G607" s="39">
        <v>30</v>
      </c>
      <c r="H607" s="5">
        <v>8</v>
      </c>
      <c r="I607" s="7">
        <v>60</v>
      </c>
      <c r="J607" s="5">
        <v>8</v>
      </c>
      <c r="K607" s="7">
        <v>5</v>
      </c>
      <c r="L607" s="5" t="s">
        <v>64</v>
      </c>
      <c r="M607" s="7">
        <v>1</v>
      </c>
      <c r="N607" s="5" t="s">
        <v>3372</v>
      </c>
      <c r="O607" s="7" t="s">
        <v>3372</v>
      </c>
      <c r="P607" s="5">
        <v>0</v>
      </c>
      <c r="Q607" s="7" t="s">
        <v>3372</v>
      </c>
      <c r="R607" s="5" t="s">
        <v>3372</v>
      </c>
      <c r="S607" s="7" t="s">
        <v>54</v>
      </c>
      <c r="T607" s="5">
        <v>1</v>
      </c>
      <c r="V607" s="5" t="s">
        <v>46</v>
      </c>
      <c r="AG607" s="7" t="s">
        <v>508</v>
      </c>
      <c r="AH607" s="5">
        <v>6</v>
      </c>
      <c r="AI607" s="7">
        <v>6</v>
      </c>
      <c r="AJ607" s="5">
        <v>5</v>
      </c>
      <c r="AK607" s="11" t="s">
        <v>2857</v>
      </c>
      <c r="AL607" s="5" t="s">
        <v>2684</v>
      </c>
      <c r="AM607" s="7">
        <v>10</v>
      </c>
      <c r="AN607" s="12" t="s">
        <v>2690</v>
      </c>
      <c r="AO607" s="11" t="s">
        <v>3127</v>
      </c>
    </row>
    <row r="608" spans="7:41" x14ac:dyDescent="0.25">
      <c r="G608" s="39">
        <v>24</v>
      </c>
      <c r="H608" s="5">
        <v>6</v>
      </c>
      <c r="I608" s="7">
        <v>60</v>
      </c>
      <c r="J608" s="5">
        <v>10</v>
      </c>
      <c r="K608" s="7">
        <v>12</v>
      </c>
      <c r="L608" s="5" t="s">
        <v>146</v>
      </c>
      <c r="M608" s="7">
        <v>0</v>
      </c>
      <c r="N608" s="5" t="s">
        <v>3308</v>
      </c>
      <c r="O608" s="7" t="s">
        <v>3317</v>
      </c>
      <c r="P608" s="5">
        <v>1</v>
      </c>
      <c r="Q608" s="7" t="s">
        <v>112</v>
      </c>
      <c r="R608" s="5" t="s">
        <v>43</v>
      </c>
      <c r="S608" s="7" t="s">
        <v>3372</v>
      </c>
      <c r="T608" s="5">
        <v>20</v>
      </c>
      <c r="V608" s="5" t="s">
        <v>24</v>
      </c>
      <c r="AG608" s="7" t="s">
        <v>25</v>
      </c>
      <c r="AH608" s="5">
        <v>6</v>
      </c>
      <c r="AI608" s="7">
        <v>6</v>
      </c>
      <c r="AJ608" s="5">
        <v>12</v>
      </c>
      <c r="AK608" s="11" t="s">
        <v>2861</v>
      </c>
      <c r="AL608" s="5" t="s">
        <v>37</v>
      </c>
      <c r="AM608" s="7">
        <v>10</v>
      </c>
      <c r="AN608" s="12" t="s">
        <v>2694</v>
      </c>
      <c r="AO608" s="11" t="s">
        <v>3137</v>
      </c>
    </row>
    <row r="609" spans="7:41" x14ac:dyDescent="0.25">
      <c r="G609" s="39">
        <v>25</v>
      </c>
      <c r="H609" s="5">
        <v>7</v>
      </c>
      <c r="I609" s="7">
        <v>5</v>
      </c>
      <c r="J609" s="5">
        <v>6</v>
      </c>
      <c r="K609" s="7">
        <v>12</v>
      </c>
      <c r="L609" s="5" t="s">
        <v>81</v>
      </c>
      <c r="M609" s="7">
        <v>1</v>
      </c>
      <c r="N609" s="5" t="s">
        <v>3372</v>
      </c>
      <c r="O609" s="7" t="s">
        <v>3372</v>
      </c>
      <c r="P609" s="5">
        <v>0</v>
      </c>
      <c r="Q609" s="7" t="s">
        <v>3372</v>
      </c>
      <c r="R609" s="5" t="s">
        <v>3372</v>
      </c>
      <c r="S609" s="7" t="s">
        <v>2697</v>
      </c>
      <c r="T609" s="5">
        <v>10</v>
      </c>
      <c r="V609" s="5" t="s">
        <v>46</v>
      </c>
      <c r="AG609" s="7" t="s">
        <v>119</v>
      </c>
      <c r="AH609" s="5">
        <v>20</v>
      </c>
      <c r="AI609" s="7">
        <v>6</v>
      </c>
      <c r="AJ609" s="5">
        <v>320</v>
      </c>
      <c r="AK609" s="11" t="s">
        <v>2864</v>
      </c>
      <c r="AL609" s="5" t="s">
        <v>27</v>
      </c>
      <c r="AM609" s="7">
        <v>10</v>
      </c>
      <c r="AN609" s="12" t="s">
        <v>2700</v>
      </c>
      <c r="AO609" s="11" t="s">
        <v>560</v>
      </c>
    </row>
    <row r="610" spans="7:41" x14ac:dyDescent="0.25">
      <c r="G610" s="39">
        <v>25</v>
      </c>
      <c r="H610" s="5">
        <v>9</v>
      </c>
      <c r="I610" s="7">
        <v>30</v>
      </c>
      <c r="J610" s="5">
        <v>9</v>
      </c>
      <c r="K610" s="7">
        <v>4</v>
      </c>
      <c r="L610" s="5" t="s">
        <v>182</v>
      </c>
      <c r="M610" s="7">
        <v>1</v>
      </c>
      <c r="N610" s="5" t="s">
        <v>3372</v>
      </c>
      <c r="O610" s="7" t="s">
        <v>3372</v>
      </c>
      <c r="P610" s="5">
        <v>1</v>
      </c>
      <c r="Q610" s="7" t="s">
        <v>170</v>
      </c>
      <c r="R610" s="5" t="s">
        <v>21</v>
      </c>
      <c r="S610" s="7" t="s">
        <v>1241</v>
      </c>
      <c r="T610" s="5">
        <v>5</v>
      </c>
      <c r="V610" s="5" t="s">
        <v>46</v>
      </c>
      <c r="AG610" s="7" t="s">
        <v>35</v>
      </c>
      <c r="AH610" s="5">
        <v>6</v>
      </c>
      <c r="AI610" s="7">
        <v>6</v>
      </c>
      <c r="AJ610" s="5">
        <v>8</v>
      </c>
      <c r="AK610" s="11" t="s">
        <v>2868</v>
      </c>
      <c r="AL610" s="5" t="s">
        <v>37</v>
      </c>
      <c r="AM610" s="7">
        <v>10</v>
      </c>
      <c r="AN610" s="12" t="s">
        <v>2706</v>
      </c>
      <c r="AO610" s="11" t="s">
        <v>3155</v>
      </c>
    </row>
    <row r="611" spans="7:41" x14ac:dyDescent="0.25">
      <c r="G611" s="39">
        <v>35</v>
      </c>
      <c r="H611" s="5">
        <v>6</v>
      </c>
      <c r="I611" s="7">
        <v>120</v>
      </c>
      <c r="J611" s="5">
        <v>12</v>
      </c>
      <c r="K611" s="7">
        <v>2</v>
      </c>
      <c r="L611" s="5" t="s">
        <v>51</v>
      </c>
      <c r="M611" s="7">
        <v>1</v>
      </c>
      <c r="N611" s="5" t="s">
        <v>3372</v>
      </c>
      <c r="O611" s="7" t="s">
        <v>3372</v>
      </c>
      <c r="P611" s="5">
        <v>1</v>
      </c>
      <c r="Q611" s="7" t="s">
        <v>5</v>
      </c>
      <c r="R611" s="5" t="s">
        <v>71</v>
      </c>
      <c r="S611" s="7" t="s">
        <v>54</v>
      </c>
      <c r="T611" s="5">
        <v>9</v>
      </c>
      <c r="V611" s="5" t="s">
        <v>46</v>
      </c>
      <c r="AG611" s="7" t="s">
        <v>2703</v>
      </c>
      <c r="AH611" s="5">
        <v>6</v>
      </c>
      <c r="AI611" s="7">
        <v>6</v>
      </c>
      <c r="AJ611" s="5">
        <v>5</v>
      </c>
      <c r="AK611" s="11" t="s">
        <v>2873</v>
      </c>
      <c r="AL611" s="5" t="s">
        <v>2705</v>
      </c>
      <c r="AM611" s="7">
        <v>10</v>
      </c>
      <c r="AN611" s="12" t="s">
        <v>2712</v>
      </c>
      <c r="AO611" s="11" t="s">
        <v>3160</v>
      </c>
    </row>
    <row r="612" spans="7:41" x14ac:dyDescent="0.25">
      <c r="G612" s="39">
        <v>35</v>
      </c>
      <c r="H612" s="5">
        <v>7</v>
      </c>
      <c r="I612" s="7">
        <v>50</v>
      </c>
      <c r="J612" s="5">
        <v>10</v>
      </c>
      <c r="K612" s="7">
        <v>10</v>
      </c>
      <c r="L612" s="5" t="s">
        <v>260</v>
      </c>
      <c r="M612" s="7">
        <v>1</v>
      </c>
      <c r="N612" s="5" t="s">
        <v>3372</v>
      </c>
      <c r="O612" s="7" t="s">
        <v>3372</v>
      </c>
      <c r="P612" s="5">
        <v>1</v>
      </c>
      <c r="Q612" s="7" t="s">
        <v>170</v>
      </c>
      <c r="R612" s="5" t="s">
        <v>43</v>
      </c>
      <c r="S612" s="7" t="s">
        <v>600</v>
      </c>
      <c r="T612" s="5">
        <v>10</v>
      </c>
      <c r="V612" s="5" t="s">
        <v>320</v>
      </c>
      <c r="AG612" s="7" t="s">
        <v>25</v>
      </c>
      <c r="AH612" s="5">
        <v>8</v>
      </c>
      <c r="AI612" s="7">
        <v>5</v>
      </c>
      <c r="AJ612" s="5">
        <v>15</v>
      </c>
      <c r="AK612" s="11" t="s">
        <v>2879</v>
      </c>
      <c r="AL612" s="5" t="s">
        <v>2711</v>
      </c>
      <c r="AM612" s="7">
        <v>8</v>
      </c>
      <c r="AN612" s="12" t="s">
        <v>2716</v>
      </c>
      <c r="AO612" s="11" t="s">
        <v>3167</v>
      </c>
    </row>
    <row r="613" spans="7:41" x14ac:dyDescent="0.25">
      <c r="G613" s="39">
        <v>32</v>
      </c>
      <c r="H613" s="5">
        <v>7</v>
      </c>
      <c r="I613" s="7">
        <v>0</v>
      </c>
      <c r="J613" s="5">
        <v>15</v>
      </c>
      <c r="K613" s="7">
        <v>10</v>
      </c>
      <c r="L613" s="5" t="s">
        <v>93</v>
      </c>
      <c r="M613" s="7">
        <v>1</v>
      </c>
      <c r="N613" s="5" t="s">
        <v>3372</v>
      </c>
      <c r="O613" s="7" t="s">
        <v>3372</v>
      </c>
      <c r="P613" s="5">
        <v>1</v>
      </c>
      <c r="Q613" s="7" t="s">
        <v>170</v>
      </c>
      <c r="R613" s="5" t="s">
        <v>43</v>
      </c>
      <c r="S613" s="7" t="s">
        <v>188</v>
      </c>
      <c r="T613" s="5">
        <v>10</v>
      </c>
      <c r="V613" s="5" t="s">
        <v>24</v>
      </c>
      <c r="AG613" s="7" t="s">
        <v>3372</v>
      </c>
      <c r="AH613" s="5">
        <v>0</v>
      </c>
      <c r="AI613" s="7">
        <v>0</v>
      </c>
      <c r="AJ613" s="5">
        <v>10</v>
      </c>
      <c r="AK613" s="11" t="s">
        <v>2883</v>
      </c>
      <c r="AL613" s="5" t="s">
        <v>27</v>
      </c>
      <c r="AM613" s="7">
        <v>7</v>
      </c>
      <c r="AN613" s="12" t="s">
        <v>2720</v>
      </c>
      <c r="AO613" s="11" t="s">
        <v>3173</v>
      </c>
    </row>
    <row r="614" spans="7:41" x14ac:dyDescent="0.25">
      <c r="G614" s="39">
        <v>49</v>
      </c>
      <c r="H614" s="5">
        <v>7</v>
      </c>
      <c r="I614" s="7">
        <v>120</v>
      </c>
      <c r="J614" s="5">
        <v>10</v>
      </c>
      <c r="K614" s="7">
        <v>5</v>
      </c>
      <c r="L614" s="5" t="s">
        <v>292</v>
      </c>
      <c r="M614" s="7">
        <v>0</v>
      </c>
      <c r="N614" s="5" t="s">
        <v>31</v>
      </c>
      <c r="O614" s="7" t="s">
        <v>3306</v>
      </c>
      <c r="P614" s="5">
        <v>1</v>
      </c>
      <c r="Q614" s="7" t="s">
        <v>170</v>
      </c>
      <c r="R614" s="5" t="s">
        <v>307</v>
      </c>
      <c r="S614" s="7" t="s">
        <v>3372</v>
      </c>
      <c r="T614" s="5">
        <v>12</v>
      </c>
      <c r="V614" s="5" t="s">
        <v>24</v>
      </c>
      <c r="AG614" s="7" t="s">
        <v>47</v>
      </c>
      <c r="AH614" s="5">
        <v>10</v>
      </c>
      <c r="AI614" s="7">
        <v>4</v>
      </c>
      <c r="AJ614" s="5">
        <v>80</v>
      </c>
      <c r="AK614" s="11" t="s">
        <v>2888</v>
      </c>
      <c r="AL614" s="5" t="s">
        <v>37</v>
      </c>
      <c r="AM614" s="7">
        <v>9</v>
      </c>
      <c r="AN614" s="12" t="s">
        <v>2723</v>
      </c>
      <c r="AO614" s="11" t="s">
        <v>950</v>
      </c>
    </row>
    <row r="615" spans="7:41" x14ac:dyDescent="0.25">
      <c r="G615" s="39">
        <v>34</v>
      </c>
      <c r="H615" s="5">
        <v>6</v>
      </c>
      <c r="I615" s="7">
        <v>60</v>
      </c>
      <c r="J615" s="5">
        <v>6</v>
      </c>
      <c r="K615" s="7">
        <v>50</v>
      </c>
      <c r="L615" s="5" t="s">
        <v>93</v>
      </c>
      <c r="M615" s="7">
        <v>1</v>
      </c>
      <c r="N615" s="5" t="s">
        <v>3372</v>
      </c>
      <c r="O615" s="7" t="s">
        <v>3372</v>
      </c>
      <c r="P615" s="5">
        <v>0</v>
      </c>
      <c r="Q615" s="7" t="s">
        <v>3372</v>
      </c>
      <c r="R615" s="5" t="s">
        <v>3372</v>
      </c>
      <c r="S615" s="7" t="s">
        <v>22</v>
      </c>
      <c r="T615" s="5">
        <v>1</v>
      </c>
      <c r="V615" s="5" t="s">
        <v>24</v>
      </c>
      <c r="AG615" s="7" t="s">
        <v>47</v>
      </c>
      <c r="AH615" s="5">
        <v>20</v>
      </c>
      <c r="AI615" s="7">
        <v>10</v>
      </c>
      <c r="AJ615" s="5">
        <v>5</v>
      </c>
      <c r="AK615" s="11" t="s">
        <v>2891</v>
      </c>
      <c r="AL615" s="5" t="s">
        <v>27</v>
      </c>
      <c r="AM615" s="7">
        <v>10</v>
      </c>
      <c r="AN615" s="12" t="s">
        <v>2728</v>
      </c>
      <c r="AO615" s="11" t="s">
        <v>3180</v>
      </c>
    </row>
    <row r="616" spans="7:41" x14ac:dyDescent="0.25">
      <c r="G616" s="39">
        <v>34</v>
      </c>
      <c r="H616" s="5">
        <v>7</v>
      </c>
      <c r="I616" s="7">
        <v>60</v>
      </c>
      <c r="J616" s="5">
        <v>7</v>
      </c>
      <c r="K616" s="7">
        <v>20</v>
      </c>
      <c r="L616" s="5" t="s">
        <v>81</v>
      </c>
      <c r="M616" s="7">
        <v>1</v>
      </c>
      <c r="N616" s="5" t="s">
        <v>3372</v>
      </c>
      <c r="O616" s="7" t="s">
        <v>3372</v>
      </c>
      <c r="P616" s="5">
        <v>1</v>
      </c>
      <c r="Q616" s="7" t="s">
        <v>127</v>
      </c>
      <c r="R616" s="5" t="s">
        <v>307</v>
      </c>
      <c r="S616" s="7" t="s">
        <v>22</v>
      </c>
      <c r="T616" s="5">
        <v>20</v>
      </c>
      <c r="V616" s="5" t="s">
        <v>24</v>
      </c>
      <c r="AG616" s="7" t="s">
        <v>119</v>
      </c>
      <c r="AH616" s="5">
        <v>12</v>
      </c>
      <c r="AI616" s="7">
        <v>6</v>
      </c>
      <c r="AJ616" s="5">
        <v>15</v>
      </c>
      <c r="AK616" s="11" t="s">
        <v>2894</v>
      </c>
      <c r="AL616" s="5" t="s">
        <v>37</v>
      </c>
      <c r="AM616" s="7">
        <v>10</v>
      </c>
      <c r="AN616" s="12" t="s">
        <v>2733</v>
      </c>
      <c r="AO616" s="11" t="s">
        <v>3184</v>
      </c>
    </row>
    <row r="617" spans="7:41" x14ac:dyDescent="0.25">
      <c r="G617" s="39">
        <v>21</v>
      </c>
      <c r="H617" s="5">
        <v>7</v>
      </c>
      <c r="I617" s="7">
        <v>120</v>
      </c>
      <c r="J617" s="5">
        <v>9</v>
      </c>
      <c r="K617" s="7">
        <v>5</v>
      </c>
      <c r="L617" s="5" t="s">
        <v>292</v>
      </c>
      <c r="M617" s="7">
        <v>0</v>
      </c>
      <c r="N617" s="5" t="s">
        <v>41</v>
      </c>
      <c r="O617" s="7" t="s">
        <v>3305</v>
      </c>
      <c r="P617" s="5">
        <v>1</v>
      </c>
      <c r="Q617" s="7" t="s">
        <v>32</v>
      </c>
      <c r="R617" s="5" t="s">
        <v>71</v>
      </c>
      <c r="S617" s="7" t="s">
        <v>3372</v>
      </c>
      <c r="T617" s="5">
        <v>5</v>
      </c>
      <c r="V617" s="5" t="s">
        <v>34</v>
      </c>
      <c r="AG617" s="7" t="s">
        <v>119</v>
      </c>
      <c r="AH617" s="5">
        <v>15</v>
      </c>
      <c r="AI617" s="7">
        <v>15</v>
      </c>
      <c r="AJ617" s="5">
        <v>5</v>
      </c>
      <c r="AK617" s="11" t="s">
        <v>2899</v>
      </c>
      <c r="AL617" s="5" t="s">
        <v>27</v>
      </c>
      <c r="AM617" s="7">
        <v>10</v>
      </c>
      <c r="AN617" s="12" t="s">
        <v>2737</v>
      </c>
      <c r="AO617" s="11" t="s">
        <v>3187</v>
      </c>
    </row>
    <row r="618" spans="7:41" x14ac:dyDescent="0.25">
      <c r="G618" s="39">
        <v>25</v>
      </c>
      <c r="H618" s="5">
        <v>7</v>
      </c>
      <c r="I618" s="7">
        <v>90</v>
      </c>
      <c r="J618" s="5">
        <v>11</v>
      </c>
      <c r="K618" s="7">
        <v>0</v>
      </c>
      <c r="L618" s="5" t="s">
        <v>146</v>
      </c>
      <c r="M618" s="7">
        <v>1</v>
      </c>
      <c r="N618" s="5" t="s">
        <v>3372</v>
      </c>
      <c r="O618" s="7" t="s">
        <v>3372</v>
      </c>
      <c r="P618" s="5">
        <v>0</v>
      </c>
      <c r="Q618" s="7" t="s">
        <v>3372</v>
      </c>
      <c r="R618" s="5" t="s">
        <v>3372</v>
      </c>
      <c r="S618" s="7" t="s">
        <v>54</v>
      </c>
      <c r="T618" s="5">
        <v>1</v>
      </c>
      <c r="V618" s="5" t="s">
        <v>24</v>
      </c>
      <c r="AG618" s="7" t="s">
        <v>25</v>
      </c>
      <c r="AH618" s="5">
        <v>10</v>
      </c>
      <c r="AI618" s="7">
        <v>10</v>
      </c>
      <c r="AJ618" s="5">
        <v>20</v>
      </c>
      <c r="AK618" s="11" t="s">
        <v>2903</v>
      </c>
      <c r="AL618" s="5" t="s">
        <v>37</v>
      </c>
      <c r="AM618" s="7">
        <v>8</v>
      </c>
      <c r="AN618" s="12" t="s">
        <v>2741</v>
      </c>
      <c r="AO618" s="11" t="s">
        <v>3191</v>
      </c>
    </row>
    <row r="619" spans="7:41" x14ac:dyDescent="0.25">
      <c r="G619" s="39">
        <v>28</v>
      </c>
      <c r="H619" s="5">
        <v>7</v>
      </c>
      <c r="I619" s="7">
        <v>30</v>
      </c>
      <c r="J619" s="5">
        <v>12</v>
      </c>
      <c r="K619" s="7">
        <v>5</v>
      </c>
      <c r="L619" s="5" t="s">
        <v>81</v>
      </c>
      <c r="M619" s="7">
        <v>1</v>
      </c>
      <c r="N619" s="5" t="s">
        <v>3372</v>
      </c>
      <c r="O619" s="7" t="s">
        <v>3372</v>
      </c>
      <c r="P619" s="5">
        <v>1</v>
      </c>
      <c r="Q619" s="7" t="s">
        <v>8</v>
      </c>
      <c r="R619" s="5" t="s">
        <v>43</v>
      </c>
      <c r="S619" s="7" t="s">
        <v>254</v>
      </c>
      <c r="T619" s="5">
        <v>1</v>
      </c>
      <c r="V619" s="5" t="s">
        <v>24</v>
      </c>
      <c r="AG619" s="7" t="s">
        <v>25</v>
      </c>
      <c r="AH619" s="5">
        <v>15</v>
      </c>
      <c r="AI619" s="7">
        <v>10</v>
      </c>
      <c r="AJ619" s="5">
        <v>5</v>
      </c>
      <c r="AK619" s="11" t="s">
        <v>2906</v>
      </c>
      <c r="AL619" s="5" t="s">
        <v>37</v>
      </c>
      <c r="AM619" s="7">
        <v>10</v>
      </c>
      <c r="AN619" s="12" t="s">
        <v>2747</v>
      </c>
      <c r="AO619" s="11" t="s">
        <v>721</v>
      </c>
    </row>
    <row r="620" spans="7:41" x14ac:dyDescent="0.25">
      <c r="G620" s="39">
        <v>29</v>
      </c>
      <c r="H620" s="5">
        <v>6</v>
      </c>
      <c r="I620" s="7">
        <v>60</v>
      </c>
      <c r="J620" s="5">
        <v>10</v>
      </c>
      <c r="K620" s="7">
        <v>2</v>
      </c>
      <c r="L620" s="5" t="s">
        <v>64</v>
      </c>
      <c r="M620" s="7">
        <v>1</v>
      </c>
      <c r="N620" s="5" t="s">
        <v>3372</v>
      </c>
      <c r="O620" s="7" t="s">
        <v>3372</v>
      </c>
      <c r="P620" s="5">
        <v>1</v>
      </c>
      <c r="Q620" s="7" t="s">
        <v>170</v>
      </c>
      <c r="R620" s="5" t="s">
        <v>2744</v>
      </c>
      <c r="S620" s="7" t="s">
        <v>54</v>
      </c>
      <c r="V620" s="5" t="s">
        <v>24</v>
      </c>
      <c r="AG620" s="7" t="s">
        <v>47</v>
      </c>
      <c r="AH620" s="5">
        <v>30</v>
      </c>
      <c r="AI620" s="7">
        <v>0</v>
      </c>
      <c r="AJ620" s="5">
        <v>5</v>
      </c>
      <c r="AK620" s="11" t="s">
        <v>2911</v>
      </c>
      <c r="AL620" s="5" t="s">
        <v>37</v>
      </c>
      <c r="AM620" s="7">
        <v>10</v>
      </c>
      <c r="AN620" s="12" t="s">
        <v>2750</v>
      </c>
      <c r="AO620" s="11" t="s">
        <v>3200</v>
      </c>
    </row>
    <row r="621" spans="7:41" x14ac:dyDescent="0.25">
      <c r="G621" s="39">
        <v>22</v>
      </c>
      <c r="H621" s="5">
        <v>7</v>
      </c>
      <c r="I621" s="7">
        <v>60</v>
      </c>
      <c r="J621" s="5">
        <v>8</v>
      </c>
      <c r="K621" s="7">
        <v>5</v>
      </c>
      <c r="L621" s="5" t="s">
        <v>292</v>
      </c>
      <c r="M621" s="7">
        <v>1</v>
      </c>
      <c r="N621" s="5" t="s">
        <v>3372</v>
      </c>
      <c r="O621" s="7" t="s">
        <v>3372</v>
      </c>
      <c r="P621" s="5">
        <v>1</v>
      </c>
      <c r="Q621" s="7" t="s">
        <v>170</v>
      </c>
      <c r="R621" s="5" t="s">
        <v>43</v>
      </c>
      <c r="S621" s="7" t="s">
        <v>3372</v>
      </c>
      <c r="V621" s="5" t="s">
        <v>24</v>
      </c>
      <c r="AG621" s="7" t="s">
        <v>47</v>
      </c>
      <c r="AH621" s="5">
        <v>0</v>
      </c>
      <c r="AI621" s="7">
        <v>3</v>
      </c>
      <c r="AJ621" s="5">
        <v>20</v>
      </c>
      <c r="AK621" s="11" t="s">
        <v>2918</v>
      </c>
      <c r="AL621" s="5" t="s">
        <v>27</v>
      </c>
      <c r="AM621" s="7">
        <v>9</v>
      </c>
      <c r="AN621" s="12" t="s">
        <v>2753</v>
      </c>
      <c r="AO621" s="11" t="s">
        <v>3204</v>
      </c>
    </row>
    <row r="622" spans="7:41" x14ac:dyDescent="0.25">
      <c r="G622" s="39">
        <v>26</v>
      </c>
      <c r="H622" s="5">
        <v>5</v>
      </c>
      <c r="I622" s="7">
        <v>120</v>
      </c>
      <c r="J622" s="5">
        <v>15</v>
      </c>
      <c r="K622" s="7">
        <v>24</v>
      </c>
      <c r="L622" s="5" t="s">
        <v>40</v>
      </c>
      <c r="M622" s="7">
        <v>1</v>
      </c>
      <c r="N622" s="5" t="s">
        <v>3372</v>
      </c>
      <c r="O622" s="7" t="s">
        <v>3372</v>
      </c>
      <c r="P622" s="5">
        <v>0</v>
      </c>
      <c r="Q622" s="7" t="s">
        <v>3372</v>
      </c>
      <c r="R622" s="5" t="s">
        <v>3372</v>
      </c>
      <c r="S622" s="7" t="s">
        <v>54</v>
      </c>
      <c r="V622" s="5" t="s">
        <v>46</v>
      </c>
      <c r="AG622" s="7" t="s">
        <v>47</v>
      </c>
      <c r="AH622" s="5">
        <v>3</v>
      </c>
      <c r="AI622" s="7">
        <v>2</v>
      </c>
      <c r="AJ622" s="5">
        <v>15</v>
      </c>
      <c r="AK622" s="11" t="s">
        <v>2921</v>
      </c>
      <c r="AL622" s="5" t="s">
        <v>27</v>
      </c>
      <c r="AM622" s="7">
        <v>8</v>
      </c>
      <c r="AN622" s="12" t="s">
        <v>2758</v>
      </c>
      <c r="AO622" s="11" t="s">
        <v>3213</v>
      </c>
    </row>
    <row r="623" spans="7:41" x14ac:dyDescent="0.25">
      <c r="G623" s="39">
        <v>29</v>
      </c>
      <c r="H623" s="5">
        <v>6</v>
      </c>
      <c r="I623" s="7">
        <v>80</v>
      </c>
      <c r="J623" s="5">
        <v>10</v>
      </c>
      <c r="K623" s="7">
        <v>20</v>
      </c>
      <c r="L623" s="5" t="s">
        <v>30</v>
      </c>
      <c r="M623" s="7">
        <v>0</v>
      </c>
      <c r="N623" s="5" t="s">
        <v>31</v>
      </c>
      <c r="O623" s="7" t="s">
        <v>3307</v>
      </c>
      <c r="P623" s="5">
        <v>1</v>
      </c>
      <c r="Q623" s="7" t="s">
        <v>1068</v>
      </c>
      <c r="R623" s="5" t="s">
        <v>101</v>
      </c>
      <c r="S623" s="7" t="s">
        <v>2760</v>
      </c>
      <c r="V623" s="5" t="s">
        <v>24</v>
      </c>
      <c r="AG623" s="7" t="s">
        <v>35</v>
      </c>
      <c r="AH623" s="5">
        <v>5</v>
      </c>
      <c r="AI623" s="7">
        <v>4</v>
      </c>
      <c r="AJ623" s="5">
        <v>10</v>
      </c>
      <c r="AK623" s="11" t="s">
        <v>2926</v>
      </c>
      <c r="AL623" s="5" t="s">
        <v>37</v>
      </c>
      <c r="AM623" s="7">
        <v>8</v>
      </c>
      <c r="AN623" s="12" t="s">
        <v>3315</v>
      </c>
      <c r="AO623" s="11" t="s">
        <v>3218</v>
      </c>
    </row>
    <row r="624" spans="7:41" x14ac:dyDescent="0.25">
      <c r="G624" s="39">
        <v>35</v>
      </c>
      <c r="H624" s="5">
        <v>7</v>
      </c>
      <c r="I624" s="7">
        <v>0</v>
      </c>
      <c r="J624" s="5">
        <v>12</v>
      </c>
      <c r="K624" s="7">
        <v>10</v>
      </c>
      <c r="L624" s="5" t="s">
        <v>182</v>
      </c>
      <c r="M624" s="7">
        <v>1</v>
      </c>
      <c r="N624" s="5" t="s">
        <v>3372</v>
      </c>
      <c r="O624" s="7" t="s">
        <v>3372</v>
      </c>
      <c r="P624" s="5">
        <v>1</v>
      </c>
      <c r="Q624" s="7" t="s">
        <v>105</v>
      </c>
      <c r="R624" s="5" t="s">
        <v>43</v>
      </c>
      <c r="S624" s="7" t="s">
        <v>3372</v>
      </c>
      <c r="V624" s="5" t="s">
        <v>24</v>
      </c>
      <c r="AG624" s="7" t="s">
        <v>25</v>
      </c>
      <c r="AH624" s="5">
        <v>6</v>
      </c>
      <c r="AI624" s="7">
        <v>6</v>
      </c>
      <c r="AJ624" s="5">
        <v>3</v>
      </c>
      <c r="AK624" s="11" t="s">
        <v>3348</v>
      </c>
      <c r="AL624" s="5" t="s">
        <v>37</v>
      </c>
      <c r="AM624" s="7">
        <v>8</v>
      </c>
      <c r="AN624" s="12" t="s">
        <v>2763</v>
      </c>
      <c r="AO624" s="11" t="s">
        <v>3226</v>
      </c>
    </row>
    <row r="625" spans="7:41" x14ac:dyDescent="0.25">
      <c r="G625" s="39">
        <v>22</v>
      </c>
      <c r="H625" s="5">
        <v>7</v>
      </c>
      <c r="I625" s="7">
        <v>50</v>
      </c>
      <c r="J625" s="5">
        <v>10</v>
      </c>
      <c r="K625" s="7">
        <v>30</v>
      </c>
      <c r="L625" s="5" t="s">
        <v>93</v>
      </c>
      <c r="M625" s="7">
        <v>1</v>
      </c>
      <c r="N625" s="5" t="s">
        <v>3372</v>
      </c>
      <c r="O625" s="7" t="s">
        <v>3372</v>
      </c>
      <c r="P625" s="5">
        <v>0</v>
      </c>
      <c r="Q625" s="7" t="s">
        <v>3372</v>
      </c>
      <c r="R625" s="5" t="s">
        <v>3372</v>
      </c>
      <c r="S625" s="7" t="s">
        <v>54</v>
      </c>
      <c r="V625" s="5" t="s">
        <v>46</v>
      </c>
      <c r="AG625" s="7" t="s">
        <v>25</v>
      </c>
      <c r="AH625" s="5">
        <v>6</v>
      </c>
      <c r="AI625" s="7">
        <v>6</v>
      </c>
      <c r="AJ625" s="5">
        <v>4</v>
      </c>
      <c r="AK625" s="11" t="s">
        <v>161</v>
      </c>
      <c r="AL625" s="5" t="s">
        <v>37</v>
      </c>
      <c r="AM625" s="7">
        <v>10</v>
      </c>
      <c r="AN625" s="12" t="s">
        <v>2768</v>
      </c>
      <c r="AO625" s="11" t="s">
        <v>3230</v>
      </c>
    </row>
    <row r="626" spans="7:41" x14ac:dyDescent="0.25">
      <c r="G626" s="39">
        <v>29</v>
      </c>
      <c r="H626" s="5">
        <v>7</v>
      </c>
      <c r="I626" s="7">
        <v>60</v>
      </c>
      <c r="J626" s="5">
        <v>8</v>
      </c>
      <c r="K626" s="7">
        <v>4</v>
      </c>
      <c r="L626" s="5" t="s">
        <v>93</v>
      </c>
      <c r="M626" s="7">
        <v>1</v>
      </c>
      <c r="N626" s="5" t="s">
        <v>3372</v>
      </c>
      <c r="O626" s="7" t="s">
        <v>3372</v>
      </c>
      <c r="P626" s="5">
        <v>1</v>
      </c>
      <c r="Q626" s="7" t="s">
        <v>127</v>
      </c>
      <c r="R626" s="5" t="s">
        <v>71</v>
      </c>
      <c r="S626" s="7" t="s">
        <v>848</v>
      </c>
      <c r="V626" s="5" t="s">
        <v>46</v>
      </c>
      <c r="AG626" s="7" t="s">
        <v>35</v>
      </c>
      <c r="AH626" s="5">
        <v>6</v>
      </c>
      <c r="AI626" s="7">
        <v>3</v>
      </c>
      <c r="AJ626" s="5">
        <v>8</v>
      </c>
      <c r="AK626" s="11" t="s">
        <v>1512</v>
      </c>
      <c r="AL626" s="5" t="s">
        <v>27</v>
      </c>
      <c r="AM626" s="7">
        <v>10</v>
      </c>
      <c r="AN626" s="12" t="s">
        <v>2773</v>
      </c>
      <c r="AO626" s="11" t="s">
        <v>3238</v>
      </c>
    </row>
    <row r="627" spans="7:41" x14ac:dyDescent="0.25">
      <c r="G627" s="39">
        <v>25</v>
      </c>
      <c r="H627" s="5">
        <v>6</v>
      </c>
      <c r="I627" s="7">
        <v>30</v>
      </c>
      <c r="J627" s="5">
        <v>5</v>
      </c>
      <c r="K627" s="7">
        <v>10</v>
      </c>
      <c r="L627" s="5" t="s">
        <v>182</v>
      </c>
      <c r="M627" s="7">
        <v>0</v>
      </c>
      <c r="N627" s="5" t="s">
        <v>82</v>
      </c>
      <c r="O627" s="7" t="s">
        <v>3317</v>
      </c>
      <c r="P627" s="5">
        <v>1</v>
      </c>
      <c r="Q627" s="7" t="s">
        <v>20</v>
      </c>
      <c r="R627" s="5" t="s">
        <v>21</v>
      </c>
      <c r="S627" s="7" t="s">
        <v>113</v>
      </c>
      <c r="V627" s="5" t="s">
        <v>46</v>
      </c>
      <c r="AG627" s="7" t="s">
        <v>35</v>
      </c>
      <c r="AH627" s="5">
        <v>6</v>
      </c>
      <c r="AI627" s="7">
        <v>4</v>
      </c>
      <c r="AJ627" s="5">
        <v>80</v>
      </c>
      <c r="AK627" s="11" t="s">
        <v>2938</v>
      </c>
      <c r="AL627" s="5" t="s">
        <v>37</v>
      </c>
      <c r="AM627" s="7">
        <v>9</v>
      </c>
      <c r="AN627" s="12" t="s">
        <v>2776</v>
      </c>
      <c r="AO627" s="11" t="s">
        <v>3243</v>
      </c>
    </row>
    <row r="628" spans="7:41" x14ac:dyDescent="0.25">
      <c r="G628" s="39">
        <v>43</v>
      </c>
      <c r="H628" s="5">
        <v>6</v>
      </c>
      <c r="I628" s="7">
        <v>50</v>
      </c>
      <c r="J628" s="5">
        <v>10</v>
      </c>
      <c r="K628" s="7">
        <v>20</v>
      </c>
      <c r="L628" s="5" t="s">
        <v>40</v>
      </c>
      <c r="M628" s="7">
        <v>1</v>
      </c>
      <c r="N628" s="5" t="s">
        <v>3372</v>
      </c>
      <c r="O628" s="7" t="s">
        <v>3372</v>
      </c>
      <c r="P628" s="5">
        <v>1</v>
      </c>
      <c r="Q628" s="7" t="s">
        <v>8</v>
      </c>
      <c r="R628" s="5" t="s">
        <v>43</v>
      </c>
      <c r="S628" s="7" t="s">
        <v>22</v>
      </c>
      <c r="V628" s="5" t="s">
        <v>24</v>
      </c>
      <c r="AG628" s="7" t="s">
        <v>47</v>
      </c>
      <c r="AH628" s="5">
        <v>5</v>
      </c>
      <c r="AI628" s="7">
        <v>6</v>
      </c>
      <c r="AJ628" s="5">
        <v>10</v>
      </c>
      <c r="AK628" s="11" t="s">
        <v>2943</v>
      </c>
      <c r="AL628" s="5" t="s">
        <v>37</v>
      </c>
      <c r="AM628" s="7">
        <v>8</v>
      </c>
      <c r="AN628" s="12" t="s">
        <v>2782</v>
      </c>
      <c r="AO628" s="11" t="s">
        <v>3247</v>
      </c>
    </row>
    <row r="629" spans="7:41" x14ac:dyDescent="0.25">
      <c r="G629" s="39">
        <v>33</v>
      </c>
      <c r="H629" s="5">
        <v>7</v>
      </c>
      <c r="I629" s="7">
        <v>20</v>
      </c>
      <c r="J629" s="5">
        <v>10</v>
      </c>
      <c r="K629" s="7">
        <v>10</v>
      </c>
      <c r="L629" s="5" t="s">
        <v>182</v>
      </c>
      <c r="M629" s="7">
        <v>1</v>
      </c>
      <c r="N629" s="5" t="s">
        <v>3372</v>
      </c>
      <c r="O629" s="7" t="s">
        <v>3372</v>
      </c>
      <c r="P629" s="5">
        <v>1</v>
      </c>
      <c r="Q629" s="7" t="s">
        <v>32</v>
      </c>
      <c r="R629" s="5" t="s">
        <v>2779</v>
      </c>
      <c r="S629" s="7" t="s">
        <v>54</v>
      </c>
      <c r="V629" s="5" t="s">
        <v>34</v>
      </c>
      <c r="AG629" s="7" t="s">
        <v>25</v>
      </c>
      <c r="AH629" s="5">
        <v>2</v>
      </c>
      <c r="AI629" s="7">
        <v>15</v>
      </c>
      <c r="AJ629" s="5">
        <v>20</v>
      </c>
      <c r="AK629" s="11" t="s">
        <v>2949</v>
      </c>
      <c r="AL629" s="5" t="s">
        <v>37</v>
      </c>
      <c r="AM629" s="7">
        <v>10</v>
      </c>
      <c r="AN629" s="12" t="s">
        <v>2787</v>
      </c>
      <c r="AO629" s="11" t="s">
        <v>3251</v>
      </c>
    </row>
    <row r="630" spans="7:41" x14ac:dyDescent="0.25">
      <c r="G630" s="39">
        <v>29</v>
      </c>
      <c r="H630" s="5">
        <v>7</v>
      </c>
      <c r="I630" s="7">
        <v>45</v>
      </c>
      <c r="J630" s="5">
        <v>10</v>
      </c>
      <c r="K630" s="7">
        <v>4</v>
      </c>
      <c r="L630" s="5" t="s">
        <v>59</v>
      </c>
      <c r="M630" s="7">
        <v>1</v>
      </c>
      <c r="N630" s="5" t="s">
        <v>3372</v>
      </c>
      <c r="O630" s="7" t="s">
        <v>3372</v>
      </c>
      <c r="P630" s="5">
        <v>1</v>
      </c>
      <c r="Q630" s="7" t="s">
        <v>1068</v>
      </c>
      <c r="R630" s="5" t="s">
        <v>53</v>
      </c>
      <c r="S630" s="7" t="s">
        <v>84</v>
      </c>
      <c r="V630" s="5" t="s">
        <v>46</v>
      </c>
      <c r="AG630" s="7" t="s">
        <v>35</v>
      </c>
      <c r="AH630" s="5">
        <v>5</v>
      </c>
      <c r="AI630" s="7">
        <v>5</v>
      </c>
      <c r="AJ630" s="5">
        <v>8</v>
      </c>
      <c r="AK630" s="11" t="s">
        <v>2953</v>
      </c>
      <c r="AL630" s="5" t="s">
        <v>2786</v>
      </c>
      <c r="AM630" s="7">
        <v>10</v>
      </c>
      <c r="AN630" s="12" t="s">
        <v>2792</v>
      </c>
      <c r="AO630" s="11" t="s">
        <v>2365</v>
      </c>
    </row>
    <row r="631" spans="7:41" x14ac:dyDescent="0.25">
      <c r="G631" s="39">
        <v>39</v>
      </c>
      <c r="H631" s="5">
        <v>8</v>
      </c>
      <c r="I631" s="7">
        <v>5</v>
      </c>
      <c r="J631" s="5">
        <v>6</v>
      </c>
      <c r="K631" s="7">
        <v>5</v>
      </c>
      <c r="L631" s="5" t="s">
        <v>260</v>
      </c>
      <c r="M631" s="7">
        <v>1</v>
      </c>
      <c r="N631" s="5" t="s">
        <v>3372</v>
      </c>
      <c r="O631" s="7" t="s">
        <v>3372</v>
      </c>
      <c r="P631" s="5">
        <v>1</v>
      </c>
      <c r="Q631" s="7" t="s">
        <v>170</v>
      </c>
      <c r="R631" s="5" t="s">
        <v>43</v>
      </c>
      <c r="S631" s="7" t="s">
        <v>3372</v>
      </c>
      <c r="V631" s="5" t="s">
        <v>24</v>
      </c>
      <c r="AG631" s="7" t="s">
        <v>25</v>
      </c>
      <c r="AH631" s="5">
        <v>3</v>
      </c>
      <c r="AI631" s="7">
        <v>5</v>
      </c>
      <c r="AJ631" s="5">
        <v>20</v>
      </c>
      <c r="AK631" s="11" t="s">
        <v>2958</v>
      </c>
      <c r="AL631" s="5" t="s">
        <v>37</v>
      </c>
      <c r="AM631" s="7">
        <v>7</v>
      </c>
      <c r="AN631" s="12" t="s">
        <v>2795</v>
      </c>
      <c r="AO631" s="11" t="s">
        <v>3260</v>
      </c>
    </row>
    <row r="632" spans="7:41" x14ac:dyDescent="0.25">
      <c r="G632" s="39">
        <v>22</v>
      </c>
      <c r="H632" s="5">
        <v>7</v>
      </c>
      <c r="I632" s="7">
        <v>90</v>
      </c>
      <c r="J632" s="5">
        <v>6</v>
      </c>
      <c r="K632" s="7">
        <v>30</v>
      </c>
      <c r="L632" s="5" t="s">
        <v>40</v>
      </c>
      <c r="M632" s="7">
        <v>0</v>
      </c>
      <c r="N632" s="5" t="s">
        <v>31</v>
      </c>
      <c r="O632" s="7" t="s">
        <v>3305</v>
      </c>
      <c r="P632" s="5">
        <v>0</v>
      </c>
      <c r="Q632" s="7" t="s">
        <v>3372</v>
      </c>
      <c r="R632" s="5" t="s">
        <v>3372</v>
      </c>
      <c r="S632" s="7" t="s">
        <v>3372</v>
      </c>
      <c r="V632" s="5" t="s">
        <v>24</v>
      </c>
      <c r="AG632" s="7" t="s">
        <v>119</v>
      </c>
      <c r="AH632" s="5">
        <v>5</v>
      </c>
      <c r="AI632" s="7">
        <v>8</v>
      </c>
      <c r="AJ632" s="5">
        <v>6</v>
      </c>
      <c r="AK632" s="11" t="s">
        <v>2961</v>
      </c>
      <c r="AL632" s="5" t="s">
        <v>37</v>
      </c>
      <c r="AM632" s="7">
        <v>9</v>
      </c>
      <c r="AN632" s="12" t="s">
        <v>2798</v>
      </c>
      <c r="AO632" s="11" t="s">
        <v>3265</v>
      </c>
    </row>
    <row r="633" spans="7:41" x14ac:dyDescent="0.25">
      <c r="G633" s="39">
        <v>42</v>
      </c>
      <c r="H633" s="5">
        <v>7</v>
      </c>
      <c r="I633" s="7">
        <v>60</v>
      </c>
      <c r="J633" s="5">
        <v>11</v>
      </c>
      <c r="K633" s="7">
        <v>9</v>
      </c>
      <c r="L633" s="5" t="s">
        <v>146</v>
      </c>
      <c r="M633" s="7">
        <v>0</v>
      </c>
      <c r="N633" s="5" t="s">
        <v>3308</v>
      </c>
      <c r="O633" s="7" t="s">
        <v>3306</v>
      </c>
      <c r="P633" s="5">
        <v>0</v>
      </c>
      <c r="Q633" s="7" t="s">
        <v>3372</v>
      </c>
      <c r="R633" s="5" t="s">
        <v>3372</v>
      </c>
      <c r="S633" s="7" t="s">
        <v>1241</v>
      </c>
      <c r="V633" s="5" t="s">
        <v>46</v>
      </c>
      <c r="AG633" s="7" t="s">
        <v>25</v>
      </c>
      <c r="AH633" s="5">
        <v>6</v>
      </c>
      <c r="AI633" s="7">
        <v>10</v>
      </c>
      <c r="AJ633" s="5">
        <v>20</v>
      </c>
      <c r="AK633" s="11" t="s">
        <v>2963</v>
      </c>
      <c r="AL633" s="5" t="s">
        <v>37</v>
      </c>
      <c r="AM633" s="7">
        <v>10</v>
      </c>
      <c r="AN633" s="12" t="s">
        <v>2802</v>
      </c>
      <c r="AO633" s="11" t="s">
        <v>3268</v>
      </c>
    </row>
    <row r="634" spans="7:41" x14ac:dyDescent="0.25">
      <c r="G634" s="39">
        <v>21</v>
      </c>
      <c r="H634" s="5">
        <v>7</v>
      </c>
      <c r="I634" s="7">
        <v>10</v>
      </c>
      <c r="J634" s="5">
        <v>7</v>
      </c>
      <c r="K634" s="7">
        <v>6</v>
      </c>
      <c r="L634" s="5" t="s">
        <v>146</v>
      </c>
      <c r="M634" s="7">
        <v>1</v>
      </c>
      <c r="N634" s="5" t="s">
        <v>3372</v>
      </c>
      <c r="O634" s="7" t="s">
        <v>3372</v>
      </c>
      <c r="P634" s="5">
        <v>1</v>
      </c>
      <c r="Q634" s="7" t="s">
        <v>70</v>
      </c>
      <c r="R634" s="5" t="s">
        <v>71</v>
      </c>
      <c r="S634" s="7" t="s">
        <v>54</v>
      </c>
      <c r="V634" s="5" t="s">
        <v>34</v>
      </c>
      <c r="AG634" s="7" t="s">
        <v>35</v>
      </c>
      <c r="AH634" s="5">
        <v>5</v>
      </c>
      <c r="AI634" s="7">
        <v>10</v>
      </c>
      <c r="AJ634" s="5">
        <v>10</v>
      </c>
      <c r="AK634" s="11" t="s">
        <v>2968</v>
      </c>
      <c r="AL634" s="5" t="s">
        <v>2801</v>
      </c>
      <c r="AM634" s="7">
        <v>9</v>
      </c>
      <c r="AN634" s="12" t="s">
        <v>2808</v>
      </c>
      <c r="AO634" s="11" t="s">
        <v>3272</v>
      </c>
    </row>
    <row r="635" spans="7:41" x14ac:dyDescent="0.25">
      <c r="G635" s="39">
        <v>30</v>
      </c>
      <c r="H635" s="5">
        <v>8</v>
      </c>
      <c r="I635" s="7">
        <v>40</v>
      </c>
      <c r="J635" s="5">
        <v>10</v>
      </c>
      <c r="K635" s="7">
        <v>6</v>
      </c>
      <c r="L635" s="5" t="s">
        <v>292</v>
      </c>
      <c r="M635" s="7">
        <v>1</v>
      </c>
      <c r="N635" s="5" t="s">
        <v>3372</v>
      </c>
      <c r="O635" s="7" t="s">
        <v>3372</v>
      </c>
      <c r="P635" s="5">
        <v>1</v>
      </c>
      <c r="Q635" s="7" t="s">
        <v>9</v>
      </c>
      <c r="R635" s="5" t="s">
        <v>43</v>
      </c>
      <c r="S635" s="7" t="s">
        <v>3372</v>
      </c>
      <c r="V635" s="5" t="s">
        <v>24</v>
      </c>
      <c r="AG635" s="7" t="s">
        <v>25</v>
      </c>
      <c r="AH635" s="5">
        <v>4</v>
      </c>
      <c r="AI635" s="7">
        <v>10</v>
      </c>
      <c r="AJ635" s="5">
        <v>8</v>
      </c>
      <c r="AK635" s="11" t="s">
        <v>2972</v>
      </c>
      <c r="AL635" s="5" t="s">
        <v>2807</v>
      </c>
      <c r="AM635" s="7">
        <v>10</v>
      </c>
      <c r="AN635" s="12" t="s">
        <v>2812</v>
      </c>
      <c r="AO635" s="11" t="s">
        <v>3276</v>
      </c>
    </row>
    <row r="636" spans="7:41" x14ac:dyDescent="0.25">
      <c r="G636" s="39">
        <v>35</v>
      </c>
      <c r="H636" s="5">
        <v>9141984</v>
      </c>
      <c r="I636" s="7">
        <v>45</v>
      </c>
      <c r="J636" s="5">
        <v>8</v>
      </c>
      <c r="K636" s="7">
        <v>3</v>
      </c>
      <c r="L636" s="5" t="s">
        <v>64</v>
      </c>
      <c r="M636" s="7">
        <v>0</v>
      </c>
      <c r="N636" s="5" t="s">
        <v>3308</v>
      </c>
      <c r="O636" s="7" t="s">
        <v>3347</v>
      </c>
      <c r="P636" s="5">
        <v>0</v>
      </c>
      <c r="Q636" s="7" t="s">
        <v>3372</v>
      </c>
      <c r="R636" s="5" t="s">
        <v>3372</v>
      </c>
      <c r="S636" s="7" t="s">
        <v>2815</v>
      </c>
      <c r="V636" s="5" t="s">
        <v>46</v>
      </c>
      <c r="AG636" s="7" t="s">
        <v>119</v>
      </c>
      <c r="AH636" s="5">
        <v>6</v>
      </c>
      <c r="AI636" s="7">
        <v>5</v>
      </c>
      <c r="AJ636" s="5">
        <v>3</v>
      </c>
      <c r="AK636" s="11" t="s">
        <v>2977</v>
      </c>
      <c r="AL636" s="5" t="s">
        <v>37</v>
      </c>
      <c r="AM636" s="7">
        <v>10</v>
      </c>
      <c r="AN636" s="12" t="s">
        <v>2819</v>
      </c>
      <c r="AO636" s="11" t="s">
        <v>3279</v>
      </c>
    </row>
    <row r="637" spans="7:41" x14ac:dyDescent="0.25">
      <c r="G637" s="39">
        <v>30</v>
      </c>
      <c r="H637" s="5">
        <v>6</v>
      </c>
      <c r="I637" s="7">
        <v>30</v>
      </c>
      <c r="J637" s="5">
        <v>8</v>
      </c>
      <c r="K637" s="7">
        <v>20</v>
      </c>
      <c r="L637" s="5" t="s">
        <v>64</v>
      </c>
      <c r="M637" s="7">
        <v>1</v>
      </c>
      <c r="N637" s="5" t="s">
        <v>3372</v>
      </c>
      <c r="O637" s="7" t="s">
        <v>3372</v>
      </c>
      <c r="P637" s="5">
        <v>1</v>
      </c>
      <c r="Q637" s="7" t="s">
        <v>42</v>
      </c>
      <c r="R637" s="5" t="s">
        <v>43</v>
      </c>
      <c r="S637" s="7" t="s">
        <v>54</v>
      </c>
      <c r="V637" s="5" t="s">
        <v>24</v>
      </c>
      <c r="AG637" s="7" t="s">
        <v>2817</v>
      </c>
      <c r="AH637" s="5">
        <v>6</v>
      </c>
      <c r="AI637" s="7">
        <v>6</v>
      </c>
      <c r="AJ637" s="5">
        <v>168</v>
      </c>
      <c r="AK637" s="11" t="s">
        <v>2982</v>
      </c>
      <c r="AL637" s="5" t="s">
        <v>334</v>
      </c>
      <c r="AM637" s="7">
        <v>10</v>
      </c>
      <c r="AN637" s="12" t="s">
        <v>2823</v>
      </c>
      <c r="AO637" s="11" t="s">
        <v>3284</v>
      </c>
    </row>
    <row r="638" spans="7:41" x14ac:dyDescent="0.25">
      <c r="G638" s="39">
        <v>25</v>
      </c>
      <c r="H638" s="5">
        <v>6</v>
      </c>
      <c r="I638" s="7">
        <v>45</v>
      </c>
      <c r="J638" s="5">
        <v>12</v>
      </c>
      <c r="K638" s="7">
        <v>50</v>
      </c>
      <c r="L638" s="5" t="s">
        <v>292</v>
      </c>
      <c r="M638" s="7">
        <v>0</v>
      </c>
      <c r="N638" s="5" t="s">
        <v>60</v>
      </c>
      <c r="O638" s="7" t="s">
        <v>3306</v>
      </c>
      <c r="P638" s="5">
        <v>1</v>
      </c>
      <c r="Q638" s="7" t="s">
        <v>170</v>
      </c>
      <c r="R638" s="5" t="s">
        <v>43</v>
      </c>
      <c r="S638" s="7" t="s">
        <v>2825</v>
      </c>
      <c r="V638" s="5" t="s">
        <v>46</v>
      </c>
      <c r="AG638" s="7" t="s">
        <v>35</v>
      </c>
      <c r="AH638" s="5">
        <v>4</v>
      </c>
      <c r="AI638" s="7">
        <v>3</v>
      </c>
      <c r="AJ638" s="5">
        <v>4</v>
      </c>
      <c r="AK638" s="11" t="s">
        <v>2990</v>
      </c>
      <c r="AL638" s="5" t="s">
        <v>37</v>
      </c>
      <c r="AM638" s="7">
        <v>6</v>
      </c>
      <c r="AN638" s="12" t="s">
        <v>2829</v>
      </c>
      <c r="AO638" s="11" t="s">
        <v>3289</v>
      </c>
    </row>
    <row r="639" spans="7:41" x14ac:dyDescent="0.25">
      <c r="G639" s="39">
        <v>27</v>
      </c>
      <c r="H639" s="5">
        <v>7</v>
      </c>
      <c r="I639" s="7">
        <v>360</v>
      </c>
      <c r="J639" s="5">
        <v>2</v>
      </c>
      <c r="K639" s="7">
        <v>5</v>
      </c>
      <c r="L639" s="5" t="s">
        <v>146</v>
      </c>
      <c r="M639" s="7">
        <v>1</v>
      </c>
      <c r="N639" s="5" t="s">
        <v>3372</v>
      </c>
      <c r="O639" s="7" t="s">
        <v>3372</v>
      </c>
      <c r="P639" s="5">
        <v>1</v>
      </c>
      <c r="Q639" s="7" t="s">
        <v>422</v>
      </c>
      <c r="R639" s="5" t="s">
        <v>340</v>
      </c>
      <c r="S639" s="7" t="s">
        <v>54</v>
      </c>
      <c r="V639" s="5" t="s">
        <v>46</v>
      </c>
      <c r="AG639" s="7" t="s">
        <v>25</v>
      </c>
      <c r="AH639" s="5">
        <v>4</v>
      </c>
      <c r="AI639" s="7">
        <v>2</v>
      </c>
      <c r="AJ639" s="5">
        <v>30</v>
      </c>
      <c r="AK639" s="11" t="s">
        <v>2994</v>
      </c>
      <c r="AL639" s="5" t="s">
        <v>2828</v>
      </c>
      <c r="AM639" s="7">
        <v>10</v>
      </c>
      <c r="AN639" s="12" t="s">
        <v>2832</v>
      </c>
      <c r="AO639" s="11" t="s">
        <v>3292</v>
      </c>
    </row>
    <row r="640" spans="7:41" x14ac:dyDescent="0.25">
      <c r="G640" s="39">
        <v>29</v>
      </c>
      <c r="H640" s="5">
        <v>8</v>
      </c>
      <c r="I640" s="7">
        <v>0</v>
      </c>
      <c r="J640" s="5">
        <v>14</v>
      </c>
      <c r="K640" s="7">
        <v>10</v>
      </c>
      <c r="L640" s="5" t="s">
        <v>64</v>
      </c>
      <c r="M640" s="7">
        <v>1</v>
      </c>
      <c r="N640" s="5" t="s">
        <v>3372</v>
      </c>
      <c r="O640" s="7" t="s">
        <v>3372</v>
      </c>
      <c r="P640" s="5">
        <v>1</v>
      </c>
      <c r="Q640" s="7" t="s">
        <v>42</v>
      </c>
      <c r="R640" s="5" t="s">
        <v>21</v>
      </c>
      <c r="S640" s="7" t="s">
        <v>44</v>
      </c>
      <c r="V640" s="5" t="s">
        <v>46</v>
      </c>
      <c r="AG640" s="7" t="s">
        <v>25</v>
      </c>
      <c r="AH640" s="5">
        <v>6</v>
      </c>
      <c r="AI640" s="7">
        <v>8</v>
      </c>
      <c r="AJ640" s="5">
        <v>15</v>
      </c>
      <c r="AK640" s="11" t="s">
        <v>3008</v>
      </c>
      <c r="AL640" s="5" t="s">
        <v>27</v>
      </c>
      <c r="AM640" s="7">
        <v>10</v>
      </c>
      <c r="AN640" s="12" t="s">
        <v>2837</v>
      </c>
      <c r="AO640" s="11" t="s">
        <v>3296</v>
      </c>
    </row>
    <row r="641" spans="7:41" x14ac:dyDescent="0.25">
      <c r="G641" s="39">
        <v>28</v>
      </c>
      <c r="H641" s="5">
        <v>5</v>
      </c>
      <c r="I641" s="7">
        <v>20</v>
      </c>
      <c r="J641" s="5">
        <v>9</v>
      </c>
      <c r="K641" s="7">
        <v>0</v>
      </c>
      <c r="L641" s="5" t="s">
        <v>146</v>
      </c>
      <c r="M641" s="7">
        <v>1</v>
      </c>
      <c r="N641" s="5" t="s">
        <v>3372</v>
      </c>
      <c r="O641" s="7" t="s">
        <v>3372</v>
      </c>
      <c r="P641" s="5">
        <v>1</v>
      </c>
      <c r="Q641" s="7" t="s">
        <v>170</v>
      </c>
      <c r="R641" s="5" t="s">
        <v>101</v>
      </c>
      <c r="S641" s="7" t="s">
        <v>3372</v>
      </c>
      <c r="V641" s="5" t="s">
        <v>46</v>
      </c>
      <c r="AG641" s="7" t="s">
        <v>47</v>
      </c>
      <c r="AH641" s="5">
        <v>6</v>
      </c>
      <c r="AI641" s="7">
        <v>6</v>
      </c>
      <c r="AJ641" s="5">
        <v>10</v>
      </c>
      <c r="AK641" s="11" t="s">
        <v>3010</v>
      </c>
      <c r="AL641" s="5" t="s">
        <v>37</v>
      </c>
      <c r="AM641" s="7">
        <v>10</v>
      </c>
      <c r="AN641" s="12" t="s">
        <v>2839</v>
      </c>
      <c r="AO641" s="11" t="s">
        <v>3300</v>
      </c>
    </row>
    <row r="642" spans="7:41" x14ac:dyDescent="0.25">
      <c r="G642" s="39">
        <v>44</v>
      </c>
      <c r="H642" s="5">
        <v>8</v>
      </c>
      <c r="I642" s="7">
        <v>120</v>
      </c>
      <c r="J642" s="5">
        <v>12</v>
      </c>
      <c r="K642" s="7">
        <v>20</v>
      </c>
      <c r="L642" s="5" t="s">
        <v>18</v>
      </c>
      <c r="M642" s="7">
        <v>1</v>
      </c>
      <c r="N642" s="5" t="s">
        <v>3372</v>
      </c>
      <c r="O642" s="7" t="s">
        <v>3372</v>
      </c>
      <c r="P642" s="5">
        <v>0</v>
      </c>
      <c r="Q642" s="7" t="s">
        <v>3372</v>
      </c>
      <c r="R642" s="5" t="s">
        <v>3372</v>
      </c>
      <c r="S642" s="7" t="s">
        <v>2841</v>
      </c>
      <c r="V642" s="5" t="s">
        <v>24</v>
      </c>
      <c r="AG642" s="7" t="s">
        <v>35</v>
      </c>
      <c r="AH642" s="5">
        <v>6</v>
      </c>
      <c r="AI642" s="7">
        <v>6</v>
      </c>
      <c r="AJ642" s="5">
        <v>20</v>
      </c>
      <c r="AK642" s="11" t="s">
        <v>38</v>
      </c>
      <c r="AL642" s="5" t="s">
        <v>37</v>
      </c>
      <c r="AM642" s="7">
        <v>8</v>
      </c>
      <c r="AN642" s="12" t="s">
        <v>2844</v>
      </c>
    </row>
    <row r="643" spans="7:41" x14ac:dyDescent="0.25">
      <c r="G643" s="39">
        <v>35</v>
      </c>
      <c r="H643" s="5">
        <v>8</v>
      </c>
      <c r="I643" s="7">
        <v>0</v>
      </c>
      <c r="J643" s="5">
        <v>12</v>
      </c>
      <c r="K643" s="7">
        <v>5</v>
      </c>
      <c r="L643" s="5" t="s">
        <v>40</v>
      </c>
      <c r="M643" s="7">
        <v>1</v>
      </c>
      <c r="N643" s="5" t="s">
        <v>3372</v>
      </c>
      <c r="O643" s="7" t="s">
        <v>3372</v>
      </c>
      <c r="P643" s="5">
        <v>1</v>
      </c>
      <c r="Q643" s="7" t="s">
        <v>364</v>
      </c>
      <c r="R643" s="5" t="s">
        <v>71</v>
      </c>
      <c r="S643" s="7" t="s">
        <v>3372</v>
      </c>
      <c r="V643" s="5" t="s">
        <v>46</v>
      </c>
      <c r="AG643" s="7" t="s">
        <v>35</v>
      </c>
      <c r="AH643" s="5">
        <v>5</v>
      </c>
      <c r="AI643" s="7">
        <v>5</v>
      </c>
      <c r="AJ643" s="5">
        <v>40</v>
      </c>
      <c r="AK643" s="11" t="s">
        <v>3017</v>
      </c>
      <c r="AL643" s="5" t="s">
        <v>334</v>
      </c>
      <c r="AM643" s="7">
        <v>7</v>
      </c>
      <c r="AN643" s="12" t="s">
        <v>2848</v>
      </c>
    </row>
    <row r="644" spans="7:41" x14ac:dyDescent="0.25">
      <c r="G644" s="39">
        <v>27</v>
      </c>
      <c r="H644" s="5">
        <v>5</v>
      </c>
      <c r="I644" s="7">
        <v>120</v>
      </c>
      <c r="J644" s="5">
        <v>14</v>
      </c>
      <c r="K644" s="7">
        <v>30</v>
      </c>
      <c r="L644" s="5" t="s">
        <v>292</v>
      </c>
      <c r="M644" s="7">
        <v>1</v>
      </c>
      <c r="N644" s="5" t="s">
        <v>3372</v>
      </c>
      <c r="O644" s="7" t="s">
        <v>3372</v>
      </c>
      <c r="P644" s="5">
        <v>0</v>
      </c>
      <c r="Q644" s="7" t="s">
        <v>3372</v>
      </c>
      <c r="R644" s="5" t="s">
        <v>3372</v>
      </c>
      <c r="S644" s="7" t="s">
        <v>3372</v>
      </c>
      <c r="V644" s="5" t="s">
        <v>24</v>
      </c>
      <c r="AG644" s="7" t="s">
        <v>2846</v>
      </c>
      <c r="AH644" s="5">
        <v>4</v>
      </c>
      <c r="AI644" s="7">
        <v>6</v>
      </c>
      <c r="AJ644" s="5">
        <v>12</v>
      </c>
      <c r="AK644" s="11" t="s">
        <v>3022</v>
      </c>
      <c r="AL644" s="5" t="s">
        <v>37</v>
      </c>
      <c r="AM644" s="7">
        <v>10</v>
      </c>
      <c r="AN644" s="12" t="s">
        <v>2852</v>
      </c>
    </row>
    <row r="645" spans="7:41" x14ac:dyDescent="0.25">
      <c r="G645" s="39">
        <v>25</v>
      </c>
      <c r="H645" s="5">
        <v>7</v>
      </c>
      <c r="I645" s="7">
        <v>110</v>
      </c>
      <c r="J645" s="5">
        <v>11</v>
      </c>
      <c r="K645" s="7">
        <v>20</v>
      </c>
      <c r="L645" s="5" t="s">
        <v>30</v>
      </c>
      <c r="M645" s="7">
        <v>0</v>
      </c>
      <c r="N645" s="5" t="s">
        <v>60</v>
      </c>
      <c r="O645" s="7" t="s">
        <v>3306</v>
      </c>
      <c r="P645" s="5">
        <v>0</v>
      </c>
      <c r="Q645" s="7" t="s">
        <v>3372</v>
      </c>
      <c r="R645" s="5" t="s">
        <v>3372</v>
      </c>
      <c r="S645" s="7" t="s">
        <v>66</v>
      </c>
      <c r="V645" s="5" t="s">
        <v>46</v>
      </c>
      <c r="AG645" s="7" t="s">
        <v>35</v>
      </c>
      <c r="AH645" s="5">
        <v>6</v>
      </c>
      <c r="AI645" s="7">
        <v>3</v>
      </c>
      <c r="AJ645" s="5">
        <v>30</v>
      </c>
      <c r="AK645" s="11" t="s">
        <v>3029</v>
      </c>
      <c r="AL645" s="5" t="s">
        <v>37</v>
      </c>
      <c r="AM645" s="7">
        <v>10</v>
      </c>
      <c r="AN645" s="12" t="s">
        <v>2856</v>
      </c>
    </row>
    <row r="646" spans="7:41" x14ac:dyDescent="0.25">
      <c r="G646" s="39">
        <v>35</v>
      </c>
      <c r="H646" s="5">
        <v>7</v>
      </c>
      <c r="I646" s="7">
        <v>60</v>
      </c>
      <c r="J646" s="5">
        <v>10</v>
      </c>
      <c r="K646" s="7">
        <v>10</v>
      </c>
      <c r="L646" s="5" t="s">
        <v>18</v>
      </c>
      <c r="M646" s="7">
        <v>0</v>
      </c>
      <c r="N646" s="5" t="s">
        <v>31</v>
      </c>
      <c r="O646" s="7" t="s">
        <v>3306</v>
      </c>
      <c r="P646" s="5">
        <v>1</v>
      </c>
      <c r="Q646" s="7" t="s">
        <v>170</v>
      </c>
      <c r="R646" s="5" t="s">
        <v>43</v>
      </c>
      <c r="S646" s="7" t="s">
        <v>3372</v>
      </c>
      <c r="V646" s="5" t="s">
        <v>24</v>
      </c>
      <c r="AG646" s="7" t="s">
        <v>47</v>
      </c>
      <c r="AH646" s="5">
        <v>4</v>
      </c>
      <c r="AI646" s="7">
        <v>10</v>
      </c>
      <c r="AJ646" s="5">
        <v>4</v>
      </c>
      <c r="AK646" s="11" t="s">
        <v>3034</v>
      </c>
      <c r="AL646" s="5" t="s">
        <v>37</v>
      </c>
      <c r="AM646" s="7">
        <v>10</v>
      </c>
      <c r="AN646" s="12" t="s">
        <v>2858</v>
      </c>
    </row>
    <row r="647" spans="7:41" x14ac:dyDescent="0.25">
      <c r="G647" s="39">
        <v>22</v>
      </c>
      <c r="H647" s="5">
        <v>7</v>
      </c>
      <c r="I647" s="7">
        <v>60</v>
      </c>
      <c r="J647" s="5">
        <v>8</v>
      </c>
      <c r="K647" s="7">
        <v>2</v>
      </c>
      <c r="L647" s="5" t="s">
        <v>260</v>
      </c>
      <c r="M647" s="7">
        <v>1</v>
      </c>
      <c r="N647" s="5" t="s">
        <v>3372</v>
      </c>
      <c r="O647" s="7" t="s">
        <v>3372</v>
      </c>
      <c r="P647" s="5">
        <v>0</v>
      </c>
      <c r="Q647" s="7" t="s">
        <v>3372</v>
      </c>
      <c r="R647" s="5" t="s">
        <v>3372</v>
      </c>
      <c r="S647" s="7" t="s">
        <v>54</v>
      </c>
      <c r="V647" s="5" t="s">
        <v>46</v>
      </c>
      <c r="AG647" s="7" t="s">
        <v>35</v>
      </c>
      <c r="AH647" s="5">
        <v>12</v>
      </c>
      <c r="AI647" s="7">
        <v>20</v>
      </c>
      <c r="AJ647" s="5">
        <v>10</v>
      </c>
      <c r="AK647" s="11" t="s">
        <v>3036</v>
      </c>
      <c r="AL647" s="5" t="s">
        <v>295</v>
      </c>
      <c r="AM647" s="7">
        <v>10</v>
      </c>
      <c r="AN647" s="12" t="s">
        <v>2862</v>
      </c>
    </row>
    <row r="648" spans="7:41" x14ac:dyDescent="0.25">
      <c r="G648" s="39">
        <v>20</v>
      </c>
      <c r="H648" s="5">
        <v>4</v>
      </c>
      <c r="I648" s="7">
        <v>40</v>
      </c>
      <c r="J648" s="5">
        <v>11</v>
      </c>
      <c r="K648" s="7">
        <v>2</v>
      </c>
      <c r="L648" s="5" t="s">
        <v>64</v>
      </c>
      <c r="M648" s="7">
        <v>0</v>
      </c>
      <c r="N648" s="5" t="s">
        <v>41</v>
      </c>
      <c r="O648" s="7" t="s">
        <v>3306</v>
      </c>
      <c r="P648" s="5">
        <v>1</v>
      </c>
      <c r="Q648" s="7" t="s">
        <v>94</v>
      </c>
      <c r="R648" s="5" t="s">
        <v>101</v>
      </c>
      <c r="S648" s="7" t="s">
        <v>54</v>
      </c>
      <c r="V648" s="5" t="s">
        <v>46</v>
      </c>
      <c r="AG648" s="7" t="s">
        <v>35</v>
      </c>
      <c r="AH648" s="5">
        <v>5</v>
      </c>
      <c r="AI648" s="7">
        <v>4</v>
      </c>
      <c r="AJ648" s="5">
        <v>8</v>
      </c>
      <c r="AK648" s="11" t="s">
        <v>3038</v>
      </c>
      <c r="AL648" s="5" t="s">
        <v>2144</v>
      </c>
      <c r="AM648" s="7">
        <v>8</v>
      </c>
      <c r="AN648" s="12" t="s">
        <v>2865</v>
      </c>
    </row>
    <row r="649" spans="7:41" x14ac:dyDescent="0.25">
      <c r="G649" s="39">
        <v>44</v>
      </c>
      <c r="H649" s="5">
        <v>6</v>
      </c>
      <c r="I649" s="7">
        <v>120</v>
      </c>
      <c r="J649" s="5">
        <v>8</v>
      </c>
      <c r="K649" s="7">
        <v>24</v>
      </c>
      <c r="L649" s="5" t="s">
        <v>59</v>
      </c>
      <c r="M649" s="7">
        <v>0</v>
      </c>
      <c r="N649" s="5" t="s">
        <v>41</v>
      </c>
      <c r="O649" s="7" t="s">
        <v>3306</v>
      </c>
      <c r="P649" s="5">
        <v>1</v>
      </c>
      <c r="Q649" s="7" t="s">
        <v>9</v>
      </c>
      <c r="R649" s="5" t="s">
        <v>43</v>
      </c>
      <c r="S649" s="7" t="s">
        <v>3372</v>
      </c>
      <c r="V649" s="5" t="s">
        <v>46</v>
      </c>
      <c r="AG649" s="7" t="s">
        <v>47</v>
      </c>
      <c r="AH649" s="5">
        <v>3</v>
      </c>
      <c r="AI649" s="7">
        <v>5</v>
      </c>
      <c r="AJ649" s="5">
        <v>20</v>
      </c>
      <c r="AK649" s="11" t="s">
        <v>3041</v>
      </c>
      <c r="AL649" s="5" t="s">
        <v>398</v>
      </c>
      <c r="AM649" s="7">
        <v>6</v>
      </c>
      <c r="AN649" s="12" t="s">
        <v>2869</v>
      </c>
    </row>
    <row r="650" spans="7:41" x14ac:dyDescent="0.25">
      <c r="G650" s="39">
        <v>41</v>
      </c>
      <c r="H650" s="5">
        <v>7</v>
      </c>
      <c r="I650" s="7">
        <v>30</v>
      </c>
      <c r="J650" s="5">
        <v>12</v>
      </c>
      <c r="K650" s="7">
        <v>2</v>
      </c>
      <c r="L650" s="5" t="s">
        <v>18</v>
      </c>
      <c r="M650" s="7">
        <v>0</v>
      </c>
      <c r="N650" s="5" t="s">
        <v>31</v>
      </c>
      <c r="O650" s="7" t="s">
        <v>3317</v>
      </c>
      <c r="P650" s="5">
        <v>0</v>
      </c>
      <c r="Q650" s="7" t="s">
        <v>3372</v>
      </c>
      <c r="R650" s="5" t="s">
        <v>3372</v>
      </c>
      <c r="S650" s="7" t="s">
        <v>3372</v>
      </c>
      <c r="V650" s="5" t="s">
        <v>46</v>
      </c>
      <c r="AG650" s="7" t="s">
        <v>25</v>
      </c>
      <c r="AH650" s="5">
        <v>10</v>
      </c>
      <c r="AI650" s="7">
        <v>5</v>
      </c>
      <c r="AJ650" s="5">
        <v>30</v>
      </c>
      <c r="AK650" s="11" t="s">
        <v>3047</v>
      </c>
      <c r="AL650" s="5" t="s">
        <v>37</v>
      </c>
      <c r="AM650" s="7">
        <v>7</v>
      </c>
      <c r="AN650" s="12" t="s">
        <v>2874</v>
      </c>
    </row>
    <row r="651" spans="7:41" x14ac:dyDescent="0.25">
      <c r="G651" s="39">
        <v>34</v>
      </c>
      <c r="H651" s="5">
        <v>7</v>
      </c>
      <c r="I651" s="7">
        <v>90</v>
      </c>
      <c r="J651" s="5">
        <v>9</v>
      </c>
      <c r="K651" s="7">
        <v>3</v>
      </c>
      <c r="L651" s="5" t="s">
        <v>292</v>
      </c>
      <c r="M651" s="7">
        <v>1</v>
      </c>
      <c r="N651" s="5" t="s">
        <v>3372</v>
      </c>
      <c r="O651" s="7" t="s">
        <v>3372</v>
      </c>
      <c r="P651" s="5">
        <v>0</v>
      </c>
      <c r="Q651" s="7" t="s">
        <v>3372</v>
      </c>
      <c r="R651" s="5" t="s">
        <v>3372</v>
      </c>
      <c r="S651" s="7" t="s">
        <v>22</v>
      </c>
      <c r="V651" s="5" t="s">
        <v>320</v>
      </c>
      <c r="AG651" s="7" t="s">
        <v>35</v>
      </c>
      <c r="AH651" s="5">
        <v>3</v>
      </c>
      <c r="AI651" s="7">
        <v>3</v>
      </c>
      <c r="AJ651" s="5">
        <v>6</v>
      </c>
      <c r="AK651" s="11" t="s">
        <v>3053</v>
      </c>
      <c r="AL651" s="5" t="s">
        <v>37</v>
      </c>
      <c r="AM651" s="7">
        <v>10</v>
      </c>
      <c r="AN651" s="12" t="s">
        <v>2880</v>
      </c>
    </row>
    <row r="652" spans="7:41" x14ac:dyDescent="0.25">
      <c r="G652" s="39">
        <v>38</v>
      </c>
      <c r="H652" s="5">
        <v>7</v>
      </c>
      <c r="I652" s="7">
        <v>15</v>
      </c>
      <c r="J652" s="5">
        <v>8</v>
      </c>
      <c r="K652" s="7">
        <v>2</v>
      </c>
      <c r="L652" s="5" t="s">
        <v>51</v>
      </c>
      <c r="M652" s="7">
        <v>1</v>
      </c>
      <c r="N652" s="5" t="s">
        <v>3372</v>
      </c>
      <c r="O652" s="7" t="s">
        <v>3372</v>
      </c>
      <c r="P652" s="5">
        <v>1</v>
      </c>
      <c r="Q652" s="7" t="s">
        <v>474</v>
      </c>
      <c r="R652" s="5" t="s">
        <v>21</v>
      </c>
      <c r="S652" s="7" t="s">
        <v>3372</v>
      </c>
      <c r="V652" s="5" t="s">
        <v>24</v>
      </c>
      <c r="AG652" s="7" t="s">
        <v>35</v>
      </c>
      <c r="AH652" s="5">
        <v>6</v>
      </c>
      <c r="AI652" s="7">
        <v>15</v>
      </c>
      <c r="AJ652" s="5">
        <v>12</v>
      </c>
      <c r="AK652" s="11" t="s">
        <v>3059</v>
      </c>
      <c r="AL652" s="5" t="s">
        <v>37</v>
      </c>
      <c r="AM652" s="7">
        <v>10</v>
      </c>
      <c r="AN652" s="12" t="s">
        <v>2884</v>
      </c>
    </row>
    <row r="653" spans="7:41" x14ac:dyDescent="0.25">
      <c r="G653" s="39">
        <v>57</v>
      </c>
      <c r="H653" s="5">
        <v>8</v>
      </c>
      <c r="I653" s="7">
        <v>0</v>
      </c>
      <c r="J653" s="5">
        <v>11</v>
      </c>
      <c r="K653" s="7">
        <v>30</v>
      </c>
      <c r="L653" s="5" t="s">
        <v>30</v>
      </c>
      <c r="M653" s="7">
        <v>1</v>
      </c>
      <c r="N653" s="5" t="s">
        <v>3372</v>
      </c>
      <c r="O653" s="7" t="s">
        <v>3372</v>
      </c>
      <c r="P653" s="5">
        <v>0</v>
      </c>
      <c r="Q653" s="7" t="s">
        <v>3372</v>
      </c>
      <c r="R653" s="5" t="s">
        <v>3372</v>
      </c>
      <c r="S653" s="7" t="s">
        <v>66</v>
      </c>
      <c r="V653" s="5" t="s">
        <v>24</v>
      </c>
      <c r="AG653" s="7" t="s">
        <v>25</v>
      </c>
      <c r="AH653" s="5">
        <v>3</v>
      </c>
      <c r="AI653" s="7">
        <v>1</v>
      </c>
      <c r="AJ653" s="5">
        <v>15</v>
      </c>
      <c r="AK653" s="11" t="s">
        <v>3064</v>
      </c>
      <c r="AL653" s="5" t="s">
        <v>302</v>
      </c>
      <c r="AM653" s="7">
        <v>10</v>
      </c>
      <c r="AN653" s="12" t="s">
        <v>2889</v>
      </c>
    </row>
    <row r="654" spans="7:41" x14ac:dyDescent="0.25">
      <c r="G654" s="39">
        <v>35</v>
      </c>
      <c r="H654" s="5">
        <v>7</v>
      </c>
      <c r="I654" s="7">
        <v>5</v>
      </c>
      <c r="J654" s="5">
        <v>12</v>
      </c>
      <c r="K654" s="7">
        <v>8</v>
      </c>
      <c r="L654" s="5" t="s">
        <v>18</v>
      </c>
      <c r="M654" s="7">
        <v>0</v>
      </c>
      <c r="N654" s="5" t="s">
        <v>19</v>
      </c>
      <c r="O654" s="7" t="s">
        <v>3305</v>
      </c>
      <c r="P654" s="5">
        <v>1</v>
      </c>
      <c r="Q654" s="7" t="s">
        <v>112</v>
      </c>
      <c r="R654" s="5" t="s">
        <v>43</v>
      </c>
      <c r="S654" s="7" t="s">
        <v>3372</v>
      </c>
      <c r="V654" s="5" t="s">
        <v>34</v>
      </c>
      <c r="AG654" s="7" t="s">
        <v>119</v>
      </c>
      <c r="AH654" s="5">
        <v>6</v>
      </c>
      <c r="AI654" s="7">
        <v>2</v>
      </c>
      <c r="AJ654" s="5">
        <v>4</v>
      </c>
      <c r="AK654" s="11" t="s">
        <v>3070</v>
      </c>
      <c r="AL654" s="5" t="s">
        <v>37</v>
      </c>
      <c r="AM654" s="7">
        <v>10</v>
      </c>
      <c r="AN654" s="12" t="s">
        <v>2892</v>
      </c>
    </row>
    <row r="655" spans="7:41" x14ac:dyDescent="0.25">
      <c r="G655" s="39">
        <v>21</v>
      </c>
      <c r="H655" s="5">
        <v>7</v>
      </c>
      <c r="I655" s="7">
        <v>60</v>
      </c>
      <c r="J655" s="5">
        <v>4</v>
      </c>
      <c r="K655" s="7">
        <v>5</v>
      </c>
      <c r="L655" s="5" t="s">
        <v>182</v>
      </c>
      <c r="M655" s="7">
        <v>1</v>
      </c>
      <c r="N655" s="5" t="s">
        <v>3372</v>
      </c>
      <c r="O655" s="7" t="s">
        <v>3372</v>
      </c>
      <c r="P655" s="5">
        <v>0</v>
      </c>
      <c r="Q655" s="7" t="s">
        <v>3372</v>
      </c>
      <c r="R655" s="5" t="s">
        <v>3372</v>
      </c>
      <c r="S655" s="7" t="s">
        <v>3372</v>
      </c>
      <c r="V655" s="5" t="s">
        <v>320</v>
      </c>
      <c r="AG655" s="7" t="s">
        <v>47</v>
      </c>
      <c r="AH655" s="5">
        <v>6</v>
      </c>
      <c r="AI655" s="7">
        <v>14</v>
      </c>
      <c r="AJ655" s="5">
        <v>20</v>
      </c>
      <c r="AK655" s="11" t="s">
        <v>3074</v>
      </c>
      <c r="AL655" s="5" t="s">
        <v>37</v>
      </c>
      <c r="AM655" s="7">
        <v>10</v>
      </c>
      <c r="AN655" s="12" t="s">
        <v>2895</v>
      </c>
    </row>
    <row r="656" spans="7:41" x14ac:dyDescent="0.25">
      <c r="G656" s="39">
        <v>33</v>
      </c>
      <c r="H656" s="5">
        <v>7</v>
      </c>
      <c r="I656" s="7">
        <v>3</v>
      </c>
      <c r="J656" s="5">
        <v>7</v>
      </c>
      <c r="K656" s="7">
        <v>100</v>
      </c>
      <c r="L656" s="5" t="s">
        <v>18</v>
      </c>
      <c r="M656" s="7">
        <v>0</v>
      </c>
      <c r="N656" s="5" t="s">
        <v>31</v>
      </c>
      <c r="O656" s="7" t="s">
        <v>3307</v>
      </c>
      <c r="P656" s="5">
        <v>0</v>
      </c>
      <c r="Q656" s="7" t="s">
        <v>3372</v>
      </c>
      <c r="R656" s="5" t="s">
        <v>3372</v>
      </c>
      <c r="S656" s="7" t="s">
        <v>22</v>
      </c>
      <c r="V656" s="5" t="s">
        <v>24</v>
      </c>
      <c r="AG656" s="7" t="s">
        <v>25</v>
      </c>
      <c r="AH656" s="5">
        <v>5</v>
      </c>
      <c r="AI656" s="7">
        <v>3</v>
      </c>
      <c r="AJ656" s="5">
        <v>260</v>
      </c>
      <c r="AK656" s="11" t="s">
        <v>3078</v>
      </c>
      <c r="AL656" s="5" t="s">
        <v>37</v>
      </c>
      <c r="AM656" s="7">
        <v>9</v>
      </c>
      <c r="AN656" s="12" t="s">
        <v>2900</v>
      </c>
    </row>
    <row r="657" spans="7:40" x14ac:dyDescent="0.25">
      <c r="G657" s="39">
        <v>39</v>
      </c>
      <c r="H657" s="5">
        <v>7</v>
      </c>
      <c r="I657" s="7">
        <v>180</v>
      </c>
      <c r="J657" s="5">
        <v>6</v>
      </c>
      <c r="K657" s="7">
        <v>5</v>
      </c>
      <c r="L657" s="5" t="s">
        <v>260</v>
      </c>
      <c r="M657" s="7">
        <v>1</v>
      </c>
      <c r="N657" s="5" t="s">
        <v>3372</v>
      </c>
      <c r="O657" s="7" t="s">
        <v>3372</v>
      </c>
      <c r="P657" s="5">
        <v>1</v>
      </c>
      <c r="Q657" s="7" t="s">
        <v>32</v>
      </c>
      <c r="R657" s="5" t="s">
        <v>71</v>
      </c>
      <c r="S657" s="7" t="s">
        <v>3372</v>
      </c>
      <c r="V657" s="5" t="s">
        <v>46</v>
      </c>
      <c r="AG657" s="7" t="s">
        <v>35</v>
      </c>
      <c r="AH657" s="5">
        <v>4</v>
      </c>
      <c r="AI657" s="7">
        <v>5</v>
      </c>
      <c r="AJ657" s="5">
        <v>30</v>
      </c>
      <c r="AK657" s="11" t="s">
        <v>3084</v>
      </c>
      <c r="AL657" s="5" t="s">
        <v>37</v>
      </c>
      <c r="AM657" s="7">
        <v>10</v>
      </c>
      <c r="AN657" s="12" t="s">
        <v>2904</v>
      </c>
    </row>
    <row r="658" spans="7:40" x14ac:dyDescent="0.25">
      <c r="G658" s="39">
        <v>46</v>
      </c>
      <c r="H658" s="5">
        <v>7</v>
      </c>
      <c r="I658" s="7">
        <v>0</v>
      </c>
      <c r="J658" s="5">
        <v>8</v>
      </c>
      <c r="K658" s="7">
        <v>6</v>
      </c>
      <c r="L658" s="5" t="s">
        <v>182</v>
      </c>
      <c r="M658" s="7">
        <v>0</v>
      </c>
      <c r="N658" s="5" t="s">
        <v>31</v>
      </c>
      <c r="O658" s="7" t="s">
        <v>3306</v>
      </c>
      <c r="P658" s="5">
        <v>0</v>
      </c>
      <c r="Q658" s="7" t="s">
        <v>3372</v>
      </c>
      <c r="R658" s="5" t="s">
        <v>3372</v>
      </c>
      <c r="S658" s="7" t="s">
        <v>54</v>
      </c>
      <c r="V658" s="5" t="s">
        <v>24</v>
      </c>
      <c r="AG658" s="7" t="s">
        <v>25</v>
      </c>
      <c r="AH658" s="5">
        <v>6</v>
      </c>
      <c r="AI658" s="7">
        <v>6</v>
      </c>
      <c r="AJ658" s="5">
        <v>10</v>
      </c>
      <c r="AK658" s="11" t="s">
        <v>3087</v>
      </c>
      <c r="AL658" s="5" t="s">
        <v>27</v>
      </c>
      <c r="AM658" s="7">
        <v>5</v>
      </c>
      <c r="AN658" s="12" t="s">
        <v>2907</v>
      </c>
    </row>
    <row r="659" spans="7:40" x14ac:dyDescent="0.25">
      <c r="G659" s="39">
        <v>53</v>
      </c>
      <c r="H659" s="5">
        <v>6</v>
      </c>
      <c r="I659" s="7">
        <v>70</v>
      </c>
      <c r="J659" s="5">
        <v>8</v>
      </c>
      <c r="K659" s="7">
        <v>7</v>
      </c>
      <c r="L659" s="5" t="s">
        <v>30</v>
      </c>
      <c r="M659" s="7">
        <v>1</v>
      </c>
      <c r="N659" s="5" t="s">
        <v>3372</v>
      </c>
      <c r="O659" s="7" t="s">
        <v>3372</v>
      </c>
      <c r="P659" s="5">
        <v>1</v>
      </c>
      <c r="Q659" s="7" t="s">
        <v>127</v>
      </c>
      <c r="R659" s="5" t="s">
        <v>307</v>
      </c>
      <c r="S659" s="7" t="s">
        <v>3372</v>
      </c>
      <c r="V659" s="5" t="s">
        <v>118</v>
      </c>
      <c r="AG659" s="7" t="s">
        <v>35</v>
      </c>
      <c r="AH659" s="5">
        <v>15</v>
      </c>
      <c r="AI659" s="7">
        <v>10</v>
      </c>
      <c r="AJ659" s="5">
        <v>100</v>
      </c>
      <c r="AK659" s="11" t="s">
        <v>3350</v>
      </c>
      <c r="AL659" s="5" t="s">
        <v>37</v>
      </c>
      <c r="AM659" s="7">
        <v>9</v>
      </c>
      <c r="AN659" s="12" t="s">
        <v>2912</v>
      </c>
    </row>
    <row r="660" spans="7:40" x14ac:dyDescent="0.25">
      <c r="G660" s="39">
        <v>32</v>
      </c>
      <c r="H660" s="5">
        <v>6</v>
      </c>
      <c r="I660" s="7">
        <v>60</v>
      </c>
      <c r="J660" s="5">
        <v>10</v>
      </c>
      <c r="K660" s="7">
        <v>5</v>
      </c>
      <c r="L660" s="5" t="s">
        <v>182</v>
      </c>
      <c r="M660" s="7">
        <v>0</v>
      </c>
      <c r="N660" s="5" t="s">
        <v>60</v>
      </c>
      <c r="O660" s="7" t="s">
        <v>2910</v>
      </c>
      <c r="P660" s="5">
        <v>0</v>
      </c>
      <c r="Q660" s="7" t="s">
        <v>3372</v>
      </c>
      <c r="R660" s="5" t="s">
        <v>3372</v>
      </c>
      <c r="S660" s="7" t="s">
        <v>2916</v>
      </c>
      <c r="V660" s="5" t="s">
        <v>24</v>
      </c>
      <c r="AG660" s="7" t="s">
        <v>47</v>
      </c>
      <c r="AH660" s="5">
        <v>10</v>
      </c>
      <c r="AI660" s="7">
        <v>10</v>
      </c>
      <c r="AJ660" s="5">
        <v>4</v>
      </c>
      <c r="AK660" s="11" t="s">
        <v>3093</v>
      </c>
      <c r="AL660" s="5" t="s">
        <v>37</v>
      </c>
      <c r="AM660" s="7">
        <v>8</v>
      </c>
      <c r="AN660" s="12" t="s">
        <v>2919</v>
      </c>
    </row>
    <row r="661" spans="7:40" x14ac:dyDescent="0.25">
      <c r="G661" s="39">
        <v>40</v>
      </c>
      <c r="H661" s="5">
        <v>5</v>
      </c>
      <c r="I661" s="7">
        <v>0</v>
      </c>
      <c r="J661" s="5">
        <v>12</v>
      </c>
      <c r="K661" s="7">
        <v>30</v>
      </c>
      <c r="L661" s="5" t="s">
        <v>81</v>
      </c>
      <c r="M661" s="7">
        <v>0</v>
      </c>
      <c r="N661" s="5" t="s">
        <v>31</v>
      </c>
      <c r="O661" s="7" t="s">
        <v>3306</v>
      </c>
      <c r="P661" s="5">
        <v>1</v>
      </c>
      <c r="Q661" s="7" t="s">
        <v>170</v>
      </c>
      <c r="R661" s="5" t="s">
        <v>2915</v>
      </c>
      <c r="S661" s="7" t="s">
        <v>376</v>
      </c>
      <c r="V661" s="5" t="s">
        <v>46</v>
      </c>
      <c r="AG661" s="7" t="s">
        <v>35</v>
      </c>
      <c r="AH661" s="5">
        <v>5</v>
      </c>
      <c r="AI661" s="7">
        <v>3</v>
      </c>
      <c r="AJ661" s="5">
        <v>8</v>
      </c>
      <c r="AK661" s="11" t="s">
        <v>3098</v>
      </c>
      <c r="AL661" s="5" t="s">
        <v>37</v>
      </c>
      <c r="AM661" s="7">
        <v>9</v>
      </c>
      <c r="AN661" s="12" t="s">
        <v>2922</v>
      </c>
    </row>
    <row r="662" spans="7:40" x14ac:dyDescent="0.25">
      <c r="G662" s="39">
        <v>42</v>
      </c>
      <c r="H662" s="5">
        <v>5</v>
      </c>
      <c r="I662" s="7">
        <v>10</v>
      </c>
      <c r="J662" s="5">
        <v>16</v>
      </c>
      <c r="K662" s="7">
        <v>4</v>
      </c>
      <c r="L662" s="5" t="s">
        <v>64</v>
      </c>
      <c r="M662" s="7">
        <v>1</v>
      </c>
      <c r="N662" s="5" t="s">
        <v>3372</v>
      </c>
      <c r="O662" s="7" t="s">
        <v>3372</v>
      </c>
      <c r="P662" s="5">
        <v>1</v>
      </c>
      <c r="Q662" s="7" t="s">
        <v>5</v>
      </c>
      <c r="R662" s="5" t="s">
        <v>21</v>
      </c>
      <c r="S662" s="7" t="s">
        <v>54</v>
      </c>
      <c r="V662" s="5" t="s">
        <v>24</v>
      </c>
      <c r="AG662" s="7" t="s">
        <v>25</v>
      </c>
      <c r="AH662" s="5">
        <v>3</v>
      </c>
      <c r="AI662" s="7">
        <v>5</v>
      </c>
      <c r="AJ662" s="5">
        <v>8</v>
      </c>
      <c r="AK662" s="11" t="s">
        <v>3102</v>
      </c>
      <c r="AL662" s="5" t="s">
        <v>37</v>
      </c>
      <c r="AM662" s="7">
        <v>7</v>
      </c>
      <c r="AN662" s="12" t="s">
        <v>2927</v>
      </c>
    </row>
    <row r="663" spans="7:40" x14ac:dyDescent="0.25">
      <c r="G663" s="39">
        <v>34</v>
      </c>
      <c r="H663" s="5">
        <v>6</v>
      </c>
      <c r="I663" s="7">
        <v>45</v>
      </c>
      <c r="J663" s="5">
        <v>10</v>
      </c>
      <c r="K663" s="7">
        <v>15</v>
      </c>
      <c r="L663" s="5" t="s">
        <v>40</v>
      </c>
      <c r="M663" s="7">
        <v>1</v>
      </c>
      <c r="N663" s="5" t="s">
        <v>3372</v>
      </c>
      <c r="O663" s="7" t="s">
        <v>3372</v>
      </c>
      <c r="P663" s="5">
        <v>1</v>
      </c>
      <c r="Q663" s="7" t="s">
        <v>42</v>
      </c>
      <c r="R663" s="5" t="s">
        <v>21</v>
      </c>
      <c r="S663" s="7" t="s">
        <v>527</v>
      </c>
      <c r="V663" s="5" t="s">
        <v>46</v>
      </c>
      <c r="AG663" s="7" t="s">
        <v>47</v>
      </c>
      <c r="AH663" s="5">
        <v>6</v>
      </c>
      <c r="AI663" s="7">
        <v>6</v>
      </c>
      <c r="AJ663" s="5">
        <v>10</v>
      </c>
      <c r="AK663" s="11" t="s">
        <v>3106</v>
      </c>
      <c r="AL663" s="5" t="s">
        <v>37</v>
      </c>
      <c r="AM663" s="7">
        <v>8</v>
      </c>
      <c r="AN663" s="12" t="s">
        <v>2931</v>
      </c>
    </row>
    <row r="664" spans="7:40" x14ac:dyDescent="0.25">
      <c r="G664" s="39">
        <v>40</v>
      </c>
      <c r="H664" s="5">
        <v>8</v>
      </c>
      <c r="I664" s="7">
        <v>30</v>
      </c>
      <c r="J664" s="5">
        <v>14</v>
      </c>
      <c r="K664" s="7">
        <v>3</v>
      </c>
      <c r="L664" s="5" t="s">
        <v>18</v>
      </c>
      <c r="M664" s="7">
        <v>1</v>
      </c>
      <c r="N664" s="5" t="s">
        <v>3372</v>
      </c>
      <c r="O664" s="7" t="s">
        <v>3372</v>
      </c>
      <c r="P664" s="5">
        <v>1</v>
      </c>
      <c r="Q664" s="7" t="s">
        <v>170</v>
      </c>
      <c r="R664" s="5" t="s">
        <v>43</v>
      </c>
      <c r="S664" s="7" t="s">
        <v>54</v>
      </c>
      <c r="V664" s="5" t="s">
        <v>46</v>
      </c>
      <c r="AG664" s="7" t="s">
        <v>25</v>
      </c>
      <c r="AH664" s="5">
        <v>12</v>
      </c>
      <c r="AI664" s="7">
        <v>8</v>
      </c>
      <c r="AJ664" s="5">
        <v>6</v>
      </c>
      <c r="AK664" s="11" t="s">
        <v>3111</v>
      </c>
      <c r="AL664" s="5" t="s">
        <v>2930</v>
      </c>
      <c r="AM664" s="7">
        <v>10</v>
      </c>
      <c r="AN664" s="12" t="s">
        <v>161</v>
      </c>
    </row>
    <row r="665" spans="7:40" x14ac:dyDescent="0.25">
      <c r="G665" s="39">
        <v>46</v>
      </c>
      <c r="H665" s="5">
        <v>6</v>
      </c>
      <c r="I665" s="7">
        <v>30</v>
      </c>
      <c r="J665" s="5">
        <v>12</v>
      </c>
      <c r="K665" s="7">
        <v>5</v>
      </c>
      <c r="L665" s="5" t="s">
        <v>146</v>
      </c>
      <c r="M665" s="7">
        <v>1</v>
      </c>
      <c r="N665" s="5" t="s">
        <v>3372</v>
      </c>
      <c r="O665" s="7" t="s">
        <v>3372</v>
      </c>
      <c r="P665" s="5">
        <v>1</v>
      </c>
      <c r="Q665" s="7" t="s">
        <v>170</v>
      </c>
      <c r="R665" s="5" t="s">
        <v>43</v>
      </c>
      <c r="S665" s="7" t="s">
        <v>66</v>
      </c>
      <c r="V665" s="5" t="s">
        <v>24</v>
      </c>
      <c r="AG665" s="7" t="s">
        <v>35</v>
      </c>
      <c r="AH665" s="5">
        <v>6</v>
      </c>
      <c r="AI665" s="7">
        <v>1</v>
      </c>
      <c r="AJ665" s="5">
        <v>20</v>
      </c>
      <c r="AK665" s="11" t="s">
        <v>3114</v>
      </c>
      <c r="AL665" s="5" t="s">
        <v>37</v>
      </c>
      <c r="AM665" s="7">
        <v>10</v>
      </c>
      <c r="AN665" s="12" t="s">
        <v>2936</v>
      </c>
    </row>
    <row r="666" spans="7:40" x14ac:dyDescent="0.25">
      <c r="G666" s="39">
        <v>52</v>
      </c>
      <c r="H666" s="5">
        <v>6</v>
      </c>
      <c r="I666" s="7">
        <v>120</v>
      </c>
      <c r="J666" s="5">
        <v>12</v>
      </c>
      <c r="K666" s="7">
        <v>8</v>
      </c>
      <c r="L666" s="5" t="s">
        <v>30</v>
      </c>
      <c r="M666" s="7">
        <v>0</v>
      </c>
      <c r="N666" s="5" t="s">
        <v>60</v>
      </c>
      <c r="O666" s="7" t="s">
        <v>3306</v>
      </c>
      <c r="P666" s="5">
        <v>1</v>
      </c>
      <c r="Q666" s="7" t="s">
        <v>5</v>
      </c>
      <c r="R666" s="5" t="s">
        <v>53</v>
      </c>
      <c r="S666" s="7" t="s">
        <v>3372</v>
      </c>
      <c r="V666" s="5" t="s">
        <v>24</v>
      </c>
      <c r="AG666" s="7" t="s">
        <v>35</v>
      </c>
      <c r="AH666" s="5">
        <v>10</v>
      </c>
      <c r="AI666" s="7">
        <v>1</v>
      </c>
      <c r="AJ666" s="5">
        <v>8</v>
      </c>
      <c r="AK666" s="11" t="s">
        <v>3120</v>
      </c>
      <c r="AL666" s="5" t="s">
        <v>27</v>
      </c>
      <c r="AM666" s="7">
        <v>9</v>
      </c>
      <c r="AN666" s="12" t="s">
        <v>2939</v>
      </c>
    </row>
    <row r="667" spans="7:40" x14ac:dyDescent="0.25">
      <c r="G667" s="39">
        <v>26</v>
      </c>
      <c r="H667" s="5">
        <v>6</v>
      </c>
      <c r="I667" s="7">
        <v>100</v>
      </c>
      <c r="J667" s="5">
        <v>14</v>
      </c>
      <c r="K667" s="7">
        <v>6</v>
      </c>
      <c r="L667" s="5" t="s">
        <v>146</v>
      </c>
      <c r="M667" s="7">
        <v>1</v>
      </c>
      <c r="N667" s="5" t="s">
        <v>3372</v>
      </c>
      <c r="O667" s="7" t="s">
        <v>3372</v>
      </c>
      <c r="P667" s="5">
        <v>0</v>
      </c>
      <c r="Q667" s="7" t="s">
        <v>3372</v>
      </c>
      <c r="R667" s="5" t="s">
        <v>3372</v>
      </c>
      <c r="S667" s="7" t="s">
        <v>229</v>
      </c>
      <c r="V667" s="5" t="s">
        <v>24</v>
      </c>
      <c r="AG667" s="7" t="s">
        <v>47</v>
      </c>
      <c r="AH667" s="5">
        <v>4</v>
      </c>
      <c r="AI667" s="7">
        <v>6</v>
      </c>
      <c r="AJ667" s="5">
        <v>50</v>
      </c>
      <c r="AK667" s="11" t="s">
        <v>3125</v>
      </c>
      <c r="AL667" s="5" t="s">
        <v>37</v>
      </c>
      <c r="AM667" s="7">
        <v>10</v>
      </c>
      <c r="AN667" s="12" t="s">
        <v>2945</v>
      </c>
    </row>
    <row r="668" spans="7:40" x14ac:dyDescent="0.25">
      <c r="G668" s="39">
        <v>46</v>
      </c>
      <c r="H668" s="5">
        <v>6</v>
      </c>
      <c r="I668" s="7">
        <v>600</v>
      </c>
      <c r="J668" s="5">
        <v>6</v>
      </c>
      <c r="K668" s="7">
        <v>20</v>
      </c>
      <c r="L668" s="5" t="s">
        <v>30</v>
      </c>
      <c r="M668" s="7">
        <v>1</v>
      </c>
      <c r="N668" s="5" t="s">
        <v>3372</v>
      </c>
      <c r="O668" s="7" t="s">
        <v>3372</v>
      </c>
      <c r="P668" s="5">
        <v>1</v>
      </c>
      <c r="Q668" s="7" t="s">
        <v>20</v>
      </c>
      <c r="R668" s="5" t="s">
        <v>21</v>
      </c>
      <c r="S668" s="7" t="s">
        <v>188</v>
      </c>
      <c r="V668" s="5" t="s">
        <v>24</v>
      </c>
      <c r="AG668" s="7" t="s">
        <v>35</v>
      </c>
      <c r="AH668" s="5">
        <v>6</v>
      </c>
      <c r="AI668" s="7">
        <v>3</v>
      </c>
      <c r="AJ668" s="5">
        <v>4</v>
      </c>
      <c r="AK668" s="11" t="s">
        <v>3130</v>
      </c>
      <c r="AL668" s="5" t="s">
        <v>2944</v>
      </c>
      <c r="AM668" s="7">
        <v>10</v>
      </c>
      <c r="AN668" s="12" t="s">
        <v>2950</v>
      </c>
    </row>
    <row r="669" spans="7:40" x14ac:dyDescent="0.25">
      <c r="G669" s="39">
        <v>27</v>
      </c>
      <c r="H669" s="5">
        <v>7</v>
      </c>
      <c r="I669" s="7">
        <v>2</v>
      </c>
      <c r="J669" s="5">
        <v>10</v>
      </c>
      <c r="K669" s="7">
        <v>30</v>
      </c>
      <c r="L669" s="5" t="s">
        <v>182</v>
      </c>
      <c r="M669" s="7">
        <v>1</v>
      </c>
      <c r="N669" s="5" t="s">
        <v>3372</v>
      </c>
      <c r="O669" s="7" t="s">
        <v>3372</v>
      </c>
      <c r="P669" s="5">
        <v>1</v>
      </c>
      <c r="Q669" s="7" t="s">
        <v>100</v>
      </c>
      <c r="R669" s="5" t="s">
        <v>307</v>
      </c>
      <c r="S669" s="7" t="s">
        <v>267</v>
      </c>
      <c r="V669" s="5" t="s">
        <v>24</v>
      </c>
      <c r="AG669" s="7" t="s">
        <v>35</v>
      </c>
      <c r="AH669" s="5">
        <v>6</v>
      </c>
      <c r="AI669" s="7">
        <v>6</v>
      </c>
      <c r="AJ669" s="5">
        <v>10</v>
      </c>
      <c r="AK669" s="11" t="s">
        <v>3133</v>
      </c>
      <c r="AL669" s="5" t="s">
        <v>37</v>
      </c>
      <c r="AM669" s="7">
        <v>9</v>
      </c>
      <c r="AN669" s="12" t="s">
        <v>2954</v>
      </c>
    </row>
    <row r="670" spans="7:40" x14ac:dyDescent="0.25">
      <c r="G670" s="39">
        <v>26</v>
      </c>
      <c r="H670" s="5">
        <v>7</v>
      </c>
      <c r="I670" s="7">
        <v>40</v>
      </c>
      <c r="J670" s="5">
        <v>9</v>
      </c>
      <c r="K670" s="7">
        <v>6</v>
      </c>
      <c r="L670" s="5" t="s">
        <v>292</v>
      </c>
      <c r="M670" s="7">
        <v>1</v>
      </c>
      <c r="N670" s="5" t="s">
        <v>3372</v>
      </c>
      <c r="O670" s="7" t="s">
        <v>3372</v>
      </c>
      <c r="P670" s="5">
        <v>1</v>
      </c>
      <c r="Q670" s="7" t="s">
        <v>52</v>
      </c>
      <c r="R670" s="5" t="s">
        <v>71</v>
      </c>
      <c r="S670" s="7" t="s">
        <v>454</v>
      </c>
      <c r="V670" s="5" t="s">
        <v>46</v>
      </c>
      <c r="AG670" s="7" t="s">
        <v>35</v>
      </c>
      <c r="AH670" s="5">
        <v>6</v>
      </c>
      <c r="AI670" s="7">
        <v>6</v>
      </c>
      <c r="AJ670" s="5">
        <v>30</v>
      </c>
      <c r="AK670" s="11" t="s">
        <v>3135</v>
      </c>
      <c r="AL670" s="5" t="s">
        <v>27</v>
      </c>
      <c r="AM670" s="7">
        <v>8</v>
      </c>
      <c r="AN670" s="12" t="s">
        <v>2959</v>
      </c>
    </row>
    <row r="671" spans="7:40" x14ac:dyDescent="0.25">
      <c r="G671" s="39">
        <v>36</v>
      </c>
      <c r="H671" s="5">
        <v>7</v>
      </c>
      <c r="I671" s="7">
        <v>150</v>
      </c>
      <c r="J671" s="5">
        <v>12</v>
      </c>
      <c r="K671" s="7">
        <v>12</v>
      </c>
      <c r="L671" s="5" t="s">
        <v>93</v>
      </c>
      <c r="M671" s="7">
        <v>1</v>
      </c>
      <c r="N671" s="5" t="s">
        <v>3372</v>
      </c>
      <c r="O671" s="7" t="s">
        <v>3372</v>
      </c>
      <c r="P671" s="5">
        <v>1</v>
      </c>
      <c r="Q671" s="7" t="s">
        <v>127</v>
      </c>
      <c r="R671" s="5" t="s">
        <v>2956</v>
      </c>
      <c r="S671" s="7" t="s">
        <v>44</v>
      </c>
      <c r="V671" s="5" t="s">
        <v>46</v>
      </c>
      <c r="AG671" s="7" t="s">
        <v>35</v>
      </c>
      <c r="AH671" s="5">
        <v>3</v>
      </c>
      <c r="AI671" s="7">
        <v>6</v>
      </c>
      <c r="AJ671" s="5">
        <v>30</v>
      </c>
      <c r="AK671" s="11" t="s">
        <v>3141</v>
      </c>
      <c r="AL671" s="5" t="s">
        <v>37</v>
      </c>
      <c r="AM671" s="7">
        <v>7</v>
      </c>
      <c r="AN671" s="12" t="s">
        <v>98</v>
      </c>
    </row>
    <row r="672" spans="7:40" x14ac:dyDescent="0.25">
      <c r="G672" s="39">
        <v>35</v>
      </c>
      <c r="H672" s="5">
        <v>8</v>
      </c>
      <c r="I672" s="7">
        <v>100</v>
      </c>
      <c r="J672" s="5">
        <v>12</v>
      </c>
      <c r="K672" s="7">
        <v>4</v>
      </c>
      <c r="L672" s="5" t="s">
        <v>64</v>
      </c>
      <c r="M672" s="7">
        <v>1</v>
      </c>
      <c r="N672" s="5" t="s">
        <v>3372</v>
      </c>
      <c r="O672" s="7" t="s">
        <v>3372</v>
      </c>
      <c r="P672" s="5">
        <v>1</v>
      </c>
      <c r="Q672" s="7" t="s">
        <v>100</v>
      </c>
      <c r="R672" s="5" t="s">
        <v>21</v>
      </c>
      <c r="S672" s="7" t="s">
        <v>54</v>
      </c>
      <c r="V672" s="5" t="s">
        <v>46</v>
      </c>
      <c r="AG672" s="7" t="s">
        <v>508</v>
      </c>
      <c r="AH672" s="5">
        <v>4</v>
      </c>
      <c r="AI672" s="7">
        <v>5</v>
      </c>
      <c r="AJ672" s="5">
        <v>4</v>
      </c>
      <c r="AK672" s="11" t="s">
        <v>3144</v>
      </c>
      <c r="AL672" s="5" t="s">
        <v>2962</v>
      </c>
      <c r="AM672" s="7">
        <v>9</v>
      </c>
      <c r="AN672" s="12" t="s">
        <v>2964</v>
      </c>
    </row>
    <row r="673" spans="7:40" x14ac:dyDescent="0.25">
      <c r="G673" s="39">
        <v>22</v>
      </c>
      <c r="H673" s="5">
        <v>7</v>
      </c>
      <c r="I673" s="7">
        <v>140</v>
      </c>
      <c r="J673" s="5">
        <v>14</v>
      </c>
      <c r="K673" s="7">
        <v>30</v>
      </c>
      <c r="L673" s="5" t="s">
        <v>40</v>
      </c>
      <c r="M673" s="7">
        <v>0</v>
      </c>
      <c r="N673" s="5" t="s">
        <v>60</v>
      </c>
      <c r="O673" s="7" t="s">
        <v>3307</v>
      </c>
      <c r="P673" s="5">
        <v>1</v>
      </c>
      <c r="Q673" s="7" t="s">
        <v>52</v>
      </c>
      <c r="R673" s="5" t="s">
        <v>43</v>
      </c>
      <c r="S673" s="7" t="s">
        <v>54</v>
      </c>
      <c r="V673" s="5" t="s">
        <v>46</v>
      </c>
      <c r="AG673" s="7" t="s">
        <v>47</v>
      </c>
      <c r="AH673" s="5">
        <v>20</v>
      </c>
      <c r="AI673" s="7">
        <v>5</v>
      </c>
      <c r="AJ673" s="5">
        <v>6</v>
      </c>
      <c r="AK673" s="11" t="s">
        <v>3147</v>
      </c>
      <c r="AL673" s="5" t="s">
        <v>1270</v>
      </c>
      <c r="AM673" s="7">
        <v>8</v>
      </c>
      <c r="AN673" s="12" t="s">
        <v>2969</v>
      </c>
    </row>
    <row r="674" spans="7:40" x14ac:dyDescent="0.25">
      <c r="G674" s="39">
        <v>49</v>
      </c>
      <c r="H674" s="5">
        <v>6</v>
      </c>
      <c r="I674" s="7">
        <v>45</v>
      </c>
      <c r="J674" s="5">
        <v>10</v>
      </c>
      <c r="K674" s="7">
        <v>1</v>
      </c>
      <c r="L674" s="5" t="s">
        <v>93</v>
      </c>
      <c r="M674" s="7">
        <v>1</v>
      </c>
      <c r="N674" s="5" t="s">
        <v>3372</v>
      </c>
      <c r="O674" s="7" t="s">
        <v>3372</v>
      </c>
      <c r="P674" s="5">
        <v>1</v>
      </c>
      <c r="Q674" s="7" t="s">
        <v>170</v>
      </c>
      <c r="R674" s="5" t="s">
        <v>43</v>
      </c>
      <c r="S674" s="7" t="s">
        <v>3372</v>
      </c>
      <c r="V674" s="5" t="s">
        <v>46</v>
      </c>
      <c r="AG674" s="7" t="s">
        <v>25</v>
      </c>
      <c r="AH674" s="5">
        <v>5</v>
      </c>
      <c r="AI674" s="7">
        <v>6</v>
      </c>
      <c r="AJ674" s="5">
        <v>72</v>
      </c>
      <c r="AK674" s="11" t="s">
        <v>3151</v>
      </c>
      <c r="AL674" s="5" t="s">
        <v>37</v>
      </c>
      <c r="AM674" s="7">
        <v>9</v>
      </c>
      <c r="AN674" s="12" t="s">
        <v>2973</v>
      </c>
    </row>
    <row r="675" spans="7:40" x14ac:dyDescent="0.25">
      <c r="G675" s="39">
        <v>31</v>
      </c>
      <c r="H675" s="5">
        <v>6</v>
      </c>
      <c r="I675" s="7">
        <v>120</v>
      </c>
      <c r="J675" s="5">
        <v>12</v>
      </c>
      <c r="K675" s="7">
        <v>10</v>
      </c>
      <c r="L675" s="5" t="s">
        <v>30</v>
      </c>
      <c r="M675" s="7">
        <v>1</v>
      </c>
      <c r="N675" s="5" t="s">
        <v>3372</v>
      </c>
      <c r="O675" s="7" t="s">
        <v>3372</v>
      </c>
      <c r="P675" s="5">
        <v>0</v>
      </c>
      <c r="Q675" s="7" t="s">
        <v>3372</v>
      </c>
      <c r="R675" s="5" t="s">
        <v>3372</v>
      </c>
      <c r="S675" s="7" t="s">
        <v>22</v>
      </c>
      <c r="V675" s="5" t="s">
        <v>46</v>
      </c>
      <c r="AG675" s="7" t="s">
        <v>25</v>
      </c>
      <c r="AH675" s="5">
        <v>6</v>
      </c>
      <c r="AI675" s="7">
        <v>13</v>
      </c>
      <c r="AJ675" s="5">
        <v>25</v>
      </c>
      <c r="AK675" s="11" t="s">
        <v>3153</v>
      </c>
      <c r="AL675" s="5" t="s">
        <v>37</v>
      </c>
      <c r="AM675" s="7">
        <v>9</v>
      </c>
      <c r="AN675" s="12" t="s">
        <v>2978</v>
      </c>
    </row>
    <row r="676" spans="7:40" x14ac:dyDescent="0.25">
      <c r="G676" s="39">
        <v>30</v>
      </c>
      <c r="H676" s="5">
        <v>5</v>
      </c>
      <c r="I676" s="7">
        <v>120</v>
      </c>
      <c r="J676" s="5">
        <v>14</v>
      </c>
      <c r="K676" s="7">
        <v>6</v>
      </c>
      <c r="L676" s="5" t="s">
        <v>146</v>
      </c>
      <c r="M676" s="7">
        <v>0</v>
      </c>
      <c r="N676" s="5" t="s">
        <v>31</v>
      </c>
      <c r="O676" s="7" t="s">
        <v>3307</v>
      </c>
      <c r="P676" s="5">
        <v>1</v>
      </c>
      <c r="Q676" s="7" t="s">
        <v>32</v>
      </c>
      <c r="R676" s="5" t="s">
        <v>71</v>
      </c>
      <c r="S676" s="7" t="s">
        <v>54</v>
      </c>
      <c r="V676" s="5" t="s">
        <v>24</v>
      </c>
      <c r="AG676" s="7" t="s">
        <v>35</v>
      </c>
      <c r="AH676" s="5">
        <v>10</v>
      </c>
      <c r="AI676" s="7">
        <v>20</v>
      </c>
      <c r="AJ676" s="5">
        <v>10</v>
      </c>
      <c r="AK676" s="11" t="s">
        <v>3158</v>
      </c>
      <c r="AL676" s="5" t="s">
        <v>334</v>
      </c>
      <c r="AM676" s="7">
        <v>8</v>
      </c>
      <c r="AN676" s="12" t="s">
        <v>2983</v>
      </c>
    </row>
    <row r="677" spans="7:40" x14ac:dyDescent="0.25">
      <c r="G677" s="39">
        <v>37</v>
      </c>
      <c r="H677" s="5">
        <v>8</v>
      </c>
      <c r="I677" s="7">
        <v>2</v>
      </c>
      <c r="J677" s="5">
        <v>8</v>
      </c>
      <c r="K677" s="7">
        <v>1</v>
      </c>
      <c r="L677" s="5" t="s">
        <v>81</v>
      </c>
      <c r="M677" s="7">
        <v>1</v>
      </c>
      <c r="N677" s="5" t="s">
        <v>3372</v>
      </c>
      <c r="O677" s="7" t="s">
        <v>3372</v>
      </c>
      <c r="P677" s="5">
        <v>1</v>
      </c>
      <c r="Q677" s="7" t="s">
        <v>105</v>
      </c>
      <c r="R677" s="5" t="s">
        <v>43</v>
      </c>
      <c r="S677" s="7" t="s">
        <v>113</v>
      </c>
      <c r="V677" s="5" t="s">
        <v>46</v>
      </c>
      <c r="AG677" s="7" t="s">
        <v>25</v>
      </c>
      <c r="AH677" s="5">
        <v>5</v>
      </c>
      <c r="AI677" s="7">
        <v>3</v>
      </c>
      <c r="AJ677" s="5">
        <v>15</v>
      </c>
      <c r="AK677" s="11" t="s">
        <v>3163</v>
      </c>
      <c r="AL677" s="5" t="s">
        <v>37</v>
      </c>
      <c r="AM677" s="7">
        <v>8</v>
      </c>
      <c r="AN677" s="12" t="s">
        <v>38</v>
      </c>
    </row>
    <row r="678" spans="7:40" x14ac:dyDescent="0.25">
      <c r="G678" s="39">
        <v>22</v>
      </c>
      <c r="H678" s="5">
        <v>7</v>
      </c>
      <c r="I678" s="7">
        <v>60</v>
      </c>
      <c r="J678" s="5">
        <v>7</v>
      </c>
      <c r="K678" s="7">
        <v>5</v>
      </c>
      <c r="L678" s="5" t="s">
        <v>146</v>
      </c>
      <c r="M678" s="7">
        <v>1</v>
      </c>
      <c r="N678" s="5" t="s">
        <v>3372</v>
      </c>
      <c r="O678" s="7" t="s">
        <v>3372</v>
      </c>
      <c r="P678" s="5">
        <v>1</v>
      </c>
      <c r="Q678" s="7" t="s">
        <v>170</v>
      </c>
      <c r="R678" s="5" t="s">
        <v>101</v>
      </c>
      <c r="S678" s="7" t="s">
        <v>22</v>
      </c>
      <c r="V678" s="5" t="s">
        <v>24</v>
      </c>
      <c r="AG678" s="7" t="s">
        <v>3372</v>
      </c>
      <c r="AH678" s="5">
        <v>0</v>
      </c>
      <c r="AI678" s="7">
        <v>0</v>
      </c>
      <c r="AJ678" s="5">
        <v>80</v>
      </c>
      <c r="AK678" s="11" t="s">
        <v>3165</v>
      </c>
      <c r="AL678" s="5" t="s">
        <v>37</v>
      </c>
      <c r="AM678" s="7">
        <v>10</v>
      </c>
      <c r="AN678" s="12" t="s">
        <v>2991</v>
      </c>
    </row>
    <row r="679" spans="7:40" x14ac:dyDescent="0.25">
      <c r="G679" s="39">
        <v>28</v>
      </c>
      <c r="H679" s="5">
        <v>6</v>
      </c>
      <c r="I679" s="7">
        <v>60</v>
      </c>
      <c r="J679" s="5">
        <v>14</v>
      </c>
      <c r="K679" s="7">
        <v>4</v>
      </c>
      <c r="L679" s="5" t="s">
        <v>40</v>
      </c>
      <c r="M679" s="7">
        <v>0</v>
      </c>
      <c r="N679" s="5" t="s">
        <v>31</v>
      </c>
      <c r="O679" s="7" t="s">
        <v>3305</v>
      </c>
      <c r="P679" s="5">
        <v>1</v>
      </c>
      <c r="Q679" s="7" t="s">
        <v>9</v>
      </c>
      <c r="R679" s="5" t="s">
        <v>43</v>
      </c>
      <c r="S679" s="7" t="s">
        <v>54</v>
      </c>
      <c r="V679" s="5" t="s">
        <v>46</v>
      </c>
      <c r="AG679" s="7" t="s">
        <v>25</v>
      </c>
      <c r="AH679" s="5">
        <v>6</v>
      </c>
      <c r="AI679" s="7">
        <v>3</v>
      </c>
      <c r="AJ679" s="5">
        <v>4</v>
      </c>
      <c r="AK679" s="11" t="s">
        <v>3171</v>
      </c>
      <c r="AL679" s="5" t="s">
        <v>37</v>
      </c>
      <c r="AM679" s="7">
        <v>8</v>
      </c>
      <c r="AN679" s="12" t="s">
        <v>2995</v>
      </c>
    </row>
    <row r="680" spans="7:40" x14ac:dyDescent="0.25">
      <c r="G680" s="39">
        <v>33</v>
      </c>
      <c r="H680" s="5">
        <v>6</v>
      </c>
      <c r="I680" s="7">
        <v>30</v>
      </c>
      <c r="J680" s="5">
        <v>15</v>
      </c>
      <c r="K680" s="7">
        <v>16</v>
      </c>
      <c r="L680" s="5" t="s">
        <v>182</v>
      </c>
      <c r="M680" s="7">
        <v>1</v>
      </c>
      <c r="N680" s="5" t="s">
        <v>3372</v>
      </c>
      <c r="O680" s="7" t="s">
        <v>3372</v>
      </c>
      <c r="P680" s="5">
        <v>1</v>
      </c>
      <c r="Q680" s="7" t="s">
        <v>52</v>
      </c>
      <c r="R680" s="5" t="s">
        <v>43</v>
      </c>
      <c r="S680" s="7" t="s">
        <v>2998</v>
      </c>
      <c r="V680" s="5" t="s">
        <v>46</v>
      </c>
      <c r="AG680" s="7" t="s">
        <v>47</v>
      </c>
      <c r="AH680" s="5">
        <v>3</v>
      </c>
      <c r="AI680" s="7">
        <v>5</v>
      </c>
      <c r="AJ680" s="5">
        <v>5</v>
      </c>
      <c r="AK680" s="11" t="s">
        <v>3175</v>
      </c>
      <c r="AL680" s="5" t="s">
        <v>27</v>
      </c>
      <c r="AM680" s="7">
        <v>9</v>
      </c>
      <c r="AN680" s="12" t="s">
        <v>3000</v>
      </c>
    </row>
    <row r="681" spans="7:40" x14ac:dyDescent="0.25">
      <c r="G681" s="39">
        <v>24</v>
      </c>
      <c r="H681" s="5">
        <v>7</v>
      </c>
      <c r="I681" s="7">
        <v>10</v>
      </c>
      <c r="J681" s="5">
        <v>3</v>
      </c>
      <c r="K681" s="7">
        <v>4</v>
      </c>
      <c r="L681" s="5" t="s">
        <v>81</v>
      </c>
      <c r="M681" s="7">
        <v>0</v>
      </c>
      <c r="N681" s="5" t="s">
        <v>19</v>
      </c>
      <c r="O681" s="7" t="s">
        <v>3306</v>
      </c>
      <c r="P681" s="5">
        <v>1</v>
      </c>
      <c r="Q681" s="7" t="s">
        <v>8</v>
      </c>
      <c r="R681" s="5" t="s">
        <v>216</v>
      </c>
      <c r="S681" s="7" t="s">
        <v>3003</v>
      </c>
      <c r="V681" s="5" t="s">
        <v>24</v>
      </c>
      <c r="AG681" s="7" t="s">
        <v>3372</v>
      </c>
      <c r="AH681" s="5">
        <v>0</v>
      </c>
      <c r="AI681" s="7">
        <v>0</v>
      </c>
      <c r="AJ681" s="5">
        <v>2</v>
      </c>
      <c r="AK681" s="11" t="s">
        <v>3178</v>
      </c>
      <c r="AL681" s="5" t="s">
        <v>37</v>
      </c>
      <c r="AM681" s="7">
        <v>10</v>
      </c>
      <c r="AN681" s="12" t="s">
        <v>3005</v>
      </c>
    </row>
    <row r="682" spans="7:40" x14ac:dyDescent="0.25">
      <c r="G682" s="39">
        <v>36</v>
      </c>
      <c r="H682" s="5">
        <v>10</v>
      </c>
      <c r="I682" s="7">
        <v>20</v>
      </c>
      <c r="J682" s="5">
        <v>10</v>
      </c>
      <c r="K682" s="7">
        <v>10</v>
      </c>
      <c r="L682" s="5" t="s">
        <v>146</v>
      </c>
      <c r="M682" s="7">
        <v>1</v>
      </c>
      <c r="N682" s="5" t="s">
        <v>3372</v>
      </c>
      <c r="O682" s="7" t="s">
        <v>3372</v>
      </c>
      <c r="P682" s="5">
        <v>1</v>
      </c>
      <c r="Q682" s="7" t="s">
        <v>364</v>
      </c>
      <c r="R682" s="5" t="s">
        <v>555</v>
      </c>
      <c r="S682" s="7" t="s">
        <v>527</v>
      </c>
      <c r="V682" s="5" t="s">
        <v>46</v>
      </c>
      <c r="AG682" s="7" t="s">
        <v>3372</v>
      </c>
      <c r="AH682" s="5">
        <v>0</v>
      </c>
      <c r="AI682" s="7">
        <v>0</v>
      </c>
      <c r="AJ682" s="5">
        <v>6</v>
      </c>
      <c r="AK682" s="11" t="s">
        <v>3182</v>
      </c>
      <c r="AL682" s="5" t="s">
        <v>37</v>
      </c>
      <c r="AM682" s="7">
        <v>10</v>
      </c>
      <c r="AN682" s="12" t="s">
        <v>3009</v>
      </c>
    </row>
    <row r="683" spans="7:40" x14ac:dyDescent="0.25">
      <c r="G683" s="39">
        <v>30</v>
      </c>
      <c r="H683" s="5">
        <v>5</v>
      </c>
      <c r="I683" s="7">
        <v>120</v>
      </c>
      <c r="J683" s="5">
        <v>12</v>
      </c>
      <c r="K683" s="7">
        <v>60</v>
      </c>
      <c r="L683" s="5" t="s">
        <v>182</v>
      </c>
      <c r="M683" s="7">
        <v>1</v>
      </c>
      <c r="N683" s="5" t="s">
        <v>3372</v>
      </c>
      <c r="O683" s="7" t="s">
        <v>3372</v>
      </c>
      <c r="P683" s="5">
        <v>1</v>
      </c>
      <c r="Q683" s="7" t="s">
        <v>170</v>
      </c>
      <c r="R683" s="5" t="s">
        <v>43</v>
      </c>
      <c r="S683" s="7" t="s">
        <v>3372</v>
      </c>
      <c r="V683" s="5" t="s">
        <v>320</v>
      </c>
      <c r="AG683" s="7" t="s">
        <v>25</v>
      </c>
      <c r="AH683" s="5">
        <v>5</v>
      </c>
      <c r="AI683" s="7">
        <v>12</v>
      </c>
      <c r="AJ683" s="5">
        <v>10</v>
      </c>
      <c r="AK683" s="11" t="s">
        <v>3189</v>
      </c>
      <c r="AL683" s="5" t="s">
        <v>37</v>
      </c>
      <c r="AM683" s="7">
        <v>10</v>
      </c>
      <c r="AN683" s="12" t="s">
        <v>3012</v>
      </c>
    </row>
    <row r="684" spans="7:40" x14ac:dyDescent="0.25">
      <c r="G684" s="39">
        <v>28</v>
      </c>
      <c r="H684" s="5">
        <v>7</v>
      </c>
      <c r="I684" s="7">
        <v>120</v>
      </c>
      <c r="J684" s="5">
        <v>6</v>
      </c>
      <c r="K684" s="7">
        <v>3</v>
      </c>
      <c r="L684" s="5" t="s">
        <v>40</v>
      </c>
      <c r="M684" s="7">
        <v>1</v>
      </c>
      <c r="N684" s="5" t="s">
        <v>3372</v>
      </c>
      <c r="O684" s="7" t="s">
        <v>3372</v>
      </c>
      <c r="P684" s="5">
        <v>0</v>
      </c>
      <c r="Q684" s="7" t="s">
        <v>3372</v>
      </c>
      <c r="R684" s="5" t="s">
        <v>3372</v>
      </c>
      <c r="S684" s="7" t="s">
        <v>313</v>
      </c>
      <c r="V684" s="5" t="s">
        <v>118</v>
      </c>
      <c r="AG684" s="7" t="s">
        <v>25</v>
      </c>
      <c r="AH684" s="5">
        <v>6</v>
      </c>
      <c r="AI684" s="7">
        <v>6</v>
      </c>
      <c r="AJ684" s="5">
        <v>20</v>
      </c>
      <c r="AK684" s="11" t="s">
        <v>3195</v>
      </c>
      <c r="AL684" s="5" t="s">
        <v>3011</v>
      </c>
      <c r="AM684" s="7">
        <v>10</v>
      </c>
      <c r="AN684" s="12" t="s">
        <v>3015</v>
      </c>
    </row>
    <row r="685" spans="7:40" x14ac:dyDescent="0.25">
      <c r="G685" s="39">
        <v>33</v>
      </c>
      <c r="H685" s="5">
        <v>7</v>
      </c>
      <c r="I685" s="7">
        <v>20</v>
      </c>
      <c r="J685" s="5">
        <v>10</v>
      </c>
      <c r="K685" s="7">
        <v>20</v>
      </c>
      <c r="L685" s="5" t="s">
        <v>40</v>
      </c>
      <c r="M685" s="7">
        <v>0</v>
      </c>
      <c r="N685" s="5" t="s">
        <v>14</v>
      </c>
      <c r="O685" s="7" t="s">
        <v>3307</v>
      </c>
      <c r="P685" s="5">
        <v>1</v>
      </c>
      <c r="Q685" s="7" t="s">
        <v>170</v>
      </c>
      <c r="R685" s="5" t="s">
        <v>71</v>
      </c>
      <c r="S685" s="7" t="s">
        <v>54</v>
      </c>
      <c r="V685" s="5" t="s">
        <v>46</v>
      </c>
      <c r="AG685" s="7" t="s">
        <v>119</v>
      </c>
      <c r="AH685" s="5">
        <v>6</v>
      </c>
      <c r="AI685" s="7">
        <v>6</v>
      </c>
      <c r="AJ685" s="5">
        <v>4</v>
      </c>
      <c r="AK685" s="11" t="s">
        <v>648</v>
      </c>
      <c r="AL685" s="5" t="s">
        <v>37</v>
      </c>
      <c r="AM685" s="7">
        <v>5</v>
      </c>
      <c r="AN685" s="12" t="s">
        <v>3018</v>
      </c>
    </row>
    <row r="686" spans="7:40" x14ac:dyDescent="0.25">
      <c r="G686" s="39">
        <v>36</v>
      </c>
      <c r="H686" s="5">
        <v>4</v>
      </c>
      <c r="I686" s="7">
        <v>70</v>
      </c>
      <c r="J686" s="5">
        <v>12</v>
      </c>
      <c r="K686" s="7">
        <v>25</v>
      </c>
      <c r="L686" s="5" t="s">
        <v>292</v>
      </c>
      <c r="M686" s="7">
        <v>0</v>
      </c>
      <c r="N686" s="5" t="s">
        <v>19</v>
      </c>
      <c r="O686" s="7" t="s">
        <v>3306</v>
      </c>
      <c r="P686" s="5">
        <v>1</v>
      </c>
      <c r="Q686" s="7" t="s">
        <v>170</v>
      </c>
      <c r="R686" s="5" t="s">
        <v>53</v>
      </c>
      <c r="S686" s="7" t="s">
        <v>22</v>
      </c>
      <c r="V686" s="5" t="s">
        <v>24</v>
      </c>
      <c r="AG686" s="7" t="s">
        <v>35</v>
      </c>
      <c r="AH686" s="5">
        <v>6</v>
      </c>
      <c r="AI686" s="7">
        <v>3</v>
      </c>
      <c r="AJ686" s="5">
        <v>6</v>
      </c>
      <c r="AK686" s="11" t="s">
        <v>3202</v>
      </c>
      <c r="AL686" s="5" t="s">
        <v>37</v>
      </c>
      <c r="AM686" s="7">
        <v>9</v>
      </c>
      <c r="AN686" s="12" t="s">
        <v>3023</v>
      </c>
    </row>
    <row r="687" spans="7:40" x14ac:dyDescent="0.25">
      <c r="G687" s="39">
        <v>35</v>
      </c>
      <c r="H687" s="5">
        <v>7</v>
      </c>
      <c r="I687" s="7">
        <v>40</v>
      </c>
      <c r="J687" s="5">
        <v>12</v>
      </c>
      <c r="K687" s="7">
        <v>10</v>
      </c>
      <c r="L687" s="5" t="s">
        <v>59</v>
      </c>
      <c r="M687" s="7">
        <v>1</v>
      </c>
      <c r="N687" s="5" t="s">
        <v>3372</v>
      </c>
      <c r="O687" s="7" t="s">
        <v>3372</v>
      </c>
      <c r="P687" s="5">
        <v>1</v>
      </c>
      <c r="Q687" s="7" t="s">
        <v>100</v>
      </c>
      <c r="R687" s="5" t="s">
        <v>21</v>
      </c>
      <c r="S687" s="7" t="s">
        <v>254</v>
      </c>
      <c r="V687" s="5" t="s">
        <v>46</v>
      </c>
      <c r="AG687" s="7" t="s">
        <v>47</v>
      </c>
      <c r="AH687" s="5">
        <v>15</v>
      </c>
      <c r="AI687" s="7">
        <v>20</v>
      </c>
      <c r="AJ687" s="5">
        <v>20</v>
      </c>
      <c r="AK687" s="11" t="s">
        <v>3206</v>
      </c>
      <c r="AL687" s="5" t="s">
        <v>27</v>
      </c>
      <c r="AM687" s="7">
        <v>10</v>
      </c>
      <c r="AN687" s="12" t="s">
        <v>3030</v>
      </c>
    </row>
    <row r="688" spans="7:40" x14ac:dyDescent="0.25">
      <c r="G688" s="39">
        <v>28</v>
      </c>
      <c r="H688" s="5">
        <v>7</v>
      </c>
      <c r="I688" s="7">
        <v>15</v>
      </c>
      <c r="J688" s="5">
        <v>12</v>
      </c>
      <c r="K688" s="7">
        <v>12</v>
      </c>
      <c r="L688" s="5" t="s">
        <v>260</v>
      </c>
      <c r="M688" s="7">
        <v>0</v>
      </c>
      <c r="N688" s="5" t="s">
        <v>31</v>
      </c>
      <c r="O688" s="7" t="s">
        <v>3026</v>
      </c>
      <c r="P688" s="5">
        <v>1</v>
      </c>
      <c r="Q688" s="7" t="s">
        <v>369</v>
      </c>
      <c r="R688" s="5" t="s">
        <v>3027</v>
      </c>
      <c r="S688" s="7" t="s">
        <v>54</v>
      </c>
      <c r="V688" s="5" t="s">
        <v>46</v>
      </c>
      <c r="AG688" s="7" t="s">
        <v>47</v>
      </c>
      <c r="AH688" s="5">
        <v>15</v>
      </c>
      <c r="AI688" s="7">
        <v>10</v>
      </c>
      <c r="AJ688" s="5">
        <v>25</v>
      </c>
      <c r="AK688" s="11" t="s">
        <v>3211</v>
      </c>
      <c r="AL688" s="5" t="s">
        <v>37</v>
      </c>
      <c r="AM688" s="7">
        <v>10</v>
      </c>
      <c r="AN688" s="12" t="s">
        <v>3035</v>
      </c>
    </row>
    <row r="689" spans="7:40" x14ac:dyDescent="0.25">
      <c r="G689" s="39">
        <v>24</v>
      </c>
      <c r="H689" s="5">
        <v>5</v>
      </c>
      <c r="I689" s="7">
        <v>8</v>
      </c>
      <c r="J689" s="5">
        <v>10</v>
      </c>
      <c r="K689" s="7">
        <v>5</v>
      </c>
      <c r="L689" s="5" t="s">
        <v>292</v>
      </c>
      <c r="M689" s="7">
        <v>1</v>
      </c>
      <c r="N689" s="5" t="s">
        <v>3372</v>
      </c>
      <c r="O689" s="7" t="s">
        <v>3372</v>
      </c>
      <c r="P689" s="5">
        <v>1</v>
      </c>
      <c r="Q689" s="7" t="s">
        <v>369</v>
      </c>
      <c r="R689" s="5" t="s">
        <v>101</v>
      </c>
      <c r="S689" s="7" t="s">
        <v>54</v>
      </c>
      <c r="V689" s="5" t="s">
        <v>24</v>
      </c>
      <c r="AG689" s="7" t="s">
        <v>35</v>
      </c>
      <c r="AH689" s="5">
        <v>5</v>
      </c>
      <c r="AI689" s="7">
        <v>12</v>
      </c>
      <c r="AJ689" s="5">
        <v>30</v>
      </c>
      <c r="AK689" s="11" t="s">
        <v>3216</v>
      </c>
      <c r="AL689" s="5" t="s">
        <v>37</v>
      </c>
      <c r="AM689" s="7">
        <v>10</v>
      </c>
      <c r="AN689" s="12" t="s">
        <v>339</v>
      </c>
    </row>
    <row r="690" spans="7:40" x14ac:dyDescent="0.25">
      <c r="G690" s="39">
        <v>27</v>
      </c>
      <c r="H690" s="5">
        <v>7</v>
      </c>
      <c r="I690" s="7">
        <v>10</v>
      </c>
      <c r="J690" s="5">
        <v>6</v>
      </c>
      <c r="K690" s="7">
        <v>10</v>
      </c>
      <c r="L690" s="5" t="s">
        <v>260</v>
      </c>
      <c r="M690" s="7">
        <v>0</v>
      </c>
      <c r="N690" s="5" t="s">
        <v>31</v>
      </c>
      <c r="O690" s="7" t="s">
        <v>3306</v>
      </c>
      <c r="P690" s="5">
        <v>1</v>
      </c>
      <c r="Q690" s="7" t="s">
        <v>105</v>
      </c>
      <c r="R690" s="5" t="s">
        <v>43</v>
      </c>
      <c r="S690" s="7" t="s">
        <v>3372</v>
      </c>
      <c r="V690" s="5" t="s">
        <v>34</v>
      </c>
      <c r="AG690" s="7" t="s">
        <v>47</v>
      </c>
      <c r="AH690" s="5">
        <v>2</v>
      </c>
      <c r="AI690" s="7">
        <v>5</v>
      </c>
      <c r="AJ690" s="5">
        <v>12</v>
      </c>
      <c r="AK690" s="11" t="s">
        <v>3221</v>
      </c>
      <c r="AL690" s="5" t="s">
        <v>37</v>
      </c>
      <c r="AM690" s="7">
        <v>7</v>
      </c>
      <c r="AN690" s="12" t="s">
        <v>3039</v>
      </c>
    </row>
    <row r="691" spans="7:40" x14ac:dyDescent="0.25">
      <c r="G691" s="39">
        <v>35</v>
      </c>
      <c r="H691" s="5">
        <v>7</v>
      </c>
      <c r="I691" s="7">
        <v>180</v>
      </c>
      <c r="J691" s="5">
        <v>11</v>
      </c>
      <c r="K691" s="7">
        <v>3</v>
      </c>
      <c r="L691" s="5" t="s">
        <v>51</v>
      </c>
      <c r="M691" s="7">
        <v>0</v>
      </c>
      <c r="N691" s="5" t="s">
        <v>19</v>
      </c>
      <c r="O691" s="7" t="s">
        <v>3307</v>
      </c>
      <c r="P691" s="5">
        <v>0</v>
      </c>
      <c r="Q691" s="7" t="s">
        <v>3372</v>
      </c>
      <c r="R691" s="5" t="s">
        <v>3372</v>
      </c>
      <c r="S691" s="7" t="s">
        <v>22</v>
      </c>
      <c r="V691" s="5" t="s">
        <v>118</v>
      </c>
      <c r="AG691" s="7" t="s">
        <v>47</v>
      </c>
      <c r="AH691" s="5">
        <v>4</v>
      </c>
      <c r="AI691" s="7">
        <v>3</v>
      </c>
      <c r="AJ691" s="5">
        <v>10</v>
      </c>
      <c r="AK691" s="11" t="s">
        <v>3224</v>
      </c>
      <c r="AL691" s="5" t="s">
        <v>37</v>
      </c>
      <c r="AM691" s="7">
        <v>9</v>
      </c>
      <c r="AN691" s="12" t="s">
        <v>132</v>
      </c>
    </row>
    <row r="692" spans="7:40" x14ac:dyDescent="0.25">
      <c r="G692" s="39">
        <v>35</v>
      </c>
      <c r="H692" s="5">
        <v>8</v>
      </c>
      <c r="I692" s="7">
        <v>0</v>
      </c>
      <c r="J692" s="5">
        <v>12</v>
      </c>
      <c r="K692" s="7">
        <v>26</v>
      </c>
      <c r="L692" s="5" t="s">
        <v>51</v>
      </c>
      <c r="M692" s="7">
        <v>0</v>
      </c>
      <c r="N692" s="5" t="s">
        <v>41</v>
      </c>
      <c r="O692" s="7" t="s">
        <v>3306</v>
      </c>
      <c r="P692" s="5">
        <v>1</v>
      </c>
      <c r="Q692" s="7" t="s">
        <v>364</v>
      </c>
      <c r="R692" s="5" t="s">
        <v>71</v>
      </c>
      <c r="S692" s="7" t="s">
        <v>188</v>
      </c>
      <c r="V692" s="5" t="s">
        <v>34</v>
      </c>
      <c r="AG692" s="7" t="s">
        <v>47</v>
      </c>
      <c r="AH692" s="5">
        <v>3</v>
      </c>
      <c r="AI692" s="7">
        <v>6</v>
      </c>
      <c r="AJ692" s="5">
        <v>100</v>
      </c>
      <c r="AK692" s="11" t="s">
        <v>3228</v>
      </c>
      <c r="AL692" s="5" t="s">
        <v>37</v>
      </c>
      <c r="AM692" s="7">
        <v>10</v>
      </c>
      <c r="AN692" s="12" t="s">
        <v>3044</v>
      </c>
    </row>
    <row r="693" spans="7:40" x14ac:dyDescent="0.25">
      <c r="G693" s="39">
        <v>65</v>
      </c>
      <c r="H693" s="5">
        <v>7</v>
      </c>
      <c r="I693" s="7">
        <v>50</v>
      </c>
      <c r="J693" s="5">
        <v>8</v>
      </c>
      <c r="K693" s="7">
        <v>5</v>
      </c>
      <c r="L693" s="5" t="s">
        <v>18</v>
      </c>
      <c r="M693" s="7">
        <v>0</v>
      </c>
      <c r="N693" s="5" t="s">
        <v>3042</v>
      </c>
      <c r="O693" s="7" t="s">
        <v>3306</v>
      </c>
      <c r="P693" s="5">
        <v>1</v>
      </c>
      <c r="Q693" s="7" t="s">
        <v>112</v>
      </c>
      <c r="R693" s="5" t="s">
        <v>53</v>
      </c>
      <c r="S693" s="7" t="s">
        <v>113</v>
      </c>
      <c r="V693" s="5" t="s">
        <v>46</v>
      </c>
      <c r="AG693" s="7" t="s">
        <v>3372</v>
      </c>
      <c r="AH693" s="5">
        <v>0</v>
      </c>
      <c r="AI693" s="7">
        <v>0</v>
      </c>
      <c r="AJ693" s="5">
        <v>2</v>
      </c>
      <c r="AK693" s="11" t="s">
        <v>3233</v>
      </c>
      <c r="AL693" s="5" t="s">
        <v>37</v>
      </c>
      <c r="AM693" s="7">
        <v>7</v>
      </c>
      <c r="AN693" s="12" t="s">
        <v>3049</v>
      </c>
    </row>
    <row r="694" spans="7:40" x14ac:dyDescent="0.25">
      <c r="G694" s="39">
        <v>24</v>
      </c>
      <c r="H694" s="5">
        <v>6</v>
      </c>
      <c r="I694" s="7">
        <v>60</v>
      </c>
      <c r="J694" s="5">
        <v>12</v>
      </c>
      <c r="K694" s="7">
        <v>6</v>
      </c>
      <c r="L694" s="5" t="s">
        <v>93</v>
      </c>
      <c r="M694" s="7">
        <v>1</v>
      </c>
      <c r="N694" s="5" t="s">
        <v>3372</v>
      </c>
      <c r="O694" s="7" t="s">
        <v>3372</v>
      </c>
      <c r="P694" s="5">
        <v>1</v>
      </c>
      <c r="Q694" s="7" t="s">
        <v>170</v>
      </c>
      <c r="R694" s="5" t="s">
        <v>43</v>
      </c>
      <c r="S694" s="7" t="s">
        <v>848</v>
      </c>
      <c r="V694" s="5" t="s">
        <v>34</v>
      </c>
      <c r="AG694" s="7" t="s">
        <v>25</v>
      </c>
      <c r="AH694" s="5">
        <v>6</v>
      </c>
      <c r="AI694" s="7">
        <v>2</v>
      </c>
      <c r="AJ694" s="5">
        <v>12</v>
      </c>
      <c r="AK694" s="11" t="s">
        <v>3241</v>
      </c>
      <c r="AL694" s="5" t="s">
        <v>3048</v>
      </c>
      <c r="AM694" s="7">
        <v>10</v>
      </c>
      <c r="AN694" s="12" t="s">
        <v>3055</v>
      </c>
    </row>
    <row r="695" spans="7:40" x14ac:dyDescent="0.25">
      <c r="G695" s="39">
        <v>37</v>
      </c>
      <c r="H695" s="5">
        <v>7</v>
      </c>
      <c r="I695" s="7">
        <v>45</v>
      </c>
      <c r="J695" s="5">
        <v>10</v>
      </c>
      <c r="K695" s="7">
        <v>6</v>
      </c>
      <c r="L695" s="5" t="s">
        <v>40</v>
      </c>
      <c r="M695" s="7">
        <v>1</v>
      </c>
      <c r="N695" s="5" t="s">
        <v>3372</v>
      </c>
      <c r="O695" s="7" t="s">
        <v>3372</v>
      </c>
      <c r="P695" s="5">
        <v>1</v>
      </c>
      <c r="Q695" s="7" t="s">
        <v>5</v>
      </c>
      <c r="R695" s="5" t="s">
        <v>71</v>
      </c>
      <c r="S695" s="7" t="s">
        <v>3057</v>
      </c>
      <c r="V695" s="5" t="s">
        <v>24</v>
      </c>
      <c r="AG695" s="7" t="s">
        <v>35</v>
      </c>
      <c r="AH695" s="5">
        <v>6</v>
      </c>
      <c r="AI695" s="7">
        <v>6</v>
      </c>
      <c r="AJ695" s="5">
        <v>20</v>
      </c>
      <c r="AK695" s="11" t="s">
        <v>3245</v>
      </c>
      <c r="AL695" s="5" t="s">
        <v>3054</v>
      </c>
      <c r="AM695" s="7">
        <v>7</v>
      </c>
      <c r="AN695" s="12" t="s">
        <v>3060</v>
      </c>
    </row>
    <row r="696" spans="7:40" x14ac:dyDescent="0.25">
      <c r="G696" s="39">
        <v>36</v>
      </c>
      <c r="H696" s="5">
        <v>6</v>
      </c>
      <c r="I696" s="7">
        <v>60</v>
      </c>
      <c r="J696" s="5">
        <v>6</v>
      </c>
      <c r="K696" s="7">
        <v>3</v>
      </c>
      <c r="L696" s="5" t="s">
        <v>51</v>
      </c>
      <c r="M696" s="7">
        <v>1</v>
      </c>
      <c r="N696" s="5" t="s">
        <v>3372</v>
      </c>
      <c r="O696" s="7" t="s">
        <v>3372</v>
      </c>
      <c r="P696" s="5">
        <v>1</v>
      </c>
      <c r="Q696" s="7" t="s">
        <v>100</v>
      </c>
      <c r="R696" s="5" t="s">
        <v>340</v>
      </c>
      <c r="S696" s="7" t="s">
        <v>54</v>
      </c>
      <c r="V696" s="5" t="s">
        <v>24</v>
      </c>
      <c r="AG696" s="7" t="s">
        <v>25</v>
      </c>
      <c r="AH696" s="5">
        <v>5</v>
      </c>
      <c r="AI696" s="7">
        <v>6</v>
      </c>
      <c r="AJ696" s="5">
        <v>8</v>
      </c>
      <c r="AK696" s="11" t="s">
        <v>3249</v>
      </c>
      <c r="AL696" s="5" t="s">
        <v>37</v>
      </c>
      <c r="AM696" s="7">
        <v>10</v>
      </c>
      <c r="AN696" s="12" t="s">
        <v>3065</v>
      </c>
    </row>
    <row r="697" spans="7:40" x14ac:dyDescent="0.25">
      <c r="G697" s="39">
        <v>38</v>
      </c>
      <c r="H697" s="5">
        <v>7</v>
      </c>
      <c r="I697" s="7">
        <v>90</v>
      </c>
      <c r="J697" s="5">
        <v>14</v>
      </c>
      <c r="K697" s="7">
        <v>2</v>
      </c>
      <c r="L697" s="5" t="s">
        <v>182</v>
      </c>
      <c r="M697" s="7">
        <v>1</v>
      </c>
      <c r="N697" s="5" t="s">
        <v>3372</v>
      </c>
      <c r="O697" s="7" t="s">
        <v>3372</v>
      </c>
      <c r="P697" s="5">
        <v>1</v>
      </c>
      <c r="Q697" s="7" t="s">
        <v>20</v>
      </c>
      <c r="R697" s="5" t="s">
        <v>21</v>
      </c>
      <c r="S697" s="7" t="s">
        <v>3068</v>
      </c>
      <c r="V697" s="5" t="s">
        <v>46</v>
      </c>
      <c r="AG697" s="7" t="s">
        <v>25</v>
      </c>
      <c r="AH697" s="5">
        <v>6</v>
      </c>
      <c r="AI697" s="7">
        <v>6</v>
      </c>
      <c r="AJ697" s="5">
        <v>8</v>
      </c>
      <c r="AK697" s="11" t="s">
        <v>3253</v>
      </c>
      <c r="AL697" s="5" t="s">
        <v>37</v>
      </c>
      <c r="AM697" s="7">
        <v>10</v>
      </c>
      <c r="AN697" s="12" t="s">
        <v>14</v>
      </c>
    </row>
    <row r="698" spans="7:40" x14ac:dyDescent="0.25">
      <c r="G698" s="39">
        <v>36</v>
      </c>
      <c r="H698" s="5">
        <v>5</v>
      </c>
      <c r="I698" s="7">
        <v>150</v>
      </c>
      <c r="J698" s="5">
        <v>6</v>
      </c>
      <c r="K698" s="7">
        <v>1</v>
      </c>
      <c r="L698" s="5" t="s">
        <v>146</v>
      </c>
      <c r="M698" s="7">
        <v>0</v>
      </c>
      <c r="N698" s="5" t="s">
        <v>19</v>
      </c>
      <c r="O698" s="7" t="s">
        <v>3306</v>
      </c>
      <c r="P698" s="5">
        <v>1</v>
      </c>
      <c r="Q698" s="7" t="s">
        <v>8</v>
      </c>
      <c r="R698" s="5" t="s">
        <v>43</v>
      </c>
      <c r="S698" s="7" t="s">
        <v>54</v>
      </c>
      <c r="V698" s="5" t="s">
        <v>1063</v>
      </c>
      <c r="AG698" s="7" t="s">
        <v>35</v>
      </c>
      <c r="AH698" s="5">
        <v>5</v>
      </c>
      <c r="AI698" s="7">
        <v>5</v>
      </c>
      <c r="AJ698" s="5">
        <v>8</v>
      </c>
      <c r="AK698" s="11" t="s">
        <v>3257</v>
      </c>
      <c r="AL698" s="5" t="s">
        <v>37</v>
      </c>
      <c r="AM698" s="7">
        <v>10</v>
      </c>
      <c r="AN698" s="12" t="s">
        <v>3349</v>
      </c>
    </row>
    <row r="699" spans="7:40" x14ac:dyDescent="0.25">
      <c r="G699" s="39">
        <v>40</v>
      </c>
      <c r="H699" s="5">
        <v>8</v>
      </c>
      <c r="I699" s="7">
        <v>40</v>
      </c>
      <c r="J699" s="5">
        <v>10</v>
      </c>
      <c r="K699" s="7">
        <v>6</v>
      </c>
      <c r="L699" s="5" t="s">
        <v>260</v>
      </c>
      <c r="M699" s="7">
        <v>1</v>
      </c>
      <c r="N699" s="5" t="s">
        <v>3372</v>
      </c>
      <c r="O699" s="7" t="s">
        <v>3372</v>
      </c>
      <c r="P699" s="5">
        <v>1</v>
      </c>
      <c r="Q699" s="7" t="s">
        <v>170</v>
      </c>
      <c r="R699" s="5" t="s">
        <v>216</v>
      </c>
      <c r="S699" s="7" t="s">
        <v>54</v>
      </c>
      <c r="V699" s="5" t="s">
        <v>46</v>
      </c>
      <c r="AG699" s="7" t="s">
        <v>35</v>
      </c>
      <c r="AH699" s="5">
        <v>3</v>
      </c>
      <c r="AI699" s="7">
        <v>1</v>
      </c>
      <c r="AJ699" s="5">
        <v>36</v>
      </c>
      <c r="AK699" s="11" t="s">
        <v>3262</v>
      </c>
      <c r="AL699" s="5" t="s">
        <v>3075</v>
      </c>
      <c r="AM699" s="7">
        <v>8</v>
      </c>
      <c r="AN699" s="12" t="s">
        <v>3079</v>
      </c>
    </row>
    <row r="700" spans="7:40" x14ac:dyDescent="0.25">
      <c r="G700" s="39">
        <v>27</v>
      </c>
      <c r="H700" s="5">
        <v>7</v>
      </c>
      <c r="I700" s="7">
        <v>180</v>
      </c>
      <c r="J700" s="5">
        <v>12</v>
      </c>
      <c r="K700" s="7">
        <v>10</v>
      </c>
      <c r="L700" s="5" t="s">
        <v>18</v>
      </c>
      <c r="M700" s="7">
        <v>1</v>
      </c>
      <c r="N700" s="5" t="s">
        <v>3372</v>
      </c>
      <c r="O700" s="7" t="s">
        <v>3372</v>
      </c>
      <c r="P700" s="5">
        <v>1</v>
      </c>
      <c r="Q700" s="7" t="s">
        <v>100</v>
      </c>
      <c r="R700" s="5" t="s">
        <v>53</v>
      </c>
      <c r="S700" s="7" t="s">
        <v>3082</v>
      </c>
      <c r="V700" s="5" t="s">
        <v>24</v>
      </c>
      <c r="AG700" s="7" t="s">
        <v>25</v>
      </c>
      <c r="AH700" s="5">
        <v>6</v>
      </c>
      <c r="AI700" s="7">
        <v>6</v>
      </c>
      <c r="AJ700" s="5">
        <v>20</v>
      </c>
      <c r="AK700" s="11" t="s">
        <v>3266</v>
      </c>
      <c r="AL700" s="5" t="s">
        <v>37</v>
      </c>
      <c r="AM700" s="7">
        <v>10</v>
      </c>
      <c r="AN700" s="12" t="s">
        <v>3085</v>
      </c>
    </row>
    <row r="701" spans="7:40" x14ac:dyDescent="0.25">
      <c r="G701" s="39">
        <v>24</v>
      </c>
      <c r="H701" s="5">
        <v>8</v>
      </c>
      <c r="I701" s="7">
        <v>30</v>
      </c>
      <c r="J701" s="5">
        <v>10</v>
      </c>
      <c r="K701" s="7">
        <v>18</v>
      </c>
      <c r="L701" s="5" t="s">
        <v>64</v>
      </c>
      <c r="M701" s="7">
        <v>0</v>
      </c>
      <c r="N701" s="5" t="s">
        <v>31</v>
      </c>
      <c r="O701" s="7" t="s">
        <v>3305</v>
      </c>
      <c r="P701" s="5">
        <v>1</v>
      </c>
      <c r="Q701" s="7" t="s">
        <v>42</v>
      </c>
      <c r="R701" s="5" t="s">
        <v>21</v>
      </c>
      <c r="S701" s="7" t="s">
        <v>66</v>
      </c>
      <c r="V701" s="5" t="s">
        <v>34</v>
      </c>
      <c r="AG701" s="7" t="s">
        <v>47</v>
      </c>
      <c r="AH701" s="5">
        <v>12</v>
      </c>
      <c r="AI701" s="7">
        <v>6</v>
      </c>
      <c r="AJ701" s="5">
        <v>16</v>
      </c>
      <c r="AK701" s="11" t="s">
        <v>3270</v>
      </c>
      <c r="AL701" s="5" t="s">
        <v>37</v>
      </c>
      <c r="AM701" s="7">
        <v>9</v>
      </c>
      <c r="AN701" s="12" t="s">
        <v>3088</v>
      </c>
    </row>
    <row r="702" spans="7:40" x14ac:dyDescent="0.25">
      <c r="G702" s="39">
        <v>28</v>
      </c>
      <c r="H702" s="5">
        <v>7</v>
      </c>
      <c r="I702" s="7">
        <v>30</v>
      </c>
      <c r="J702" s="5">
        <v>6</v>
      </c>
      <c r="K702" s="7">
        <v>3</v>
      </c>
      <c r="L702" s="5" t="s">
        <v>51</v>
      </c>
      <c r="M702" s="7">
        <v>0</v>
      </c>
      <c r="N702" s="5" t="s">
        <v>60</v>
      </c>
      <c r="O702" s="7" t="s">
        <v>3307</v>
      </c>
      <c r="P702" s="5">
        <v>1</v>
      </c>
      <c r="Q702" s="7" t="s">
        <v>20</v>
      </c>
      <c r="R702" s="5" t="s">
        <v>43</v>
      </c>
      <c r="S702" s="7" t="s">
        <v>3372</v>
      </c>
      <c r="V702" s="5" t="s">
        <v>46</v>
      </c>
      <c r="AG702" s="7" t="s">
        <v>47</v>
      </c>
      <c r="AH702" s="5">
        <v>6</v>
      </c>
      <c r="AI702" s="7">
        <v>5</v>
      </c>
      <c r="AJ702" s="5">
        <v>30</v>
      </c>
      <c r="AK702" s="11" t="s">
        <v>3274</v>
      </c>
      <c r="AL702" s="5" t="s">
        <v>37</v>
      </c>
      <c r="AM702" s="7">
        <v>9</v>
      </c>
      <c r="AN702" s="12" t="s">
        <v>3090</v>
      </c>
    </row>
    <row r="703" spans="7:40" x14ac:dyDescent="0.25">
      <c r="G703" s="39">
        <v>34</v>
      </c>
      <c r="H703" s="5">
        <v>6</v>
      </c>
      <c r="I703" s="7">
        <v>50</v>
      </c>
      <c r="J703" s="5">
        <v>10</v>
      </c>
      <c r="K703" s="7">
        <v>3</v>
      </c>
      <c r="L703" s="5" t="s">
        <v>30</v>
      </c>
      <c r="M703" s="7">
        <v>1</v>
      </c>
      <c r="N703" s="5" t="s">
        <v>3372</v>
      </c>
      <c r="O703" s="7" t="s">
        <v>3372</v>
      </c>
      <c r="P703" s="5">
        <v>0</v>
      </c>
      <c r="Q703" s="7" t="s">
        <v>3372</v>
      </c>
      <c r="R703" s="5" t="s">
        <v>3372</v>
      </c>
      <c r="S703" s="7" t="s">
        <v>54</v>
      </c>
      <c r="V703" s="5" t="s">
        <v>46</v>
      </c>
      <c r="AG703" s="7" t="s">
        <v>47</v>
      </c>
      <c r="AH703" s="5">
        <v>12</v>
      </c>
      <c r="AI703" s="7">
        <v>12</v>
      </c>
      <c r="AJ703" s="5">
        <v>100</v>
      </c>
      <c r="AK703" s="11" t="s">
        <v>3277</v>
      </c>
      <c r="AL703" s="5" t="s">
        <v>37</v>
      </c>
      <c r="AM703" s="7">
        <v>8</v>
      </c>
      <c r="AN703" s="12" t="s">
        <v>3095</v>
      </c>
    </row>
    <row r="704" spans="7:40" x14ac:dyDescent="0.25">
      <c r="G704" s="39">
        <v>36</v>
      </c>
      <c r="H704" s="5">
        <v>6</v>
      </c>
      <c r="I704" s="7">
        <v>60</v>
      </c>
      <c r="J704" s="5">
        <v>4</v>
      </c>
      <c r="K704" s="7">
        <v>5</v>
      </c>
      <c r="L704" s="5" t="s">
        <v>18</v>
      </c>
      <c r="M704" s="7">
        <v>1</v>
      </c>
      <c r="N704" s="5" t="s">
        <v>3372</v>
      </c>
      <c r="O704" s="7" t="s">
        <v>3372</v>
      </c>
      <c r="P704" s="5">
        <v>1</v>
      </c>
      <c r="Q704" s="7" t="s">
        <v>112</v>
      </c>
      <c r="R704" s="5" t="s">
        <v>43</v>
      </c>
      <c r="S704" s="7" t="s">
        <v>3372</v>
      </c>
      <c r="V704" s="5" t="s">
        <v>34</v>
      </c>
      <c r="AG704" s="7" t="s">
        <v>35</v>
      </c>
      <c r="AH704" s="5">
        <v>10</v>
      </c>
      <c r="AI704" s="7">
        <v>5</v>
      </c>
      <c r="AJ704" s="5">
        <v>6</v>
      </c>
      <c r="AK704" s="11" t="s">
        <v>3282</v>
      </c>
      <c r="AL704" s="5" t="s">
        <v>3094</v>
      </c>
      <c r="AM704" s="7">
        <v>10</v>
      </c>
      <c r="AN704" s="12" t="s">
        <v>3099</v>
      </c>
    </row>
    <row r="705" spans="7:40" x14ac:dyDescent="0.25">
      <c r="G705" s="39">
        <v>37</v>
      </c>
      <c r="H705" s="5">
        <v>6</v>
      </c>
      <c r="I705" s="7">
        <v>90</v>
      </c>
      <c r="J705" s="5">
        <v>16</v>
      </c>
      <c r="K705" s="7">
        <v>50</v>
      </c>
      <c r="L705" s="5" t="s">
        <v>182</v>
      </c>
      <c r="M705" s="7">
        <v>1</v>
      </c>
      <c r="N705" s="5" t="s">
        <v>3372</v>
      </c>
      <c r="O705" s="7" t="s">
        <v>3372</v>
      </c>
      <c r="P705" s="5">
        <v>0</v>
      </c>
      <c r="Q705" s="7" t="s">
        <v>3372</v>
      </c>
      <c r="R705" s="5" t="s">
        <v>3372</v>
      </c>
      <c r="S705" s="7" t="s">
        <v>527</v>
      </c>
      <c r="V705" s="5" t="s">
        <v>46</v>
      </c>
      <c r="AG705" s="7" t="s">
        <v>47</v>
      </c>
      <c r="AH705" s="5">
        <v>6</v>
      </c>
      <c r="AI705" s="7">
        <v>4</v>
      </c>
      <c r="AJ705" s="5">
        <v>200</v>
      </c>
      <c r="AK705" s="11" t="s">
        <v>3287</v>
      </c>
      <c r="AL705" s="5" t="s">
        <v>27</v>
      </c>
      <c r="AM705" s="7">
        <v>8</v>
      </c>
      <c r="AN705" s="12" t="s">
        <v>3103</v>
      </c>
    </row>
    <row r="706" spans="7:40" x14ac:dyDescent="0.25">
      <c r="G706" s="39">
        <v>42</v>
      </c>
      <c r="H706" s="5">
        <v>7</v>
      </c>
      <c r="I706" s="7">
        <v>120</v>
      </c>
      <c r="J706" s="5">
        <v>7</v>
      </c>
      <c r="K706" s="7">
        <v>3</v>
      </c>
      <c r="L706" s="5" t="s">
        <v>51</v>
      </c>
      <c r="M706" s="7">
        <v>1</v>
      </c>
      <c r="N706" s="5" t="s">
        <v>3372</v>
      </c>
      <c r="O706" s="7" t="s">
        <v>3372</v>
      </c>
      <c r="P706" s="5">
        <v>1</v>
      </c>
      <c r="Q706" s="7" t="s">
        <v>5</v>
      </c>
      <c r="R706" s="5" t="s">
        <v>71</v>
      </c>
      <c r="S706" s="7" t="s">
        <v>527</v>
      </c>
      <c r="V706" s="5" t="s">
        <v>46</v>
      </c>
      <c r="AG706" s="7" t="s">
        <v>47</v>
      </c>
      <c r="AH706" s="5">
        <v>6</v>
      </c>
      <c r="AI706" s="7">
        <v>6</v>
      </c>
      <c r="AJ706" s="5">
        <v>40</v>
      </c>
      <c r="AK706" s="11" t="s">
        <v>3291</v>
      </c>
      <c r="AL706" s="5" t="s">
        <v>37</v>
      </c>
      <c r="AM706" s="7">
        <v>7</v>
      </c>
      <c r="AN706" s="12" t="s">
        <v>3107</v>
      </c>
    </row>
    <row r="707" spans="7:40" x14ac:dyDescent="0.25">
      <c r="G707" s="39">
        <v>29</v>
      </c>
      <c r="H707" s="5">
        <v>4</v>
      </c>
      <c r="I707" s="7">
        <v>0</v>
      </c>
      <c r="J707" s="5">
        <v>9</v>
      </c>
      <c r="K707" s="7">
        <v>15</v>
      </c>
      <c r="L707" s="5" t="s">
        <v>146</v>
      </c>
      <c r="M707" s="7">
        <v>1</v>
      </c>
      <c r="N707" s="5" t="s">
        <v>3372</v>
      </c>
      <c r="O707" s="7" t="s">
        <v>3372</v>
      </c>
      <c r="P707" s="5">
        <v>1</v>
      </c>
      <c r="Q707" s="7" t="s">
        <v>94</v>
      </c>
      <c r="R707" s="5" t="s">
        <v>83</v>
      </c>
      <c r="S707" s="7" t="s">
        <v>848</v>
      </c>
      <c r="V707" s="5" t="s">
        <v>46</v>
      </c>
      <c r="AG707" s="7" t="s">
        <v>25</v>
      </c>
      <c r="AH707" s="5">
        <v>2</v>
      </c>
      <c r="AI707" s="7">
        <v>2</v>
      </c>
      <c r="AK707" s="11" t="s">
        <v>3294</v>
      </c>
      <c r="AL707" s="5" t="s">
        <v>37</v>
      </c>
      <c r="AM707" s="7">
        <v>10</v>
      </c>
      <c r="AN707" s="12" t="s">
        <v>3112</v>
      </c>
    </row>
    <row r="708" spans="7:40" x14ac:dyDescent="0.25">
      <c r="G708" s="39">
        <v>24</v>
      </c>
      <c r="H708" s="5">
        <v>7</v>
      </c>
      <c r="I708" s="7">
        <v>2</v>
      </c>
      <c r="J708" s="5">
        <v>3</v>
      </c>
      <c r="K708" s="7">
        <v>15</v>
      </c>
      <c r="L708" s="5" t="s">
        <v>292</v>
      </c>
      <c r="M708" s="7">
        <v>1</v>
      </c>
      <c r="N708" s="5" t="s">
        <v>3372</v>
      </c>
      <c r="O708" s="7" t="s">
        <v>3372</v>
      </c>
      <c r="P708" s="5">
        <v>1</v>
      </c>
      <c r="Q708" s="7" t="s">
        <v>52</v>
      </c>
      <c r="R708" s="5" t="s">
        <v>43</v>
      </c>
      <c r="S708" s="7" t="s">
        <v>54</v>
      </c>
      <c r="V708" s="5" t="s">
        <v>46</v>
      </c>
      <c r="AG708" s="7" t="s">
        <v>25</v>
      </c>
      <c r="AH708" s="5">
        <v>6</v>
      </c>
      <c r="AI708" s="7">
        <v>2</v>
      </c>
      <c r="AK708" s="11" t="s">
        <v>3298</v>
      </c>
      <c r="AL708" s="5" t="s">
        <v>27</v>
      </c>
      <c r="AM708" s="7">
        <v>10</v>
      </c>
      <c r="AN708" s="12" t="s">
        <v>3115</v>
      </c>
    </row>
    <row r="709" spans="7:40" x14ac:dyDescent="0.25">
      <c r="G709" s="39">
        <v>24</v>
      </c>
      <c r="H709" s="5">
        <v>6</v>
      </c>
      <c r="I709" s="7">
        <v>30</v>
      </c>
      <c r="J709" s="5">
        <v>6</v>
      </c>
      <c r="K709" s="7">
        <v>30</v>
      </c>
      <c r="L709" s="5" t="s">
        <v>146</v>
      </c>
      <c r="M709" s="7">
        <v>0</v>
      </c>
      <c r="N709" s="5" t="s">
        <v>19</v>
      </c>
      <c r="O709" s="7" t="s">
        <v>3307</v>
      </c>
      <c r="P709" s="5">
        <v>1</v>
      </c>
      <c r="Q709" s="7" t="s">
        <v>70</v>
      </c>
      <c r="R709" s="5" t="s">
        <v>43</v>
      </c>
      <c r="S709" s="7" t="s">
        <v>3118</v>
      </c>
      <c r="V709" s="5" t="s">
        <v>24</v>
      </c>
      <c r="AG709" s="7" t="s">
        <v>119</v>
      </c>
      <c r="AH709" s="5">
        <v>6</v>
      </c>
      <c r="AI709" s="7">
        <v>5</v>
      </c>
      <c r="AL709" s="5" t="s">
        <v>37</v>
      </c>
      <c r="AM709" s="7">
        <v>10</v>
      </c>
      <c r="AN709" s="12" t="s">
        <v>3121</v>
      </c>
    </row>
    <row r="710" spans="7:40" x14ac:dyDescent="0.25">
      <c r="G710" s="39">
        <v>44</v>
      </c>
      <c r="H710" s="5">
        <v>7</v>
      </c>
      <c r="I710" s="7">
        <v>0</v>
      </c>
      <c r="J710" s="5">
        <v>14</v>
      </c>
      <c r="K710" s="7">
        <v>1</v>
      </c>
      <c r="L710" s="5" t="s">
        <v>260</v>
      </c>
      <c r="M710" s="7">
        <v>0</v>
      </c>
      <c r="N710" s="5" t="s">
        <v>41</v>
      </c>
      <c r="O710" s="7" t="s">
        <v>3306</v>
      </c>
      <c r="P710" s="5">
        <v>1</v>
      </c>
      <c r="Q710" s="7" t="s">
        <v>5</v>
      </c>
      <c r="R710" s="5" t="s">
        <v>71</v>
      </c>
      <c r="S710" s="7" t="s">
        <v>3123</v>
      </c>
      <c r="V710" s="5" t="s">
        <v>24</v>
      </c>
      <c r="AG710" s="7" t="s">
        <v>47</v>
      </c>
      <c r="AH710" s="5">
        <v>4</v>
      </c>
      <c r="AI710" s="7">
        <v>3</v>
      </c>
      <c r="AL710" s="5" t="s">
        <v>27</v>
      </c>
      <c r="AM710" s="7">
        <v>8</v>
      </c>
      <c r="AN710" s="12" t="s">
        <v>3126</v>
      </c>
    </row>
    <row r="711" spans="7:40" x14ac:dyDescent="0.25">
      <c r="G711" s="39">
        <v>30</v>
      </c>
      <c r="H711" s="5">
        <v>7</v>
      </c>
      <c r="I711" s="7">
        <v>75</v>
      </c>
      <c r="J711" s="5">
        <v>10</v>
      </c>
      <c r="K711" s="7">
        <v>2</v>
      </c>
      <c r="L711" s="5" t="s">
        <v>93</v>
      </c>
      <c r="M711" s="7">
        <v>1</v>
      </c>
      <c r="N711" s="5" t="s">
        <v>3372</v>
      </c>
      <c r="O711" s="7" t="s">
        <v>3372</v>
      </c>
      <c r="P711" s="5">
        <v>1</v>
      </c>
      <c r="Q711" s="7" t="s">
        <v>8</v>
      </c>
      <c r="R711" s="5" t="s">
        <v>71</v>
      </c>
      <c r="S711" s="7" t="s">
        <v>3372</v>
      </c>
      <c r="V711" s="5" t="s">
        <v>320</v>
      </c>
      <c r="AG711" s="7" t="s">
        <v>47</v>
      </c>
      <c r="AH711" s="5">
        <v>4</v>
      </c>
      <c r="AI711" s="7">
        <v>4</v>
      </c>
      <c r="AL711" s="5" t="s">
        <v>27</v>
      </c>
      <c r="AM711" s="7">
        <v>9</v>
      </c>
      <c r="AN711" s="12" t="s">
        <v>3131</v>
      </c>
    </row>
    <row r="712" spans="7:40" x14ac:dyDescent="0.25">
      <c r="G712" s="39">
        <v>25</v>
      </c>
      <c r="H712" s="5">
        <v>8</v>
      </c>
      <c r="I712" s="7">
        <v>0</v>
      </c>
      <c r="J712" s="5">
        <v>12</v>
      </c>
      <c r="K712" s="7">
        <v>20</v>
      </c>
      <c r="L712" s="5" t="s">
        <v>182</v>
      </c>
      <c r="M712" s="7">
        <v>0</v>
      </c>
      <c r="N712" s="5" t="s">
        <v>3129</v>
      </c>
      <c r="O712" s="7" t="s">
        <v>3317</v>
      </c>
      <c r="P712" s="5">
        <v>0</v>
      </c>
      <c r="Q712" s="7" t="s">
        <v>3372</v>
      </c>
      <c r="R712" s="5" t="s">
        <v>3372</v>
      </c>
      <c r="S712" s="7" t="s">
        <v>3372</v>
      </c>
      <c r="V712" s="5" t="s">
        <v>46</v>
      </c>
      <c r="AG712" s="7" t="s">
        <v>35</v>
      </c>
      <c r="AH712" s="5">
        <v>6</v>
      </c>
      <c r="AI712" s="7">
        <v>6</v>
      </c>
      <c r="AL712" s="5" t="s">
        <v>37</v>
      </c>
      <c r="AM712" s="7">
        <v>5</v>
      </c>
      <c r="AN712" s="12" t="s">
        <v>3134</v>
      </c>
    </row>
    <row r="713" spans="7:40" x14ac:dyDescent="0.25">
      <c r="G713" s="39">
        <v>32</v>
      </c>
      <c r="H713" s="5">
        <v>8</v>
      </c>
      <c r="I713" s="7">
        <v>30</v>
      </c>
      <c r="J713" s="5">
        <v>5</v>
      </c>
      <c r="K713" s="7">
        <v>30</v>
      </c>
      <c r="L713" s="5" t="s">
        <v>30</v>
      </c>
      <c r="M713" s="7">
        <v>0</v>
      </c>
      <c r="N713" s="5" t="s">
        <v>82</v>
      </c>
      <c r="O713" s="7" t="s">
        <v>3317</v>
      </c>
      <c r="P713" s="5">
        <v>0</v>
      </c>
      <c r="Q713" s="7" t="s">
        <v>3372</v>
      </c>
      <c r="R713" s="5" t="s">
        <v>3372</v>
      </c>
      <c r="S713" s="7" t="s">
        <v>3372</v>
      </c>
      <c r="V713" s="5" t="s">
        <v>24</v>
      </c>
      <c r="AG713" s="7" t="s">
        <v>35</v>
      </c>
      <c r="AH713" s="5">
        <v>2</v>
      </c>
      <c r="AI713" s="7">
        <v>4</v>
      </c>
      <c r="AL713" s="5" t="s">
        <v>37</v>
      </c>
      <c r="AM713" s="7">
        <v>10</v>
      </c>
      <c r="AN713" s="12" t="s">
        <v>3136</v>
      </c>
    </row>
    <row r="714" spans="7:40" x14ac:dyDescent="0.25">
      <c r="H714" s="5">
        <v>8</v>
      </c>
      <c r="I714" s="7">
        <v>80</v>
      </c>
      <c r="J714" s="5">
        <v>9</v>
      </c>
      <c r="K714" s="7">
        <v>2</v>
      </c>
      <c r="L714" s="5" t="s">
        <v>40</v>
      </c>
      <c r="M714" s="7">
        <v>0</v>
      </c>
      <c r="N714" s="5" t="s">
        <v>31</v>
      </c>
      <c r="O714" s="7" t="s">
        <v>3306</v>
      </c>
      <c r="P714" s="5">
        <v>0</v>
      </c>
      <c r="Q714" s="7" t="s">
        <v>3372</v>
      </c>
      <c r="R714" s="5" t="s">
        <v>3372</v>
      </c>
      <c r="S714" s="7" t="s">
        <v>3138</v>
      </c>
      <c r="V714" s="5" t="s">
        <v>24</v>
      </c>
      <c r="AG714" s="7" t="s">
        <v>47</v>
      </c>
      <c r="AH714" s="5">
        <v>6</v>
      </c>
      <c r="AI714" s="7">
        <v>6</v>
      </c>
      <c r="AL714" s="5" t="s">
        <v>27</v>
      </c>
      <c r="AM714" s="7">
        <v>10</v>
      </c>
      <c r="AN714" s="12" t="s">
        <v>3142</v>
      </c>
    </row>
    <row r="715" spans="7:40" x14ac:dyDescent="0.25">
      <c r="H715" s="5">
        <v>8</v>
      </c>
      <c r="I715" s="7">
        <v>15</v>
      </c>
      <c r="J715" s="5">
        <v>9</v>
      </c>
      <c r="K715" s="7">
        <v>12</v>
      </c>
      <c r="L715" s="5" t="s">
        <v>146</v>
      </c>
      <c r="M715" s="7">
        <v>0</v>
      </c>
      <c r="N715" s="5" t="s">
        <v>60</v>
      </c>
      <c r="O715" s="7" t="s">
        <v>14</v>
      </c>
      <c r="P715" s="5">
        <v>1</v>
      </c>
      <c r="Q715" s="7" t="s">
        <v>422</v>
      </c>
      <c r="R715" s="5" t="s">
        <v>21</v>
      </c>
      <c r="S715" s="7" t="s">
        <v>600</v>
      </c>
      <c r="V715" s="5" t="s">
        <v>24</v>
      </c>
      <c r="AG715" s="7" t="s">
        <v>35</v>
      </c>
      <c r="AH715" s="5">
        <v>5</v>
      </c>
      <c r="AI715" s="7">
        <v>8</v>
      </c>
      <c r="AL715" s="5" t="s">
        <v>37</v>
      </c>
      <c r="AM715" s="7">
        <v>10</v>
      </c>
      <c r="AN715" s="12" t="s">
        <v>3146</v>
      </c>
    </row>
    <row r="716" spans="7:40" x14ac:dyDescent="0.25">
      <c r="H716" s="5">
        <v>7</v>
      </c>
      <c r="I716" s="7">
        <v>40</v>
      </c>
      <c r="J716" s="5">
        <v>10</v>
      </c>
      <c r="K716" s="7">
        <v>0</v>
      </c>
      <c r="L716" s="5" t="s">
        <v>40</v>
      </c>
      <c r="M716" s="7">
        <v>1</v>
      </c>
      <c r="N716" s="5" t="s">
        <v>3372</v>
      </c>
      <c r="O716" s="7" t="s">
        <v>3372</v>
      </c>
      <c r="P716" s="5">
        <v>1</v>
      </c>
      <c r="Q716" s="7" t="s">
        <v>5</v>
      </c>
      <c r="R716" s="5" t="s">
        <v>43</v>
      </c>
      <c r="S716" s="7" t="s">
        <v>3372</v>
      </c>
      <c r="V716" s="5" t="s">
        <v>46</v>
      </c>
      <c r="AG716" s="7" t="s">
        <v>35</v>
      </c>
      <c r="AH716" s="5">
        <v>13</v>
      </c>
      <c r="AI716" s="7">
        <v>10</v>
      </c>
      <c r="AL716" s="5" t="s">
        <v>3145</v>
      </c>
      <c r="AM716" s="7">
        <v>7</v>
      </c>
      <c r="AN716" s="12" t="s">
        <v>3148</v>
      </c>
    </row>
    <row r="717" spans="7:40" x14ac:dyDescent="0.25">
      <c r="H717" s="5">
        <v>10</v>
      </c>
      <c r="I717" s="7">
        <v>60</v>
      </c>
      <c r="J717" s="5">
        <v>8</v>
      </c>
      <c r="K717" s="7">
        <v>10</v>
      </c>
      <c r="L717" s="5" t="s">
        <v>182</v>
      </c>
      <c r="M717" s="7">
        <v>1</v>
      </c>
      <c r="N717" s="5" t="s">
        <v>3372</v>
      </c>
      <c r="O717" s="7" t="s">
        <v>3372</v>
      </c>
      <c r="P717" s="5">
        <v>0</v>
      </c>
      <c r="Q717" s="7" t="s">
        <v>3372</v>
      </c>
      <c r="R717" s="5" t="s">
        <v>3372</v>
      </c>
      <c r="S717" s="7" t="s">
        <v>22</v>
      </c>
      <c r="V717" s="5" t="s">
        <v>24</v>
      </c>
      <c r="AG717" s="7" t="s">
        <v>35</v>
      </c>
      <c r="AH717" s="5">
        <v>10</v>
      </c>
      <c r="AI717" s="7">
        <v>10</v>
      </c>
      <c r="AL717" s="5" t="s">
        <v>27</v>
      </c>
      <c r="AM717" s="7">
        <v>10</v>
      </c>
      <c r="AN717" s="12" t="s">
        <v>3152</v>
      </c>
    </row>
    <row r="718" spans="7:40" x14ac:dyDescent="0.25">
      <c r="H718" s="5">
        <v>4</v>
      </c>
      <c r="I718" s="7">
        <v>30</v>
      </c>
      <c r="J718" s="5">
        <v>18</v>
      </c>
      <c r="K718" s="7">
        <v>24</v>
      </c>
      <c r="L718" s="5" t="s">
        <v>64</v>
      </c>
      <c r="M718" s="7">
        <v>0</v>
      </c>
      <c r="N718" s="5" t="s">
        <v>31</v>
      </c>
      <c r="O718" s="7" t="s">
        <v>3306</v>
      </c>
      <c r="P718" s="5">
        <v>1</v>
      </c>
      <c r="Q718" s="7" t="s">
        <v>364</v>
      </c>
      <c r="R718" s="5" t="s">
        <v>71</v>
      </c>
      <c r="S718" s="7" t="s">
        <v>3372</v>
      </c>
      <c r="V718" s="5" t="s">
        <v>34</v>
      </c>
      <c r="AG718" s="7" t="s">
        <v>119</v>
      </c>
      <c r="AH718" s="5">
        <v>5</v>
      </c>
      <c r="AI718" s="7">
        <v>5</v>
      </c>
      <c r="AL718" s="5" t="s">
        <v>27</v>
      </c>
      <c r="AM718" s="7">
        <v>8</v>
      </c>
      <c r="AN718" s="12" t="s">
        <v>3154</v>
      </c>
    </row>
    <row r="719" spans="7:40" x14ac:dyDescent="0.25">
      <c r="H719" s="5">
        <v>6</v>
      </c>
      <c r="I719" s="7">
        <v>135</v>
      </c>
      <c r="J719" s="5">
        <v>7</v>
      </c>
      <c r="K719" s="7">
        <v>40</v>
      </c>
      <c r="L719" s="5" t="s">
        <v>81</v>
      </c>
      <c r="M719" s="7">
        <v>0</v>
      </c>
      <c r="N719" s="5" t="s">
        <v>41</v>
      </c>
      <c r="O719" s="7" t="s">
        <v>3307</v>
      </c>
      <c r="P719" s="5">
        <v>0</v>
      </c>
      <c r="Q719" s="7" t="s">
        <v>3372</v>
      </c>
      <c r="R719" s="5" t="s">
        <v>3372</v>
      </c>
      <c r="S719" s="7" t="s">
        <v>54</v>
      </c>
      <c r="V719" s="5" t="s">
        <v>46</v>
      </c>
      <c r="AG719" s="7" t="s">
        <v>25</v>
      </c>
      <c r="AH719" s="5">
        <v>4</v>
      </c>
      <c r="AI719" s="7">
        <v>4</v>
      </c>
      <c r="AL719" s="5" t="s">
        <v>27</v>
      </c>
      <c r="AM719" s="7">
        <v>10</v>
      </c>
      <c r="AN719" s="12" t="s">
        <v>3159</v>
      </c>
    </row>
    <row r="720" spans="7:40" x14ac:dyDescent="0.25">
      <c r="H720" s="5">
        <v>8</v>
      </c>
      <c r="I720" s="7">
        <v>0</v>
      </c>
      <c r="J720" s="5">
        <v>8</v>
      </c>
      <c r="K720" s="7">
        <v>15</v>
      </c>
      <c r="L720" s="5" t="s">
        <v>260</v>
      </c>
      <c r="M720" s="7">
        <v>1</v>
      </c>
      <c r="N720" s="5" t="s">
        <v>3372</v>
      </c>
      <c r="O720" s="7" t="s">
        <v>3372</v>
      </c>
      <c r="P720" s="5">
        <v>1</v>
      </c>
      <c r="Q720" s="7" t="s">
        <v>94</v>
      </c>
      <c r="R720" s="5" t="s">
        <v>43</v>
      </c>
      <c r="S720" s="7" t="s">
        <v>229</v>
      </c>
      <c r="V720" s="5" t="s">
        <v>24</v>
      </c>
      <c r="AG720" s="7" t="s">
        <v>25</v>
      </c>
      <c r="AH720" s="5">
        <v>10</v>
      </c>
      <c r="AI720" s="7">
        <v>6</v>
      </c>
      <c r="AL720" s="5" t="s">
        <v>37</v>
      </c>
      <c r="AM720" s="7">
        <v>10</v>
      </c>
      <c r="AN720" s="12" t="s">
        <v>3164</v>
      </c>
    </row>
    <row r="721" spans="8:40" x14ac:dyDescent="0.25">
      <c r="H721" s="5">
        <v>8</v>
      </c>
      <c r="I721" s="7">
        <v>90</v>
      </c>
      <c r="J721" s="5">
        <v>15</v>
      </c>
      <c r="K721" s="7">
        <v>10</v>
      </c>
      <c r="L721" s="5" t="s">
        <v>81</v>
      </c>
      <c r="M721" s="7">
        <v>1</v>
      </c>
      <c r="N721" s="5" t="s">
        <v>3372</v>
      </c>
      <c r="O721" s="7" t="s">
        <v>3372</v>
      </c>
      <c r="P721" s="5">
        <v>1</v>
      </c>
      <c r="Q721" s="7" t="s">
        <v>20</v>
      </c>
      <c r="R721" s="5" t="s">
        <v>71</v>
      </c>
      <c r="S721" s="7" t="s">
        <v>3372</v>
      </c>
      <c r="V721" s="5" t="s">
        <v>46</v>
      </c>
      <c r="AG721" s="7" t="s">
        <v>35</v>
      </c>
      <c r="AH721" s="5">
        <v>4</v>
      </c>
      <c r="AI721" s="7">
        <v>5</v>
      </c>
      <c r="AL721" s="5" t="s">
        <v>37</v>
      </c>
      <c r="AM721" s="7">
        <v>8</v>
      </c>
      <c r="AN721" s="12" t="s">
        <v>3166</v>
      </c>
    </row>
    <row r="722" spans="8:40" x14ac:dyDescent="0.25">
      <c r="H722" s="5">
        <v>8</v>
      </c>
      <c r="I722" s="7">
        <v>120</v>
      </c>
      <c r="J722" s="5">
        <v>8</v>
      </c>
      <c r="K722" s="7">
        <v>1</v>
      </c>
      <c r="L722" s="5" t="s">
        <v>18</v>
      </c>
      <c r="M722" s="7">
        <v>1</v>
      </c>
      <c r="N722" s="5" t="s">
        <v>3372</v>
      </c>
      <c r="O722" s="7" t="s">
        <v>3372</v>
      </c>
      <c r="P722" s="5">
        <v>0</v>
      </c>
      <c r="Q722" s="7" t="s">
        <v>3372</v>
      </c>
      <c r="R722" s="5" t="s">
        <v>3372</v>
      </c>
      <c r="S722" s="7" t="s">
        <v>54</v>
      </c>
      <c r="V722" s="5" t="s">
        <v>24</v>
      </c>
      <c r="AG722" s="7" t="s">
        <v>25</v>
      </c>
      <c r="AH722" s="5">
        <v>6</v>
      </c>
      <c r="AI722" s="7">
        <v>6</v>
      </c>
      <c r="AL722" s="5" t="s">
        <v>339</v>
      </c>
      <c r="AM722" s="7">
        <v>8</v>
      </c>
      <c r="AN722" s="12" t="s">
        <v>3172</v>
      </c>
    </row>
    <row r="723" spans="8:40" x14ac:dyDescent="0.25">
      <c r="H723" s="5">
        <v>8</v>
      </c>
      <c r="I723" s="7">
        <v>40</v>
      </c>
      <c r="J723" s="5">
        <v>10</v>
      </c>
      <c r="K723" s="7">
        <v>6</v>
      </c>
      <c r="L723" s="5" t="s">
        <v>18</v>
      </c>
      <c r="M723" s="7">
        <v>0</v>
      </c>
      <c r="N723" s="5" t="s">
        <v>31</v>
      </c>
      <c r="O723" s="7" t="s">
        <v>3169</v>
      </c>
      <c r="P723" s="5">
        <v>1</v>
      </c>
      <c r="Q723" s="7" t="s">
        <v>112</v>
      </c>
      <c r="R723" s="5" t="s">
        <v>43</v>
      </c>
      <c r="S723" s="7" t="s">
        <v>3372</v>
      </c>
      <c r="V723" s="5" t="s">
        <v>24</v>
      </c>
      <c r="AG723" s="7" t="s">
        <v>47</v>
      </c>
      <c r="AH723" s="5">
        <v>6</v>
      </c>
      <c r="AI723" s="7">
        <v>6</v>
      </c>
      <c r="AL723" s="5" t="s">
        <v>37</v>
      </c>
      <c r="AM723" s="7">
        <v>4</v>
      </c>
      <c r="AN723" s="12" t="s">
        <v>3176</v>
      </c>
    </row>
    <row r="724" spans="8:40" x14ac:dyDescent="0.25">
      <c r="H724" s="5">
        <v>7</v>
      </c>
      <c r="I724" s="7">
        <v>10</v>
      </c>
      <c r="J724" s="5">
        <v>8</v>
      </c>
      <c r="K724" s="7">
        <v>8</v>
      </c>
      <c r="L724" s="5" t="s">
        <v>93</v>
      </c>
      <c r="M724" s="7">
        <v>0</v>
      </c>
      <c r="N724" s="5" t="s">
        <v>31</v>
      </c>
      <c r="O724" s="7" t="s">
        <v>3307</v>
      </c>
      <c r="P724" s="5">
        <v>0</v>
      </c>
      <c r="Q724" s="7" t="s">
        <v>3372</v>
      </c>
      <c r="R724" s="5" t="s">
        <v>3372</v>
      </c>
      <c r="S724" s="7" t="s">
        <v>313</v>
      </c>
      <c r="V724" s="5" t="s">
        <v>24</v>
      </c>
      <c r="AG724" s="7" t="s">
        <v>35</v>
      </c>
      <c r="AH724" s="5">
        <v>15</v>
      </c>
      <c r="AI724" s="7">
        <v>20</v>
      </c>
      <c r="AL724" s="5" t="s">
        <v>27</v>
      </c>
      <c r="AM724" s="7">
        <v>7</v>
      </c>
      <c r="AN724" s="12" t="s">
        <v>3179</v>
      </c>
    </row>
    <row r="725" spans="8:40" x14ac:dyDescent="0.25">
      <c r="H725" s="5">
        <v>7</v>
      </c>
      <c r="I725" s="7">
        <v>70</v>
      </c>
      <c r="J725" s="5">
        <v>3</v>
      </c>
      <c r="K725" s="7">
        <v>5</v>
      </c>
      <c r="L725" s="5" t="s">
        <v>40</v>
      </c>
      <c r="M725" s="7">
        <v>1</v>
      </c>
      <c r="N725" s="5" t="s">
        <v>3372</v>
      </c>
      <c r="O725" s="7" t="s">
        <v>3372</v>
      </c>
      <c r="P725" s="5">
        <v>1</v>
      </c>
      <c r="Q725" s="7" t="s">
        <v>20</v>
      </c>
      <c r="R725" s="5" t="s">
        <v>21</v>
      </c>
      <c r="S725" s="7" t="s">
        <v>54</v>
      </c>
      <c r="V725" s="5" t="s">
        <v>24</v>
      </c>
      <c r="AG725" s="7" t="s">
        <v>25</v>
      </c>
      <c r="AH725" s="5">
        <v>3</v>
      </c>
      <c r="AI725" s="7">
        <v>3</v>
      </c>
      <c r="AL725" s="5" t="s">
        <v>37</v>
      </c>
      <c r="AM725" s="7">
        <v>10</v>
      </c>
      <c r="AN725" s="12" t="s">
        <v>3183</v>
      </c>
    </row>
    <row r="726" spans="8:40" x14ac:dyDescent="0.25">
      <c r="H726" s="5">
        <v>7</v>
      </c>
      <c r="I726" s="7">
        <v>30</v>
      </c>
      <c r="J726" s="5">
        <v>7</v>
      </c>
      <c r="K726" s="7">
        <v>1</v>
      </c>
      <c r="L726" s="5" t="s">
        <v>30</v>
      </c>
      <c r="M726" s="7">
        <v>1</v>
      </c>
      <c r="N726" s="5" t="s">
        <v>3372</v>
      </c>
      <c r="O726" s="7" t="s">
        <v>3372</v>
      </c>
      <c r="P726" s="5">
        <v>1</v>
      </c>
      <c r="Q726" s="7" t="s">
        <v>100</v>
      </c>
      <c r="R726" s="5" t="s">
        <v>43</v>
      </c>
      <c r="S726" s="7" t="s">
        <v>22</v>
      </c>
      <c r="V726" s="5" t="s">
        <v>24</v>
      </c>
      <c r="AG726" s="7" t="s">
        <v>25</v>
      </c>
      <c r="AH726" s="5">
        <v>4</v>
      </c>
      <c r="AI726" s="7">
        <v>4</v>
      </c>
      <c r="AL726" s="5" t="s">
        <v>37</v>
      </c>
      <c r="AM726" s="7">
        <v>9</v>
      </c>
      <c r="AN726" s="12" t="s">
        <v>3186</v>
      </c>
    </row>
    <row r="727" spans="8:40" x14ac:dyDescent="0.25">
      <c r="H727" s="5">
        <v>6</v>
      </c>
      <c r="I727" s="7">
        <v>30</v>
      </c>
      <c r="J727" s="5">
        <v>10</v>
      </c>
      <c r="K727" s="7">
        <v>6</v>
      </c>
      <c r="L727" s="5" t="s">
        <v>64</v>
      </c>
      <c r="M727" s="7">
        <v>0</v>
      </c>
      <c r="N727" s="5" t="s">
        <v>60</v>
      </c>
      <c r="O727" s="7" t="s">
        <v>3306</v>
      </c>
      <c r="P727" s="5">
        <v>1</v>
      </c>
      <c r="Q727" s="7" t="s">
        <v>474</v>
      </c>
      <c r="R727" s="5" t="s">
        <v>71</v>
      </c>
      <c r="S727" s="7" t="s">
        <v>22</v>
      </c>
      <c r="V727" s="5" t="s">
        <v>24</v>
      </c>
      <c r="AG727" s="7" t="s">
        <v>3372</v>
      </c>
      <c r="AH727" s="5">
        <v>0</v>
      </c>
      <c r="AI727" s="7">
        <v>0</v>
      </c>
      <c r="AL727" s="5" t="s">
        <v>1270</v>
      </c>
      <c r="AM727" s="7">
        <v>10</v>
      </c>
      <c r="AN727" s="12" t="s">
        <v>3190</v>
      </c>
    </row>
    <row r="728" spans="8:40" x14ac:dyDescent="0.25">
      <c r="H728" s="5">
        <v>8</v>
      </c>
      <c r="I728" s="7">
        <v>60</v>
      </c>
      <c r="J728" s="5">
        <v>6</v>
      </c>
      <c r="K728" s="7">
        <v>10</v>
      </c>
      <c r="L728" s="5" t="s">
        <v>51</v>
      </c>
      <c r="M728" s="7">
        <v>0</v>
      </c>
      <c r="N728" s="5" t="s">
        <v>31</v>
      </c>
      <c r="O728" s="7" t="s">
        <v>3306</v>
      </c>
      <c r="P728" s="5">
        <v>1</v>
      </c>
      <c r="Q728" s="7" t="s">
        <v>32</v>
      </c>
      <c r="R728" s="5" t="s">
        <v>43</v>
      </c>
      <c r="S728" s="7" t="s">
        <v>54</v>
      </c>
      <c r="V728" s="5" t="s">
        <v>46</v>
      </c>
      <c r="AG728" s="7" t="s">
        <v>25</v>
      </c>
      <c r="AH728" s="5">
        <v>4</v>
      </c>
      <c r="AI728" s="7">
        <v>2</v>
      </c>
      <c r="AL728" s="5" t="s">
        <v>37</v>
      </c>
      <c r="AM728" s="7">
        <v>10</v>
      </c>
      <c r="AN728" s="12" t="s">
        <v>3196</v>
      </c>
    </row>
    <row r="729" spans="8:40" x14ac:dyDescent="0.25">
      <c r="H729" s="5">
        <v>6</v>
      </c>
      <c r="I729" s="7">
        <v>90</v>
      </c>
      <c r="J729" s="5">
        <v>9</v>
      </c>
      <c r="K729" s="7">
        <v>1</v>
      </c>
      <c r="L729" s="5" t="s">
        <v>93</v>
      </c>
      <c r="M729" s="7">
        <v>0</v>
      </c>
      <c r="N729" s="5" t="s">
        <v>60</v>
      </c>
      <c r="O729" s="7" t="s">
        <v>3307</v>
      </c>
      <c r="P729" s="5">
        <v>1</v>
      </c>
      <c r="Q729" s="7" t="s">
        <v>170</v>
      </c>
      <c r="R729" s="5" t="s">
        <v>248</v>
      </c>
      <c r="S729" s="7" t="s">
        <v>848</v>
      </c>
      <c r="V729" s="5" t="s">
        <v>34</v>
      </c>
      <c r="AG729" s="7" t="s">
        <v>3194</v>
      </c>
      <c r="AH729" s="5">
        <v>3</v>
      </c>
      <c r="AI729" s="7">
        <v>4</v>
      </c>
      <c r="AL729" s="5" t="s">
        <v>37</v>
      </c>
      <c r="AM729" s="7">
        <v>0</v>
      </c>
      <c r="AN729" s="12" t="s">
        <v>3199</v>
      </c>
    </row>
    <row r="730" spans="8:40" x14ac:dyDescent="0.25">
      <c r="H730" s="5">
        <v>6</v>
      </c>
      <c r="I730" s="7">
        <v>50</v>
      </c>
      <c r="J730" s="5">
        <v>10</v>
      </c>
      <c r="K730" s="7">
        <v>1</v>
      </c>
      <c r="L730" s="5" t="s">
        <v>93</v>
      </c>
      <c r="M730" s="7">
        <v>1</v>
      </c>
      <c r="N730" s="5" t="s">
        <v>3372</v>
      </c>
      <c r="O730" s="7" t="s">
        <v>3372</v>
      </c>
      <c r="P730" s="5">
        <v>1</v>
      </c>
      <c r="Q730" s="7" t="s">
        <v>170</v>
      </c>
      <c r="R730" s="5" t="s">
        <v>248</v>
      </c>
      <c r="S730" s="7" t="s">
        <v>376</v>
      </c>
      <c r="V730" s="5" t="s">
        <v>24</v>
      </c>
      <c r="AG730" s="7" t="s">
        <v>25</v>
      </c>
      <c r="AH730" s="5">
        <v>6</v>
      </c>
      <c r="AI730" s="7">
        <v>6</v>
      </c>
      <c r="AL730" s="5" t="s">
        <v>37</v>
      </c>
      <c r="AM730" s="7">
        <v>8</v>
      </c>
      <c r="AN730" s="12" t="s">
        <v>3203</v>
      </c>
    </row>
    <row r="731" spans="8:40" x14ac:dyDescent="0.25">
      <c r="H731" s="5">
        <v>7</v>
      </c>
      <c r="I731" s="7">
        <v>240</v>
      </c>
      <c r="J731" s="5">
        <v>12</v>
      </c>
      <c r="K731" s="7">
        <v>6</v>
      </c>
      <c r="L731" s="5" t="s">
        <v>182</v>
      </c>
      <c r="M731" s="7">
        <v>0</v>
      </c>
      <c r="N731" s="5" t="s">
        <v>560</v>
      </c>
      <c r="O731" s="7" t="s">
        <v>3306</v>
      </c>
      <c r="P731" s="5">
        <v>1</v>
      </c>
      <c r="Q731" s="7" t="s">
        <v>8</v>
      </c>
      <c r="R731" s="5" t="s">
        <v>43</v>
      </c>
      <c r="S731" s="7" t="s">
        <v>72</v>
      </c>
      <c r="V731" s="5" t="s">
        <v>34</v>
      </c>
      <c r="AG731" s="7" t="s">
        <v>35</v>
      </c>
      <c r="AH731" s="5">
        <v>10</v>
      </c>
      <c r="AI731" s="7">
        <v>5</v>
      </c>
      <c r="AL731" s="5" t="s">
        <v>37</v>
      </c>
      <c r="AM731" s="7">
        <v>7</v>
      </c>
      <c r="AN731" s="12" t="s">
        <v>3207</v>
      </c>
    </row>
    <row r="732" spans="8:40" x14ac:dyDescent="0.25">
      <c r="H732" s="5">
        <v>7</v>
      </c>
      <c r="I732" s="7">
        <v>60</v>
      </c>
      <c r="J732" s="5">
        <v>5</v>
      </c>
      <c r="K732" s="7">
        <v>9</v>
      </c>
      <c r="L732" s="5" t="s">
        <v>146</v>
      </c>
      <c r="M732" s="7">
        <v>1</v>
      </c>
      <c r="N732" s="5" t="s">
        <v>41</v>
      </c>
      <c r="O732" s="7" t="s">
        <v>3306</v>
      </c>
      <c r="P732" s="5">
        <v>1</v>
      </c>
      <c r="Q732" s="7" t="s">
        <v>170</v>
      </c>
      <c r="R732" s="5" t="s">
        <v>43</v>
      </c>
      <c r="S732" s="7" t="s">
        <v>54</v>
      </c>
      <c r="V732" s="5" t="s">
        <v>24</v>
      </c>
      <c r="AG732" s="7" t="s">
        <v>47</v>
      </c>
      <c r="AH732" s="5">
        <v>5</v>
      </c>
      <c r="AI732" s="7">
        <v>4</v>
      </c>
      <c r="AL732" s="5" t="s">
        <v>37</v>
      </c>
      <c r="AM732" s="7">
        <v>8</v>
      </c>
      <c r="AN732" s="12" t="s">
        <v>3212</v>
      </c>
    </row>
    <row r="733" spans="8:40" x14ac:dyDescent="0.25">
      <c r="H733" s="5">
        <v>6</v>
      </c>
      <c r="I733" s="7">
        <v>20</v>
      </c>
      <c r="J733" s="5">
        <v>13</v>
      </c>
      <c r="K733" s="7">
        <v>2</v>
      </c>
      <c r="L733" s="5" t="s">
        <v>292</v>
      </c>
      <c r="M733" s="7">
        <v>0</v>
      </c>
      <c r="N733" s="5" t="s">
        <v>60</v>
      </c>
      <c r="O733" s="7" t="s">
        <v>3209</v>
      </c>
      <c r="P733" s="5">
        <v>1</v>
      </c>
      <c r="Q733" s="7" t="s">
        <v>94</v>
      </c>
      <c r="R733" s="5" t="s">
        <v>101</v>
      </c>
      <c r="S733" s="7" t="s">
        <v>2163</v>
      </c>
      <c r="V733" s="5" t="s">
        <v>24</v>
      </c>
      <c r="AG733" s="7" t="s">
        <v>35</v>
      </c>
      <c r="AH733" s="5">
        <v>4</v>
      </c>
      <c r="AI733" s="7">
        <v>4</v>
      </c>
      <c r="AL733" s="5" t="s">
        <v>27</v>
      </c>
      <c r="AM733" s="7">
        <v>9</v>
      </c>
      <c r="AN733" s="12" t="s">
        <v>3217</v>
      </c>
    </row>
    <row r="734" spans="8:40" x14ac:dyDescent="0.25">
      <c r="H734" s="5">
        <v>65</v>
      </c>
      <c r="I734" s="7">
        <v>40</v>
      </c>
      <c r="J734" s="5">
        <v>12</v>
      </c>
      <c r="K734" s="7">
        <v>3</v>
      </c>
      <c r="L734" s="5" t="s">
        <v>146</v>
      </c>
      <c r="M734" s="7">
        <v>1</v>
      </c>
      <c r="N734" s="5" t="s">
        <v>3372</v>
      </c>
      <c r="O734" s="7" t="s">
        <v>3372</v>
      </c>
      <c r="P734" s="5">
        <v>1</v>
      </c>
      <c r="Q734" s="7" t="s">
        <v>170</v>
      </c>
      <c r="R734" s="5" t="s">
        <v>71</v>
      </c>
      <c r="S734" s="7" t="s">
        <v>54</v>
      </c>
      <c r="V734" s="5" t="s">
        <v>46</v>
      </c>
      <c r="AG734" s="7" t="s">
        <v>119</v>
      </c>
      <c r="AH734" s="5">
        <v>15</v>
      </c>
      <c r="AI734" s="7">
        <v>10</v>
      </c>
      <c r="AL734" s="5" t="s">
        <v>2408</v>
      </c>
      <c r="AM734" s="7">
        <v>10</v>
      </c>
      <c r="AN734" s="12" t="s">
        <v>3222</v>
      </c>
    </row>
    <row r="735" spans="8:40" x14ac:dyDescent="0.25">
      <c r="H735" s="5">
        <v>4</v>
      </c>
      <c r="I735" s="7">
        <v>0</v>
      </c>
      <c r="J735" s="5">
        <v>12</v>
      </c>
      <c r="K735" s="7">
        <v>600</v>
      </c>
      <c r="L735" s="5" t="s">
        <v>40</v>
      </c>
      <c r="M735" s="7">
        <v>0</v>
      </c>
      <c r="N735" s="5" t="s">
        <v>60</v>
      </c>
      <c r="O735" s="7" t="s">
        <v>3307</v>
      </c>
      <c r="P735" s="5">
        <v>1</v>
      </c>
      <c r="Q735" s="7" t="s">
        <v>170</v>
      </c>
      <c r="R735" s="5" t="s">
        <v>43</v>
      </c>
      <c r="S735" s="7" t="s">
        <v>450</v>
      </c>
      <c r="V735" s="5" t="s">
        <v>46</v>
      </c>
      <c r="AG735" s="7" t="s">
        <v>35</v>
      </c>
      <c r="AH735" s="5">
        <v>6</v>
      </c>
      <c r="AI735" s="7">
        <v>6</v>
      </c>
      <c r="AL735" s="5" t="s">
        <v>37</v>
      </c>
      <c r="AM735" s="7">
        <v>8</v>
      </c>
      <c r="AN735" s="12" t="s">
        <v>3225</v>
      </c>
    </row>
    <row r="736" spans="8:40" x14ac:dyDescent="0.25">
      <c r="H736" s="5">
        <v>8</v>
      </c>
      <c r="I736" s="7">
        <v>30</v>
      </c>
      <c r="J736" s="5">
        <v>10</v>
      </c>
      <c r="K736" s="7">
        <v>2</v>
      </c>
      <c r="L736" s="5" t="s">
        <v>59</v>
      </c>
      <c r="M736" s="7">
        <v>0</v>
      </c>
      <c r="N736" s="5" t="s">
        <v>31</v>
      </c>
      <c r="O736" s="7" t="s">
        <v>3317</v>
      </c>
      <c r="P736" s="5">
        <v>1</v>
      </c>
      <c r="Q736" s="7" t="s">
        <v>364</v>
      </c>
      <c r="R736" s="5" t="s">
        <v>43</v>
      </c>
      <c r="S736" s="7" t="s">
        <v>2560</v>
      </c>
      <c r="V736" s="5" t="s">
        <v>34</v>
      </c>
      <c r="AG736" s="7" t="s">
        <v>25</v>
      </c>
      <c r="AH736" s="5">
        <v>3</v>
      </c>
      <c r="AI736" s="7">
        <v>20</v>
      </c>
      <c r="AL736" s="5" t="s">
        <v>37</v>
      </c>
      <c r="AM736" s="7">
        <v>10</v>
      </c>
      <c r="AN736" s="12" t="s">
        <v>3229</v>
      </c>
    </row>
    <row r="737" spans="8:40" x14ac:dyDescent="0.25">
      <c r="H737" s="5">
        <v>7</v>
      </c>
      <c r="I737" s="7">
        <v>45</v>
      </c>
      <c r="J737" s="5">
        <v>9</v>
      </c>
      <c r="K737" s="7">
        <v>5</v>
      </c>
      <c r="L737" s="5" t="s">
        <v>51</v>
      </c>
      <c r="M737" s="7">
        <v>1</v>
      </c>
      <c r="N737" s="5" t="s">
        <v>3372</v>
      </c>
      <c r="O737" s="7" t="s">
        <v>3372</v>
      </c>
      <c r="P737" s="5">
        <v>1</v>
      </c>
      <c r="Q737" s="7" t="s">
        <v>2560</v>
      </c>
      <c r="R737" s="5" t="s">
        <v>3227</v>
      </c>
      <c r="S737" s="7" t="s">
        <v>54</v>
      </c>
      <c r="V737" s="5" t="s">
        <v>1063</v>
      </c>
      <c r="AG737" s="7" t="s">
        <v>136</v>
      </c>
      <c r="AH737" s="5">
        <v>4</v>
      </c>
      <c r="AI737" s="7">
        <v>6</v>
      </c>
      <c r="AL737" s="5" t="s">
        <v>3351</v>
      </c>
      <c r="AM737" s="7">
        <v>10</v>
      </c>
      <c r="AN737" s="12" t="s">
        <v>3234</v>
      </c>
    </row>
    <row r="738" spans="8:40" x14ac:dyDescent="0.25">
      <c r="H738" s="5">
        <v>10</v>
      </c>
      <c r="I738" s="7">
        <v>300</v>
      </c>
      <c r="J738" s="5">
        <v>10</v>
      </c>
      <c r="K738" s="7">
        <v>10</v>
      </c>
      <c r="L738" s="5" t="s">
        <v>146</v>
      </c>
      <c r="M738" s="7">
        <v>1</v>
      </c>
      <c r="N738" s="5" t="s">
        <v>3372</v>
      </c>
      <c r="O738" s="7" t="s">
        <v>3372</v>
      </c>
      <c r="P738" s="5">
        <v>1</v>
      </c>
      <c r="Q738" s="7" t="s">
        <v>170</v>
      </c>
      <c r="R738" s="5" t="s">
        <v>21</v>
      </c>
      <c r="S738" s="7" t="s">
        <v>54</v>
      </c>
      <c r="V738" s="5" t="s">
        <v>24</v>
      </c>
      <c r="AG738" s="7" t="s">
        <v>35</v>
      </c>
      <c r="AH738" s="5">
        <v>6</v>
      </c>
      <c r="AI738" s="7">
        <v>6</v>
      </c>
      <c r="AL738" s="5" t="s">
        <v>37</v>
      </c>
      <c r="AM738" s="7">
        <v>10</v>
      </c>
      <c r="AN738" s="12" t="s">
        <v>3237</v>
      </c>
    </row>
    <row r="739" spans="8:40" x14ac:dyDescent="0.25">
      <c r="H739" s="5">
        <v>7</v>
      </c>
      <c r="I739" s="7">
        <v>15</v>
      </c>
      <c r="J739" s="5">
        <v>5</v>
      </c>
      <c r="K739" s="7">
        <v>5</v>
      </c>
      <c r="L739" s="5" t="s">
        <v>30</v>
      </c>
      <c r="M739" s="7">
        <v>1</v>
      </c>
      <c r="N739" s="5" t="s">
        <v>3372</v>
      </c>
      <c r="O739" s="7" t="s">
        <v>3372</v>
      </c>
      <c r="P739" s="5">
        <v>1</v>
      </c>
      <c r="Q739" s="7" t="s">
        <v>100</v>
      </c>
      <c r="R739" s="5" t="s">
        <v>307</v>
      </c>
      <c r="S739" s="7" t="s">
        <v>54</v>
      </c>
      <c r="V739" s="5" t="s">
        <v>118</v>
      </c>
      <c r="AG739" s="7" t="s">
        <v>3372</v>
      </c>
      <c r="AH739" s="5">
        <v>0</v>
      </c>
      <c r="AI739" s="7">
        <v>0</v>
      </c>
      <c r="AL739" s="5" t="s">
        <v>37</v>
      </c>
      <c r="AM739" s="7">
        <v>10</v>
      </c>
      <c r="AN739" s="12" t="s">
        <v>3242</v>
      </c>
    </row>
    <row r="740" spans="8:40" x14ac:dyDescent="0.25">
      <c r="H740" s="5">
        <v>6</v>
      </c>
      <c r="I740" s="7">
        <v>220</v>
      </c>
      <c r="J740" s="5">
        <v>10</v>
      </c>
      <c r="K740" s="7">
        <v>10</v>
      </c>
      <c r="L740" s="5" t="s">
        <v>260</v>
      </c>
      <c r="M740" s="7">
        <v>1</v>
      </c>
      <c r="N740" s="5" t="s">
        <v>3372</v>
      </c>
      <c r="O740" s="7" t="s">
        <v>3372</v>
      </c>
      <c r="P740" s="5">
        <v>1</v>
      </c>
      <c r="Q740" s="7" t="s">
        <v>52</v>
      </c>
      <c r="R740" s="5" t="s">
        <v>43</v>
      </c>
      <c r="S740" s="7" t="s">
        <v>54</v>
      </c>
      <c r="V740" s="5" t="s">
        <v>24</v>
      </c>
      <c r="AG740" s="7" t="s">
        <v>47</v>
      </c>
      <c r="AH740" s="5">
        <v>5</v>
      </c>
      <c r="AI740" s="7">
        <v>5</v>
      </c>
      <c r="AL740" s="5" t="s">
        <v>27</v>
      </c>
      <c r="AM740" s="7">
        <v>10</v>
      </c>
      <c r="AN740" s="12" t="s">
        <v>3246</v>
      </c>
    </row>
    <row r="741" spans="8:40" x14ac:dyDescent="0.25">
      <c r="H741" s="5">
        <v>6</v>
      </c>
      <c r="I741" s="7">
        <v>20</v>
      </c>
      <c r="J741" s="5">
        <v>9</v>
      </c>
      <c r="K741" s="7">
        <v>4</v>
      </c>
      <c r="L741" s="5" t="s">
        <v>93</v>
      </c>
      <c r="M741" s="7">
        <v>1</v>
      </c>
      <c r="N741" s="5" t="s">
        <v>3372</v>
      </c>
      <c r="O741" s="7" t="s">
        <v>3372</v>
      </c>
      <c r="P741" s="5">
        <v>1</v>
      </c>
      <c r="Q741" s="7" t="s">
        <v>100</v>
      </c>
      <c r="R741" s="5" t="s">
        <v>21</v>
      </c>
      <c r="S741" s="7" t="s">
        <v>3372</v>
      </c>
      <c r="V741" s="5" t="s">
        <v>34</v>
      </c>
      <c r="AG741" s="7" t="s">
        <v>35</v>
      </c>
      <c r="AH741" s="5">
        <v>3</v>
      </c>
      <c r="AI741" s="7">
        <v>3</v>
      </c>
      <c r="AL741" s="5" t="s">
        <v>37</v>
      </c>
      <c r="AM741" s="7">
        <v>8</v>
      </c>
      <c r="AN741" s="12" t="s">
        <v>3250</v>
      </c>
    </row>
    <row r="742" spans="8:40" x14ac:dyDescent="0.25">
      <c r="H742" s="5">
        <v>6</v>
      </c>
      <c r="I742" s="7">
        <v>80</v>
      </c>
      <c r="J742" s="5">
        <v>8</v>
      </c>
      <c r="K742" s="7">
        <v>10</v>
      </c>
      <c r="L742" s="5" t="s">
        <v>18</v>
      </c>
      <c r="M742" s="7">
        <v>0</v>
      </c>
      <c r="N742" s="5" t="s">
        <v>19</v>
      </c>
      <c r="O742" s="7" t="s">
        <v>3317</v>
      </c>
      <c r="P742" s="5">
        <v>0</v>
      </c>
      <c r="Q742" s="7" t="s">
        <v>3372</v>
      </c>
      <c r="R742" s="5" t="s">
        <v>3372</v>
      </c>
      <c r="S742" s="7" t="s">
        <v>229</v>
      </c>
      <c r="V742" s="5" t="s">
        <v>24</v>
      </c>
      <c r="AG742" s="7" t="s">
        <v>25</v>
      </c>
      <c r="AH742" s="5">
        <v>4</v>
      </c>
      <c r="AI742" s="7">
        <v>3</v>
      </c>
      <c r="AL742" s="5" t="s">
        <v>302</v>
      </c>
      <c r="AM742" s="7">
        <v>10</v>
      </c>
      <c r="AN742" s="12" t="s">
        <v>3254</v>
      </c>
    </row>
    <row r="743" spans="8:40" x14ac:dyDescent="0.25">
      <c r="H743" s="5">
        <v>8</v>
      </c>
      <c r="I743" s="7">
        <v>30</v>
      </c>
      <c r="J743" s="5">
        <v>6</v>
      </c>
      <c r="K743" s="7">
        <v>5</v>
      </c>
      <c r="L743" s="5" t="s">
        <v>30</v>
      </c>
      <c r="M743" s="7">
        <v>1</v>
      </c>
      <c r="N743" s="5" t="s">
        <v>3372</v>
      </c>
      <c r="O743" s="7" t="s">
        <v>3372</v>
      </c>
      <c r="P743" s="5">
        <v>1</v>
      </c>
      <c r="Q743" s="7" t="s">
        <v>20</v>
      </c>
      <c r="R743" s="5" t="s">
        <v>21</v>
      </c>
      <c r="S743" s="7" t="s">
        <v>188</v>
      </c>
      <c r="V743" s="5" t="s">
        <v>46</v>
      </c>
      <c r="AG743" s="7" t="s">
        <v>25</v>
      </c>
      <c r="AH743" s="5">
        <v>4</v>
      </c>
      <c r="AI743" s="7">
        <v>2</v>
      </c>
      <c r="AL743" s="5" t="s">
        <v>37</v>
      </c>
      <c r="AM743" s="7">
        <v>8</v>
      </c>
      <c r="AN743" s="12" t="s">
        <v>3259</v>
      </c>
    </row>
    <row r="744" spans="8:40" x14ac:dyDescent="0.25">
      <c r="H744" s="5">
        <v>8</v>
      </c>
      <c r="I744" s="7">
        <v>45</v>
      </c>
      <c r="J744" s="5">
        <v>5</v>
      </c>
      <c r="K744" s="7">
        <v>6</v>
      </c>
      <c r="L744" s="5" t="s">
        <v>81</v>
      </c>
      <c r="M744" s="7">
        <v>0</v>
      </c>
      <c r="N744" s="5" t="s">
        <v>19</v>
      </c>
      <c r="O744" s="7" t="s">
        <v>3306</v>
      </c>
      <c r="P744" s="5">
        <v>1</v>
      </c>
      <c r="Q744" s="7" t="s">
        <v>170</v>
      </c>
      <c r="R744" s="5" t="s">
        <v>43</v>
      </c>
      <c r="S744" s="7" t="s">
        <v>848</v>
      </c>
      <c r="V744" s="5" t="s">
        <v>46</v>
      </c>
      <c r="AG744" s="7" t="s">
        <v>25</v>
      </c>
      <c r="AH744" s="5">
        <v>6</v>
      </c>
      <c r="AI744" s="7">
        <v>1</v>
      </c>
      <c r="AL744" s="5" t="s">
        <v>3258</v>
      </c>
      <c r="AM744" s="7">
        <v>8</v>
      </c>
      <c r="AN744" s="12" t="s">
        <v>3264</v>
      </c>
    </row>
    <row r="745" spans="8:40" x14ac:dyDescent="0.25">
      <c r="H745" s="5">
        <v>7</v>
      </c>
      <c r="I745" s="7">
        <v>40</v>
      </c>
      <c r="J745" s="5">
        <v>6</v>
      </c>
      <c r="K745" s="7">
        <v>1</v>
      </c>
      <c r="L745" s="5" t="s">
        <v>93</v>
      </c>
      <c r="M745" s="7">
        <v>0</v>
      </c>
      <c r="N745" s="5" t="s">
        <v>3308</v>
      </c>
      <c r="O745" s="7" t="s">
        <v>3305</v>
      </c>
      <c r="P745" s="5">
        <v>1</v>
      </c>
      <c r="Q745" s="7" t="s">
        <v>474</v>
      </c>
      <c r="R745" s="5" t="s">
        <v>21</v>
      </c>
      <c r="S745" s="7" t="s">
        <v>262</v>
      </c>
      <c r="V745" s="5" t="s">
        <v>46</v>
      </c>
      <c r="AG745" s="7" t="s">
        <v>119</v>
      </c>
      <c r="AH745" s="5">
        <v>5</v>
      </c>
      <c r="AI745" s="7">
        <v>1</v>
      </c>
      <c r="AL745" s="5" t="s">
        <v>3263</v>
      </c>
      <c r="AM745" s="7">
        <v>8</v>
      </c>
      <c r="AN745" s="12" t="s">
        <v>3267</v>
      </c>
    </row>
    <row r="746" spans="8:40" x14ac:dyDescent="0.25">
      <c r="H746" s="5">
        <v>4</v>
      </c>
      <c r="I746" s="7">
        <v>10</v>
      </c>
      <c r="J746" s="5">
        <v>8</v>
      </c>
      <c r="K746" s="7">
        <v>1</v>
      </c>
      <c r="L746" s="5" t="s">
        <v>146</v>
      </c>
      <c r="M746" s="7">
        <v>1</v>
      </c>
      <c r="N746" s="5" t="s">
        <v>3372</v>
      </c>
      <c r="O746" s="7" t="s">
        <v>3372</v>
      </c>
      <c r="P746" s="5">
        <v>1</v>
      </c>
      <c r="Q746" s="7" t="s">
        <v>474</v>
      </c>
      <c r="R746" s="5" t="s">
        <v>71</v>
      </c>
      <c r="S746" s="7" t="s">
        <v>22</v>
      </c>
      <c r="V746" s="5" t="s">
        <v>46</v>
      </c>
      <c r="AG746" s="7" t="s">
        <v>47</v>
      </c>
      <c r="AH746" s="5">
        <v>3</v>
      </c>
      <c r="AI746" s="7">
        <v>4</v>
      </c>
      <c r="AL746" s="5" t="s">
        <v>37</v>
      </c>
      <c r="AM746" s="7">
        <v>10</v>
      </c>
      <c r="AN746" s="12" t="s">
        <v>3271</v>
      </c>
    </row>
    <row r="747" spans="8:40" x14ac:dyDescent="0.25">
      <c r="H747" s="5">
        <v>7</v>
      </c>
      <c r="I747" s="7">
        <v>30</v>
      </c>
      <c r="J747" s="5">
        <v>12</v>
      </c>
      <c r="K747" s="7">
        <v>0</v>
      </c>
      <c r="L747" s="5" t="s">
        <v>40</v>
      </c>
      <c r="M747" s="7">
        <v>0</v>
      </c>
      <c r="N747" s="5" t="s">
        <v>82</v>
      </c>
      <c r="O747" s="7" t="s">
        <v>3306</v>
      </c>
      <c r="P747" s="5">
        <v>1</v>
      </c>
      <c r="Q747" s="7" t="s">
        <v>32</v>
      </c>
      <c r="R747" s="5" t="s">
        <v>43</v>
      </c>
      <c r="S747" s="7" t="s">
        <v>22</v>
      </c>
      <c r="V747" s="5" t="s">
        <v>34</v>
      </c>
      <c r="AG747" s="7" t="s">
        <v>35</v>
      </c>
      <c r="AH747" s="5">
        <v>3</v>
      </c>
      <c r="AI747" s="7">
        <v>5</v>
      </c>
      <c r="AL747" s="5" t="s">
        <v>37</v>
      </c>
      <c r="AM747" s="7">
        <v>9</v>
      </c>
      <c r="AN747" s="12" t="s">
        <v>3275</v>
      </c>
    </row>
    <row r="748" spans="8:40" x14ac:dyDescent="0.25">
      <c r="H748" s="5">
        <v>7</v>
      </c>
      <c r="I748" s="7">
        <v>40</v>
      </c>
      <c r="J748" s="5">
        <v>10</v>
      </c>
      <c r="K748" s="7">
        <v>4</v>
      </c>
      <c r="L748" s="5" t="s">
        <v>292</v>
      </c>
      <c r="M748" s="7">
        <v>1</v>
      </c>
      <c r="N748" s="5" t="s">
        <v>3372</v>
      </c>
      <c r="O748" s="7" t="s">
        <v>3372</v>
      </c>
      <c r="P748" s="5">
        <v>1</v>
      </c>
      <c r="Q748" s="7" t="s">
        <v>5</v>
      </c>
      <c r="R748" s="5" t="s">
        <v>43</v>
      </c>
      <c r="S748" s="7" t="s">
        <v>3372</v>
      </c>
      <c r="V748" s="5" t="s">
        <v>24</v>
      </c>
      <c r="AG748" s="7" t="s">
        <v>35</v>
      </c>
      <c r="AH748" s="5">
        <v>25</v>
      </c>
      <c r="AI748" s="7">
        <v>5</v>
      </c>
      <c r="AL748" s="5" t="s">
        <v>37</v>
      </c>
      <c r="AM748" s="7">
        <v>10</v>
      </c>
      <c r="AN748" s="12" t="s">
        <v>14</v>
      </c>
    </row>
    <row r="749" spans="8:40" x14ac:dyDescent="0.25">
      <c r="H749" s="5">
        <v>7</v>
      </c>
      <c r="I749" s="7">
        <v>60</v>
      </c>
      <c r="J749" s="5">
        <v>8</v>
      </c>
      <c r="K749" s="7">
        <v>35</v>
      </c>
      <c r="L749" s="5" t="s">
        <v>81</v>
      </c>
      <c r="M749" s="7">
        <v>0</v>
      </c>
      <c r="N749" s="5" t="s">
        <v>60</v>
      </c>
      <c r="O749" s="7" t="s">
        <v>3306</v>
      </c>
      <c r="P749" s="5">
        <v>0</v>
      </c>
      <c r="Q749" s="7" t="s">
        <v>3372</v>
      </c>
      <c r="R749" s="5" t="s">
        <v>3372</v>
      </c>
      <c r="S749" s="7" t="s">
        <v>54</v>
      </c>
      <c r="V749" s="5" t="s">
        <v>24</v>
      </c>
      <c r="AG749" s="7" t="s">
        <v>119</v>
      </c>
      <c r="AH749" s="5">
        <v>5</v>
      </c>
      <c r="AI749" s="7">
        <v>5</v>
      </c>
      <c r="AL749" s="5" t="s">
        <v>3278</v>
      </c>
      <c r="AM749" s="7">
        <v>9</v>
      </c>
      <c r="AN749" s="12" t="s">
        <v>3283</v>
      </c>
    </row>
    <row r="750" spans="8:40" x14ac:dyDescent="0.25">
      <c r="H750" s="5">
        <v>8</v>
      </c>
      <c r="I750" s="7">
        <v>45</v>
      </c>
      <c r="J750" s="5">
        <v>12</v>
      </c>
      <c r="K750" s="7">
        <v>12</v>
      </c>
      <c r="L750" s="5" t="s">
        <v>18</v>
      </c>
      <c r="M750" s="7">
        <v>1</v>
      </c>
      <c r="N750" s="5" t="s">
        <v>3372</v>
      </c>
      <c r="O750" s="7" t="s">
        <v>3372</v>
      </c>
      <c r="P750" s="5">
        <v>1</v>
      </c>
      <c r="Q750" s="7" t="s">
        <v>369</v>
      </c>
      <c r="R750" s="5" t="s">
        <v>21</v>
      </c>
      <c r="S750" s="7" t="s">
        <v>113</v>
      </c>
      <c r="V750" s="5" t="s">
        <v>24</v>
      </c>
      <c r="AG750" s="7" t="s">
        <v>35</v>
      </c>
      <c r="AH750" s="5">
        <v>6</v>
      </c>
      <c r="AI750" s="7">
        <v>10</v>
      </c>
      <c r="AL750" s="5" t="s">
        <v>37</v>
      </c>
      <c r="AM750" s="7">
        <v>8</v>
      </c>
      <c r="AN750" s="12" t="s">
        <v>3288</v>
      </c>
    </row>
    <row r="751" spans="8:40" x14ac:dyDescent="0.25">
      <c r="H751" s="5">
        <v>7</v>
      </c>
      <c r="I751" s="7">
        <v>100</v>
      </c>
      <c r="J751" s="5">
        <v>7</v>
      </c>
      <c r="K751" s="7">
        <v>10</v>
      </c>
      <c r="L751" s="5" t="s">
        <v>59</v>
      </c>
      <c r="M751" s="7">
        <v>0</v>
      </c>
      <c r="N751" s="5" t="s">
        <v>3308</v>
      </c>
      <c r="O751" s="7" t="s">
        <v>3306</v>
      </c>
      <c r="P751" s="5">
        <v>1</v>
      </c>
      <c r="Q751" s="7" t="s">
        <v>170</v>
      </c>
      <c r="R751" s="5" t="s">
        <v>43</v>
      </c>
      <c r="S751" s="7" t="s">
        <v>66</v>
      </c>
      <c r="V751" s="5" t="s">
        <v>24</v>
      </c>
      <c r="AG751" s="7" t="s">
        <v>25</v>
      </c>
      <c r="AH751" s="5">
        <v>3</v>
      </c>
      <c r="AI751" s="7">
        <v>1</v>
      </c>
      <c r="AL751" s="5" t="s">
        <v>37</v>
      </c>
      <c r="AM751" s="7">
        <v>10</v>
      </c>
      <c r="AN751" s="12" t="s">
        <v>3352</v>
      </c>
    </row>
    <row r="752" spans="8:40" x14ac:dyDescent="0.25">
      <c r="H752" s="5">
        <v>6</v>
      </c>
      <c r="I752" s="7">
        <v>25</v>
      </c>
      <c r="J752" s="5">
        <v>14</v>
      </c>
      <c r="K752" s="7">
        <v>1</v>
      </c>
      <c r="L752" s="5" t="s">
        <v>146</v>
      </c>
      <c r="M752" s="7">
        <v>0</v>
      </c>
      <c r="N752" s="5" t="s">
        <v>19</v>
      </c>
      <c r="O752" s="7" t="s">
        <v>3307</v>
      </c>
      <c r="P752" s="5">
        <v>1</v>
      </c>
      <c r="Q752" s="7" t="s">
        <v>643</v>
      </c>
      <c r="R752" s="5" t="s">
        <v>43</v>
      </c>
      <c r="S752" s="7" t="s">
        <v>54</v>
      </c>
      <c r="V752" s="5" t="s">
        <v>24</v>
      </c>
      <c r="AG752" s="7" t="s">
        <v>35</v>
      </c>
      <c r="AH752" s="5">
        <v>2</v>
      </c>
      <c r="AI752" s="7">
        <v>4</v>
      </c>
      <c r="AL752" s="5" t="s">
        <v>149</v>
      </c>
      <c r="AM752" s="7">
        <v>8</v>
      </c>
      <c r="AN752" s="12" t="s">
        <v>3295</v>
      </c>
    </row>
    <row r="753" spans="12:40" x14ac:dyDescent="0.25">
      <c r="L753" s="5" t="s">
        <v>292</v>
      </c>
      <c r="M753" s="7">
        <v>1</v>
      </c>
      <c r="N753" s="5" t="s">
        <v>3372</v>
      </c>
      <c r="O753" s="7" t="s">
        <v>3372</v>
      </c>
      <c r="P753" s="5">
        <v>1</v>
      </c>
      <c r="Q753" s="7" t="s">
        <v>112</v>
      </c>
      <c r="R753" s="5" t="s">
        <v>43</v>
      </c>
      <c r="S753" s="7" t="s">
        <v>177</v>
      </c>
      <c r="V753" s="5" t="s">
        <v>46</v>
      </c>
      <c r="AG753" s="7" t="s">
        <v>47</v>
      </c>
      <c r="AH753" s="5">
        <v>10</v>
      </c>
      <c r="AI753" s="7">
        <v>5</v>
      </c>
      <c r="AL753" s="5" t="s">
        <v>27</v>
      </c>
      <c r="AM753" s="7">
        <v>9</v>
      </c>
      <c r="AN753" s="12" t="s">
        <v>3299</v>
      </c>
    </row>
    <row r="754" spans="12:40" x14ac:dyDescent="0.25">
      <c r="L754" s="5" t="s">
        <v>40</v>
      </c>
      <c r="M754" s="7">
        <v>1</v>
      </c>
      <c r="N754" s="5" t="s">
        <v>3372</v>
      </c>
      <c r="O754" s="7" t="s">
        <v>3372</v>
      </c>
      <c r="P754" s="5">
        <v>1</v>
      </c>
      <c r="Q754" s="7" t="s">
        <v>8</v>
      </c>
      <c r="R754" s="5" t="s">
        <v>43</v>
      </c>
      <c r="V754" s="5" t="s">
        <v>320</v>
      </c>
      <c r="AG754" s="7" t="s">
        <v>47</v>
      </c>
      <c r="AH754" s="5">
        <v>6</v>
      </c>
      <c r="AI754" s="7">
        <v>5</v>
      </c>
      <c r="AL754" s="5" t="s">
        <v>37</v>
      </c>
      <c r="AM754" s="7">
        <v>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754"/>
  <sheetViews>
    <sheetView zoomScale="37" zoomScaleNormal="37" workbookViewId="0">
      <selection activeCell="Q24" sqref="Q24"/>
    </sheetView>
  </sheetViews>
  <sheetFormatPr defaultRowHeight="15.75" customHeight="1" x14ac:dyDescent="0.25"/>
  <cols>
    <col min="1" max="1" width="24.42578125" style="8" customWidth="1"/>
    <col min="2" max="2" width="19.140625" style="8" customWidth="1"/>
    <col min="3" max="5" width="9.140625" style="8"/>
    <col min="6" max="6" width="10.28515625" style="8" customWidth="1"/>
    <col min="7" max="13" width="9.140625" style="8"/>
    <col min="14" max="14" width="21.140625" style="8" customWidth="1"/>
    <col min="15" max="27" width="9.140625" style="8"/>
    <col min="28" max="28" width="14" style="9" customWidth="1"/>
    <col min="29" max="29" width="13.85546875" style="9" customWidth="1"/>
    <col min="31" max="31" width="9.140625" style="8"/>
    <col min="32" max="32" width="25.140625" style="20" customWidth="1"/>
    <col min="33" max="33" width="16.7109375" style="20" customWidth="1"/>
    <col min="34" max="34" width="27.28515625" style="11" customWidth="1"/>
    <col min="35" max="35" width="17.42578125" style="11" customWidth="1"/>
    <col min="36" max="36" width="9.140625" style="22"/>
    <col min="39" max="45" width="9.140625" style="8"/>
    <col min="56" max="16384" width="9.140625" style="8"/>
  </cols>
  <sheetData>
    <row r="1" spans="1:57" ht="15.75" customHeight="1" x14ac:dyDescent="0.25">
      <c r="A1" s="8" t="s">
        <v>3369</v>
      </c>
      <c r="N1" s="8" t="s">
        <v>3489</v>
      </c>
      <c r="AA1" s="1" t="s">
        <v>3508</v>
      </c>
      <c r="AB1" s="17" t="s">
        <v>3503</v>
      </c>
      <c r="AC1" s="17" t="s">
        <v>3504</v>
      </c>
      <c r="AF1" s="19" t="s">
        <v>3505</v>
      </c>
      <c r="AG1" s="19" t="s">
        <v>3509</v>
      </c>
      <c r="AH1" s="18" t="s">
        <v>3506</v>
      </c>
      <c r="AI1" s="18" t="s">
        <v>3509</v>
      </c>
      <c r="AJ1" s="21"/>
      <c r="AK1">
        <v>3</v>
      </c>
      <c r="AO1" s="8" t="s">
        <v>3513</v>
      </c>
      <c r="BE1" s="8">
        <v>12.526315789473685</v>
      </c>
    </row>
    <row r="2" spans="1:57" ht="15.75" customHeight="1" x14ac:dyDescent="0.25">
      <c r="A2" s="8" t="s">
        <v>3368</v>
      </c>
      <c r="M2" s="26" t="s">
        <v>3512</v>
      </c>
      <c r="N2" s="42" t="s">
        <v>3525</v>
      </c>
      <c r="AB2" s="9">
        <v>1</v>
      </c>
      <c r="AC2" s="9">
        <v>8</v>
      </c>
      <c r="AF2" s="20">
        <v>1</v>
      </c>
      <c r="AG2" s="20">
        <f>SUM(AF2:AF612)</f>
        <v>5862</v>
      </c>
      <c r="AH2" s="7">
        <v>10</v>
      </c>
      <c r="AI2" s="7">
        <f>SUM(AH2:AH132)</f>
        <v>1295</v>
      </c>
      <c r="AJ2" s="21"/>
      <c r="AK2">
        <v>3</v>
      </c>
      <c r="AO2" s="28">
        <v>3</v>
      </c>
      <c r="AR2" s="28">
        <v>3</v>
      </c>
      <c r="AU2" t="s">
        <v>7</v>
      </c>
      <c r="BD2" s="28"/>
    </row>
    <row r="3" spans="1:57" ht="15.75" customHeight="1" x14ac:dyDescent="0.25">
      <c r="A3" s="8" t="s">
        <v>3379</v>
      </c>
      <c r="M3" s="26" t="s">
        <v>3512</v>
      </c>
      <c r="N3" s="43" t="s">
        <v>3526</v>
      </c>
      <c r="AB3" s="9">
        <v>1</v>
      </c>
      <c r="AC3" s="9">
        <v>5</v>
      </c>
      <c r="AF3" s="20">
        <v>1</v>
      </c>
      <c r="AG3" s="19" t="s">
        <v>3507</v>
      </c>
      <c r="AH3" s="7">
        <v>10</v>
      </c>
      <c r="AI3" s="23" t="s">
        <v>3507</v>
      </c>
      <c r="AJ3" s="21"/>
      <c r="AL3">
        <v>20</v>
      </c>
      <c r="AO3" s="28">
        <v>3</v>
      </c>
      <c r="AR3" s="28">
        <v>3</v>
      </c>
      <c r="AW3" t="s">
        <v>9</v>
      </c>
      <c r="AX3" t="s">
        <v>10</v>
      </c>
      <c r="BD3" s="28"/>
    </row>
    <row r="4" spans="1:57" ht="15.75" customHeight="1" x14ac:dyDescent="0.25">
      <c r="A4" s="8" t="s">
        <v>3487</v>
      </c>
      <c r="M4" s="26" t="s">
        <v>3512</v>
      </c>
      <c r="N4" s="42" t="s">
        <v>3527</v>
      </c>
      <c r="AB4" s="9">
        <v>1</v>
      </c>
      <c r="AC4" s="9">
        <v>610</v>
      </c>
      <c r="AF4" s="20">
        <v>1</v>
      </c>
      <c r="AG4" s="25">
        <f>AVERAGE(AF2:AF612)</f>
        <v>9.5941080196399344</v>
      </c>
      <c r="AH4" s="7">
        <v>10</v>
      </c>
      <c r="AI4" s="10">
        <f>AVERAGE(AH2:AH132)</f>
        <v>9.8854961832061061</v>
      </c>
      <c r="AJ4" s="21"/>
      <c r="AK4">
        <v>5</v>
      </c>
      <c r="AO4" s="28">
        <v>20</v>
      </c>
      <c r="AR4" s="28">
        <v>20</v>
      </c>
      <c r="AV4" t="s">
        <v>8</v>
      </c>
      <c r="BD4" s="28"/>
    </row>
    <row r="5" spans="1:57" ht="15.75" customHeight="1" x14ac:dyDescent="0.25">
      <c r="A5" s="16" t="s">
        <v>3488</v>
      </c>
      <c r="M5" s="26" t="s">
        <v>3512</v>
      </c>
      <c r="N5" s="42" t="s">
        <v>3528</v>
      </c>
      <c r="AB5" s="9">
        <v>1</v>
      </c>
      <c r="AC5" s="9">
        <v>6</v>
      </c>
      <c r="AF5" s="20">
        <v>10</v>
      </c>
      <c r="AG5" s="19" t="s">
        <v>3510</v>
      </c>
      <c r="AH5" s="7">
        <v>10</v>
      </c>
      <c r="AI5" s="23" t="s">
        <v>3511</v>
      </c>
      <c r="AJ5" s="21"/>
      <c r="AK5">
        <v>2</v>
      </c>
      <c r="AO5" s="28">
        <v>5</v>
      </c>
      <c r="AR5" s="28">
        <v>5</v>
      </c>
      <c r="AV5" t="s">
        <v>8</v>
      </c>
      <c r="AW5" t="s">
        <v>9</v>
      </c>
      <c r="BD5" s="28"/>
    </row>
    <row r="6" spans="1:57" ht="15.75" customHeight="1" x14ac:dyDescent="0.25">
      <c r="A6" s="8" t="s">
        <v>3486</v>
      </c>
      <c r="M6" s="26" t="s">
        <v>3512</v>
      </c>
      <c r="N6" s="42" t="s">
        <v>3529</v>
      </c>
      <c r="AB6" s="9">
        <v>1</v>
      </c>
      <c r="AC6" s="9">
        <v>10</v>
      </c>
      <c r="AF6" s="20">
        <v>10</v>
      </c>
      <c r="AG6" s="20">
        <v>611</v>
      </c>
      <c r="AH6" s="7">
        <v>10</v>
      </c>
      <c r="AI6" s="7">
        <v>131</v>
      </c>
      <c r="AJ6" s="21"/>
      <c r="AK6">
        <v>3</v>
      </c>
      <c r="AO6" s="28">
        <v>2</v>
      </c>
      <c r="AR6" s="28">
        <v>2</v>
      </c>
      <c r="AW6" t="s">
        <v>9</v>
      </c>
      <c r="BD6" s="28"/>
    </row>
    <row r="7" spans="1:57" ht="15.75" customHeight="1" x14ac:dyDescent="0.25">
      <c r="M7" s="26" t="s">
        <v>3512</v>
      </c>
      <c r="N7" s="42" t="s">
        <v>3530</v>
      </c>
      <c r="AB7" s="9">
        <v>0</v>
      </c>
      <c r="AC7" s="9">
        <v>8</v>
      </c>
      <c r="AF7" s="20">
        <v>10</v>
      </c>
      <c r="AH7" s="7">
        <v>10</v>
      </c>
      <c r="AI7" s="7"/>
      <c r="AJ7" s="21"/>
      <c r="AK7">
        <v>6</v>
      </c>
      <c r="AO7" s="28">
        <v>3</v>
      </c>
      <c r="AR7" s="28">
        <v>3</v>
      </c>
      <c r="AV7" t="s">
        <v>8</v>
      </c>
      <c r="BD7" s="28"/>
    </row>
    <row r="8" spans="1:57" ht="15.75" customHeight="1" x14ac:dyDescent="0.25">
      <c r="N8" s="42"/>
      <c r="AB8" s="9">
        <v>1</v>
      </c>
      <c r="AC8" s="9">
        <v>8</v>
      </c>
      <c r="AF8" s="20">
        <v>10</v>
      </c>
      <c r="AH8" s="7">
        <v>10</v>
      </c>
      <c r="AI8" s="7"/>
      <c r="AJ8" s="21"/>
      <c r="AL8" s="27">
        <v>12</v>
      </c>
      <c r="AO8" s="28">
        <v>6</v>
      </c>
      <c r="AR8" s="28">
        <v>6</v>
      </c>
      <c r="AX8" t="s">
        <v>10</v>
      </c>
      <c r="BD8" s="28"/>
    </row>
    <row r="9" spans="1:57" ht="15.75" customHeight="1" x14ac:dyDescent="0.25">
      <c r="M9" s="26" t="s">
        <v>3512</v>
      </c>
      <c r="N9" s="8" t="s">
        <v>3490</v>
      </c>
      <c r="AB9" s="9">
        <v>1</v>
      </c>
      <c r="AC9" s="9">
        <v>6</v>
      </c>
      <c r="AF9" s="20">
        <v>10</v>
      </c>
      <c r="AH9" s="7">
        <v>10</v>
      </c>
      <c r="AI9" s="7"/>
      <c r="AJ9" s="21"/>
      <c r="AK9">
        <v>6</v>
      </c>
      <c r="AO9" s="28">
        <v>12</v>
      </c>
      <c r="AR9" s="28">
        <v>12</v>
      </c>
      <c r="AV9" t="s">
        <v>8</v>
      </c>
      <c r="BD9" s="28"/>
    </row>
    <row r="10" spans="1:57" ht="15.75" customHeight="1" x14ac:dyDescent="0.25">
      <c r="M10" s="26" t="s">
        <v>3512</v>
      </c>
      <c r="N10" s="8" t="s">
        <v>3491</v>
      </c>
      <c r="AB10" s="9">
        <v>1</v>
      </c>
      <c r="AC10" s="9">
        <v>8</v>
      </c>
      <c r="AF10" s="20">
        <v>10</v>
      </c>
      <c r="AH10" s="7">
        <v>10</v>
      </c>
      <c r="AI10" s="7"/>
      <c r="AJ10" s="21"/>
      <c r="AK10">
        <v>5</v>
      </c>
      <c r="AO10" s="28">
        <v>6</v>
      </c>
      <c r="AR10" s="28">
        <v>6</v>
      </c>
      <c r="AV10" t="s">
        <v>8</v>
      </c>
      <c r="BD10" s="28"/>
    </row>
    <row r="11" spans="1:57" ht="15.75" customHeight="1" x14ac:dyDescent="0.25">
      <c r="M11" s="26" t="s">
        <v>3512</v>
      </c>
      <c r="N11" s="8" t="s">
        <v>3492</v>
      </c>
      <c r="AB11" s="9">
        <v>1</v>
      </c>
      <c r="AC11" s="9">
        <v>12</v>
      </c>
      <c r="AF11" s="20">
        <v>10</v>
      </c>
      <c r="AH11" s="7">
        <v>10</v>
      </c>
      <c r="AI11" s="7"/>
      <c r="AJ11" s="21"/>
      <c r="AK11">
        <v>6</v>
      </c>
      <c r="AO11" s="28">
        <v>5</v>
      </c>
      <c r="AR11" s="28">
        <v>5</v>
      </c>
      <c r="AY11" t="s">
        <v>11</v>
      </c>
      <c r="BD11" s="28"/>
    </row>
    <row r="12" spans="1:57" ht="15.75" customHeight="1" x14ac:dyDescent="0.25">
      <c r="M12" s="26"/>
      <c r="O12" s="8" t="s">
        <v>3493</v>
      </c>
      <c r="AB12" s="9">
        <v>1</v>
      </c>
      <c r="AC12" s="9">
        <v>9</v>
      </c>
      <c r="AF12" s="20">
        <v>10</v>
      </c>
      <c r="AH12" s="7">
        <v>10</v>
      </c>
      <c r="AI12" s="7"/>
      <c r="AJ12" s="21"/>
      <c r="AO12" s="28">
        <v>6</v>
      </c>
      <c r="AR12" s="28">
        <v>6</v>
      </c>
      <c r="AX12" t="s">
        <v>10</v>
      </c>
      <c r="BD12" s="28"/>
    </row>
    <row r="13" spans="1:57" ht="15.75" customHeight="1" x14ac:dyDescent="0.25">
      <c r="M13" s="26"/>
      <c r="O13" s="8" t="s">
        <v>3494</v>
      </c>
      <c r="AB13" s="9">
        <v>1</v>
      </c>
      <c r="AC13" s="9">
        <v>9</v>
      </c>
      <c r="AF13" s="20">
        <v>10</v>
      </c>
      <c r="AH13" s="7">
        <v>10</v>
      </c>
      <c r="AI13" s="7"/>
      <c r="AJ13" s="21"/>
      <c r="AL13">
        <v>30</v>
      </c>
      <c r="AO13" s="28">
        <v>30</v>
      </c>
      <c r="AR13" s="8" t="s">
        <v>3372</v>
      </c>
      <c r="BD13" s="28"/>
    </row>
    <row r="14" spans="1:57" ht="15.75" customHeight="1" x14ac:dyDescent="0.25">
      <c r="M14" s="26"/>
      <c r="O14" s="8" t="s">
        <v>3495</v>
      </c>
      <c r="AB14" s="9">
        <v>0</v>
      </c>
      <c r="AC14" s="9">
        <v>14</v>
      </c>
      <c r="AF14" s="20">
        <v>10</v>
      </c>
      <c r="AH14" s="7">
        <v>10</v>
      </c>
      <c r="AI14" s="7"/>
      <c r="AJ14" s="21"/>
      <c r="AK14">
        <v>4</v>
      </c>
      <c r="AO14" s="28">
        <v>4</v>
      </c>
      <c r="AR14" s="28">
        <v>30</v>
      </c>
      <c r="AU14" t="s">
        <v>7</v>
      </c>
      <c r="BD14" s="28"/>
    </row>
    <row r="15" spans="1:57" ht="15.75" customHeight="1" x14ac:dyDescent="0.25">
      <c r="O15" s="8" t="s">
        <v>3496</v>
      </c>
      <c r="AB15" s="9">
        <v>1</v>
      </c>
      <c r="AC15" s="9">
        <v>9</v>
      </c>
      <c r="AF15" s="20">
        <v>10</v>
      </c>
      <c r="AH15" s="7">
        <v>10</v>
      </c>
      <c r="AI15" s="7"/>
      <c r="AJ15" s="21"/>
      <c r="AK15">
        <v>2</v>
      </c>
      <c r="AO15" s="28">
        <v>2</v>
      </c>
      <c r="AR15" s="28">
        <v>4</v>
      </c>
      <c r="AY15" t="s">
        <v>11</v>
      </c>
      <c r="BD15" s="28"/>
    </row>
    <row r="16" spans="1:57" ht="15.75" customHeight="1" x14ac:dyDescent="0.25">
      <c r="O16" s="8" t="s">
        <v>3497</v>
      </c>
      <c r="AB16" s="9">
        <v>1</v>
      </c>
      <c r="AC16" s="9">
        <v>12</v>
      </c>
      <c r="AF16" s="20">
        <v>10</v>
      </c>
      <c r="AH16" s="7">
        <v>10</v>
      </c>
      <c r="AI16" s="7"/>
      <c r="AJ16" s="21"/>
      <c r="AK16">
        <v>6</v>
      </c>
      <c r="AO16" s="28">
        <v>6</v>
      </c>
      <c r="AR16" s="28">
        <v>2</v>
      </c>
      <c r="AY16" t="s">
        <v>11</v>
      </c>
      <c r="BD16" s="28"/>
    </row>
    <row r="17" spans="13:56" ht="15.75" customHeight="1" x14ac:dyDescent="0.25">
      <c r="M17" s="26" t="s">
        <v>3512</v>
      </c>
      <c r="N17" s="8" t="s">
        <v>3498</v>
      </c>
      <c r="AB17" s="9">
        <v>1</v>
      </c>
      <c r="AC17" s="9">
        <v>10</v>
      </c>
      <c r="AF17" s="20">
        <v>10</v>
      </c>
      <c r="AH17" s="7">
        <v>10</v>
      </c>
      <c r="AI17" s="7"/>
      <c r="AJ17" s="21"/>
      <c r="AK17">
        <v>6</v>
      </c>
      <c r="AO17" s="28">
        <v>6</v>
      </c>
      <c r="AR17" s="28">
        <v>6</v>
      </c>
      <c r="AV17" t="s">
        <v>8</v>
      </c>
      <c r="AW17" t="s">
        <v>9</v>
      </c>
      <c r="BD17" s="28"/>
    </row>
    <row r="18" spans="13:56" ht="15.75" customHeight="1" x14ac:dyDescent="0.25">
      <c r="M18" s="26" t="s">
        <v>3512</v>
      </c>
      <c r="N18" s="8" t="s">
        <v>3499</v>
      </c>
      <c r="AB18" s="9">
        <v>0</v>
      </c>
      <c r="AC18" s="9">
        <v>10</v>
      </c>
      <c r="AF18" s="20">
        <v>10</v>
      </c>
      <c r="AH18" s="7">
        <v>10</v>
      </c>
      <c r="AI18" s="7"/>
      <c r="AJ18" s="21"/>
      <c r="AL18">
        <v>8</v>
      </c>
      <c r="AO18" s="28">
        <v>8</v>
      </c>
      <c r="AR18" s="28">
        <v>6</v>
      </c>
      <c r="AW18" t="s">
        <v>9</v>
      </c>
      <c r="BD18" s="28"/>
    </row>
    <row r="19" spans="13:56" ht="15.75" customHeight="1" x14ac:dyDescent="0.25">
      <c r="M19" s="26" t="s">
        <v>3512</v>
      </c>
      <c r="N19" s="8" t="s">
        <v>3500</v>
      </c>
      <c r="AB19" s="9">
        <v>1</v>
      </c>
      <c r="AC19" s="9">
        <v>12</v>
      </c>
      <c r="AF19" s="20">
        <v>10</v>
      </c>
      <c r="AH19" s="7">
        <v>10</v>
      </c>
      <c r="AI19" s="7"/>
      <c r="AJ19" s="21"/>
      <c r="AL19">
        <v>12</v>
      </c>
      <c r="AO19" s="28">
        <v>12</v>
      </c>
      <c r="AR19" s="28">
        <v>8</v>
      </c>
      <c r="AX19" t="s">
        <v>10</v>
      </c>
      <c r="BD19" s="28"/>
    </row>
    <row r="20" spans="13:56" ht="15.75" customHeight="1" x14ac:dyDescent="0.25">
      <c r="M20" s="26" t="s">
        <v>3512</v>
      </c>
      <c r="N20" s="8" t="s">
        <v>3501</v>
      </c>
      <c r="AB20" s="9">
        <v>0</v>
      </c>
      <c r="AC20" s="9">
        <v>8</v>
      </c>
      <c r="AF20" s="20">
        <v>10</v>
      </c>
      <c r="AH20" s="7">
        <v>10</v>
      </c>
      <c r="AI20" s="7"/>
      <c r="AJ20" s="21"/>
      <c r="AK20">
        <v>6</v>
      </c>
      <c r="AO20" s="28">
        <v>6</v>
      </c>
      <c r="AR20" s="28">
        <v>12</v>
      </c>
      <c r="AY20" t="s">
        <v>11</v>
      </c>
      <c r="BD20" s="28"/>
    </row>
    <row r="21" spans="13:56" ht="15.75" customHeight="1" x14ac:dyDescent="0.25">
      <c r="M21" s="26" t="s">
        <v>3512</v>
      </c>
      <c r="N21" s="8" t="s">
        <v>3502</v>
      </c>
      <c r="AB21" s="9">
        <v>1</v>
      </c>
      <c r="AC21" s="9">
        <v>3</v>
      </c>
      <c r="AF21" s="20">
        <v>10</v>
      </c>
      <c r="AH21" s="7">
        <v>10</v>
      </c>
      <c r="AI21" s="7"/>
      <c r="AJ21" s="21"/>
      <c r="AK21">
        <v>6</v>
      </c>
      <c r="AO21" s="28">
        <v>6</v>
      </c>
      <c r="AR21" s="28">
        <v>6</v>
      </c>
      <c r="AV21" t="s">
        <v>8</v>
      </c>
    </row>
    <row r="22" spans="13:56" ht="15.75" customHeight="1" x14ac:dyDescent="0.25">
      <c r="M22" s="41"/>
      <c r="AB22" s="9">
        <v>1</v>
      </c>
      <c r="AC22" s="9">
        <v>12</v>
      </c>
      <c r="AF22" s="20">
        <v>10</v>
      </c>
      <c r="AH22" s="7">
        <v>10</v>
      </c>
      <c r="AI22" s="7"/>
      <c r="AJ22" s="21"/>
      <c r="AK22">
        <v>2</v>
      </c>
      <c r="AO22" s="28">
        <v>2</v>
      </c>
      <c r="AR22" s="28">
        <v>6</v>
      </c>
      <c r="AV22" t="s">
        <v>8</v>
      </c>
    </row>
    <row r="23" spans="13:56" ht="15.75" customHeight="1" x14ac:dyDescent="0.25">
      <c r="M23" s="26"/>
      <c r="AB23" s="9">
        <v>0</v>
      </c>
      <c r="AC23" s="9">
        <v>5</v>
      </c>
      <c r="AF23" s="20">
        <v>10</v>
      </c>
      <c r="AH23" s="7">
        <v>10</v>
      </c>
      <c r="AI23" s="7"/>
      <c r="AJ23" s="21"/>
      <c r="AK23">
        <v>2</v>
      </c>
      <c r="AO23" s="28">
        <v>2</v>
      </c>
      <c r="AR23" s="28">
        <v>2</v>
      </c>
      <c r="AX23" t="s">
        <v>10</v>
      </c>
    </row>
    <row r="24" spans="13:56" ht="15.75" customHeight="1" x14ac:dyDescent="0.25">
      <c r="M24" s="26"/>
      <c r="AB24" s="9">
        <v>0</v>
      </c>
      <c r="AC24" s="9">
        <v>6</v>
      </c>
      <c r="AF24" s="20">
        <v>10</v>
      </c>
      <c r="AH24" s="7">
        <v>10</v>
      </c>
      <c r="AI24" s="7"/>
      <c r="AJ24" s="21"/>
      <c r="AK24">
        <v>4</v>
      </c>
      <c r="AO24" s="28">
        <v>4</v>
      </c>
      <c r="AR24" s="28">
        <v>2</v>
      </c>
      <c r="AW24" t="s">
        <v>9</v>
      </c>
    </row>
    <row r="25" spans="13:56" ht="15.75" customHeight="1" x14ac:dyDescent="0.25">
      <c r="AB25" s="9">
        <v>1</v>
      </c>
      <c r="AC25" s="9">
        <v>10</v>
      </c>
      <c r="AF25" s="20">
        <v>10</v>
      </c>
      <c r="AH25" s="7">
        <v>10</v>
      </c>
      <c r="AI25" s="7"/>
      <c r="AJ25" s="21"/>
      <c r="AK25">
        <v>3</v>
      </c>
      <c r="AO25" s="28">
        <v>3</v>
      </c>
      <c r="AR25" s="28">
        <v>4</v>
      </c>
      <c r="AY25" t="s">
        <v>11</v>
      </c>
    </row>
    <row r="26" spans="13:56" ht="15.75" customHeight="1" x14ac:dyDescent="0.25">
      <c r="AB26" s="9">
        <v>1</v>
      </c>
      <c r="AC26" s="9">
        <v>14</v>
      </c>
      <c r="AF26" s="20">
        <v>10</v>
      </c>
      <c r="AH26" s="7">
        <v>10</v>
      </c>
      <c r="AI26" s="7"/>
      <c r="AJ26" s="21"/>
      <c r="AL26">
        <v>12</v>
      </c>
      <c r="AO26" s="28">
        <v>12</v>
      </c>
      <c r="AR26" s="28">
        <v>3</v>
      </c>
      <c r="AY26" t="s">
        <v>11</v>
      </c>
    </row>
    <row r="27" spans="13:56" ht="15.75" customHeight="1" x14ac:dyDescent="0.25">
      <c r="N27" s="3" t="s">
        <v>6</v>
      </c>
      <c r="O27" s="3" t="s">
        <v>7</v>
      </c>
      <c r="P27" s="3" t="s">
        <v>8</v>
      </c>
      <c r="Q27" s="3" t="s">
        <v>9</v>
      </c>
      <c r="R27" s="3" t="s">
        <v>10</v>
      </c>
      <c r="S27" s="3" t="s">
        <v>11</v>
      </c>
      <c r="T27" s="3" t="s">
        <v>12</v>
      </c>
      <c r="U27" s="3" t="s">
        <v>13</v>
      </c>
      <c r="V27" s="3" t="s">
        <v>14</v>
      </c>
      <c r="W27" s="3" t="s">
        <v>15</v>
      </c>
      <c r="AB27" s="9">
        <v>1</v>
      </c>
      <c r="AC27" s="9">
        <v>10</v>
      </c>
      <c r="AF27" s="20">
        <v>10</v>
      </c>
      <c r="AH27" s="7">
        <v>11</v>
      </c>
      <c r="AI27" s="7"/>
      <c r="AJ27" s="21"/>
      <c r="AO27" s="28">
        <v>6</v>
      </c>
      <c r="AR27" s="28">
        <v>12</v>
      </c>
      <c r="AX27" t="s">
        <v>10</v>
      </c>
    </row>
    <row r="28" spans="13:56" ht="15.75" customHeight="1" x14ac:dyDescent="0.25">
      <c r="N28" s="8">
        <f>COUNTIF(surveydata_Organized!W2:W24,"Intro to Programming")</f>
        <v>23</v>
      </c>
      <c r="O28" s="8">
        <f>COUNTIF(surveydata_Organized!X2:X20,"Business Analyst")</f>
        <v>19</v>
      </c>
      <c r="P28" s="8">
        <f>COUNTIF(surveydata_Organized!Y2:Y158,"Data Analyst")</f>
        <v>157</v>
      </c>
      <c r="Q28" s="8">
        <f>COUNTIF(surveydata_Organized!Z2:Z236,"Machine Learning Engineer")</f>
        <v>235</v>
      </c>
      <c r="R28" s="8">
        <f>COUNTIF(surveydata_Organized!AA2:AA112,"Artificial Intelligence")</f>
        <v>111</v>
      </c>
      <c r="S28" s="8">
        <f>COUNTIF(surveydata_Organized!AB2:AB292,"Deep Learning Foundations")</f>
        <v>291</v>
      </c>
      <c r="T28" s="8">
        <f>COUNTIF(surveydata_Organized!AC2:AC16,"Self-Driving Car Engineer")</f>
        <v>15</v>
      </c>
      <c r="U28" s="8">
        <f>COUNTIF(surveydata_Organized!AD2:AD9,"Robotics")</f>
        <v>8</v>
      </c>
      <c r="V28" s="8">
        <f>COUNTIF(surveydata_Organized!AE2:AE47,"None")</f>
        <v>46</v>
      </c>
      <c r="W28" s="8">
        <f>COUNTA(surveydata_Organized!AF2:AF44)</f>
        <v>43</v>
      </c>
      <c r="X28" s="8">
        <f>SUM(N28:W28)</f>
        <v>948</v>
      </c>
      <c r="AB28" s="9">
        <v>1</v>
      </c>
      <c r="AC28" s="9">
        <v>9</v>
      </c>
      <c r="AF28" s="20">
        <v>10</v>
      </c>
      <c r="AH28" s="7">
        <v>11</v>
      </c>
      <c r="AI28" s="7"/>
      <c r="AJ28" s="21"/>
      <c r="AK28">
        <v>6</v>
      </c>
      <c r="AO28" s="28">
        <v>4</v>
      </c>
      <c r="AR28" s="8" t="s">
        <v>3372</v>
      </c>
    </row>
    <row r="29" spans="13:56" ht="15.75" customHeight="1" x14ac:dyDescent="0.25">
      <c r="AB29" s="9">
        <v>1</v>
      </c>
      <c r="AC29" s="9">
        <v>9</v>
      </c>
      <c r="AF29" s="20">
        <v>10</v>
      </c>
      <c r="AH29" s="7">
        <v>11</v>
      </c>
      <c r="AI29" s="7"/>
      <c r="AJ29" s="21"/>
      <c r="AK29">
        <v>4</v>
      </c>
      <c r="AO29" s="28">
        <v>4</v>
      </c>
      <c r="AR29" s="28">
        <v>6</v>
      </c>
      <c r="AW29" t="s">
        <v>9</v>
      </c>
    </row>
    <row r="30" spans="13:56" ht="15.75" customHeight="1" x14ac:dyDescent="0.25">
      <c r="AB30" s="9">
        <v>1</v>
      </c>
      <c r="AC30" s="9">
        <v>6</v>
      </c>
      <c r="AF30" s="20">
        <v>10</v>
      </c>
      <c r="AH30" s="7">
        <v>12</v>
      </c>
      <c r="AI30" s="7"/>
      <c r="AJ30" s="21"/>
      <c r="AK30">
        <v>4</v>
      </c>
      <c r="AO30" s="28">
        <v>6</v>
      </c>
      <c r="AR30" s="28">
        <v>4</v>
      </c>
      <c r="AY30" t="s">
        <v>11</v>
      </c>
    </row>
    <row r="31" spans="13:56" ht="15.75" customHeight="1" x14ac:dyDescent="0.25">
      <c r="AB31" s="9">
        <v>1</v>
      </c>
      <c r="AC31" s="9">
        <v>10</v>
      </c>
      <c r="AF31" s="20">
        <v>10</v>
      </c>
      <c r="AH31" s="7">
        <v>12</v>
      </c>
      <c r="AI31" s="7"/>
      <c r="AJ31" s="21"/>
      <c r="AK31">
        <v>6</v>
      </c>
      <c r="AO31" s="28">
        <v>20</v>
      </c>
      <c r="AR31" s="28">
        <v>4</v>
      </c>
      <c r="AY31" t="s">
        <v>11</v>
      </c>
    </row>
    <row r="32" spans="13:56" ht="15.75" customHeight="1" x14ac:dyDescent="0.25">
      <c r="AB32" s="9">
        <v>1</v>
      </c>
      <c r="AC32" s="9">
        <v>10</v>
      </c>
      <c r="AF32" s="20">
        <v>10</v>
      </c>
      <c r="AH32" s="7">
        <v>12</v>
      </c>
      <c r="AI32" s="7"/>
      <c r="AJ32" s="21"/>
      <c r="AL32" s="27">
        <v>20</v>
      </c>
      <c r="AO32" s="28">
        <v>4</v>
      </c>
      <c r="AR32" s="28">
        <v>6</v>
      </c>
      <c r="AY32" t="s">
        <v>11</v>
      </c>
    </row>
    <row r="33" spans="28:56" ht="15.75" customHeight="1" x14ac:dyDescent="0.25">
      <c r="AB33" s="9">
        <v>0</v>
      </c>
      <c r="AC33" s="9">
        <v>16</v>
      </c>
      <c r="AF33" s="20">
        <v>10</v>
      </c>
      <c r="AH33" s="7">
        <v>12</v>
      </c>
      <c r="AI33" s="7"/>
      <c r="AJ33" s="21"/>
      <c r="AK33">
        <v>4</v>
      </c>
      <c r="AO33" s="28">
        <v>6</v>
      </c>
      <c r="AR33" s="28">
        <v>20</v>
      </c>
      <c r="AW33" t="s">
        <v>9</v>
      </c>
      <c r="AX33" t="s">
        <v>10</v>
      </c>
    </row>
    <row r="34" spans="28:56" ht="15.75" customHeight="1" x14ac:dyDescent="0.25">
      <c r="AB34" s="9">
        <v>1</v>
      </c>
      <c r="AC34" s="9">
        <v>5</v>
      </c>
      <c r="AF34" s="20">
        <v>10</v>
      </c>
      <c r="AH34" s="7">
        <v>12</v>
      </c>
      <c r="AI34" s="7"/>
      <c r="AJ34" s="21"/>
      <c r="AK34">
        <v>6</v>
      </c>
      <c r="AO34" s="28">
        <v>3</v>
      </c>
      <c r="AR34" s="28">
        <v>4</v>
      </c>
      <c r="AX34" t="s">
        <v>10</v>
      </c>
    </row>
    <row r="35" spans="28:56" ht="15.75" customHeight="1" x14ac:dyDescent="0.25">
      <c r="AB35" s="9">
        <v>1</v>
      </c>
      <c r="AC35" s="9">
        <v>6</v>
      </c>
      <c r="AF35" s="20">
        <v>10</v>
      </c>
      <c r="AH35" s="7">
        <v>12</v>
      </c>
      <c r="AI35" s="7"/>
      <c r="AJ35" s="21"/>
      <c r="AK35">
        <v>3</v>
      </c>
      <c r="AO35" s="28">
        <v>5</v>
      </c>
      <c r="AR35" s="28">
        <v>6</v>
      </c>
      <c r="AW35" t="s">
        <v>9</v>
      </c>
    </row>
    <row r="36" spans="28:56" ht="15.75" customHeight="1" x14ac:dyDescent="0.25">
      <c r="AB36" s="9">
        <v>1</v>
      </c>
      <c r="AC36" s="9">
        <v>8</v>
      </c>
      <c r="AF36" s="20">
        <v>10</v>
      </c>
      <c r="AH36" s="7">
        <v>12</v>
      </c>
      <c r="AI36" s="7"/>
      <c r="AJ36" s="21"/>
      <c r="AK36">
        <v>5</v>
      </c>
      <c r="AO36" s="28">
        <v>4</v>
      </c>
      <c r="AR36" s="28">
        <v>3</v>
      </c>
      <c r="AV36" t="s">
        <v>8</v>
      </c>
      <c r="AW36" t="s">
        <v>9</v>
      </c>
    </row>
    <row r="37" spans="28:56" ht="15.75" customHeight="1" x14ac:dyDescent="0.25">
      <c r="AB37" s="9">
        <v>1</v>
      </c>
      <c r="AC37" s="9">
        <v>8</v>
      </c>
      <c r="AF37" s="20">
        <v>10</v>
      </c>
      <c r="AH37" s="7">
        <v>12</v>
      </c>
      <c r="AI37" s="7"/>
      <c r="AJ37" s="21"/>
      <c r="AK37">
        <v>4</v>
      </c>
      <c r="AO37" s="28">
        <v>6</v>
      </c>
      <c r="AR37" s="28">
        <v>5</v>
      </c>
      <c r="AX37" t="s">
        <v>10</v>
      </c>
    </row>
    <row r="38" spans="28:56" ht="15.75" customHeight="1" x14ac:dyDescent="0.25">
      <c r="AB38" s="9">
        <v>1</v>
      </c>
      <c r="AC38" s="9">
        <v>7</v>
      </c>
      <c r="AF38" s="20">
        <v>10</v>
      </c>
      <c r="AH38" s="7">
        <v>12</v>
      </c>
      <c r="AI38" s="7"/>
      <c r="AJ38" s="21"/>
      <c r="AK38">
        <v>6</v>
      </c>
      <c r="AO38" s="28">
        <v>6</v>
      </c>
      <c r="AR38" s="28">
        <v>4</v>
      </c>
      <c r="AW38" t="s">
        <v>9</v>
      </c>
    </row>
    <row r="39" spans="28:56" ht="15.75" customHeight="1" x14ac:dyDescent="0.25">
      <c r="AB39" s="9">
        <v>0</v>
      </c>
      <c r="AC39" s="9">
        <v>9</v>
      </c>
      <c r="AF39" s="20">
        <v>10</v>
      </c>
      <c r="AH39" s="7">
        <v>12</v>
      </c>
      <c r="AI39" s="7"/>
      <c r="AJ39" s="21"/>
      <c r="AK39">
        <v>6</v>
      </c>
      <c r="AO39" s="28">
        <v>5</v>
      </c>
      <c r="AR39" s="28">
        <v>6</v>
      </c>
      <c r="AW39" t="s">
        <v>9</v>
      </c>
    </row>
    <row r="40" spans="28:56" ht="15.75" customHeight="1" x14ac:dyDescent="0.25">
      <c r="AB40" s="9">
        <v>1</v>
      </c>
      <c r="AC40" s="9">
        <v>8</v>
      </c>
      <c r="AF40" s="20">
        <v>10</v>
      </c>
      <c r="AH40" s="7">
        <v>12</v>
      </c>
      <c r="AI40" s="7"/>
      <c r="AJ40" s="21"/>
      <c r="AK40">
        <v>5</v>
      </c>
      <c r="AO40" s="28">
        <v>6</v>
      </c>
      <c r="AR40" s="28">
        <v>6</v>
      </c>
      <c r="AU40" t="s">
        <v>7</v>
      </c>
      <c r="BD40" s="28"/>
    </row>
    <row r="41" spans="28:56" ht="15.75" customHeight="1" x14ac:dyDescent="0.25">
      <c r="AB41" s="9">
        <v>1</v>
      </c>
      <c r="AC41" s="9">
        <v>18</v>
      </c>
      <c r="AF41" s="20">
        <v>10</v>
      </c>
      <c r="AH41" s="7">
        <v>12</v>
      </c>
      <c r="AI41" s="7"/>
      <c r="AJ41" s="21"/>
      <c r="AK41">
        <v>6</v>
      </c>
      <c r="AO41" s="28">
        <v>5</v>
      </c>
      <c r="AR41" s="28">
        <v>5</v>
      </c>
      <c r="AW41" t="s">
        <v>9</v>
      </c>
    </row>
    <row r="42" spans="28:56" ht="15.75" customHeight="1" x14ac:dyDescent="0.25">
      <c r="AB42" s="9">
        <v>1</v>
      </c>
      <c r="AC42" s="9">
        <v>10</v>
      </c>
      <c r="AF42" s="20">
        <v>10</v>
      </c>
      <c r="AH42" s="7">
        <v>12</v>
      </c>
      <c r="AI42" s="7"/>
      <c r="AJ42" s="21"/>
      <c r="AK42">
        <v>5</v>
      </c>
      <c r="AO42" s="28">
        <v>4</v>
      </c>
      <c r="AR42" s="28">
        <v>6</v>
      </c>
      <c r="AT42" t="s">
        <v>6</v>
      </c>
      <c r="AY42" t="s">
        <v>11</v>
      </c>
      <c r="BB42" s="28"/>
    </row>
    <row r="43" spans="28:56" ht="15.75" customHeight="1" x14ac:dyDescent="0.25">
      <c r="AB43" s="9">
        <v>1</v>
      </c>
      <c r="AC43" s="9">
        <v>8</v>
      </c>
      <c r="AF43" s="20">
        <v>10</v>
      </c>
      <c r="AH43" s="7">
        <v>12</v>
      </c>
      <c r="AI43" s="7"/>
      <c r="AJ43" s="21"/>
      <c r="AK43">
        <v>4</v>
      </c>
      <c r="AO43" s="28">
        <v>5</v>
      </c>
      <c r="AR43" s="28">
        <v>5</v>
      </c>
      <c r="AV43" t="s">
        <v>8</v>
      </c>
      <c r="AW43" t="s">
        <v>9</v>
      </c>
      <c r="AY43" t="s">
        <v>11</v>
      </c>
    </row>
    <row r="44" spans="28:56" ht="15.75" customHeight="1" x14ac:dyDescent="0.25">
      <c r="AB44" s="9">
        <v>1</v>
      </c>
      <c r="AC44" s="9">
        <v>12</v>
      </c>
      <c r="AF44" s="20">
        <v>10</v>
      </c>
      <c r="AH44" s="7">
        <v>12</v>
      </c>
      <c r="AI44" s="7"/>
      <c r="AJ44" s="21"/>
      <c r="AK44">
        <v>5</v>
      </c>
      <c r="AO44" s="28">
        <v>6</v>
      </c>
      <c r="AR44" s="28">
        <v>4</v>
      </c>
      <c r="AW44" t="s">
        <v>9</v>
      </c>
      <c r="AX44" t="s">
        <v>10</v>
      </c>
    </row>
    <row r="45" spans="28:56" ht="15.75" customHeight="1" x14ac:dyDescent="0.25">
      <c r="AB45" s="9">
        <v>1</v>
      </c>
      <c r="AC45" s="9">
        <v>12</v>
      </c>
      <c r="AF45" s="20">
        <v>10</v>
      </c>
      <c r="AH45" s="7">
        <v>12</v>
      </c>
      <c r="AI45" s="7"/>
      <c r="AJ45" s="21"/>
      <c r="AK45">
        <v>6</v>
      </c>
      <c r="AO45" s="28">
        <v>10</v>
      </c>
      <c r="AR45" s="28">
        <v>5</v>
      </c>
      <c r="AU45" t="s">
        <v>7</v>
      </c>
      <c r="BD45" s="28"/>
    </row>
    <row r="46" spans="28:56" ht="15.75" customHeight="1" x14ac:dyDescent="0.25">
      <c r="AB46" s="9">
        <v>0</v>
      </c>
      <c r="AC46" s="9">
        <v>13</v>
      </c>
      <c r="AF46" s="20">
        <v>10</v>
      </c>
      <c r="AH46" s="7">
        <v>12</v>
      </c>
      <c r="AI46" s="7"/>
      <c r="AJ46" s="21"/>
      <c r="AL46">
        <v>10</v>
      </c>
      <c r="AO46" s="28">
        <v>6</v>
      </c>
      <c r="AR46" s="28">
        <v>6</v>
      </c>
      <c r="AV46" t="s">
        <v>8</v>
      </c>
    </row>
    <row r="47" spans="28:56" ht="15.75" customHeight="1" x14ac:dyDescent="0.25">
      <c r="AB47" s="9">
        <v>1</v>
      </c>
      <c r="AC47" s="9">
        <v>16</v>
      </c>
      <c r="AF47" s="20">
        <v>10</v>
      </c>
      <c r="AH47" s="7">
        <v>13</v>
      </c>
      <c r="AI47" s="7"/>
      <c r="AJ47" s="21"/>
      <c r="AK47">
        <v>6</v>
      </c>
      <c r="AO47" s="28">
        <v>12</v>
      </c>
      <c r="AR47" s="28">
        <v>10</v>
      </c>
      <c r="AV47" t="s">
        <v>8</v>
      </c>
    </row>
    <row r="48" spans="28:56" ht="15.75" customHeight="1" x14ac:dyDescent="0.25">
      <c r="AB48" s="9">
        <v>1</v>
      </c>
      <c r="AC48" s="9">
        <v>15</v>
      </c>
      <c r="AF48" s="20">
        <v>10</v>
      </c>
      <c r="AH48" s="7">
        <v>13</v>
      </c>
      <c r="AI48" s="7"/>
      <c r="AJ48" s="21"/>
      <c r="AL48">
        <v>12</v>
      </c>
      <c r="AO48" s="28">
        <v>4</v>
      </c>
      <c r="AR48" s="28">
        <v>6</v>
      </c>
      <c r="AW48" t="s">
        <v>9</v>
      </c>
    </row>
    <row r="49" spans="28:51" ht="15.75" customHeight="1" x14ac:dyDescent="0.25">
      <c r="AB49" s="9">
        <v>1</v>
      </c>
      <c r="AC49" s="9">
        <v>14</v>
      </c>
      <c r="AF49" s="20">
        <v>10</v>
      </c>
      <c r="AH49" s="7">
        <v>13</v>
      </c>
      <c r="AI49" s="7"/>
      <c r="AJ49" s="21"/>
      <c r="AK49">
        <v>4</v>
      </c>
      <c r="AO49" s="28">
        <v>6</v>
      </c>
      <c r="AR49" s="28">
        <v>12</v>
      </c>
      <c r="AY49" t="s">
        <v>11</v>
      </c>
    </row>
    <row r="50" spans="28:51" ht="15.75" customHeight="1" x14ac:dyDescent="0.25">
      <c r="AB50" s="9">
        <v>1</v>
      </c>
      <c r="AC50" s="9">
        <v>60</v>
      </c>
      <c r="AF50" s="20">
        <v>10</v>
      </c>
      <c r="AH50" s="7">
        <v>13</v>
      </c>
      <c r="AI50" s="7"/>
      <c r="AJ50" s="21"/>
      <c r="AK50">
        <v>6</v>
      </c>
      <c r="AO50" s="28">
        <v>4</v>
      </c>
      <c r="AR50" s="28">
        <v>4</v>
      </c>
      <c r="AW50" t="s">
        <v>9</v>
      </c>
    </row>
    <row r="51" spans="28:51" ht="15.75" customHeight="1" x14ac:dyDescent="0.25">
      <c r="AB51" s="9">
        <v>1</v>
      </c>
      <c r="AC51" s="9">
        <v>12</v>
      </c>
      <c r="AF51" s="20">
        <v>10</v>
      </c>
      <c r="AH51" s="7">
        <v>13</v>
      </c>
      <c r="AI51" s="7"/>
      <c r="AJ51" s="21"/>
      <c r="AK51">
        <v>4</v>
      </c>
      <c r="AO51" s="28">
        <v>4</v>
      </c>
      <c r="AR51" s="28">
        <v>6</v>
      </c>
      <c r="AY51" t="s">
        <v>11</v>
      </c>
    </row>
    <row r="52" spans="28:51" ht="15.75" customHeight="1" x14ac:dyDescent="0.25">
      <c r="AB52" s="9">
        <v>1</v>
      </c>
      <c r="AC52" s="9">
        <v>9</v>
      </c>
      <c r="AF52" s="20">
        <v>10</v>
      </c>
      <c r="AH52" s="7">
        <v>13</v>
      </c>
      <c r="AI52" s="7"/>
      <c r="AJ52" s="21"/>
      <c r="AK52">
        <v>4</v>
      </c>
      <c r="AO52" s="28">
        <v>5</v>
      </c>
      <c r="AR52" s="28">
        <v>4</v>
      </c>
      <c r="AY52" t="s">
        <v>11</v>
      </c>
    </row>
    <row r="53" spans="28:51" ht="15.75" customHeight="1" x14ac:dyDescent="0.25">
      <c r="AB53" s="9">
        <v>1</v>
      </c>
      <c r="AC53" s="9">
        <v>8</v>
      </c>
      <c r="AF53" s="20">
        <v>10</v>
      </c>
      <c r="AH53" s="7">
        <v>14</v>
      </c>
      <c r="AI53" s="7"/>
      <c r="AJ53" s="21"/>
      <c r="AK53">
        <v>5</v>
      </c>
      <c r="AO53" s="28">
        <v>4</v>
      </c>
      <c r="AR53" s="28">
        <v>4</v>
      </c>
      <c r="AW53" t="s">
        <v>9</v>
      </c>
    </row>
    <row r="54" spans="28:51" ht="15.75" customHeight="1" x14ac:dyDescent="0.25">
      <c r="AB54" s="9">
        <v>1</v>
      </c>
      <c r="AC54" s="9">
        <v>10</v>
      </c>
      <c r="AF54" s="20">
        <v>10</v>
      </c>
      <c r="AH54" s="7">
        <v>14</v>
      </c>
      <c r="AI54" s="7"/>
      <c r="AJ54" s="21"/>
      <c r="AK54">
        <v>4</v>
      </c>
      <c r="AO54" s="28">
        <v>3</v>
      </c>
      <c r="AR54" s="28">
        <v>5</v>
      </c>
      <c r="AY54" t="s">
        <v>11</v>
      </c>
    </row>
    <row r="55" spans="28:51" ht="15.75" customHeight="1" x14ac:dyDescent="0.25">
      <c r="AB55" s="9">
        <v>1</v>
      </c>
      <c r="AC55" s="9">
        <v>7</v>
      </c>
      <c r="AF55" s="20">
        <v>10</v>
      </c>
      <c r="AH55" s="7">
        <v>14</v>
      </c>
      <c r="AI55" s="7"/>
      <c r="AJ55" s="21"/>
      <c r="AK55">
        <v>3</v>
      </c>
      <c r="AO55" s="28">
        <v>4</v>
      </c>
      <c r="AR55" s="28">
        <v>4</v>
      </c>
      <c r="AW55" t="s">
        <v>9</v>
      </c>
      <c r="AX55" t="s">
        <v>10</v>
      </c>
    </row>
    <row r="56" spans="28:51" ht="15.75" customHeight="1" x14ac:dyDescent="0.25">
      <c r="AB56" s="9">
        <v>1</v>
      </c>
      <c r="AC56" s="9">
        <v>9</v>
      </c>
      <c r="AF56" s="20">
        <v>10</v>
      </c>
      <c r="AH56" s="7">
        <v>14</v>
      </c>
      <c r="AI56" s="7"/>
      <c r="AJ56" s="21"/>
      <c r="AK56">
        <v>4</v>
      </c>
      <c r="AO56" s="28">
        <v>30</v>
      </c>
      <c r="AR56" s="28">
        <v>3</v>
      </c>
      <c r="AY56" t="s">
        <v>11</v>
      </c>
    </row>
    <row r="57" spans="28:51" ht="15.75" customHeight="1" x14ac:dyDescent="0.25">
      <c r="AB57" s="9">
        <v>1</v>
      </c>
      <c r="AC57" s="9">
        <v>8</v>
      </c>
      <c r="AF57" s="20">
        <v>10</v>
      </c>
      <c r="AH57" s="7">
        <v>14</v>
      </c>
      <c r="AI57" s="7"/>
      <c r="AJ57" s="21"/>
      <c r="AO57" s="28">
        <v>6</v>
      </c>
      <c r="AR57" s="28">
        <v>4</v>
      </c>
      <c r="AW57" t="s">
        <v>9</v>
      </c>
    </row>
    <row r="58" spans="28:51" ht="15.75" customHeight="1" x14ac:dyDescent="0.25">
      <c r="AB58" s="9">
        <v>1</v>
      </c>
      <c r="AC58" s="9">
        <v>14</v>
      </c>
      <c r="AF58" s="20">
        <v>10</v>
      </c>
      <c r="AH58" s="7">
        <v>14</v>
      </c>
      <c r="AI58" s="7"/>
      <c r="AJ58" s="21"/>
      <c r="AL58">
        <v>30</v>
      </c>
      <c r="AO58" s="28">
        <v>10</v>
      </c>
      <c r="AR58" s="8" t="s">
        <v>3372</v>
      </c>
    </row>
    <row r="59" spans="28:51" ht="15.75" customHeight="1" x14ac:dyDescent="0.25">
      <c r="AB59" s="9">
        <v>1</v>
      </c>
      <c r="AC59" s="9">
        <v>10</v>
      </c>
      <c r="AF59" s="20">
        <v>10</v>
      </c>
      <c r="AH59" s="7">
        <v>14</v>
      </c>
      <c r="AI59" s="7"/>
      <c r="AJ59" s="21"/>
      <c r="AK59">
        <v>6</v>
      </c>
      <c r="AO59" s="28">
        <v>6</v>
      </c>
      <c r="AR59" s="28">
        <v>30</v>
      </c>
      <c r="AY59" t="s">
        <v>11</v>
      </c>
    </row>
    <row r="60" spans="28:51" ht="15.75" customHeight="1" x14ac:dyDescent="0.25">
      <c r="AB60" s="9">
        <v>1</v>
      </c>
      <c r="AC60" s="9">
        <v>8</v>
      </c>
      <c r="AF60" s="20">
        <v>10</v>
      </c>
      <c r="AH60" s="7">
        <v>14</v>
      </c>
      <c r="AI60" s="7"/>
      <c r="AJ60" s="21"/>
      <c r="AL60">
        <v>10</v>
      </c>
      <c r="AO60" s="28">
        <v>12</v>
      </c>
      <c r="AR60" s="28">
        <v>6</v>
      </c>
      <c r="AY60" t="s">
        <v>11</v>
      </c>
    </row>
    <row r="61" spans="28:51" ht="15.75" customHeight="1" x14ac:dyDescent="0.25">
      <c r="AB61" s="9">
        <v>1</v>
      </c>
      <c r="AC61" s="9">
        <v>12</v>
      </c>
      <c r="AF61" s="20">
        <v>10</v>
      </c>
      <c r="AH61" s="7">
        <v>14</v>
      </c>
      <c r="AI61" s="7"/>
      <c r="AJ61" s="21"/>
      <c r="AK61">
        <v>6</v>
      </c>
      <c r="AO61" s="28">
        <v>10</v>
      </c>
      <c r="AR61" s="28">
        <v>10</v>
      </c>
      <c r="AW61" t="s">
        <v>9</v>
      </c>
    </row>
    <row r="62" spans="28:51" ht="15.75" customHeight="1" x14ac:dyDescent="0.25">
      <c r="AB62" s="9">
        <v>1</v>
      </c>
      <c r="AC62" s="9">
        <v>12</v>
      </c>
      <c r="AF62" s="20">
        <v>10</v>
      </c>
      <c r="AH62" s="7">
        <v>15</v>
      </c>
      <c r="AI62" s="7"/>
      <c r="AJ62" s="21"/>
      <c r="AL62">
        <v>12</v>
      </c>
      <c r="AO62" s="28">
        <v>5</v>
      </c>
      <c r="AR62" s="28">
        <v>6</v>
      </c>
      <c r="AW62" t="s">
        <v>9</v>
      </c>
    </row>
    <row r="63" spans="28:51" ht="15.75" customHeight="1" x14ac:dyDescent="0.25">
      <c r="AB63" s="9">
        <v>1</v>
      </c>
      <c r="AC63" s="9">
        <v>5</v>
      </c>
      <c r="AF63" s="20">
        <v>10</v>
      </c>
      <c r="AH63" s="7">
        <v>15</v>
      </c>
      <c r="AI63" s="7"/>
      <c r="AJ63" s="21"/>
      <c r="AO63" s="28">
        <v>6</v>
      </c>
      <c r="AR63" s="28">
        <v>12</v>
      </c>
      <c r="AV63" t="s">
        <v>8</v>
      </c>
    </row>
    <row r="64" spans="28:51" ht="15.75" customHeight="1" x14ac:dyDescent="0.25">
      <c r="AB64" s="9">
        <v>1</v>
      </c>
      <c r="AC64" s="9">
        <v>11</v>
      </c>
      <c r="AF64" s="20">
        <v>10</v>
      </c>
      <c r="AH64" s="7">
        <v>15</v>
      </c>
      <c r="AI64" s="7"/>
      <c r="AJ64" s="21"/>
      <c r="AL64">
        <v>10</v>
      </c>
      <c r="AO64" s="28">
        <v>20</v>
      </c>
      <c r="AR64" s="8" t="s">
        <v>3372</v>
      </c>
    </row>
    <row r="65" spans="28:56" ht="15.75" customHeight="1" x14ac:dyDescent="0.25">
      <c r="AB65" s="9">
        <v>1</v>
      </c>
      <c r="AC65" s="9">
        <v>12</v>
      </c>
      <c r="AF65" s="20">
        <v>10</v>
      </c>
      <c r="AH65" s="7">
        <v>15</v>
      </c>
      <c r="AI65" s="7"/>
      <c r="AJ65" s="21"/>
      <c r="AK65">
        <v>5</v>
      </c>
      <c r="AO65" s="28">
        <v>6</v>
      </c>
      <c r="AR65" s="28">
        <v>10</v>
      </c>
      <c r="AY65" t="s">
        <v>11</v>
      </c>
    </row>
    <row r="66" spans="28:56" ht="15.75" customHeight="1" x14ac:dyDescent="0.25">
      <c r="AB66" s="9">
        <v>1</v>
      </c>
      <c r="AC66" s="9">
        <v>9</v>
      </c>
      <c r="AF66" s="20">
        <v>10</v>
      </c>
      <c r="AH66" s="7">
        <v>16</v>
      </c>
      <c r="AI66" s="7"/>
      <c r="AJ66" s="21"/>
      <c r="AK66">
        <v>6</v>
      </c>
      <c r="AO66" s="28">
        <v>8</v>
      </c>
      <c r="AR66" s="28">
        <v>5</v>
      </c>
      <c r="AW66" t="s">
        <v>9</v>
      </c>
    </row>
    <row r="67" spans="28:56" ht="15.75" customHeight="1" x14ac:dyDescent="0.25">
      <c r="AB67" s="9">
        <v>1</v>
      </c>
      <c r="AC67" s="9">
        <v>12</v>
      </c>
      <c r="AF67" s="20">
        <v>10</v>
      </c>
      <c r="AH67" s="7">
        <v>16</v>
      </c>
      <c r="AI67" s="7"/>
      <c r="AJ67" s="21"/>
      <c r="AL67">
        <v>20</v>
      </c>
      <c r="AO67" s="28">
        <v>6</v>
      </c>
      <c r="AR67" s="28">
        <v>6</v>
      </c>
      <c r="AY67" t="s">
        <v>11</v>
      </c>
    </row>
    <row r="68" spans="28:56" ht="15.75" customHeight="1" x14ac:dyDescent="0.25">
      <c r="AB68" s="9">
        <v>1</v>
      </c>
      <c r="AC68" s="9">
        <v>2</v>
      </c>
      <c r="AF68" s="20">
        <v>10</v>
      </c>
      <c r="AH68" s="7">
        <v>17</v>
      </c>
      <c r="AI68" s="7"/>
      <c r="AJ68" s="21"/>
      <c r="AK68">
        <v>6</v>
      </c>
      <c r="AO68" s="28">
        <v>6</v>
      </c>
      <c r="AR68" s="28">
        <v>20</v>
      </c>
      <c r="AV68" t="s">
        <v>8</v>
      </c>
    </row>
    <row r="69" spans="28:56" ht="15.75" customHeight="1" x14ac:dyDescent="0.25">
      <c r="AB69" s="9">
        <v>0</v>
      </c>
      <c r="AC69" s="9">
        <v>5</v>
      </c>
      <c r="AF69" s="20">
        <v>10</v>
      </c>
      <c r="AH69" s="7">
        <v>20</v>
      </c>
      <c r="AI69" s="7"/>
      <c r="AJ69" s="21"/>
      <c r="AL69">
        <v>8</v>
      </c>
      <c r="AO69" s="28">
        <v>6</v>
      </c>
      <c r="AR69" s="28">
        <v>6</v>
      </c>
      <c r="AW69" t="s">
        <v>9</v>
      </c>
    </row>
    <row r="70" spans="28:56" ht="15.75" customHeight="1" x14ac:dyDescent="0.25">
      <c r="AB70" s="9">
        <v>1</v>
      </c>
      <c r="AC70" s="9">
        <v>56</v>
      </c>
      <c r="AF70" s="20">
        <v>10</v>
      </c>
      <c r="AH70" s="7">
        <v>3</v>
      </c>
      <c r="AI70" s="7"/>
      <c r="AJ70" s="21"/>
      <c r="AK70">
        <v>6</v>
      </c>
      <c r="AO70" s="28">
        <v>4</v>
      </c>
      <c r="AR70" s="28">
        <v>8</v>
      </c>
      <c r="AY70" t="s">
        <v>11</v>
      </c>
    </row>
    <row r="71" spans="28:56" ht="15.75" customHeight="1" x14ac:dyDescent="0.25">
      <c r="AB71" s="9">
        <v>1</v>
      </c>
      <c r="AC71" s="9">
        <v>8</v>
      </c>
      <c r="AF71" s="20">
        <v>10</v>
      </c>
      <c r="AH71" s="7">
        <v>5</v>
      </c>
      <c r="AI71" s="7"/>
      <c r="AJ71" s="21"/>
      <c r="AK71">
        <v>6</v>
      </c>
      <c r="AO71" s="28">
        <v>2</v>
      </c>
      <c r="AR71" s="28">
        <v>6</v>
      </c>
      <c r="AW71" t="s">
        <v>9</v>
      </c>
    </row>
    <row r="72" spans="28:56" ht="15.75" customHeight="1" x14ac:dyDescent="0.25">
      <c r="AB72" s="9">
        <v>1</v>
      </c>
      <c r="AC72" s="9">
        <v>12</v>
      </c>
      <c r="AF72" s="20">
        <v>10</v>
      </c>
      <c r="AH72" s="7">
        <v>5</v>
      </c>
      <c r="AI72" s="7"/>
      <c r="AJ72" s="21"/>
      <c r="AK72">
        <v>6</v>
      </c>
      <c r="AO72" s="28">
        <v>3</v>
      </c>
      <c r="AR72" s="28">
        <v>6</v>
      </c>
      <c r="AT72" t="s">
        <v>6</v>
      </c>
      <c r="AY72" t="s">
        <v>11</v>
      </c>
      <c r="BB72" s="28"/>
    </row>
    <row r="73" spans="28:56" ht="15.75" customHeight="1" x14ac:dyDescent="0.25">
      <c r="AB73" s="9">
        <v>1</v>
      </c>
      <c r="AC73" s="9">
        <v>10</v>
      </c>
      <c r="AF73" s="20">
        <v>10</v>
      </c>
      <c r="AH73" s="7">
        <v>5</v>
      </c>
      <c r="AI73" s="7"/>
      <c r="AJ73" s="21"/>
      <c r="AK73">
        <v>4</v>
      </c>
      <c r="AO73" s="28">
        <v>15</v>
      </c>
      <c r="AR73" s="28">
        <v>6</v>
      </c>
      <c r="AY73" t="s">
        <v>11</v>
      </c>
    </row>
    <row r="74" spans="28:56" ht="15.75" customHeight="1" x14ac:dyDescent="0.25">
      <c r="AB74" s="9">
        <v>1</v>
      </c>
      <c r="AC74" s="9">
        <v>6</v>
      </c>
      <c r="AF74" s="20">
        <v>10</v>
      </c>
      <c r="AH74" s="7">
        <v>5</v>
      </c>
      <c r="AI74" s="7"/>
      <c r="AJ74" s="21"/>
      <c r="AK74">
        <v>2</v>
      </c>
      <c r="AO74" s="28">
        <v>10</v>
      </c>
      <c r="AR74" s="28">
        <v>4</v>
      </c>
      <c r="AX74" t="s">
        <v>10</v>
      </c>
    </row>
    <row r="75" spans="28:56" ht="15.75" customHeight="1" x14ac:dyDescent="0.25">
      <c r="AB75" s="9">
        <v>1</v>
      </c>
      <c r="AC75" s="9">
        <v>8</v>
      </c>
      <c r="AF75" s="20">
        <v>10</v>
      </c>
      <c r="AH75" s="7">
        <v>5</v>
      </c>
      <c r="AI75" s="7"/>
      <c r="AJ75" s="21"/>
      <c r="AK75">
        <v>3</v>
      </c>
      <c r="AO75" s="28">
        <v>3</v>
      </c>
      <c r="AR75" s="28">
        <v>2</v>
      </c>
      <c r="AX75" t="s">
        <v>10</v>
      </c>
    </row>
    <row r="76" spans="28:56" ht="15.75" customHeight="1" x14ac:dyDescent="0.25">
      <c r="AB76" s="9">
        <v>1</v>
      </c>
      <c r="AC76" s="9">
        <v>8</v>
      </c>
      <c r="AF76" s="20">
        <v>10</v>
      </c>
      <c r="AH76" s="7">
        <v>6</v>
      </c>
      <c r="AI76" s="7"/>
      <c r="AJ76" s="21"/>
      <c r="AL76">
        <v>15</v>
      </c>
      <c r="AO76" s="28">
        <v>20</v>
      </c>
      <c r="AR76" s="28">
        <v>3</v>
      </c>
      <c r="AW76" t="s">
        <v>9</v>
      </c>
    </row>
    <row r="77" spans="28:56" ht="15.75" customHeight="1" x14ac:dyDescent="0.25">
      <c r="AB77" s="9">
        <v>1</v>
      </c>
      <c r="AC77" s="9">
        <v>12</v>
      </c>
      <c r="AF77" s="20">
        <v>10</v>
      </c>
      <c r="AH77" s="7">
        <v>6</v>
      </c>
      <c r="AI77" s="7"/>
      <c r="AJ77" s="21"/>
      <c r="AL77">
        <v>10</v>
      </c>
      <c r="AO77" s="28">
        <v>3</v>
      </c>
      <c r="AR77" s="28">
        <v>15</v>
      </c>
      <c r="AU77" t="s">
        <v>7</v>
      </c>
      <c r="BD77" s="28"/>
    </row>
    <row r="78" spans="28:56" ht="15.75" customHeight="1" x14ac:dyDescent="0.25">
      <c r="AB78" s="9">
        <v>1</v>
      </c>
      <c r="AC78" s="9">
        <v>16</v>
      </c>
      <c r="AF78" s="20">
        <v>10</v>
      </c>
      <c r="AH78" s="7">
        <v>6</v>
      </c>
      <c r="AI78" s="7"/>
      <c r="AJ78" s="21"/>
      <c r="AK78">
        <v>3</v>
      </c>
      <c r="AO78" s="28">
        <v>4</v>
      </c>
      <c r="AR78" s="28">
        <v>10</v>
      </c>
      <c r="AW78" t="s">
        <v>9</v>
      </c>
      <c r="AX78" t="s">
        <v>10</v>
      </c>
    </row>
    <row r="79" spans="28:56" ht="15.75" customHeight="1" x14ac:dyDescent="0.25">
      <c r="AB79" s="9">
        <v>1</v>
      </c>
      <c r="AC79" s="9">
        <v>8</v>
      </c>
      <c r="AF79" s="20">
        <v>10</v>
      </c>
      <c r="AH79" s="7">
        <v>6</v>
      </c>
      <c r="AI79" s="7"/>
      <c r="AJ79" s="21"/>
      <c r="AL79">
        <v>20</v>
      </c>
      <c r="AO79" s="28">
        <v>20</v>
      </c>
      <c r="AR79" s="28">
        <v>3</v>
      </c>
      <c r="AW79" t="s">
        <v>9</v>
      </c>
    </row>
    <row r="80" spans="28:56" ht="15.75" customHeight="1" x14ac:dyDescent="0.25">
      <c r="AB80" s="9">
        <v>0</v>
      </c>
      <c r="AC80" s="9">
        <v>8</v>
      </c>
      <c r="AF80" s="20">
        <v>10</v>
      </c>
      <c r="AH80" s="7">
        <v>6</v>
      </c>
      <c r="AI80" s="7"/>
      <c r="AJ80" s="21"/>
      <c r="AK80">
        <v>3</v>
      </c>
      <c r="AO80" s="28">
        <v>10</v>
      </c>
      <c r="AR80" s="28">
        <v>20</v>
      </c>
      <c r="AV80" t="s">
        <v>8</v>
      </c>
      <c r="BA80" t="s">
        <v>13</v>
      </c>
    </row>
    <row r="81" spans="28:56" ht="15.75" customHeight="1" x14ac:dyDescent="0.25">
      <c r="AB81" s="9">
        <v>1</v>
      </c>
      <c r="AC81" s="9">
        <v>10</v>
      </c>
      <c r="AF81" s="20">
        <v>10</v>
      </c>
      <c r="AH81" s="7">
        <v>6</v>
      </c>
      <c r="AI81" s="7"/>
      <c r="AJ81" s="21"/>
      <c r="AK81">
        <v>4</v>
      </c>
      <c r="AO81" s="28">
        <v>6</v>
      </c>
      <c r="AR81" s="28">
        <v>3</v>
      </c>
      <c r="AV81" t="s">
        <v>8</v>
      </c>
      <c r="AW81" t="s">
        <v>9</v>
      </c>
      <c r="AY81" t="s">
        <v>11</v>
      </c>
    </row>
    <row r="82" spans="28:56" ht="15.75" customHeight="1" x14ac:dyDescent="0.25">
      <c r="AB82" s="9">
        <v>1</v>
      </c>
      <c r="AC82" s="9">
        <v>10</v>
      </c>
      <c r="AF82" s="20">
        <v>10</v>
      </c>
      <c r="AH82" s="7">
        <v>7</v>
      </c>
      <c r="AI82" s="7"/>
      <c r="AJ82" s="21"/>
      <c r="AL82">
        <v>20</v>
      </c>
      <c r="AO82" s="28">
        <v>3</v>
      </c>
      <c r="AR82" s="28">
        <v>4</v>
      </c>
      <c r="AW82" t="s">
        <v>9</v>
      </c>
    </row>
    <row r="83" spans="28:56" ht="15.75" customHeight="1" x14ac:dyDescent="0.25">
      <c r="AB83" s="9">
        <v>1</v>
      </c>
      <c r="AC83" s="9">
        <v>12</v>
      </c>
      <c r="AF83" s="20">
        <v>10</v>
      </c>
      <c r="AH83" s="7">
        <v>7</v>
      </c>
      <c r="AI83" s="7"/>
      <c r="AJ83" s="21"/>
      <c r="AL83">
        <v>10</v>
      </c>
      <c r="AO83" s="28">
        <v>25</v>
      </c>
      <c r="AR83" s="28">
        <v>20</v>
      </c>
      <c r="AU83" t="s">
        <v>7</v>
      </c>
      <c r="BD83" s="28"/>
    </row>
    <row r="84" spans="28:56" ht="15.75" customHeight="1" x14ac:dyDescent="0.25">
      <c r="AB84" s="9">
        <v>1</v>
      </c>
      <c r="AC84" s="9">
        <v>3</v>
      </c>
      <c r="AF84" s="20">
        <v>10</v>
      </c>
      <c r="AH84" s="7">
        <v>7</v>
      </c>
      <c r="AI84" s="7"/>
      <c r="AJ84" s="21"/>
      <c r="AK84">
        <v>6</v>
      </c>
      <c r="AO84" s="28">
        <v>4</v>
      </c>
      <c r="AR84" s="28">
        <v>10</v>
      </c>
      <c r="AX84" t="s">
        <v>10</v>
      </c>
    </row>
    <row r="85" spans="28:56" ht="15.75" customHeight="1" x14ac:dyDescent="0.25">
      <c r="AB85" s="9">
        <v>1</v>
      </c>
      <c r="AC85" s="9">
        <v>8</v>
      </c>
      <c r="AF85" s="20">
        <v>10</v>
      </c>
      <c r="AH85" s="7">
        <v>7</v>
      </c>
      <c r="AI85" s="7"/>
      <c r="AJ85" s="21"/>
      <c r="AK85">
        <v>3</v>
      </c>
      <c r="AO85" s="28">
        <v>3</v>
      </c>
      <c r="AR85" s="28">
        <v>6</v>
      </c>
      <c r="AX85" t="s">
        <v>10</v>
      </c>
    </row>
    <row r="86" spans="28:56" ht="15.75" customHeight="1" x14ac:dyDescent="0.25">
      <c r="AB86" s="9">
        <v>1</v>
      </c>
      <c r="AC86" s="9">
        <v>5</v>
      </c>
      <c r="AF86" s="20">
        <v>10</v>
      </c>
      <c r="AH86" s="7">
        <v>7</v>
      </c>
      <c r="AI86" s="7"/>
      <c r="AJ86" s="21"/>
      <c r="AO86" s="28">
        <v>8</v>
      </c>
      <c r="AR86" s="28">
        <v>3</v>
      </c>
      <c r="AX86" t="s">
        <v>10</v>
      </c>
    </row>
    <row r="87" spans="28:56" ht="15.75" customHeight="1" x14ac:dyDescent="0.25">
      <c r="AB87" s="9">
        <v>1</v>
      </c>
      <c r="AC87" s="9">
        <v>12</v>
      </c>
      <c r="AF87" s="20">
        <v>10</v>
      </c>
      <c r="AH87" s="7">
        <v>7</v>
      </c>
      <c r="AI87" s="7"/>
      <c r="AJ87" s="21"/>
      <c r="AL87">
        <v>25</v>
      </c>
      <c r="AO87" s="28">
        <v>6</v>
      </c>
      <c r="AR87" s="8" t="s">
        <v>3372</v>
      </c>
    </row>
    <row r="88" spans="28:56" ht="15.75" customHeight="1" x14ac:dyDescent="0.25">
      <c r="AB88" s="9">
        <v>0</v>
      </c>
      <c r="AC88" s="9">
        <v>10</v>
      </c>
      <c r="AF88" s="20">
        <v>10</v>
      </c>
      <c r="AH88" s="7">
        <v>7</v>
      </c>
      <c r="AI88" s="7"/>
      <c r="AJ88" s="21"/>
      <c r="AK88">
        <v>4</v>
      </c>
      <c r="AO88" s="28">
        <v>4</v>
      </c>
      <c r="AR88" s="28">
        <v>25</v>
      </c>
      <c r="AY88" t="s">
        <v>11</v>
      </c>
    </row>
    <row r="89" spans="28:56" ht="15.75" customHeight="1" x14ac:dyDescent="0.25">
      <c r="AB89" s="9">
        <v>1</v>
      </c>
      <c r="AC89" s="9">
        <v>9</v>
      </c>
      <c r="AF89" s="20">
        <v>10</v>
      </c>
      <c r="AH89" s="7">
        <v>7</v>
      </c>
      <c r="AI89" s="7"/>
      <c r="AJ89" s="21"/>
      <c r="AK89">
        <v>3</v>
      </c>
      <c r="AO89" s="28">
        <v>6</v>
      </c>
      <c r="AR89" s="28">
        <v>4</v>
      </c>
      <c r="AY89" t="s">
        <v>11</v>
      </c>
    </row>
    <row r="90" spans="28:56" ht="15.75" customHeight="1" x14ac:dyDescent="0.25">
      <c r="AB90" s="9">
        <v>0</v>
      </c>
      <c r="AC90" s="9">
        <v>50</v>
      </c>
      <c r="AF90" s="20">
        <v>10</v>
      </c>
      <c r="AH90" s="7">
        <v>8</v>
      </c>
      <c r="AI90" s="7"/>
      <c r="AJ90" s="21"/>
      <c r="AL90">
        <v>8</v>
      </c>
      <c r="AO90" s="28">
        <v>4</v>
      </c>
      <c r="AR90" s="28">
        <v>3</v>
      </c>
      <c r="AV90" t="s">
        <v>8</v>
      </c>
    </row>
    <row r="91" spans="28:56" ht="15.75" customHeight="1" x14ac:dyDescent="0.25">
      <c r="AB91" s="9">
        <v>0</v>
      </c>
      <c r="AC91" s="9">
        <v>8</v>
      </c>
      <c r="AF91" s="20">
        <v>10</v>
      </c>
      <c r="AH91" s="7">
        <v>8</v>
      </c>
      <c r="AI91" s="7"/>
      <c r="AJ91" s="21"/>
      <c r="AK91">
        <v>6</v>
      </c>
      <c r="AO91" s="28">
        <v>15</v>
      </c>
      <c r="AR91" s="28">
        <v>8</v>
      </c>
      <c r="AY91" t="s">
        <v>11</v>
      </c>
    </row>
    <row r="92" spans="28:56" ht="15.75" customHeight="1" x14ac:dyDescent="0.25">
      <c r="AB92" s="9">
        <v>1</v>
      </c>
      <c r="AC92" s="9">
        <v>10</v>
      </c>
      <c r="AF92" s="20">
        <v>10</v>
      </c>
      <c r="AH92" s="7">
        <v>8</v>
      </c>
      <c r="AI92" s="7"/>
      <c r="AJ92" s="21"/>
      <c r="AK92">
        <v>4</v>
      </c>
      <c r="AO92" s="28">
        <v>80</v>
      </c>
      <c r="AR92" s="28">
        <v>6</v>
      </c>
      <c r="AW92" t="s">
        <v>9</v>
      </c>
    </row>
    <row r="93" spans="28:56" ht="15.75" customHeight="1" x14ac:dyDescent="0.25">
      <c r="AB93" s="9">
        <v>1</v>
      </c>
      <c r="AC93" s="9">
        <v>11</v>
      </c>
      <c r="AF93" s="20">
        <v>10</v>
      </c>
      <c r="AH93" s="7">
        <v>8</v>
      </c>
      <c r="AI93" s="7"/>
      <c r="AJ93" s="21"/>
      <c r="AK93">
        <v>6</v>
      </c>
      <c r="AO93" s="28">
        <v>4</v>
      </c>
      <c r="AR93" s="28">
        <v>4</v>
      </c>
      <c r="AU93" t="s">
        <v>7</v>
      </c>
      <c r="BD93" s="28"/>
    </row>
    <row r="94" spans="28:56" ht="15.75" customHeight="1" x14ac:dyDescent="0.25">
      <c r="AB94" s="9">
        <v>1</v>
      </c>
      <c r="AC94" s="9">
        <v>10</v>
      </c>
      <c r="AF94" s="20">
        <v>10</v>
      </c>
      <c r="AH94" s="7">
        <v>8</v>
      </c>
      <c r="AI94" s="7"/>
      <c r="AJ94" s="21"/>
      <c r="AO94" s="28">
        <v>6</v>
      </c>
      <c r="AR94" s="28">
        <v>6</v>
      </c>
      <c r="AW94" t="s">
        <v>9</v>
      </c>
    </row>
    <row r="95" spans="28:56" ht="15.75" customHeight="1" x14ac:dyDescent="0.25">
      <c r="AB95" s="9">
        <v>1</v>
      </c>
      <c r="AC95" s="9">
        <v>7</v>
      </c>
      <c r="AF95" s="20">
        <v>10</v>
      </c>
      <c r="AH95" s="7">
        <v>8</v>
      </c>
      <c r="AI95" s="7"/>
      <c r="AJ95" s="21"/>
      <c r="AK95">
        <v>4</v>
      </c>
      <c r="AO95" s="28">
        <v>6</v>
      </c>
      <c r="AR95" s="8" t="s">
        <v>3372</v>
      </c>
    </row>
    <row r="96" spans="28:56" ht="15.75" customHeight="1" x14ac:dyDescent="0.25">
      <c r="AB96" s="9">
        <v>1</v>
      </c>
      <c r="AC96" s="9">
        <v>4</v>
      </c>
      <c r="AF96" s="20">
        <v>10</v>
      </c>
      <c r="AH96" s="7">
        <v>8</v>
      </c>
      <c r="AI96" s="7"/>
      <c r="AJ96" s="21"/>
      <c r="AL96">
        <v>15</v>
      </c>
      <c r="AO96" s="28">
        <v>6</v>
      </c>
      <c r="AR96" s="28">
        <v>4</v>
      </c>
      <c r="AW96" t="s">
        <v>9</v>
      </c>
      <c r="AY96" t="s">
        <v>11</v>
      </c>
    </row>
    <row r="97" spans="28:54" ht="15.75" customHeight="1" x14ac:dyDescent="0.25">
      <c r="AB97" s="9">
        <v>1</v>
      </c>
      <c r="AC97" s="9">
        <v>10</v>
      </c>
      <c r="AF97" s="20">
        <v>10</v>
      </c>
      <c r="AH97" s="7">
        <v>8</v>
      </c>
      <c r="AI97" s="7"/>
      <c r="AJ97" s="21"/>
      <c r="AL97">
        <v>80</v>
      </c>
      <c r="AO97" s="28">
        <v>10</v>
      </c>
      <c r="AR97" s="28">
        <v>15</v>
      </c>
      <c r="AW97" t="s">
        <v>9</v>
      </c>
      <c r="AX97" t="s">
        <v>10</v>
      </c>
    </row>
    <row r="98" spans="28:54" ht="15.75" customHeight="1" x14ac:dyDescent="0.25">
      <c r="AB98" s="9">
        <v>1</v>
      </c>
      <c r="AC98" s="9">
        <v>8</v>
      </c>
      <c r="AF98" s="20">
        <v>10</v>
      </c>
      <c r="AH98" s="7">
        <v>8</v>
      </c>
      <c r="AI98" s="7"/>
      <c r="AJ98" s="21"/>
      <c r="AK98">
        <v>4</v>
      </c>
      <c r="AO98" s="28">
        <v>20</v>
      </c>
      <c r="AR98" s="28">
        <v>80</v>
      </c>
      <c r="AW98" t="s">
        <v>9</v>
      </c>
      <c r="AY98" t="s">
        <v>11</v>
      </c>
    </row>
    <row r="99" spans="28:54" ht="15.75" customHeight="1" x14ac:dyDescent="0.25">
      <c r="AB99" s="9">
        <v>1</v>
      </c>
      <c r="AC99" s="9">
        <v>12</v>
      </c>
      <c r="AF99" s="20">
        <v>10</v>
      </c>
      <c r="AH99" s="7">
        <v>8</v>
      </c>
      <c r="AI99" s="7"/>
      <c r="AJ99" s="21"/>
      <c r="AK99">
        <v>6</v>
      </c>
      <c r="AO99" s="28">
        <v>10</v>
      </c>
      <c r="AR99" s="28">
        <v>4</v>
      </c>
      <c r="AX99" t="s">
        <v>10</v>
      </c>
    </row>
    <row r="100" spans="28:54" ht="15.75" customHeight="1" x14ac:dyDescent="0.25">
      <c r="AB100" s="9">
        <v>1</v>
      </c>
      <c r="AC100" s="9">
        <v>10</v>
      </c>
      <c r="AF100" s="20">
        <v>10</v>
      </c>
      <c r="AH100" s="7">
        <v>8</v>
      </c>
      <c r="AI100" s="7"/>
      <c r="AJ100" s="21"/>
      <c r="AK100">
        <v>6</v>
      </c>
      <c r="AO100" s="28">
        <v>15</v>
      </c>
      <c r="AR100" s="28">
        <v>6</v>
      </c>
      <c r="AV100" t="s">
        <v>8</v>
      </c>
      <c r="AX100" t="s">
        <v>10</v>
      </c>
    </row>
    <row r="101" spans="28:54" ht="15.75" customHeight="1" x14ac:dyDescent="0.25">
      <c r="AB101" s="9">
        <v>1</v>
      </c>
      <c r="AC101" s="9">
        <v>12</v>
      </c>
      <c r="AF101" s="20">
        <v>10</v>
      </c>
      <c r="AH101" s="7">
        <v>8</v>
      </c>
      <c r="AI101" s="7"/>
      <c r="AJ101" s="21"/>
      <c r="AK101">
        <v>6</v>
      </c>
      <c r="AO101" s="28">
        <v>4</v>
      </c>
      <c r="AR101" s="28">
        <v>6</v>
      </c>
      <c r="AY101" t="s">
        <v>11</v>
      </c>
    </row>
    <row r="102" spans="28:54" ht="15.75" customHeight="1" x14ac:dyDescent="0.25">
      <c r="AB102" s="9">
        <v>1</v>
      </c>
      <c r="AC102" s="9">
        <v>14</v>
      </c>
      <c r="AF102" s="20">
        <v>10</v>
      </c>
      <c r="AH102" s="7">
        <v>8</v>
      </c>
      <c r="AI102" s="7"/>
      <c r="AJ102" s="21"/>
      <c r="AL102">
        <v>10</v>
      </c>
      <c r="AO102" s="28">
        <v>6</v>
      </c>
      <c r="AR102" s="28">
        <v>6</v>
      </c>
      <c r="AX102" t="s">
        <v>10</v>
      </c>
    </row>
    <row r="103" spans="28:54" ht="15.75" customHeight="1" x14ac:dyDescent="0.25">
      <c r="AB103" s="9">
        <v>1</v>
      </c>
      <c r="AC103" s="9">
        <v>10</v>
      </c>
      <c r="AF103" s="20">
        <v>10</v>
      </c>
      <c r="AH103" s="7">
        <v>8</v>
      </c>
      <c r="AI103" s="7"/>
      <c r="AJ103" s="21"/>
      <c r="AL103">
        <v>20</v>
      </c>
      <c r="AO103" s="28">
        <v>6</v>
      </c>
      <c r="AR103" s="28">
        <v>10</v>
      </c>
      <c r="AX103" t="s">
        <v>10</v>
      </c>
    </row>
    <row r="104" spans="28:54" ht="15.75" customHeight="1" x14ac:dyDescent="0.25">
      <c r="AB104" s="9">
        <v>0</v>
      </c>
      <c r="AC104" s="9">
        <v>10</v>
      </c>
      <c r="AF104" s="20">
        <v>10</v>
      </c>
      <c r="AH104" s="7">
        <v>8</v>
      </c>
      <c r="AI104" s="7"/>
      <c r="AJ104" s="21"/>
      <c r="AL104">
        <v>10</v>
      </c>
      <c r="AO104" s="28">
        <v>10</v>
      </c>
      <c r="AR104" s="28">
        <v>20</v>
      </c>
      <c r="AV104" t="s">
        <v>8</v>
      </c>
    </row>
    <row r="105" spans="28:54" ht="15.75" customHeight="1" x14ac:dyDescent="0.25">
      <c r="AB105" s="9">
        <v>1</v>
      </c>
      <c r="AC105" s="9">
        <v>9</v>
      </c>
      <c r="AF105" s="20">
        <v>10</v>
      </c>
      <c r="AH105" s="7">
        <v>8</v>
      </c>
      <c r="AI105" s="7"/>
      <c r="AJ105" s="21"/>
      <c r="AL105">
        <v>15</v>
      </c>
      <c r="AO105" s="28">
        <v>6</v>
      </c>
      <c r="AR105" s="28">
        <v>10</v>
      </c>
      <c r="AW105" t="s">
        <v>9</v>
      </c>
    </row>
    <row r="106" spans="28:54" ht="15.75" customHeight="1" x14ac:dyDescent="0.25">
      <c r="AB106" s="9">
        <v>1</v>
      </c>
      <c r="AC106" s="9">
        <v>9</v>
      </c>
      <c r="AF106" s="20">
        <v>10</v>
      </c>
      <c r="AH106" s="7">
        <v>8</v>
      </c>
      <c r="AI106" s="7"/>
      <c r="AJ106" s="21"/>
      <c r="AK106">
        <v>4</v>
      </c>
      <c r="AO106" s="28">
        <v>10</v>
      </c>
      <c r="AR106" s="28">
        <v>15</v>
      </c>
      <c r="AW106" t="s">
        <v>9</v>
      </c>
      <c r="AY106" t="s">
        <v>11</v>
      </c>
    </row>
    <row r="107" spans="28:54" ht="15.75" customHeight="1" x14ac:dyDescent="0.25">
      <c r="AB107" s="9">
        <v>1</v>
      </c>
      <c r="AC107" s="9">
        <v>5</v>
      </c>
      <c r="AF107" s="20">
        <v>10</v>
      </c>
      <c r="AH107" s="7">
        <v>8</v>
      </c>
      <c r="AI107" s="7"/>
      <c r="AJ107" s="21"/>
      <c r="AK107">
        <v>6</v>
      </c>
      <c r="AO107" s="28">
        <v>15</v>
      </c>
      <c r="AR107" s="28">
        <v>4</v>
      </c>
      <c r="AW107" t="s">
        <v>9</v>
      </c>
    </row>
    <row r="108" spans="28:54" ht="15.75" customHeight="1" x14ac:dyDescent="0.25">
      <c r="AB108" s="9">
        <v>1</v>
      </c>
      <c r="AC108" s="9">
        <v>15</v>
      </c>
      <c r="AF108" s="20">
        <v>10</v>
      </c>
      <c r="AH108" s="7">
        <v>8</v>
      </c>
      <c r="AI108" s="7"/>
      <c r="AJ108" s="21"/>
      <c r="AK108">
        <v>6</v>
      </c>
      <c r="AO108" s="28">
        <v>4</v>
      </c>
      <c r="AR108" s="28">
        <v>6</v>
      </c>
      <c r="AY108" t="s">
        <v>11</v>
      </c>
    </row>
    <row r="109" spans="28:54" ht="15.75" customHeight="1" x14ac:dyDescent="0.25">
      <c r="AB109" s="9">
        <v>1</v>
      </c>
      <c r="AC109" s="9">
        <v>16</v>
      </c>
      <c r="AF109" s="20">
        <v>10</v>
      </c>
      <c r="AH109" s="7">
        <v>8</v>
      </c>
      <c r="AI109" s="7"/>
      <c r="AJ109" s="21"/>
      <c r="AL109" t="s">
        <v>3429</v>
      </c>
      <c r="AO109" s="28">
        <v>3</v>
      </c>
      <c r="AR109" s="28">
        <v>6</v>
      </c>
      <c r="AW109" t="s">
        <v>9</v>
      </c>
    </row>
    <row r="110" spans="28:54" ht="15.75" customHeight="1" x14ac:dyDescent="0.25">
      <c r="AB110" s="9">
        <v>1</v>
      </c>
      <c r="AC110" s="9">
        <v>10</v>
      </c>
      <c r="AF110" s="20">
        <v>10</v>
      </c>
      <c r="AH110" s="7">
        <v>8</v>
      </c>
      <c r="AI110" s="7"/>
      <c r="AJ110" s="21"/>
      <c r="AO110" s="28">
        <v>6</v>
      </c>
      <c r="AR110" s="8">
        <v>10</v>
      </c>
      <c r="AT110" t="s">
        <v>6</v>
      </c>
      <c r="AW110" t="s">
        <v>9</v>
      </c>
      <c r="BB110" s="8"/>
    </row>
    <row r="111" spans="28:54" ht="15.75" customHeight="1" x14ac:dyDescent="0.25">
      <c r="AB111" s="9">
        <v>1</v>
      </c>
      <c r="AC111" s="9">
        <v>9</v>
      </c>
      <c r="AF111" s="20">
        <v>10</v>
      </c>
      <c r="AH111" s="7">
        <v>8</v>
      </c>
      <c r="AI111" s="7"/>
      <c r="AJ111" s="21"/>
      <c r="AK111">
        <v>6</v>
      </c>
      <c r="AO111" s="28">
        <v>12</v>
      </c>
      <c r="AR111" s="8" t="s">
        <v>3372</v>
      </c>
    </row>
    <row r="112" spans="28:54" ht="15.75" customHeight="1" x14ac:dyDescent="0.25">
      <c r="AB112" s="9">
        <v>0</v>
      </c>
      <c r="AC112" s="9">
        <v>10</v>
      </c>
      <c r="AF112" s="20">
        <v>10</v>
      </c>
      <c r="AH112" s="7">
        <v>8</v>
      </c>
      <c r="AI112" s="7"/>
      <c r="AJ112" s="21"/>
      <c r="AL112">
        <v>10</v>
      </c>
      <c r="AO112" s="28">
        <v>6</v>
      </c>
      <c r="AR112" s="28">
        <v>6</v>
      </c>
      <c r="AW112" t="s">
        <v>9</v>
      </c>
    </row>
    <row r="113" spans="28:56" ht="15.75" customHeight="1" x14ac:dyDescent="0.25">
      <c r="AB113" s="9">
        <v>1</v>
      </c>
      <c r="AC113" s="9">
        <v>7</v>
      </c>
      <c r="AF113" s="20">
        <v>10</v>
      </c>
      <c r="AH113" s="7">
        <v>8</v>
      </c>
      <c r="AI113" s="7"/>
      <c r="AJ113" s="21"/>
      <c r="AL113">
        <v>15</v>
      </c>
      <c r="AO113" s="28">
        <v>6</v>
      </c>
      <c r="AR113" s="28">
        <v>10</v>
      </c>
      <c r="AW113" t="s">
        <v>9</v>
      </c>
    </row>
    <row r="114" spans="28:56" ht="15.75" customHeight="1" x14ac:dyDescent="0.25">
      <c r="AB114" s="9">
        <v>1</v>
      </c>
      <c r="AC114" s="9">
        <v>10</v>
      </c>
      <c r="AF114" s="20">
        <v>10</v>
      </c>
      <c r="AH114" s="7">
        <v>8</v>
      </c>
      <c r="AI114" s="7"/>
      <c r="AJ114" s="21"/>
      <c r="AK114">
        <v>4</v>
      </c>
      <c r="AO114" s="28">
        <v>15</v>
      </c>
      <c r="AR114" s="28">
        <v>15</v>
      </c>
      <c r="AU114" t="s">
        <v>7</v>
      </c>
      <c r="BD114" s="28"/>
    </row>
    <row r="115" spans="28:56" ht="15.75" customHeight="1" x14ac:dyDescent="0.25">
      <c r="AB115" s="9">
        <v>1</v>
      </c>
      <c r="AC115" s="9">
        <v>10</v>
      </c>
      <c r="AF115" s="20">
        <v>10</v>
      </c>
      <c r="AH115" s="7">
        <v>8</v>
      </c>
      <c r="AI115" s="7"/>
      <c r="AJ115" s="21"/>
      <c r="AK115">
        <v>3</v>
      </c>
      <c r="AO115" s="28">
        <v>5</v>
      </c>
      <c r="AR115" s="28">
        <v>4</v>
      </c>
      <c r="AY115" t="s">
        <v>11</v>
      </c>
    </row>
    <row r="116" spans="28:56" ht="15.75" customHeight="1" x14ac:dyDescent="0.25">
      <c r="AB116" s="9">
        <v>1</v>
      </c>
      <c r="AC116" s="9">
        <v>3</v>
      </c>
      <c r="AF116" s="20">
        <v>10</v>
      </c>
      <c r="AH116" s="7">
        <v>8</v>
      </c>
      <c r="AI116" s="7"/>
      <c r="AJ116" s="21"/>
      <c r="AK116">
        <v>6</v>
      </c>
      <c r="AO116" s="28">
        <v>30</v>
      </c>
      <c r="AR116" s="28">
        <v>3</v>
      </c>
      <c r="AW116" t="s">
        <v>9</v>
      </c>
    </row>
    <row r="117" spans="28:56" ht="15.75" customHeight="1" x14ac:dyDescent="0.25">
      <c r="AB117" s="9">
        <v>1</v>
      </c>
      <c r="AC117" s="9">
        <v>8</v>
      </c>
      <c r="AF117" s="20">
        <v>10</v>
      </c>
      <c r="AH117" s="7">
        <v>8</v>
      </c>
      <c r="AI117" s="7"/>
      <c r="AJ117" s="21"/>
      <c r="AL117">
        <v>12</v>
      </c>
      <c r="AO117" s="28">
        <v>6</v>
      </c>
      <c r="AR117" s="28">
        <v>6</v>
      </c>
      <c r="AY117" t="s">
        <v>11</v>
      </c>
      <c r="AZ117" t="s">
        <v>12</v>
      </c>
    </row>
    <row r="118" spans="28:56" ht="15.75" customHeight="1" x14ac:dyDescent="0.25">
      <c r="AB118" s="9">
        <v>1</v>
      </c>
      <c r="AC118" s="9">
        <v>12</v>
      </c>
      <c r="AF118" s="20">
        <v>10</v>
      </c>
      <c r="AH118" s="7">
        <v>8</v>
      </c>
      <c r="AI118" s="7"/>
      <c r="AJ118" s="21"/>
      <c r="AO118" s="28">
        <v>6</v>
      </c>
      <c r="AR118" s="28">
        <v>12</v>
      </c>
      <c r="AT118" t="s">
        <v>6</v>
      </c>
      <c r="AY118" t="s">
        <v>11</v>
      </c>
      <c r="BB118" s="28"/>
    </row>
    <row r="119" spans="28:56" ht="15.75" customHeight="1" x14ac:dyDescent="0.25">
      <c r="AB119" s="9">
        <v>1</v>
      </c>
      <c r="AC119" s="9">
        <v>1</v>
      </c>
      <c r="AF119" s="20">
        <v>10</v>
      </c>
      <c r="AH119" s="7">
        <v>8</v>
      </c>
      <c r="AI119" s="7"/>
      <c r="AJ119" s="21"/>
      <c r="AK119">
        <v>6</v>
      </c>
      <c r="AO119" s="28">
        <v>10</v>
      </c>
      <c r="AR119" s="8" t="s">
        <v>3372</v>
      </c>
    </row>
    <row r="120" spans="28:56" ht="15.75" customHeight="1" x14ac:dyDescent="0.25">
      <c r="AB120" s="9">
        <v>1</v>
      </c>
      <c r="AC120" s="9">
        <v>3</v>
      </c>
      <c r="AF120" s="20">
        <v>10</v>
      </c>
      <c r="AH120" s="7">
        <v>8</v>
      </c>
      <c r="AI120" s="7"/>
      <c r="AJ120" s="21"/>
      <c r="AK120">
        <v>6</v>
      </c>
      <c r="AO120" s="28">
        <v>15</v>
      </c>
      <c r="AR120" s="28">
        <v>6</v>
      </c>
      <c r="AW120" t="s">
        <v>9</v>
      </c>
    </row>
    <row r="121" spans="28:56" ht="15.75" customHeight="1" x14ac:dyDescent="0.25">
      <c r="AB121" s="9">
        <v>1</v>
      </c>
      <c r="AC121" s="9">
        <v>12</v>
      </c>
      <c r="AF121" s="20">
        <v>10</v>
      </c>
      <c r="AH121" s="7">
        <v>8</v>
      </c>
      <c r="AI121" s="7"/>
      <c r="AJ121" s="21"/>
      <c r="AL121">
        <v>15</v>
      </c>
      <c r="AO121" s="28">
        <v>5</v>
      </c>
      <c r="AR121" s="28">
        <v>6</v>
      </c>
      <c r="AY121" t="s">
        <v>11</v>
      </c>
    </row>
    <row r="122" spans="28:56" ht="15.75" customHeight="1" x14ac:dyDescent="0.25">
      <c r="AB122" s="9">
        <v>1</v>
      </c>
      <c r="AC122" s="9">
        <v>9</v>
      </c>
      <c r="AF122" s="20">
        <v>10</v>
      </c>
      <c r="AH122" s="7">
        <v>9</v>
      </c>
      <c r="AI122" s="7"/>
      <c r="AJ122" s="21"/>
      <c r="AK122">
        <v>5</v>
      </c>
      <c r="AO122" s="28">
        <v>6</v>
      </c>
      <c r="AR122" s="28">
        <v>15</v>
      </c>
      <c r="AV122" t="s">
        <v>8</v>
      </c>
    </row>
    <row r="123" spans="28:56" ht="15.75" customHeight="1" x14ac:dyDescent="0.25">
      <c r="AB123" s="9">
        <v>1</v>
      </c>
      <c r="AC123" s="9">
        <v>8</v>
      </c>
      <c r="AF123" s="20">
        <v>10</v>
      </c>
      <c r="AH123" s="7">
        <v>9</v>
      </c>
      <c r="AI123" s="7"/>
      <c r="AJ123" s="21"/>
      <c r="AL123">
        <v>30</v>
      </c>
      <c r="AO123" s="28">
        <v>6</v>
      </c>
      <c r="AR123" s="28">
        <v>5</v>
      </c>
      <c r="AW123" t="s">
        <v>9</v>
      </c>
    </row>
    <row r="124" spans="28:56" ht="15.75" customHeight="1" x14ac:dyDescent="0.25">
      <c r="AB124" s="9">
        <v>1</v>
      </c>
      <c r="AC124" s="9">
        <v>10</v>
      </c>
      <c r="AF124" s="20">
        <v>10</v>
      </c>
      <c r="AH124" s="7">
        <v>9</v>
      </c>
      <c r="AI124" s="7"/>
      <c r="AJ124" s="21"/>
      <c r="AK124">
        <v>6</v>
      </c>
      <c r="AO124" s="28">
        <v>6</v>
      </c>
      <c r="AR124" s="28">
        <v>30</v>
      </c>
      <c r="AW124" t="s">
        <v>9</v>
      </c>
    </row>
    <row r="125" spans="28:56" ht="15.75" customHeight="1" x14ac:dyDescent="0.25">
      <c r="AB125" s="9">
        <v>1</v>
      </c>
      <c r="AC125" s="9">
        <v>10</v>
      </c>
      <c r="AF125" s="20">
        <v>10</v>
      </c>
      <c r="AH125" s="7">
        <v>9</v>
      </c>
      <c r="AI125" s="7"/>
      <c r="AJ125" s="21"/>
      <c r="AK125">
        <v>6</v>
      </c>
      <c r="AO125" s="28">
        <v>6</v>
      </c>
      <c r="AR125" s="28">
        <v>6</v>
      </c>
      <c r="AV125" t="s">
        <v>8</v>
      </c>
      <c r="AX125" t="s">
        <v>10</v>
      </c>
    </row>
    <row r="126" spans="28:56" ht="15.75" customHeight="1" x14ac:dyDescent="0.25">
      <c r="AB126" s="9">
        <v>1</v>
      </c>
      <c r="AC126" s="9">
        <v>12</v>
      </c>
      <c r="AF126" s="20">
        <v>10</v>
      </c>
      <c r="AH126" s="7">
        <v>9</v>
      </c>
      <c r="AI126" s="7"/>
      <c r="AJ126" s="21"/>
      <c r="AL126">
        <v>10</v>
      </c>
      <c r="AO126" s="28">
        <v>6</v>
      </c>
      <c r="AR126" s="28">
        <v>6</v>
      </c>
      <c r="AU126" t="s">
        <v>7</v>
      </c>
      <c r="BD126" s="28"/>
    </row>
    <row r="127" spans="28:56" ht="15.75" customHeight="1" x14ac:dyDescent="0.25">
      <c r="AB127" s="9">
        <v>1</v>
      </c>
      <c r="AC127" s="9">
        <v>11</v>
      </c>
      <c r="AF127" s="20">
        <v>10</v>
      </c>
      <c r="AH127" s="7">
        <v>9</v>
      </c>
      <c r="AI127" s="7"/>
      <c r="AJ127" s="21"/>
      <c r="AL127">
        <v>15</v>
      </c>
      <c r="AO127" s="28">
        <v>5</v>
      </c>
      <c r="AR127" s="28">
        <v>10</v>
      </c>
      <c r="AY127" t="s">
        <v>11</v>
      </c>
    </row>
    <row r="128" spans="28:56" ht="15.75" customHeight="1" x14ac:dyDescent="0.25">
      <c r="AB128" s="9">
        <v>1</v>
      </c>
      <c r="AC128" s="9">
        <v>16</v>
      </c>
      <c r="AF128" s="20">
        <v>10</v>
      </c>
      <c r="AH128" s="7">
        <v>9</v>
      </c>
      <c r="AI128" s="7"/>
      <c r="AJ128" s="21"/>
      <c r="AK128">
        <v>5</v>
      </c>
      <c r="AO128" s="28">
        <v>5</v>
      </c>
      <c r="AR128" s="28">
        <v>15</v>
      </c>
      <c r="AW128" t="s">
        <v>9</v>
      </c>
    </row>
    <row r="129" spans="28:56" ht="15.75" customHeight="1" x14ac:dyDescent="0.25">
      <c r="AB129" s="9">
        <v>1</v>
      </c>
      <c r="AC129" s="9">
        <v>6</v>
      </c>
      <c r="AF129" s="20">
        <v>10</v>
      </c>
      <c r="AH129" s="7">
        <v>9</v>
      </c>
      <c r="AI129" s="7"/>
      <c r="AJ129" s="21"/>
      <c r="AK129">
        <v>6</v>
      </c>
      <c r="AO129" s="28">
        <v>3</v>
      </c>
      <c r="AR129" s="28">
        <v>5</v>
      </c>
      <c r="AW129" t="s">
        <v>9</v>
      </c>
    </row>
    <row r="130" spans="28:56" ht="15.75" customHeight="1" x14ac:dyDescent="0.25">
      <c r="AB130" s="9">
        <v>0</v>
      </c>
      <c r="AC130" s="9">
        <v>14</v>
      </c>
      <c r="AF130" s="20">
        <v>10</v>
      </c>
      <c r="AH130" s="7">
        <v>9</v>
      </c>
      <c r="AI130" s="7"/>
      <c r="AJ130" s="21"/>
      <c r="AK130">
        <v>6</v>
      </c>
      <c r="AO130" s="28">
        <v>10</v>
      </c>
      <c r="AR130" s="28">
        <v>6</v>
      </c>
      <c r="AW130" t="s">
        <v>9</v>
      </c>
    </row>
    <row r="131" spans="28:56" ht="15.75" customHeight="1" x14ac:dyDescent="0.25">
      <c r="AB131" s="9">
        <v>1</v>
      </c>
      <c r="AC131" s="9">
        <v>7</v>
      </c>
      <c r="AF131" s="20">
        <v>10</v>
      </c>
      <c r="AH131" s="7">
        <v>9</v>
      </c>
      <c r="AI131" s="7"/>
      <c r="AJ131" s="21"/>
      <c r="AK131">
        <v>6</v>
      </c>
      <c r="AO131" s="28">
        <v>4</v>
      </c>
      <c r="AR131" s="28">
        <v>6</v>
      </c>
      <c r="AW131" t="s">
        <v>9</v>
      </c>
    </row>
    <row r="132" spans="28:56" ht="15.75" customHeight="1" x14ac:dyDescent="0.25">
      <c r="AB132" s="9">
        <v>1</v>
      </c>
      <c r="AC132" s="9">
        <v>10</v>
      </c>
      <c r="AF132" s="24">
        <v>10</v>
      </c>
      <c r="AH132" s="7">
        <v>9</v>
      </c>
      <c r="AI132" s="7"/>
      <c r="AJ132" s="21"/>
      <c r="AK132">
        <v>6</v>
      </c>
      <c r="AO132" s="28">
        <v>6</v>
      </c>
      <c r="AR132" s="28">
        <v>6</v>
      </c>
      <c r="AV132" t="s">
        <v>8</v>
      </c>
    </row>
    <row r="133" spans="28:56" ht="15.75" customHeight="1" x14ac:dyDescent="0.25">
      <c r="AB133" s="9">
        <v>1</v>
      </c>
      <c r="AC133" s="9">
        <v>14</v>
      </c>
      <c r="AF133" s="24">
        <v>10</v>
      </c>
      <c r="AJ133" s="21"/>
      <c r="AK133">
        <v>6</v>
      </c>
      <c r="AO133" s="28">
        <v>10</v>
      </c>
      <c r="AR133" s="28">
        <v>6</v>
      </c>
      <c r="AX133" t="s">
        <v>10</v>
      </c>
    </row>
    <row r="134" spans="28:56" ht="15.75" customHeight="1" x14ac:dyDescent="0.25">
      <c r="AB134" s="9">
        <v>1</v>
      </c>
      <c r="AC134" s="9">
        <v>10</v>
      </c>
      <c r="AF134" s="24">
        <v>10</v>
      </c>
      <c r="AJ134" s="21"/>
      <c r="AK134">
        <v>5</v>
      </c>
      <c r="AO134" s="28">
        <v>6</v>
      </c>
      <c r="AR134" s="28">
        <v>6</v>
      </c>
    </row>
    <row r="135" spans="28:56" ht="15.75" customHeight="1" x14ac:dyDescent="0.25">
      <c r="AB135" s="9">
        <v>1</v>
      </c>
      <c r="AC135" s="9">
        <v>8</v>
      </c>
      <c r="AF135" s="24">
        <v>10</v>
      </c>
      <c r="AJ135" s="21"/>
      <c r="AK135">
        <v>5</v>
      </c>
      <c r="AO135" s="28">
        <v>6</v>
      </c>
      <c r="AR135" s="28">
        <v>5</v>
      </c>
      <c r="AY135" t="s">
        <v>11</v>
      </c>
    </row>
    <row r="136" spans="28:56" ht="15.75" customHeight="1" x14ac:dyDescent="0.25">
      <c r="AB136" s="9">
        <v>0</v>
      </c>
      <c r="AC136" s="9">
        <v>20</v>
      </c>
      <c r="AF136" s="24">
        <v>10</v>
      </c>
      <c r="AJ136" s="21"/>
      <c r="AK136">
        <v>3</v>
      </c>
      <c r="AO136" s="28">
        <v>10</v>
      </c>
      <c r="AR136" s="28">
        <v>5</v>
      </c>
      <c r="AW136" t="s">
        <v>9</v>
      </c>
    </row>
    <row r="137" spans="28:56" ht="15.75" customHeight="1" x14ac:dyDescent="0.25">
      <c r="AB137" s="9">
        <v>1</v>
      </c>
      <c r="AC137" s="9">
        <v>14</v>
      </c>
      <c r="AF137" s="24">
        <v>10</v>
      </c>
      <c r="AJ137" s="21"/>
      <c r="AL137">
        <v>10</v>
      </c>
      <c r="AO137" s="28">
        <v>4</v>
      </c>
      <c r="AR137" s="28">
        <v>3</v>
      </c>
      <c r="AY137" t="s">
        <v>11</v>
      </c>
    </row>
    <row r="138" spans="28:56" ht="15.75" customHeight="1" x14ac:dyDescent="0.25">
      <c r="AB138" s="9">
        <v>1</v>
      </c>
      <c r="AC138" s="9">
        <v>8</v>
      </c>
      <c r="AF138" s="24">
        <v>10</v>
      </c>
      <c r="AJ138" s="21"/>
      <c r="AK138">
        <v>4</v>
      </c>
      <c r="AO138" s="28">
        <v>3</v>
      </c>
      <c r="AR138" s="28">
        <v>10</v>
      </c>
      <c r="AV138" t="s">
        <v>8</v>
      </c>
    </row>
    <row r="139" spans="28:56" ht="15.75" customHeight="1" x14ac:dyDescent="0.25">
      <c r="AB139" s="9">
        <v>1</v>
      </c>
      <c r="AC139" s="9">
        <v>12</v>
      </c>
      <c r="AF139" s="24">
        <v>10</v>
      </c>
      <c r="AJ139" s="21"/>
      <c r="AK139">
        <v>6</v>
      </c>
      <c r="AO139" s="28">
        <v>4</v>
      </c>
      <c r="AR139" s="28">
        <v>4</v>
      </c>
      <c r="AW139" t="s">
        <v>9</v>
      </c>
    </row>
    <row r="140" spans="28:56" ht="15.75" customHeight="1" x14ac:dyDescent="0.25">
      <c r="AB140" s="9">
        <v>1</v>
      </c>
      <c r="AC140" s="9">
        <v>10</v>
      </c>
      <c r="AF140" s="24">
        <v>10</v>
      </c>
      <c r="AJ140" s="21"/>
      <c r="AL140">
        <v>10</v>
      </c>
      <c r="AO140" s="28">
        <v>6</v>
      </c>
      <c r="AR140" s="28">
        <v>6</v>
      </c>
      <c r="AW140" t="s">
        <v>9</v>
      </c>
    </row>
    <row r="141" spans="28:56" ht="15.75" customHeight="1" x14ac:dyDescent="0.25">
      <c r="AB141" s="9">
        <v>0</v>
      </c>
      <c r="AC141" s="9">
        <v>10</v>
      </c>
      <c r="AF141" s="24">
        <v>10</v>
      </c>
      <c r="AJ141" s="21"/>
      <c r="AK141">
        <v>6</v>
      </c>
      <c r="AO141" s="28">
        <v>15</v>
      </c>
      <c r="AR141" s="28">
        <v>10</v>
      </c>
      <c r="AW141" t="s">
        <v>9</v>
      </c>
    </row>
    <row r="142" spans="28:56" ht="15.75" customHeight="1" x14ac:dyDescent="0.25">
      <c r="AB142" s="9">
        <v>1</v>
      </c>
      <c r="AC142" s="9">
        <v>9</v>
      </c>
      <c r="AF142" s="24">
        <v>10</v>
      </c>
      <c r="AJ142" s="21"/>
      <c r="AK142">
        <v>6</v>
      </c>
      <c r="AO142" s="28">
        <v>4</v>
      </c>
      <c r="AR142" s="28">
        <v>6</v>
      </c>
      <c r="AV142" t="s">
        <v>8</v>
      </c>
    </row>
    <row r="143" spans="28:56" ht="15.75" customHeight="1" x14ac:dyDescent="0.25">
      <c r="AB143" s="9">
        <v>1</v>
      </c>
      <c r="AC143" s="9">
        <v>12</v>
      </c>
      <c r="AF143" s="24">
        <v>10</v>
      </c>
      <c r="AJ143" s="21"/>
      <c r="AL143">
        <v>10</v>
      </c>
      <c r="AO143" s="28">
        <v>2</v>
      </c>
      <c r="AR143" s="28">
        <v>6</v>
      </c>
      <c r="AU143" t="s">
        <v>7</v>
      </c>
      <c r="BD143" s="28"/>
    </row>
    <row r="144" spans="28:56" ht="15.75" customHeight="1" x14ac:dyDescent="0.25">
      <c r="AB144" s="9">
        <v>1</v>
      </c>
      <c r="AC144" s="9">
        <v>12</v>
      </c>
      <c r="AF144" s="24">
        <v>10</v>
      </c>
      <c r="AJ144" s="21"/>
      <c r="AK144">
        <v>4</v>
      </c>
      <c r="AO144" s="28">
        <v>6</v>
      </c>
      <c r="AR144" s="28">
        <v>10</v>
      </c>
      <c r="AU144" t="s">
        <v>7</v>
      </c>
      <c r="BD144" s="28"/>
    </row>
    <row r="145" spans="28:53" ht="15.75" customHeight="1" x14ac:dyDescent="0.25">
      <c r="AB145" s="9">
        <v>1</v>
      </c>
      <c r="AC145" s="9">
        <v>13</v>
      </c>
      <c r="AF145" s="24">
        <v>10</v>
      </c>
      <c r="AJ145" s="21"/>
      <c r="AK145">
        <v>3</v>
      </c>
      <c r="AO145" s="28">
        <v>10</v>
      </c>
      <c r="AR145" s="28">
        <v>4</v>
      </c>
      <c r="AV145" t="s">
        <v>8</v>
      </c>
      <c r="AY145" t="s">
        <v>11</v>
      </c>
    </row>
    <row r="146" spans="28:53" ht="15.75" customHeight="1" x14ac:dyDescent="0.25">
      <c r="AB146" s="9">
        <v>1</v>
      </c>
      <c r="AC146" s="9">
        <v>12</v>
      </c>
      <c r="AF146" s="24">
        <v>10</v>
      </c>
      <c r="AJ146" s="21"/>
      <c r="AO146" s="28">
        <v>10</v>
      </c>
      <c r="AR146" s="28">
        <v>3</v>
      </c>
      <c r="AW146" t="s">
        <v>9</v>
      </c>
    </row>
    <row r="147" spans="28:53" ht="15.75" customHeight="1" x14ac:dyDescent="0.25">
      <c r="AB147" s="9">
        <v>1</v>
      </c>
      <c r="AC147" s="9">
        <v>14</v>
      </c>
      <c r="AF147" s="24">
        <v>10</v>
      </c>
      <c r="AJ147" s="21"/>
      <c r="AK147">
        <v>4</v>
      </c>
      <c r="AO147" s="28">
        <v>6</v>
      </c>
      <c r="AR147" s="8" t="s">
        <v>3372</v>
      </c>
    </row>
    <row r="148" spans="28:53" ht="15.75" customHeight="1" x14ac:dyDescent="0.25">
      <c r="AB148" s="9">
        <v>1</v>
      </c>
      <c r="AC148" s="9">
        <v>12</v>
      </c>
      <c r="AF148" s="24">
        <v>10</v>
      </c>
      <c r="AJ148" s="21"/>
      <c r="AK148">
        <v>6</v>
      </c>
      <c r="AO148" s="28">
        <v>4</v>
      </c>
      <c r="AR148" s="28">
        <v>4</v>
      </c>
      <c r="AV148" t="s">
        <v>8</v>
      </c>
    </row>
    <row r="149" spans="28:53" ht="15.75" customHeight="1" x14ac:dyDescent="0.25">
      <c r="AB149" s="9">
        <v>1</v>
      </c>
      <c r="AC149" s="9">
        <v>9</v>
      </c>
      <c r="AF149" s="24">
        <v>10</v>
      </c>
      <c r="AJ149" s="21"/>
      <c r="AL149">
        <v>15</v>
      </c>
      <c r="AO149" s="28">
        <v>10</v>
      </c>
      <c r="AR149" s="28">
        <v>6</v>
      </c>
      <c r="AV149" t="s">
        <v>8</v>
      </c>
    </row>
    <row r="150" spans="28:53" ht="15.75" customHeight="1" x14ac:dyDescent="0.25">
      <c r="AB150" s="9">
        <v>1</v>
      </c>
      <c r="AC150" s="9">
        <v>9</v>
      </c>
      <c r="AF150" s="24">
        <v>10</v>
      </c>
      <c r="AJ150" s="21"/>
      <c r="AK150">
        <v>4</v>
      </c>
      <c r="AO150" s="28">
        <v>15</v>
      </c>
      <c r="AR150" s="28">
        <v>15</v>
      </c>
      <c r="AX150" t="s">
        <v>10</v>
      </c>
      <c r="AY150" t="s">
        <v>11</v>
      </c>
      <c r="AZ150" t="s">
        <v>12</v>
      </c>
      <c r="BA150" t="s">
        <v>13</v>
      </c>
    </row>
    <row r="151" spans="28:53" ht="15.75" customHeight="1" x14ac:dyDescent="0.25">
      <c r="AB151" s="9">
        <v>1</v>
      </c>
      <c r="AC151" s="9">
        <v>10</v>
      </c>
      <c r="AF151" s="24">
        <v>10</v>
      </c>
      <c r="AJ151" s="21"/>
      <c r="AK151">
        <v>2</v>
      </c>
      <c r="AO151" s="28">
        <v>6</v>
      </c>
      <c r="AR151" s="28">
        <v>4</v>
      </c>
      <c r="AW151" t="s">
        <v>9</v>
      </c>
      <c r="AX151" t="s">
        <v>10</v>
      </c>
      <c r="AY151" t="s">
        <v>11</v>
      </c>
    </row>
    <row r="152" spans="28:53" ht="15.75" customHeight="1" x14ac:dyDescent="0.25">
      <c r="AB152" s="9">
        <v>1</v>
      </c>
      <c r="AC152" s="9">
        <v>10</v>
      </c>
      <c r="AF152" s="24">
        <v>11</v>
      </c>
      <c r="AJ152" s="21"/>
      <c r="AK152">
        <v>6</v>
      </c>
      <c r="AO152" s="28">
        <v>5</v>
      </c>
      <c r="AR152" s="28">
        <v>2</v>
      </c>
      <c r="AV152" t="s">
        <v>8</v>
      </c>
    </row>
    <row r="153" spans="28:53" ht="15.75" customHeight="1" x14ac:dyDescent="0.25">
      <c r="AB153" s="9">
        <v>1</v>
      </c>
      <c r="AC153" s="9">
        <v>9</v>
      </c>
      <c r="AF153" s="24">
        <v>11</v>
      </c>
      <c r="AJ153" s="21"/>
      <c r="AL153">
        <v>10</v>
      </c>
      <c r="AO153" s="28">
        <v>6</v>
      </c>
      <c r="AR153" s="28">
        <v>6</v>
      </c>
      <c r="AW153" t="s">
        <v>9</v>
      </c>
    </row>
    <row r="154" spans="28:53" ht="15.75" customHeight="1" x14ac:dyDescent="0.25">
      <c r="AB154" s="9">
        <v>1</v>
      </c>
      <c r="AC154" s="9">
        <v>8</v>
      </c>
      <c r="AF154" s="24">
        <v>11</v>
      </c>
      <c r="AJ154" s="21"/>
      <c r="AL154">
        <v>10</v>
      </c>
      <c r="AO154" s="28">
        <v>6</v>
      </c>
      <c r="AR154" s="28">
        <v>10</v>
      </c>
      <c r="AY154" t="s">
        <v>11</v>
      </c>
    </row>
    <row r="155" spans="28:53" ht="15.75" customHeight="1" x14ac:dyDescent="0.25">
      <c r="AB155" s="9">
        <v>1</v>
      </c>
      <c r="AC155" s="9">
        <v>10</v>
      </c>
      <c r="AF155" s="24">
        <v>11</v>
      </c>
      <c r="AJ155" s="21"/>
      <c r="AK155">
        <v>6</v>
      </c>
      <c r="AO155" s="28">
        <v>4</v>
      </c>
      <c r="AR155" s="28">
        <v>10</v>
      </c>
      <c r="AX155" t="s">
        <v>10</v>
      </c>
    </row>
    <row r="156" spans="28:53" ht="15.75" customHeight="1" x14ac:dyDescent="0.25">
      <c r="AB156" s="9">
        <v>1</v>
      </c>
      <c r="AC156" s="9">
        <v>12</v>
      </c>
      <c r="AF156" s="24">
        <v>11</v>
      </c>
      <c r="AJ156" s="21"/>
      <c r="AK156">
        <v>4</v>
      </c>
      <c r="AO156" s="28">
        <v>40</v>
      </c>
      <c r="AR156" s="28">
        <v>6</v>
      </c>
      <c r="AV156" t="s">
        <v>8</v>
      </c>
      <c r="AY156" t="s">
        <v>11</v>
      </c>
    </row>
    <row r="157" spans="28:53" ht="15.75" customHeight="1" x14ac:dyDescent="0.25">
      <c r="AB157" s="9">
        <v>0</v>
      </c>
      <c r="AC157" s="9">
        <v>10</v>
      </c>
      <c r="AF157" s="24">
        <v>11</v>
      </c>
      <c r="AJ157" s="21"/>
      <c r="AL157">
        <v>10</v>
      </c>
      <c r="AO157" s="28">
        <v>5</v>
      </c>
      <c r="AR157" s="28">
        <v>4</v>
      </c>
      <c r="AV157" t="s">
        <v>8</v>
      </c>
    </row>
    <row r="158" spans="28:53" ht="15.75" customHeight="1" x14ac:dyDescent="0.25">
      <c r="AB158" s="9">
        <v>1</v>
      </c>
      <c r="AC158" s="9">
        <v>14</v>
      </c>
      <c r="AF158" s="24">
        <v>11</v>
      </c>
      <c r="AJ158" s="21"/>
      <c r="AL158">
        <v>15</v>
      </c>
      <c r="AO158" s="28">
        <v>4</v>
      </c>
      <c r="AR158" s="28">
        <v>10</v>
      </c>
      <c r="AY158" t="s">
        <v>11</v>
      </c>
    </row>
    <row r="159" spans="28:53" ht="15.75" customHeight="1" x14ac:dyDescent="0.25">
      <c r="AB159" s="9">
        <v>1</v>
      </c>
      <c r="AC159" s="9">
        <v>8</v>
      </c>
      <c r="AF159" s="24">
        <v>11</v>
      </c>
      <c r="AJ159" s="21"/>
      <c r="AK159">
        <v>6</v>
      </c>
      <c r="AO159" s="28">
        <v>6</v>
      </c>
      <c r="AR159" s="28">
        <v>15</v>
      </c>
      <c r="AW159" t="s">
        <v>9</v>
      </c>
    </row>
    <row r="160" spans="28:53" ht="15.75" customHeight="1" x14ac:dyDescent="0.25">
      <c r="AB160" s="9">
        <v>0</v>
      </c>
      <c r="AC160" s="9">
        <v>8</v>
      </c>
      <c r="AF160" s="24">
        <v>11</v>
      </c>
      <c r="AJ160" s="21"/>
      <c r="AK160">
        <v>5</v>
      </c>
      <c r="AO160" s="28">
        <v>20</v>
      </c>
      <c r="AR160" s="28">
        <v>6</v>
      </c>
      <c r="AX160" t="s">
        <v>10</v>
      </c>
    </row>
    <row r="161" spans="28:53" ht="15.75" customHeight="1" x14ac:dyDescent="0.25">
      <c r="AB161" s="9">
        <v>0</v>
      </c>
      <c r="AC161" s="9">
        <v>12</v>
      </c>
      <c r="AF161" s="24">
        <v>11</v>
      </c>
      <c r="AJ161" s="21"/>
      <c r="AK161">
        <v>6</v>
      </c>
      <c r="AO161" s="28">
        <v>5</v>
      </c>
      <c r="AR161" s="28">
        <v>5</v>
      </c>
      <c r="AV161" t="s">
        <v>8</v>
      </c>
    </row>
    <row r="162" spans="28:53" ht="15.75" customHeight="1" x14ac:dyDescent="0.25">
      <c r="AB162" s="9">
        <v>0</v>
      </c>
      <c r="AC162" s="9">
        <v>9</v>
      </c>
      <c r="AF162" s="24">
        <v>11</v>
      </c>
      <c r="AJ162" s="21"/>
      <c r="AK162">
        <v>6</v>
      </c>
      <c r="AO162" s="28">
        <v>6</v>
      </c>
      <c r="AR162" s="28">
        <v>6</v>
      </c>
      <c r="AX162" t="s">
        <v>10</v>
      </c>
      <c r="AY162" t="s">
        <v>11</v>
      </c>
      <c r="BA162" t="s">
        <v>13</v>
      </c>
    </row>
    <row r="163" spans="28:53" ht="15.75" customHeight="1" x14ac:dyDescent="0.25">
      <c r="AB163" s="9">
        <v>0</v>
      </c>
      <c r="AC163" s="9">
        <v>9</v>
      </c>
      <c r="AF163" s="24">
        <v>11</v>
      </c>
      <c r="AJ163" s="21"/>
      <c r="AK163">
        <v>4</v>
      </c>
      <c r="AO163" s="28">
        <v>4</v>
      </c>
      <c r="AR163" s="28">
        <v>6</v>
      </c>
      <c r="AY163" t="s">
        <v>11</v>
      </c>
    </row>
    <row r="164" spans="28:53" ht="15.75" customHeight="1" x14ac:dyDescent="0.25">
      <c r="AB164" s="9">
        <v>1</v>
      </c>
      <c r="AC164" s="9">
        <v>12</v>
      </c>
      <c r="AF164" s="24">
        <v>11</v>
      </c>
      <c r="AJ164" s="21"/>
      <c r="AL164">
        <v>40</v>
      </c>
      <c r="AO164" s="28">
        <v>5</v>
      </c>
      <c r="AR164" s="28">
        <v>4</v>
      </c>
      <c r="AV164" t="s">
        <v>8</v>
      </c>
    </row>
    <row r="165" spans="28:53" ht="15.75" customHeight="1" x14ac:dyDescent="0.25">
      <c r="AB165" s="9">
        <v>1</v>
      </c>
      <c r="AC165" s="9">
        <v>14</v>
      </c>
      <c r="AF165" s="24">
        <v>11</v>
      </c>
      <c r="AJ165" s="21"/>
      <c r="AK165">
        <v>5</v>
      </c>
      <c r="AO165" s="28">
        <v>6</v>
      </c>
      <c r="AR165" s="28">
        <v>40</v>
      </c>
      <c r="AV165" t="s">
        <v>8</v>
      </c>
    </row>
    <row r="166" spans="28:53" ht="15.75" customHeight="1" x14ac:dyDescent="0.25">
      <c r="AB166" s="9">
        <v>1</v>
      </c>
      <c r="AC166" s="9">
        <v>12</v>
      </c>
      <c r="AF166" s="24">
        <v>11</v>
      </c>
      <c r="AJ166" s="21"/>
      <c r="AK166">
        <v>4</v>
      </c>
      <c r="AO166" s="28">
        <v>5</v>
      </c>
      <c r="AR166" s="28">
        <v>5</v>
      </c>
      <c r="AW166" t="s">
        <v>9</v>
      </c>
    </row>
    <row r="167" spans="28:53" ht="15.75" customHeight="1" x14ac:dyDescent="0.25">
      <c r="AB167" s="9">
        <v>1</v>
      </c>
      <c r="AC167" s="9">
        <v>10</v>
      </c>
      <c r="AF167" s="24">
        <v>11</v>
      </c>
      <c r="AJ167" s="21"/>
      <c r="AK167">
        <v>6</v>
      </c>
      <c r="AO167" s="28">
        <v>3</v>
      </c>
      <c r="AR167" s="28">
        <v>4</v>
      </c>
      <c r="AV167" t="s">
        <v>8</v>
      </c>
    </row>
    <row r="168" spans="28:53" ht="15.75" customHeight="1" x14ac:dyDescent="0.25">
      <c r="AB168" s="9">
        <v>1</v>
      </c>
      <c r="AC168" s="9">
        <v>15</v>
      </c>
      <c r="AF168" s="24">
        <v>11</v>
      </c>
      <c r="AJ168" s="21"/>
      <c r="AL168">
        <v>20</v>
      </c>
      <c r="AO168" s="28">
        <v>2</v>
      </c>
      <c r="AR168" s="28">
        <v>6</v>
      </c>
      <c r="AV168" t="s">
        <v>8</v>
      </c>
    </row>
    <row r="169" spans="28:53" ht="15.75" customHeight="1" x14ac:dyDescent="0.25">
      <c r="AB169" s="9">
        <v>1</v>
      </c>
      <c r="AC169" s="9">
        <v>720</v>
      </c>
      <c r="AF169" s="24">
        <v>11</v>
      </c>
      <c r="AJ169" s="21"/>
      <c r="AK169">
        <v>5</v>
      </c>
      <c r="AO169" s="28">
        <v>10</v>
      </c>
      <c r="AR169" s="28">
        <v>20</v>
      </c>
      <c r="AV169" t="s">
        <v>8</v>
      </c>
    </row>
    <row r="170" spans="28:53" ht="15.75" customHeight="1" x14ac:dyDescent="0.25">
      <c r="AB170" s="9">
        <v>1</v>
      </c>
      <c r="AC170" s="9">
        <v>10</v>
      </c>
      <c r="AF170" s="24">
        <v>11</v>
      </c>
      <c r="AJ170" s="21"/>
      <c r="AK170">
        <v>6</v>
      </c>
      <c r="AO170" s="28">
        <v>4</v>
      </c>
      <c r="AR170" s="28">
        <v>5</v>
      </c>
      <c r="AW170" t="s">
        <v>9</v>
      </c>
      <c r="AX170" t="s">
        <v>10</v>
      </c>
    </row>
    <row r="171" spans="28:53" ht="15.75" customHeight="1" x14ac:dyDescent="0.25">
      <c r="AB171" s="9">
        <v>1</v>
      </c>
      <c r="AC171" s="9">
        <v>10</v>
      </c>
      <c r="AF171" s="24">
        <v>12</v>
      </c>
      <c r="AJ171" s="21"/>
      <c r="AK171">
        <v>4</v>
      </c>
      <c r="AO171" s="28">
        <v>6</v>
      </c>
      <c r="AR171" s="28">
        <v>6</v>
      </c>
      <c r="AV171" t="s">
        <v>8</v>
      </c>
    </row>
    <row r="172" spans="28:53" ht="15.75" customHeight="1" x14ac:dyDescent="0.25">
      <c r="AB172" s="9">
        <v>1</v>
      </c>
      <c r="AC172" s="9">
        <v>10</v>
      </c>
      <c r="AF172" s="24">
        <v>12</v>
      </c>
      <c r="AJ172" s="21"/>
      <c r="AK172">
        <v>5</v>
      </c>
      <c r="AO172" s="28">
        <v>12</v>
      </c>
      <c r="AR172" s="28">
        <v>4</v>
      </c>
      <c r="AY172" t="s">
        <v>11</v>
      </c>
    </row>
    <row r="173" spans="28:53" ht="15.75" customHeight="1" x14ac:dyDescent="0.25">
      <c r="AB173" s="9">
        <v>1</v>
      </c>
      <c r="AC173" s="9">
        <v>6</v>
      </c>
      <c r="AF173" s="24">
        <v>12</v>
      </c>
      <c r="AJ173" s="21"/>
      <c r="AK173">
        <v>6</v>
      </c>
      <c r="AO173" s="28">
        <v>10</v>
      </c>
      <c r="AR173" s="28">
        <v>5</v>
      </c>
      <c r="AY173" t="s">
        <v>11</v>
      </c>
    </row>
    <row r="174" spans="28:53" ht="15.75" customHeight="1" x14ac:dyDescent="0.25">
      <c r="AB174" s="9">
        <v>1</v>
      </c>
      <c r="AC174" s="9">
        <v>12</v>
      </c>
      <c r="AF174" s="24">
        <v>12</v>
      </c>
      <c r="AJ174" s="21"/>
      <c r="AK174">
        <v>5</v>
      </c>
      <c r="AO174" s="28">
        <v>6</v>
      </c>
      <c r="AR174" s="28">
        <v>6</v>
      </c>
      <c r="AX174" t="s">
        <v>10</v>
      </c>
    </row>
    <row r="175" spans="28:53" ht="15.75" customHeight="1" x14ac:dyDescent="0.25">
      <c r="AB175" s="9">
        <v>1</v>
      </c>
      <c r="AC175" s="9">
        <v>10</v>
      </c>
      <c r="AF175" s="24">
        <v>12</v>
      </c>
      <c r="AJ175" s="21"/>
      <c r="AK175">
        <v>3</v>
      </c>
      <c r="AO175" s="28">
        <v>20</v>
      </c>
      <c r="AR175" s="28">
        <v>5</v>
      </c>
      <c r="AY175" t="s">
        <v>11</v>
      </c>
    </row>
    <row r="176" spans="28:53" ht="15.75" customHeight="1" x14ac:dyDescent="0.25">
      <c r="AB176" s="9">
        <v>1</v>
      </c>
      <c r="AC176" s="9">
        <v>7</v>
      </c>
      <c r="AF176" s="24">
        <v>12</v>
      </c>
      <c r="AJ176" s="21"/>
      <c r="AK176">
        <v>2</v>
      </c>
      <c r="AO176" s="28">
        <v>2</v>
      </c>
      <c r="AR176" s="28">
        <v>3</v>
      </c>
      <c r="AY176" t="s">
        <v>11</v>
      </c>
    </row>
    <row r="177" spans="28:51" ht="15.75" customHeight="1" x14ac:dyDescent="0.25">
      <c r="AB177" s="9">
        <v>1</v>
      </c>
      <c r="AC177" s="9">
        <v>10</v>
      </c>
      <c r="AF177" s="24">
        <v>12</v>
      </c>
      <c r="AJ177" s="21"/>
      <c r="AL177">
        <v>10</v>
      </c>
      <c r="AO177" s="28">
        <v>4</v>
      </c>
      <c r="AR177" s="28">
        <v>2</v>
      </c>
      <c r="AX177" t="s">
        <v>10</v>
      </c>
    </row>
    <row r="178" spans="28:51" ht="15.75" customHeight="1" x14ac:dyDescent="0.25">
      <c r="AB178" s="9">
        <v>1</v>
      </c>
      <c r="AC178" s="9">
        <v>10</v>
      </c>
      <c r="AF178" s="24">
        <v>12</v>
      </c>
      <c r="AJ178" s="21"/>
      <c r="AK178">
        <v>4</v>
      </c>
      <c r="AO178" s="28">
        <v>20</v>
      </c>
      <c r="AR178" s="28">
        <v>10</v>
      </c>
      <c r="AV178" t="s">
        <v>8</v>
      </c>
    </row>
    <row r="179" spans="28:51" ht="15.75" customHeight="1" x14ac:dyDescent="0.25">
      <c r="AB179" s="9">
        <v>0</v>
      </c>
      <c r="AC179" s="9">
        <v>200</v>
      </c>
      <c r="AF179" s="24">
        <v>12</v>
      </c>
      <c r="AJ179" s="21"/>
      <c r="AK179">
        <v>6</v>
      </c>
      <c r="AO179" s="28">
        <v>6</v>
      </c>
      <c r="AR179" s="28">
        <v>4</v>
      </c>
      <c r="AW179" t="s">
        <v>9</v>
      </c>
      <c r="AY179" t="s">
        <v>11</v>
      </c>
    </row>
    <row r="180" spans="28:51" ht="15.75" customHeight="1" x14ac:dyDescent="0.25">
      <c r="AB180" s="9">
        <v>1</v>
      </c>
      <c r="AC180" s="9">
        <v>15</v>
      </c>
      <c r="AF180" s="24">
        <v>12</v>
      </c>
      <c r="AJ180" s="21"/>
      <c r="AL180">
        <v>12</v>
      </c>
      <c r="AO180" s="28">
        <v>7</v>
      </c>
      <c r="AR180" s="28">
        <v>6</v>
      </c>
      <c r="AY180" t="s">
        <v>11</v>
      </c>
    </row>
    <row r="181" spans="28:51" ht="15.75" customHeight="1" x14ac:dyDescent="0.25">
      <c r="AB181" s="9">
        <v>0</v>
      </c>
      <c r="AC181" s="9">
        <v>6</v>
      </c>
      <c r="AF181" s="24">
        <v>12</v>
      </c>
      <c r="AJ181" s="21"/>
      <c r="AL181">
        <v>10</v>
      </c>
      <c r="AO181" s="28">
        <v>15</v>
      </c>
      <c r="AR181" s="28">
        <v>12</v>
      </c>
      <c r="AW181" t="s">
        <v>9</v>
      </c>
    </row>
    <row r="182" spans="28:51" ht="15.75" customHeight="1" x14ac:dyDescent="0.25">
      <c r="AB182" s="9">
        <v>0</v>
      </c>
      <c r="AC182" s="9">
        <v>7</v>
      </c>
      <c r="AF182" s="24">
        <v>12</v>
      </c>
      <c r="AJ182" s="21"/>
      <c r="AK182">
        <v>6</v>
      </c>
      <c r="AO182" s="28">
        <v>4</v>
      </c>
      <c r="AR182" s="28">
        <v>10</v>
      </c>
      <c r="AW182" t="s">
        <v>9</v>
      </c>
    </row>
    <row r="183" spans="28:51" ht="15.75" customHeight="1" x14ac:dyDescent="0.25">
      <c r="AB183" s="9">
        <v>1</v>
      </c>
      <c r="AC183" s="9">
        <v>5</v>
      </c>
      <c r="AF183" s="24">
        <v>12</v>
      </c>
      <c r="AJ183" s="21"/>
      <c r="AL183">
        <v>20</v>
      </c>
      <c r="AO183" s="28">
        <v>6</v>
      </c>
      <c r="AR183" s="28">
        <v>6</v>
      </c>
      <c r="AW183" t="s">
        <v>9</v>
      </c>
    </row>
    <row r="184" spans="28:51" ht="15.75" customHeight="1" x14ac:dyDescent="0.25">
      <c r="AB184" s="9">
        <v>1</v>
      </c>
      <c r="AC184" s="9">
        <v>4</v>
      </c>
      <c r="AF184" s="24">
        <v>12</v>
      </c>
      <c r="AJ184" s="21"/>
      <c r="AK184">
        <v>2</v>
      </c>
      <c r="AO184" s="28">
        <v>3</v>
      </c>
      <c r="AR184" s="28">
        <v>20</v>
      </c>
      <c r="AW184" t="s">
        <v>9</v>
      </c>
    </row>
    <row r="185" spans="28:51" ht="15.75" customHeight="1" x14ac:dyDescent="0.25">
      <c r="AB185" s="9">
        <v>1</v>
      </c>
      <c r="AC185" s="9">
        <v>12</v>
      </c>
      <c r="AF185" s="24">
        <v>12</v>
      </c>
      <c r="AJ185" s="21"/>
      <c r="AO185" s="28">
        <v>25</v>
      </c>
      <c r="AR185" s="28">
        <v>2</v>
      </c>
      <c r="AY185" t="s">
        <v>11</v>
      </c>
    </row>
    <row r="186" spans="28:51" ht="15.75" customHeight="1" x14ac:dyDescent="0.25">
      <c r="AB186" s="9">
        <v>1</v>
      </c>
      <c r="AC186" s="9">
        <v>4</v>
      </c>
      <c r="AF186" s="24">
        <v>12</v>
      </c>
      <c r="AJ186" s="21"/>
      <c r="AK186">
        <v>4</v>
      </c>
      <c r="AO186" s="28">
        <v>6</v>
      </c>
      <c r="AR186" s="8" t="s">
        <v>3372</v>
      </c>
    </row>
    <row r="187" spans="28:51" ht="15.75" customHeight="1" x14ac:dyDescent="0.25">
      <c r="AB187" s="9">
        <v>1</v>
      </c>
      <c r="AC187" s="9">
        <v>10</v>
      </c>
      <c r="AF187" s="24">
        <v>12</v>
      </c>
      <c r="AJ187" s="21"/>
      <c r="AL187">
        <v>20</v>
      </c>
      <c r="AO187" s="28">
        <v>6</v>
      </c>
      <c r="AR187" s="28">
        <v>4</v>
      </c>
      <c r="AY187" t="s">
        <v>11</v>
      </c>
    </row>
    <row r="188" spans="28:51" ht="15.75" customHeight="1" x14ac:dyDescent="0.25">
      <c r="AB188" s="9">
        <v>1</v>
      </c>
      <c r="AC188" s="9">
        <v>10</v>
      </c>
      <c r="AF188" s="24">
        <v>12</v>
      </c>
      <c r="AJ188" s="21"/>
      <c r="AK188">
        <v>6</v>
      </c>
      <c r="AO188" s="28">
        <v>6</v>
      </c>
      <c r="AR188" s="28">
        <v>20</v>
      </c>
      <c r="AW188" t="s">
        <v>9</v>
      </c>
    </row>
    <row r="189" spans="28:51" ht="15.75" customHeight="1" x14ac:dyDescent="0.25">
      <c r="AB189" s="9">
        <v>1</v>
      </c>
      <c r="AC189" s="9">
        <v>14</v>
      </c>
      <c r="AF189" s="24">
        <v>12</v>
      </c>
      <c r="AJ189" s="21"/>
      <c r="AL189">
        <v>7</v>
      </c>
      <c r="AO189" s="28">
        <v>6</v>
      </c>
      <c r="AR189" s="28">
        <v>6</v>
      </c>
      <c r="AW189" t="s">
        <v>9</v>
      </c>
    </row>
    <row r="190" spans="28:51" ht="15.75" customHeight="1" x14ac:dyDescent="0.25">
      <c r="AB190" s="9">
        <v>1</v>
      </c>
      <c r="AC190" s="9">
        <v>10</v>
      </c>
      <c r="AF190" s="24">
        <v>12</v>
      </c>
      <c r="AJ190" s="21"/>
      <c r="AL190">
        <v>15</v>
      </c>
      <c r="AO190" s="28">
        <v>10</v>
      </c>
      <c r="AR190" s="28">
        <v>7</v>
      </c>
      <c r="AX190" t="s">
        <v>10</v>
      </c>
    </row>
    <row r="191" spans="28:51" ht="15.75" customHeight="1" x14ac:dyDescent="0.25">
      <c r="AB191" s="9">
        <v>1</v>
      </c>
      <c r="AC191" s="9">
        <v>15</v>
      </c>
      <c r="AF191" s="24">
        <v>12</v>
      </c>
      <c r="AJ191" s="21"/>
      <c r="AK191">
        <v>4</v>
      </c>
      <c r="AO191" s="28">
        <v>6</v>
      </c>
      <c r="AR191" s="28">
        <v>15</v>
      </c>
    </row>
    <row r="192" spans="28:51" ht="15.75" customHeight="1" x14ac:dyDescent="0.25">
      <c r="AB192" s="9">
        <v>1</v>
      </c>
      <c r="AC192" s="9">
        <v>14</v>
      </c>
      <c r="AF192" s="24">
        <v>12</v>
      </c>
      <c r="AJ192" s="21"/>
      <c r="AK192">
        <v>6</v>
      </c>
      <c r="AO192" s="28">
        <v>6</v>
      </c>
      <c r="AR192" s="28">
        <v>4</v>
      </c>
      <c r="AW192" t="s">
        <v>9</v>
      </c>
    </row>
    <row r="193" spans="28:51" ht="15.75" customHeight="1" x14ac:dyDescent="0.25">
      <c r="AB193" s="9">
        <v>1</v>
      </c>
      <c r="AC193" s="9">
        <v>9</v>
      </c>
      <c r="AF193" s="24">
        <v>12</v>
      </c>
      <c r="AJ193" s="21"/>
      <c r="AK193">
        <v>3</v>
      </c>
      <c r="AO193" s="28">
        <v>3</v>
      </c>
      <c r="AR193" s="28">
        <v>6</v>
      </c>
      <c r="AY193" t="s">
        <v>11</v>
      </c>
    </row>
    <row r="194" spans="28:51" ht="15.75" customHeight="1" x14ac:dyDescent="0.25">
      <c r="AB194" s="9">
        <v>1</v>
      </c>
      <c r="AC194" s="9">
        <v>10</v>
      </c>
      <c r="AF194" s="24">
        <v>12</v>
      </c>
      <c r="AJ194" s="21"/>
      <c r="AL194">
        <v>25</v>
      </c>
      <c r="AO194" s="28">
        <v>4</v>
      </c>
      <c r="AR194" s="28">
        <v>3</v>
      </c>
      <c r="AV194" t="s">
        <v>8</v>
      </c>
      <c r="AX194" t="s">
        <v>10</v>
      </c>
    </row>
    <row r="195" spans="28:51" ht="15.75" customHeight="1" x14ac:dyDescent="0.25">
      <c r="AB195" s="9">
        <v>1</v>
      </c>
      <c r="AC195" s="9">
        <v>14</v>
      </c>
      <c r="AF195" s="24">
        <v>12</v>
      </c>
      <c r="AJ195" s="21"/>
      <c r="AK195">
        <v>6</v>
      </c>
      <c r="AO195" s="28">
        <v>5</v>
      </c>
      <c r="AR195" s="28">
        <v>25</v>
      </c>
      <c r="AV195" t="s">
        <v>8</v>
      </c>
    </row>
    <row r="196" spans="28:51" ht="15.75" customHeight="1" x14ac:dyDescent="0.25">
      <c r="AB196" s="9">
        <v>1</v>
      </c>
      <c r="AC196" s="9">
        <v>5</v>
      </c>
      <c r="AF196" s="24">
        <v>12</v>
      </c>
      <c r="AJ196" s="21"/>
      <c r="AK196">
        <v>6</v>
      </c>
      <c r="AO196" s="28">
        <v>5</v>
      </c>
      <c r="AR196" s="28">
        <v>6</v>
      </c>
      <c r="AV196" t="s">
        <v>8</v>
      </c>
    </row>
    <row r="197" spans="28:51" ht="15.75" customHeight="1" x14ac:dyDescent="0.25">
      <c r="AB197" s="9">
        <v>0</v>
      </c>
      <c r="AC197" s="9">
        <v>8</v>
      </c>
      <c r="AF197" s="24">
        <v>12</v>
      </c>
      <c r="AJ197" s="21"/>
      <c r="AK197">
        <v>6</v>
      </c>
      <c r="AO197" s="28">
        <v>6</v>
      </c>
      <c r="AR197" s="28">
        <v>6</v>
      </c>
      <c r="AX197" t="s">
        <v>10</v>
      </c>
      <c r="AY197" t="s">
        <v>11</v>
      </c>
    </row>
    <row r="198" spans="28:51" ht="15.75" customHeight="1" x14ac:dyDescent="0.25">
      <c r="AB198" s="9">
        <v>1</v>
      </c>
      <c r="AC198" s="9">
        <v>10</v>
      </c>
      <c r="AF198" s="24">
        <v>12</v>
      </c>
      <c r="AJ198" s="21"/>
      <c r="AK198">
        <v>6</v>
      </c>
      <c r="AO198" s="28">
        <v>16</v>
      </c>
      <c r="AR198" s="28">
        <v>6</v>
      </c>
      <c r="AW198" t="s">
        <v>9</v>
      </c>
    </row>
    <row r="199" spans="28:51" ht="15.75" customHeight="1" x14ac:dyDescent="0.25">
      <c r="AB199" s="9">
        <v>1</v>
      </c>
      <c r="AC199" s="9">
        <v>10</v>
      </c>
      <c r="AF199" s="24">
        <v>12</v>
      </c>
      <c r="AJ199" s="21"/>
      <c r="AL199">
        <v>10</v>
      </c>
      <c r="AO199" s="28">
        <v>8</v>
      </c>
      <c r="AR199" s="28">
        <v>6</v>
      </c>
      <c r="AW199" t="s">
        <v>9</v>
      </c>
    </row>
    <row r="200" spans="28:51" ht="15.75" customHeight="1" x14ac:dyDescent="0.25">
      <c r="AB200" s="9">
        <v>1</v>
      </c>
      <c r="AC200" s="9">
        <v>14</v>
      </c>
      <c r="AF200" s="24">
        <v>12</v>
      </c>
      <c r="AJ200" s="21"/>
      <c r="AK200">
        <v>6</v>
      </c>
      <c r="AO200" s="28">
        <v>5</v>
      </c>
      <c r="AR200" s="28">
        <v>10</v>
      </c>
      <c r="AV200" t="s">
        <v>8</v>
      </c>
    </row>
    <row r="201" spans="28:51" ht="15.75" customHeight="1" x14ac:dyDescent="0.25">
      <c r="AB201" s="9">
        <v>1</v>
      </c>
      <c r="AC201" s="9">
        <v>6</v>
      </c>
      <c r="AF201" s="24">
        <v>12</v>
      </c>
      <c r="AJ201" s="21"/>
      <c r="AK201">
        <v>6</v>
      </c>
      <c r="AO201" s="28">
        <v>6</v>
      </c>
      <c r="AR201" s="28">
        <v>6</v>
      </c>
      <c r="AV201" t="s">
        <v>8</v>
      </c>
      <c r="AX201" t="s">
        <v>10</v>
      </c>
      <c r="AY201" t="s">
        <v>11</v>
      </c>
    </row>
    <row r="202" spans="28:51" ht="15.75" customHeight="1" x14ac:dyDescent="0.25">
      <c r="AB202" s="9">
        <v>1</v>
      </c>
      <c r="AC202" s="9">
        <v>12</v>
      </c>
      <c r="AF202" s="24">
        <v>12</v>
      </c>
      <c r="AJ202" s="21"/>
      <c r="AK202">
        <v>3</v>
      </c>
      <c r="AO202" s="28">
        <v>5</v>
      </c>
      <c r="AR202" s="28">
        <v>6</v>
      </c>
      <c r="AW202" t="s">
        <v>9</v>
      </c>
      <c r="AX202" t="s">
        <v>10</v>
      </c>
      <c r="AY202" t="s">
        <v>11</v>
      </c>
    </row>
    <row r="203" spans="28:51" ht="15.75" customHeight="1" x14ac:dyDescent="0.25">
      <c r="AB203" s="9">
        <v>1</v>
      </c>
      <c r="AC203" s="9">
        <v>5</v>
      </c>
      <c r="AF203" s="24">
        <v>12</v>
      </c>
      <c r="AJ203" s="21"/>
      <c r="AK203">
        <v>4</v>
      </c>
      <c r="AO203" s="28">
        <v>6</v>
      </c>
      <c r="AR203" s="28">
        <v>3</v>
      </c>
      <c r="AW203" t="s">
        <v>9</v>
      </c>
    </row>
    <row r="204" spans="28:51" ht="15.75" customHeight="1" x14ac:dyDescent="0.25">
      <c r="AB204" s="9">
        <v>1</v>
      </c>
      <c r="AC204" s="9">
        <v>10</v>
      </c>
      <c r="AF204" s="24">
        <v>12</v>
      </c>
      <c r="AJ204" s="21"/>
      <c r="AK204">
        <v>5</v>
      </c>
      <c r="AO204" s="28">
        <v>5</v>
      </c>
      <c r="AR204" s="28">
        <v>4</v>
      </c>
      <c r="AV204" t="s">
        <v>8</v>
      </c>
    </row>
    <row r="205" spans="28:51" ht="15.75" customHeight="1" x14ac:dyDescent="0.25">
      <c r="AB205" s="9">
        <v>1</v>
      </c>
      <c r="AC205" s="9">
        <v>9</v>
      </c>
      <c r="AF205" s="24">
        <v>12</v>
      </c>
      <c r="AJ205" s="21"/>
      <c r="AO205" s="28">
        <v>10</v>
      </c>
      <c r="AR205" s="28">
        <v>5</v>
      </c>
      <c r="AY205" t="s">
        <v>11</v>
      </c>
    </row>
    <row r="206" spans="28:51" ht="15.75" customHeight="1" x14ac:dyDescent="0.25">
      <c r="AB206" s="9">
        <v>0</v>
      </c>
      <c r="AC206" s="9">
        <v>6</v>
      </c>
      <c r="AF206" s="24">
        <v>12</v>
      </c>
      <c r="AJ206" s="21"/>
      <c r="AO206" s="28">
        <v>10</v>
      </c>
      <c r="AR206" s="8" t="s">
        <v>3372</v>
      </c>
      <c r="AX206" t="s">
        <v>10</v>
      </c>
    </row>
    <row r="207" spans="28:51" ht="15.75" customHeight="1" x14ac:dyDescent="0.25">
      <c r="AB207" s="9">
        <v>1</v>
      </c>
      <c r="AC207" s="9">
        <v>11</v>
      </c>
      <c r="AF207" s="24">
        <v>12</v>
      </c>
      <c r="AJ207" s="21"/>
      <c r="AK207">
        <v>5</v>
      </c>
      <c r="AO207" s="28">
        <v>5</v>
      </c>
      <c r="AR207" s="8" t="s">
        <v>3372</v>
      </c>
      <c r="AW207" t="s">
        <v>9</v>
      </c>
    </row>
    <row r="208" spans="28:51" ht="15.75" customHeight="1" x14ac:dyDescent="0.25">
      <c r="AB208" s="9">
        <v>1</v>
      </c>
      <c r="AC208" s="9">
        <v>18</v>
      </c>
      <c r="AF208" s="24">
        <v>12</v>
      </c>
      <c r="AJ208" s="21"/>
      <c r="AK208">
        <v>6</v>
      </c>
      <c r="AO208" s="28">
        <v>6</v>
      </c>
      <c r="AR208" s="28">
        <v>5</v>
      </c>
      <c r="AY208" t="s">
        <v>11</v>
      </c>
    </row>
    <row r="209" spans="28:54" ht="15.75" customHeight="1" x14ac:dyDescent="0.25">
      <c r="AB209" s="9">
        <v>1</v>
      </c>
      <c r="AC209" s="9">
        <v>12</v>
      </c>
      <c r="AF209" s="24">
        <v>12</v>
      </c>
      <c r="AJ209" s="21"/>
      <c r="AL209">
        <v>16</v>
      </c>
      <c r="AO209" s="28">
        <v>5</v>
      </c>
      <c r="AR209" s="28">
        <v>6</v>
      </c>
      <c r="AX209" t="s">
        <v>10</v>
      </c>
    </row>
    <row r="210" spans="28:54" ht="15.75" customHeight="1" x14ac:dyDescent="0.25">
      <c r="AB210" s="9">
        <v>1</v>
      </c>
      <c r="AC210" s="9">
        <v>10</v>
      </c>
      <c r="AF210" s="24">
        <v>12</v>
      </c>
      <c r="AJ210" s="21"/>
      <c r="AL210">
        <v>8</v>
      </c>
      <c r="AO210" s="28">
        <v>4</v>
      </c>
      <c r="AR210" s="28">
        <v>16</v>
      </c>
      <c r="AV210" t="s">
        <v>8</v>
      </c>
      <c r="AZ210" t="s">
        <v>12</v>
      </c>
    </row>
    <row r="211" spans="28:54" ht="15.75" customHeight="1" x14ac:dyDescent="0.25">
      <c r="AB211" s="9">
        <v>0</v>
      </c>
      <c r="AC211" s="9">
        <v>8</v>
      </c>
      <c r="AF211" s="24">
        <v>12</v>
      </c>
      <c r="AJ211" s="21"/>
      <c r="AK211">
        <v>5</v>
      </c>
      <c r="AO211" s="28">
        <v>5</v>
      </c>
      <c r="AR211" s="28">
        <v>8</v>
      </c>
      <c r="AX211" t="s">
        <v>10</v>
      </c>
    </row>
    <row r="212" spans="28:54" ht="15.75" customHeight="1" x14ac:dyDescent="0.25">
      <c r="AB212" s="9">
        <v>1</v>
      </c>
      <c r="AC212" s="9">
        <v>8</v>
      </c>
      <c r="AF212" s="24">
        <v>12</v>
      </c>
      <c r="AJ212" s="21"/>
      <c r="AO212" s="28">
        <v>5</v>
      </c>
      <c r="AR212" s="28">
        <v>5</v>
      </c>
      <c r="AX212" t="s">
        <v>10</v>
      </c>
    </row>
    <row r="213" spans="28:54" ht="15.75" customHeight="1" x14ac:dyDescent="0.25">
      <c r="AB213" s="9">
        <v>1</v>
      </c>
      <c r="AC213" s="9">
        <v>5</v>
      </c>
      <c r="AF213" s="24">
        <v>12</v>
      </c>
      <c r="AJ213" s="21"/>
      <c r="AK213">
        <v>6</v>
      </c>
      <c r="AO213" s="28">
        <v>4</v>
      </c>
      <c r="AR213" s="8" t="s">
        <v>3372</v>
      </c>
    </row>
    <row r="214" spans="28:54" ht="15.75" customHeight="1" x14ac:dyDescent="0.25">
      <c r="AB214" s="9">
        <v>0</v>
      </c>
      <c r="AC214" s="9">
        <v>8</v>
      </c>
      <c r="AF214" s="24">
        <v>12</v>
      </c>
      <c r="AJ214" s="21"/>
      <c r="AK214">
        <v>5</v>
      </c>
      <c r="AO214" s="28">
        <v>6</v>
      </c>
      <c r="AR214" s="28">
        <v>6</v>
      </c>
      <c r="AY214" t="s">
        <v>11</v>
      </c>
    </row>
    <row r="215" spans="28:54" ht="15.75" customHeight="1" x14ac:dyDescent="0.25">
      <c r="AB215" s="9">
        <v>1</v>
      </c>
      <c r="AC215" s="9">
        <v>8</v>
      </c>
      <c r="AF215" s="24">
        <v>12</v>
      </c>
      <c r="AJ215" s="21"/>
      <c r="AK215">
        <v>6</v>
      </c>
      <c r="AO215" s="28">
        <v>5</v>
      </c>
      <c r="AR215" s="28">
        <v>5</v>
      </c>
      <c r="AY215" t="s">
        <v>11</v>
      </c>
    </row>
    <row r="216" spans="28:54" ht="15.75" customHeight="1" x14ac:dyDescent="0.25">
      <c r="AB216" s="9">
        <v>1</v>
      </c>
      <c r="AC216" s="9">
        <v>7</v>
      </c>
      <c r="AF216" s="24">
        <v>12</v>
      </c>
      <c r="AJ216" s="21"/>
      <c r="AK216">
        <v>5</v>
      </c>
      <c r="AO216" s="28">
        <v>4</v>
      </c>
      <c r="AR216" s="28">
        <v>6</v>
      </c>
      <c r="AW216" t="s">
        <v>9</v>
      </c>
    </row>
    <row r="217" spans="28:54" ht="15.75" customHeight="1" x14ac:dyDescent="0.25">
      <c r="AB217" s="9">
        <v>0</v>
      </c>
      <c r="AC217" s="9">
        <v>7</v>
      </c>
      <c r="AF217" s="24">
        <v>12</v>
      </c>
      <c r="AJ217" s="21"/>
      <c r="AL217">
        <v>10</v>
      </c>
      <c r="AO217" s="28">
        <v>6</v>
      </c>
      <c r="AR217" s="28">
        <v>5</v>
      </c>
      <c r="AX217" t="s">
        <v>10</v>
      </c>
    </row>
    <row r="218" spans="28:54" ht="15.75" customHeight="1" x14ac:dyDescent="0.25">
      <c r="AB218" s="9">
        <v>1</v>
      </c>
      <c r="AC218" s="9">
        <v>10</v>
      </c>
      <c r="AF218" s="24">
        <v>12</v>
      </c>
      <c r="AJ218" s="21"/>
      <c r="AL218">
        <v>10</v>
      </c>
      <c r="AO218" s="28">
        <v>15</v>
      </c>
      <c r="AR218" s="28">
        <v>10</v>
      </c>
      <c r="AY218" t="s">
        <v>11</v>
      </c>
    </row>
    <row r="219" spans="28:54" ht="15.75" customHeight="1" x14ac:dyDescent="0.25">
      <c r="AB219" s="9">
        <v>1</v>
      </c>
      <c r="AC219" s="9">
        <v>10</v>
      </c>
      <c r="AF219" s="24">
        <v>12</v>
      </c>
      <c r="AJ219" s="21"/>
      <c r="AK219">
        <v>5</v>
      </c>
      <c r="AO219" s="28">
        <v>2</v>
      </c>
      <c r="AR219" s="28">
        <v>10</v>
      </c>
      <c r="AT219" t="s">
        <v>6</v>
      </c>
      <c r="AV219" t="s">
        <v>8</v>
      </c>
      <c r="AY219" t="s">
        <v>11</v>
      </c>
      <c r="BB219" s="28"/>
    </row>
    <row r="220" spans="28:54" ht="15.75" customHeight="1" x14ac:dyDescent="0.25">
      <c r="AB220" s="9">
        <v>1</v>
      </c>
      <c r="AC220" s="9">
        <v>10</v>
      </c>
      <c r="AF220" s="24">
        <v>12</v>
      </c>
      <c r="AJ220" s="21"/>
      <c r="AK220">
        <v>6</v>
      </c>
      <c r="AO220" s="28">
        <v>6</v>
      </c>
      <c r="AR220" s="28">
        <v>5</v>
      </c>
      <c r="AY220" t="s">
        <v>11</v>
      </c>
    </row>
    <row r="221" spans="28:54" ht="15.75" customHeight="1" x14ac:dyDescent="0.25">
      <c r="AB221" s="9">
        <v>1</v>
      </c>
      <c r="AC221" s="9">
        <v>6</v>
      </c>
      <c r="AF221" s="24">
        <v>12</v>
      </c>
      <c r="AJ221" s="21"/>
      <c r="AK221">
        <v>5</v>
      </c>
      <c r="AO221" s="28">
        <v>6</v>
      </c>
      <c r="AR221" s="28">
        <v>6</v>
      </c>
      <c r="AX221" t="s">
        <v>10</v>
      </c>
    </row>
    <row r="222" spans="28:54" ht="15.75" customHeight="1" x14ac:dyDescent="0.25">
      <c r="AB222" s="9">
        <v>1</v>
      </c>
      <c r="AC222" s="9">
        <v>5</v>
      </c>
      <c r="AF222" s="24">
        <v>12</v>
      </c>
      <c r="AJ222" s="21"/>
      <c r="AK222">
        <v>4</v>
      </c>
      <c r="AO222" s="28">
        <v>25</v>
      </c>
      <c r="AR222" s="28">
        <v>5</v>
      </c>
      <c r="AY222" t="s">
        <v>11</v>
      </c>
    </row>
    <row r="223" spans="28:54" ht="15.75" customHeight="1" x14ac:dyDescent="0.25">
      <c r="AB223" s="9">
        <v>1</v>
      </c>
      <c r="AC223" s="9">
        <v>10</v>
      </c>
      <c r="AF223" s="24">
        <v>12</v>
      </c>
      <c r="AJ223" s="21"/>
      <c r="AK223">
        <v>5</v>
      </c>
      <c r="AO223" s="28">
        <v>12</v>
      </c>
      <c r="AR223" s="28">
        <v>4</v>
      </c>
      <c r="AY223" t="s">
        <v>11</v>
      </c>
    </row>
    <row r="224" spans="28:54" ht="15.75" customHeight="1" x14ac:dyDescent="0.25">
      <c r="AB224" s="9">
        <v>1</v>
      </c>
      <c r="AC224" s="9">
        <v>10</v>
      </c>
      <c r="AF224" s="24">
        <v>12</v>
      </c>
      <c r="AJ224" s="21"/>
      <c r="AK224">
        <v>5</v>
      </c>
      <c r="AO224" s="28">
        <v>5</v>
      </c>
      <c r="AR224" s="28">
        <v>5</v>
      </c>
      <c r="AX224" t="s">
        <v>10</v>
      </c>
    </row>
    <row r="225" spans="28:56" ht="15.75" customHeight="1" x14ac:dyDescent="0.25">
      <c r="AB225" s="9">
        <v>0</v>
      </c>
      <c r="AC225" s="9">
        <v>9</v>
      </c>
      <c r="AF225" s="24">
        <v>12</v>
      </c>
      <c r="AJ225" s="21"/>
      <c r="AK225">
        <v>4</v>
      </c>
      <c r="AO225" s="28">
        <v>6</v>
      </c>
      <c r="AR225" s="28">
        <v>5</v>
      </c>
      <c r="AY225" t="s">
        <v>11</v>
      </c>
    </row>
    <row r="226" spans="28:56" ht="15.75" customHeight="1" x14ac:dyDescent="0.25">
      <c r="AB226" s="9">
        <v>1</v>
      </c>
      <c r="AC226" s="9">
        <v>8</v>
      </c>
      <c r="AF226" s="24">
        <v>12</v>
      </c>
      <c r="AJ226" s="21"/>
      <c r="AK226">
        <v>6</v>
      </c>
      <c r="AO226" s="28">
        <v>20</v>
      </c>
      <c r="AR226" s="28">
        <v>4</v>
      </c>
      <c r="AY226" t="s">
        <v>11</v>
      </c>
    </row>
    <row r="227" spans="28:56" ht="15.75" customHeight="1" x14ac:dyDescent="0.25">
      <c r="AB227" s="9">
        <v>0</v>
      </c>
      <c r="AC227" s="9">
        <v>8</v>
      </c>
      <c r="AF227" s="24">
        <v>12</v>
      </c>
      <c r="AJ227" s="21"/>
      <c r="AK227">
        <v>5</v>
      </c>
      <c r="AO227" s="28">
        <v>15</v>
      </c>
      <c r="AR227" s="28">
        <v>6</v>
      </c>
      <c r="AW227" t="s">
        <v>9</v>
      </c>
      <c r="AY227" t="s">
        <v>11</v>
      </c>
    </row>
    <row r="228" spans="28:56" ht="15.75" customHeight="1" x14ac:dyDescent="0.25">
      <c r="AB228" s="9">
        <v>1</v>
      </c>
      <c r="AC228" s="9">
        <v>8</v>
      </c>
      <c r="AF228" s="24">
        <v>12</v>
      </c>
      <c r="AJ228" s="21"/>
      <c r="AK228">
        <v>4</v>
      </c>
      <c r="AO228" s="28">
        <v>6</v>
      </c>
      <c r="AR228" s="28">
        <v>5</v>
      </c>
      <c r="AV228" t="s">
        <v>8</v>
      </c>
    </row>
    <row r="229" spans="28:56" ht="15.75" customHeight="1" x14ac:dyDescent="0.25">
      <c r="AB229" s="9">
        <v>1</v>
      </c>
      <c r="AC229" s="9">
        <v>8</v>
      </c>
      <c r="AF229" s="24">
        <v>12</v>
      </c>
      <c r="AJ229" s="21"/>
      <c r="AK229">
        <v>6</v>
      </c>
      <c r="AO229" s="28">
        <v>2</v>
      </c>
      <c r="AR229" s="28">
        <v>4</v>
      </c>
      <c r="AX229" t="s">
        <v>10</v>
      </c>
    </row>
    <row r="230" spans="28:56" ht="15.75" customHeight="1" x14ac:dyDescent="0.25">
      <c r="AB230" s="9">
        <v>1</v>
      </c>
      <c r="AC230" s="9">
        <v>14</v>
      </c>
      <c r="AF230" s="24">
        <v>12</v>
      </c>
      <c r="AJ230" s="21"/>
      <c r="AL230">
        <v>15</v>
      </c>
      <c r="AO230" s="28">
        <v>6</v>
      </c>
      <c r="AR230" s="28">
        <v>6</v>
      </c>
      <c r="AV230" t="s">
        <v>8</v>
      </c>
    </row>
    <row r="231" spans="28:56" ht="15.75" customHeight="1" x14ac:dyDescent="0.25">
      <c r="AB231" s="9">
        <v>1</v>
      </c>
      <c r="AC231" s="9">
        <v>15</v>
      </c>
      <c r="AF231" s="24">
        <v>12</v>
      </c>
      <c r="AJ231" s="21"/>
      <c r="AK231">
        <v>2</v>
      </c>
      <c r="AO231" s="28">
        <v>20</v>
      </c>
      <c r="AR231" s="28">
        <v>15</v>
      </c>
      <c r="AV231" t="s">
        <v>8</v>
      </c>
    </row>
    <row r="232" spans="28:56" ht="15.75" customHeight="1" x14ac:dyDescent="0.25">
      <c r="AB232" s="9">
        <v>1</v>
      </c>
      <c r="AC232" s="9">
        <v>14</v>
      </c>
      <c r="AF232" s="24">
        <v>12</v>
      </c>
      <c r="AJ232" s="21"/>
      <c r="AK232">
        <v>6</v>
      </c>
      <c r="AO232" s="28">
        <v>6</v>
      </c>
      <c r="AR232" s="28">
        <v>2</v>
      </c>
      <c r="AX232" t="s">
        <v>10</v>
      </c>
      <c r="AY232" t="s">
        <v>11</v>
      </c>
      <c r="AZ232" t="s">
        <v>12</v>
      </c>
      <c r="BA232" t="s">
        <v>13</v>
      </c>
    </row>
    <row r="233" spans="28:56" ht="15.75" customHeight="1" x14ac:dyDescent="0.25">
      <c r="AB233" s="9">
        <v>1</v>
      </c>
      <c r="AC233" s="9">
        <v>9</v>
      </c>
      <c r="AF233" s="24">
        <v>12</v>
      </c>
      <c r="AJ233" s="21"/>
      <c r="AK233">
        <v>6</v>
      </c>
      <c r="AO233" s="28">
        <v>6</v>
      </c>
      <c r="AR233" s="28">
        <v>6</v>
      </c>
      <c r="AW233" t="s">
        <v>9</v>
      </c>
    </row>
    <row r="234" spans="28:56" ht="15.75" customHeight="1" x14ac:dyDescent="0.25">
      <c r="AB234" s="9">
        <v>1</v>
      </c>
      <c r="AC234" s="9">
        <v>10</v>
      </c>
      <c r="AF234" s="24">
        <v>12</v>
      </c>
      <c r="AJ234" s="21"/>
      <c r="AL234">
        <v>25</v>
      </c>
      <c r="AO234" s="28">
        <v>10</v>
      </c>
      <c r="AR234" s="28">
        <v>6</v>
      </c>
      <c r="AU234" t="s">
        <v>7</v>
      </c>
      <c r="BD234" s="28"/>
    </row>
    <row r="235" spans="28:56" ht="15.75" customHeight="1" x14ac:dyDescent="0.25">
      <c r="AB235" s="9">
        <v>1</v>
      </c>
      <c r="AC235" s="9">
        <v>10</v>
      </c>
      <c r="AF235" s="24">
        <v>12</v>
      </c>
      <c r="AJ235" s="21"/>
      <c r="AL235">
        <v>12</v>
      </c>
      <c r="AO235" s="28">
        <v>6</v>
      </c>
      <c r="AR235" s="28">
        <v>25</v>
      </c>
      <c r="AY235" t="s">
        <v>11</v>
      </c>
    </row>
    <row r="236" spans="28:56" ht="15.75" customHeight="1" x14ac:dyDescent="0.25">
      <c r="AB236" s="9">
        <v>1</v>
      </c>
      <c r="AC236" s="9">
        <v>4</v>
      </c>
      <c r="AF236" s="24">
        <v>12</v>
      </c>
      <c r="AJ236" s="21"/>
      <c r="AK236">
        <v>5</v>
      </c>
      <c r="AO236" s="28">
        <v>5</v>
      </c>
      <c r="AR236" s="28">
        <v>12</v>
      </c>
      <c r="AY236" t="s">
        <v>11</v>
      </c>
    </row>
    <row r="237" spans="28:56" ht="15.75" customHeight="1" x14ac:dyDescent="0.25">
      <c r="AB237" s="9">
        <v>1</v>
      </c>
      <c r="AC237" s="9">
        <v>10</v>
      </c>
      <c r="AF237" s="24">
        <v>12</v>
      </c>
      <c r="AJ237" s="21"/>
      <c r="AK237">
        <v>6</v>
      </c>
      <c r="AO237" s="28">
        <v>15</v>
      </c>
      <c r="AR237" s="28">
        <v>5</v>
      </c>
      <c r="AY237" t="s">
        <v>11</v>
      </c>
    </row>
    <row r="238" spans="28:56" ht="15.75" customHeight="1" x14ac:dyDescent="0.25">
      <c r="AB238" s="9">
        <v>0</v>
      </c>
      <c r="AC238" s="9">
        <v>8</v>
      </c>
      <c r="AF238" s="24">
        <v>12</v>
      </c>
      <c r="AJ238" s="21"/>
      <c r="AL238">
        <v>20</v>
      </c>
      <c r="AO238" s="28">
        <v>4</v>
      </c>
      <c r="AR238" s="28">
        <v>6</v>
      </c>
      <c r="AT238" t="s">
        <v>6</v>
      </c>
      <c r="AX238" t="s">
        <v>10</v>
      </c>
      <c r="BB238" s="28"/>
    </row>
    <row r="239" spans="28:56" ht="15.75" customHeight="1" x14ac:dyDescent="0.25">
      <c r="AB239" s="9">
        <v>1</v>
      </c>
      <c r="AC239" s="9">
        <v>10</v>
      </c>
      <c r="AF239" s="24">
        <v>12</v>
      </c>
      <c r="AJ239" s="21"/>
      <c r="AL239">
        <v>15</v>
      </c>
      <c r="AO239" s="28">
        <v>6</v>
      </c>
      <c r="AR239" s="28">
        <v>20</v>
      </c>
      <c r="AV239" t="s">
        <v>8</v>
      </c>
    </row>
    <row r="240" spans="28:56" ht="15.75" customHeight="1" x14ac:dyDescent="0.25">
      <c r="AB240" s="9">
        <v>1</v>
      </c>
      <c r="AC240" s="9">
        <v>12</v>
      </c>
      <c r="AF240" s="24">
        <v>12</v>
      </c>
      <c r="AJ240" s="21"/>
      <c r="AK240">
        <v>6</v>
      </c>
      <c r="AO240" s="28">
        <v>12</v>
      </c>
      <c r="AR240" s="28">
        <v>15</v>
      </c>
      <c r="AV240" t="s">
        <v>8</v>
      </c>
      <c r="AX240" t="s">
        <v>10</v>
      </c>
    </row>
    <row r="241" spans="28:54" ht="15.75" customHeight="1" x14ac:dyDescent="0.25">
      <c r="AB241" s="9">
        <v>1</v>
      </c>
      <c r="AC241" s="9">
        <v>14</v>
      </c>
      <c r="AF241" s="24">
        <v>12</v>
      </c>
      <c r="AJ241" s="21"/>
      <c r="AK241">
        <v>2</v>
      </c>
      <c r="AO241" s="28">
        <v>4</v>
      </c>
      <c r="AR241" s="28">
        <v>6</v>
      </c>
      <c r="AT241" t="s">
        <v>6</v>
      </c>
      <c r="AV241" t="s">
        <v>8</v>
      </c>
      <c r="BB241" s="28"/>
    </row>
    <row r="242" spans="28:54" ht="15.75" customHeight="1" x14ac:dyDescent="0.25">
      <c r="AB242" s="9">
        <v>1</v>
      </c>
      <c r="AC242" s="9">
        <v>12</v>
      </c>
      <c r="AF242" s="24">
        <v>12</v>
      </c>
      <c r="AJ242" s="21"/>
      <c r="AO242" s="28">
        <v>6</v>
      </c>
      <c r="AR242" s="28">
        <v>2</v>
      </c>
      <c r="AV242" t="s">
        <v>8</v>
      </c>
    </row>
    <row r="243" spans="28:54" ht="15.75" customHeight="1" x14ac:dyDescent="0.25">
      <c r="AB243" s="9">
        <v>1</v>
      </c>
      <c r="AC243" s="9">
        <v>9</v>
      </c>
      <c r="AF243" s="24">
        <v>12</v>
      </c>
      <c r="AJ243" s="21"/>
      <c r="AK243">
        <v>6</v>
      </c>
      <c r="AO243" s="28">
        <v>5</v>
      </c>
      <c r="AR243" s="8" t="s">
        <v>3372</v>
      </c>
    </row>
    <row r="244" spans="28:54" ht="15.75" customHeight="1" x14ac:dyDescent="0.25">
      <c r="AB244" s="9">
        <v>1</v>
      </c>
      <c r="AC244" s="9">
        <v>9</v>
      </c>
      <c r="AF244" s="24">
        <v>12</v>
      </c>
      <c r="AJ244" s="21"/>
      <c r="AL244">
        <v>20</v>
      </c>
      <c r="AO244" s="28">
        <v>2</v>
      </c>
      <c r="AR244" s="28">
        <v>6</v>
      </c>
      <c r="AV244" t="s">
        <v>8</v>
      </c>
      <c r="AW244" t="s">
        <v>9</v>
      </c>
    </row>
    <row r="245" spans="28:54" ht="15.75" customHeight="1" x14ac:dyDescent="0.25">
      <c r="AB245" s="9">
        <v>1</v>
      </c>
      <c r="AC245" s="9">
        <v>12</v>
      </c>
      <c r="AF245" s="24">
        <v>12</v>
      </c>
      <c r="AJ245" s="21"/>
      <c r="AK245">
        <v>6</v>
      </c>
      <c r="AO245" s="28">
        <v>4</v>
      </c>
      <c r="AR245" s="28">
        <v>20</v>
      </c>
      <c r="AV245" t="s">
        <v>8</v>
      </c>
      <c r="AW245" t="s">
        <v>9</v>
      </c>
    </row>
    <row r="246" spans="28:54" ht="15.75" customHeight="1" x14ac:dyDescent="0.25">
      <c r="AB246" s="9">
        <v>1</v>
      </c>
      <c r="AC246" s="9">
        <v>9</v>
      </c>
      <c r="AF246" s="24">
        <v>12</v>
      </c>
      <c r="AJ246" s="21"/>
      <c r="AK246">
        <v>6</v>
      </c>
      <c r="AO246" s="28">
        <v>6</v>
      </c>
      <c r="AR246" s="28">
        <v>6</v>
      </c>
    </row>
    <row r="247" spans="28:54" ht="15.75" customHeight="1" x14ac:dyDescent="0.25">
      <c r="AB247" s="9">
        <v>1</v>
      </c>
      <c r="AC247" s="9">
        <v>10</v>
      </c>
      <c r="AF247" s="24">
        <v>12</v>
      </c>
      <c r="AJ247" s="21"/>
      <c r="AO247" s="28">
        <v>3</v>
      </c>
      <c r="AR247" s="28">
        <v>6</v>
      </c>
      <c r="AY247" t="s">
        <v>11</v>
      </c>
    </row>
    <row r="248" spans="28:54" ht="15.75" customHeight="1" x14ac:dyDescent="0.25">
      <c r="AB248" s="9">
        <v>0</v>
      </c>
      <c r="AC248" s="9">
        <v>10</v>
      </c>
      <c r="AF248" s="24">
        <v>12</v>
      </c>
      <c r="AJ248" s="21"/>
      <c r="AL248">
        <v>10</v>
      </c>
      <c r="AO248" s="28">
        <v>6</v>
      </c>
      <c r="AR248" s="8" t="s">
        <v>3372</v>
      </c>
    </row>
    <row r="249" spans="28:54" ht="15.75" customHeight="1" x14ac:dyDescent="0.25">
      <c r="AB249" s="9">
        <v>0</v>
      </c>
      <c r="AC249" s="9">
        <v>8</v>
      </c>
      <c r="AF249" s="24">
        <v>12</v>
      </c>
      <c r="AJ249" s="21"/>
      <c r="AK249">
        <v>6</v>
      </c>
      <c r="AO249" s="28">
        <v>10</v>
      </c>
      <c r="AR249" s="28">
        <v>10</v>
      </c>
      <c r="AV249" t="s">
        <v>8</v>
      </c>
      <c r="AZ249" t="s">
        <v>12</v>
      </c>
    </row>
    <row r="250" spans="28:54" ht="15.75" customHeight="1" x14ac:dyDescent="0.25">
      <c r="AB250" s="9">
        <v>1</v>
      </c>
      <c r="AC250" s="9">
        <v>8</v>
      </c>
      <c r="AF250" s="24">
        <v>12</v>
      </c>
      <c r="AJ250" s="21"/>
      <c r="AK250">
        <v>5</v>
      </c>
      <c r="AO250" s="28">
        <v>2</v>
      </c>
      <c r="AR250" s="28">
        <v>6</v>
      </c>
      <c r="AV250" t="s">
        <v>8</v>
      </c>
    </row>
    <row r="251" spans="28:54" ht="15.75" customHeight="1" x14ac:dyDescent="0.25">
      <c r="AB251" s="9">
        <v>1</v>
      </c>
      <c r="AC251" s="9">
        <v>10</v>
      </c>
      <c r="AF251" s="24">
        <v>12</v>
      </c>
      <c r="AJ251" s="21"/>
      <c r="AL251">
        <v>15</v>
      </c>
      <c r="AO251" s="28">
        <v>5</v>
      </c>
      <c r="AR251" s="28">
        <v>5</v>
      </c>
      <c r="AY251" t="s">
        <v>11</v>
      </c>
    </row>
    <row r="252" spans="28:54" ht="15.75" customHeight="1" x14ac:dyDescent="0.25">
      <c r="AB252" s="9">
        <v>0</v>
      </c>
      <c r="AC252" s="9">
        <v>12</v>
      </c>
      <c r="AF252" s="24">
        <v>12</v>
      </c>
      <c r="AJ252" s="21"/>
      <c r="AK252">
        <v>4</v>
      </c>
      <c r="AO252" s="28">
        <v>6</v>
      </c>
      <c r="AR252" s="28">
        <v>15</v>
      </c>
      <c r="AV252" t="s">
        <v>8</v>
      </c>
      <c r="AX252" t="s">
        <v>10</v>
      </c>
    </row>
    <row r="253" spans="28:54" ht="15.75" customHeight="1" x14ac:dyDescent="0.25">
      <c r="AB253" s="9">
        <v>1</v>
      </c>
      <c r="AC253" s="9">
        <v>5</v>
      </c>
      <c r="AF253" s="24">
        <v>12</v>
      </c>
      <c r="AJ253" s="21"/>
      <c r="AK253">
        <v>6</v>
      </c>
      <c r="AO253" s="28">
        <v>6</v>
      </c>
      <c r="AR253" s="28">
        <v>4</v>
      </c>
      <c r="AY253" t="s">
        <v>11</v>
      </c>
    </row>
    <row r="254" spans="28:54" ht="15.75" customHeight="1" x14ac:dyDescent="0.25">
      <c r="AB254" s="9">
        <v>1</v>
      </c>
      <c r="AC254" s="9">
        <v>13</v>
      </c>
      <c r="AF254" s="24">
        <v>12</v>
      </c>
      <c r="AJ254" s="21"/>
      <c r="AL254">
        <v>12</v>
      </c>
      <c r="AO254" s="28">
        <v>20</v>
      </c>
      <c r="AR254" s="28">
        <v>6</v>
      </c>
      <c r="AY254" t="s">
        <v>11</v>
      </c>
    </row>
    <row r="255" spans="28:54" ht="15.75" customHeight="1" x14ac:dyDescent="0.25">
      <c r="AB255" s="9">
        <v>1</v>
      </c>
      <c r="AC255" s="9">
        <v>5</v>
      </c>
      <c r="AF255" s="24">
        <v>12</v>
      </c>
      <c r="AJ255" s="21"/>
      <c r="AK255">
        <v>4</v>
      </c>
      <c r="AO255" s="28">
        <v>3</v>
      </c>
      <c r="AR255" s="28">
        <v>12</v>
      </c>
      <c r="AV255" t="s">
        <v>8</v>
      </c>
    </row>
    <row r="256" spans="28:54" ht="15.75" customHeight="1" x14ac:dyDescent="0.25">
      <c r="AB256" s="9">
        <v>0</v>
      </c>
      <c r="AC256" s="9">
        <v>8</v>
      </c>
      <c r="AF256" s="24">
        <v>12</v>
      </c>
      <c r="AJ256" s="21"/>
      <c r="AK256">
        <v>6</v>
      </c>
      <c r="AO256" s="28">
        <v>4</v>
      </c>
      <c r="AR256" s="28">
        <v>4</v>
      </c>
      <c r="AY256" t="s">
        <v>11</v>
      </c>
    </row>
    <row r="257" spans="28:51" ht="15.75" customHeight="1" x14ac:dyDescent="0.25">
      <c r="AB257" s="9">
        <v>1</v>
      </c>
      <c r="AC257" s="9">
        <v>11</v>
      </c>
      <c r="AF257" s="24">
        <v>12</v>
      </c>
      <c r="AJ257" s="21"/>
      <c r="AK257">
        <v>5</v>
      </c>
      <c r="AO257" s="28">
        <v>6</v>
      </c>
      <c r="AR257" s="28">
        <v>6</v>
      </c>
      <c r="AY257" t="s">
        <v>11</v>
      </c>
    </row>
    <row r="258" spans="28:51" ht="15.75" customHeight="1" x14ac:dyDescent="0.25">
      <c r="AB258" s="9">
        <v>1</v>
      </c>
      <c r="AC258" s="9">
        <v>3</v>
      </c>
      <c r="AF258" s="24">
        <v>12</v>
      </c>
      <c r="AJ258" s="21"/>
      <c r="AK258">
        <v>2</v>
      </c>
      <c r="AO258" s="28">
        <v>3</v>
      </c>
      <c r="AR258" s="28">
        <v>5</v>
      </c>
      <c r="AY258" t="s">
        <v>11</v>
      </c>
    </row>
    <row r="259" spans="28:51" ht="15.75" customHeight="1" x14ac:dyDescent="0.25">
      <c r="AB259" s="9">
        <v>1</v>
      </c>
      <c r="AC259" s="9">
        <v>16</v>
      </c>
      <c r="AF259" s="24">
        <v>12</v>
      </c>
      <c r="AJ259" s="21"/>
      <c r="AK259">
        <v>4</v>
      </c>
      <c r="AO259" s="28">
        <v>6</v>
      </c>
      <c r="AR259" s="28">
        <v>2</v>
      </c>
      <c r="AY259" t="s">
        <v>11</v>
      </c>
    </row>
    <row r="260" spans="28:51" ht="15.75" customHeight="1" x14ac:dyDescent="0.25">
      <c r="AB260" s="9">
        <v>1</v>
      </c>
      <c r="AC260" s="9">
        <v>5</v>
      </c>
      <c r="AF260" s="24">
        <v>12</v>
      </c>
      <c r="AJ260" s="21"/>
      <c r="AK260">
        <v>6</v>
      </c>
      <c r="AO260" s="28">
        <v>3</v>
      </c>
      <c r="AR260" s="28">
        <v>4</v>
      </c>
      <c r="AX260" t="s">
        <v>10</v>
      </c>
    </row>
    <row r="261" spans="28:51" ht="15.75" customHeight="1" x14ac:dyDescent="0.25">
      <c r="AB261" s="9">
        <v>1</v>
      </c>
      <c r="AC261" s="9">
        <v>15</v>
      </c>
      <c r="AF261" s="24">
        <v>12</v>
      </c>
      <c r="AJ261" s="21"/>
      <c r="AK261">
        <v>3</v>
      </c>
      <c r="AO261" s="28">
        <v>3</v>
      </c>
      <c r="AR261" s="28">
        <v>6</v>
      </c>
      <c r="AV261" t="s">
        <v>8</v>
      </c>
    </row>
    <row r="262" spans="28:51" ht="15.75" customHeight="1" x14ac:dyDescent="0.25">
      <c r="AB262" s="9">
        <v>0</v>
      </c>
      <c r="AC262" s="9">
        <v>10</v>
      </c>
      <c r="AF262" s="24">
        <v>12</v>
      </c>
      <c r="AJ262" s="21"/>
      <c r="AK262">
        <v>6</v>
      </c>
      <c r="AO262" s="28">
        <v>4</v>
      </c>
      <c r="AR262" s="28">
        <v>3</v>
      </c>
      <c r="AY262" t="s">
        <v>11</v>
      </c>
    </row>
    <row r="263" spans="28:51" ht="15.75" customHeight="1" x14ac:dyDescent="0.25">
      <c r="AB263" s="9">
        <v>1</v>
      </c>
      <c r="AC263" s="9">
        <v>12</v>
      </c>
      <c r="AF263" s="24">
        <v>12</v>
      </c>
      <c r="AJ263" s="21"/>
      <c r="AL263">
        <v>10</v>
      </c>
      <c r="AO263" s="28">
        <v>6</v>
      </c>
      <c r="AR263" s="28">
        <v>6</v>
      </c>
      <c r="AV263" t="s">
        <v>8</v>
      </c>
    </row>
    <row r="264" spans="28:51" ht="15.75" customHeight="1" x14ac:dyDescent="0.25">
      <c r="AB264" s="9">
        <v>1</v>
      </c>
      <c r="AC264" s="9">
        <v>5</v>
      </c>
      <c r="AF264" s="24">
        <v>12</v>
      </c>
      <c r="AJ264" s="21"/>
      <c r="AK264">
        <v>2</v>
      </c>
      <c r="AO264" s="28">
        <v>1</v>
      </c>
      <c r="AR264" s="28">
        <v>10</v>
      </c>
      <c r="AW264" t="s">
        <v>9</v>
      </c>
    </row>
    <row r="265" spans="28:51" ht="15.75" customHeight="1" x14ac:dyDescent="0.25">
      <c r="AB265" s="9">
        <v>1</v>
      </c>
      <c r="AC265" s="9">
        <v>12</v>
      </c>
      <c r="AF265" s="24">
        <v>12</v>
      </c>
      <c r="AJ265" s="21"/>
      <c r="AK265">
        <v>5</v>
      </c>
      <c r="AO265" s="28">
        <v>6</v>
      </c>
      <c r="AR265" s="28">
        <v>2</v>
      </c>
      <c r="AY265" t="s">
        <v>11</v>
      </c>
    </row>
    <row r="266" spans="28:51" ht="15.75" customHeight="1" x14ac:dyDescent="0.25">
      <c r="AB266" s="9">
        <v>1</v>
      </c>
      <c r="AC266" s="9">
        <v>9</v>
      </c>
      <c r="AF266" s="24">
        <v>12</v>
      </c>
      <c r="AJ266" s="21"/>
      <c r="AK266">
        <v>6</v>
      </c>
      <c r="AO266" s="28">
        <v>6</v>
      </c>
      <c r="AR266" s="28">
        <v>5</v>
      </c>
      <c r="AY266" t="s">
        <v>11</v>
      </c>
    </row>
    <row r="267" spans="28:51" ht="15.75" customHeight="1" x14ac:dyDescent="0.25">
      <c r="AB267" s="9">
        <v>0</v>
      </c>
      <c r="AC267" s="9">
        <v>12</v>
      </c>
      <c r="AF267" s="24">
        <v>12</v>
      </c>
      <c r="AJ267" s="21"/>
      <c r="AK267">
        <v>6</v>
      </c>
      <c r="AO267" s="28">
        <v>10</v>
      </c>
      <c r="AR267" s="28">
        <v>6</v>
      </c>
      <c r="AW267" t="s">
        <v>9</v>
      </c>
    </row>
    <row r="268" spans="28:51" ht="15.75" customHeight="1" x14ac:dyDescent="0.25">
      <c r="AB268" s="9">
        <v>1</v>
      </c>
      <c r="AC268" s="9">
        <v>7</v>
      </c>
      <c r="AF268" s="24">
        <v>12</v>
      </c>
      <c r="AJ268" s="21"/>
      <c r="AO268" s="28">
        <v>6</v>
      </c>
      <c r="AR268" s="28">
        <v>6</v>
      </c>
      <c r="AV268" t="s">
        <v>8</v>
      </c>
    </row>
    <row r="269" spans="28:51" ht="15.75" customHeight="1" x14ac:dyDescent="0.25">
      <c r="AB269" s="9">
        <v>1</v>
      </c>
      <c r="AC269" s="9">
        <v>15</v>
      </c>
      <c r="AF269" s="24">
        <v>12</v>
      </c>
      <c r="AJ269" s="21"/>
      <c r="AO269" s="28">
        <v>25</v>
      </c>
      <c r="AR269" s="8" t="s">
        <v>3372</v>
      </c>
    </row>
    <row r="270" spans="28:51" ht="15.75" customHeight="1" x14ac:dyDescent="0.25">
      <c r="AB270" s="9">
        <v>1</v>
      </c>
      <c r="AC270" s="9">
        <v>8</v>
      </c>
      <c r="AF270" s="24">
        <v>12</v>
      </c>
      <c r="AJ270" s="21"/>
      <c r="AL270">
        <v>20</v>
      </c>
      <c r="AO270" s="28">
        <v>3</v>
      </c>
      <c r="AR270" s="8" t="s">
        <v>3372</v>
      </c>
    </row>
    <row r="271" spans="28:51" ht="15.75" customHeight="1" x14ac:dyDescent="0.25">
      <c r="AB271" s="9">
        <v>1</v>
      </c>
      <c r="AC271" s="9">
        <v>10</v>
      </c>
      <c r="AF271" s="24">
        <v>12</v>
      </c>
      <c r="AJ271" s="21"/>
      <c r="AK271">
        <v>3</v>
      </c>
      <c r="AO271" s="28">
        <v>6</v>
      </c>
      <c r="AR271" s="28">
        <v>20</v>
      </c>
      <c r="AY271" t="s">
        <v>11</v>
      </c>
    </row>
    <row r="272" spans="28:51" ht="15.75" customHeight="1" x14ac:dyDescent="0.25">
      <c r="AB272" s="9">
        <v>1</v>
      </c>
      <c r="AC272" s="9">
        <v>10</v>
      </c>
      <c r="AF272" s="24">
        <v>12</v>
      </c>
      <c r="AJ272" s="21"/>
      <c r="AK272">
        <v>4</v>
      </c>
      <c r="AO272" s="28">
        <v>10</v>
      </c>
      <c r="AR272" s="28">
        <v>3</v>
      </c>
      <c r="AV272" t="s">
        <v>8</v>
      </c>
      <c r="AW272" t="s">
        <v>9</v>
      </c>
    </row>
    <row r="273" spans="28:56" ht="15.75" customHeight="1" x14ac:dyDescent="0.25">
      <c r="AB273" s="9">
        <v>1</v>
      </c>
      <c r="AC273" s="9">
        <v>10</v>
      </c>
      <c r="AF273" s="24">
        <v>12</v>
      </c>
      <c r="AJ273" s="21"/>
      <c r="AK273">
        <v>6</v>
      </c>
      <c r="AO273" s="28">
        <v>5</v>
      </c>
      <c r="AR273" s="28">
        <v>4</v>
      </c>
      <c r="AY273" t="s">
        <v>11</v>
      </c>
    </row>
    <row r="274" spans="28:56" ht="15.75" customHeight="1" x14ac:dyDescent="0.25">
      <c r="AB274" s="9">
        <v>1</v>
      </c>
      <c r="AC274" s="9">
        <v>11</v>
      </c>
      <c r="AF274" s="24">
        <v>12</v>
      </c>
      <c r="AJ274" s="21"/>
      <c r="AK274">
        <v>3</v>
      </c>
      <c r="AO274" s="28">
        <v>4</v>
      </c>
      <c r="AR274" s="28">
        <v>6</v>
      </c>
      <c r="AY274" t="s">
        <v>11</v>
      </c>
    </row>
    <row r="275" spans="28:56" ht="15.75" customHeight="1" x14ac:dyDescent="0.25">
      <c r="AB275" s="9">
        <v>1</v>
      </c>
      <c r="AC275" s="9">
        <v>11</v>
      </c>
      <c r="AF275" s="24">
        <v>12</v>
      </c>
      <c r="AJ275" s="21"/>
      <c r="AK275">
        <v>6</v>
      </c>
      <c r="AO275" s="28">
        <v>4</v>
      </c>
      <c r="AR275" s="28">
        <v>3</v>
      </c>
      <c r="AW275" t="s">
        <v>9</v>
      </c>
    </row>
    <row r="276" spans="28:56" ht="15.75" customHeight="1" x14ac:dyDescent="0.25">
      <c r="AB276" s="9">
        <v>1</v>
      </c>
      <c r="AC276" s="9">
        <v>13</v>
      </c>
      <c r="AF276" s="24">
        <v>13</v>
      </c>
      <c r="AJ276" s="21"/>
      <c r="AK276">
        <v>3</v>
      </c>
      <c r="AO276" s="28">
        <v>6</v>
      </c>
      <c r="AR276" s="28">
        <v>6</v>
      </c>
      <c r="AY276" t="s">
        <v>11</v>
      </c>
    </row>
    <row r="277" spans="28:56" ht="15.75" customHeight="1" x14ac:dyDescent="0.25">
      <c r="AB277" s="9">
        <v>1</v>
      </c>
      <c r="AC277" s="9">
        <v>10</v>
      </c>
      <c r="AF277" s="24">
        <v>13</v>
      </c>
      <c r="AJ277" s="21"/>
      <c r="AK277">
        <v>3</v>
      </c>
      <c r="AO277" s="28">
        <v>3</v>
      </c>
      <c r="AR277" s="28">
        <v>3</v>
      </c>
      <c r="AT277" t="s">
        <v>6</v>
      </c>
      <c r="AU277" t="s">
        <v>7</v>
      </c>
      <c r="BB277" s="28"/>
      <c r="BD277" s="28"/>
    </row>
    <row r="278" spans="28:56" ht="15.75" customHeight="1" x14ac:dyDescent="0.25">
      <c r="AB278" s="9">
        <v>1</v>
      </c>
      <c r="AC278" s="9">
        <v>14</v>
      </c>
      <c r="AF278" s="24">
        <v>13</v>
      </c>
      <c r="AJ278" s="21"/>
      <c r="AK278">
        <v>4</v>
      </c>
      <c r="AO278" s="28">
        <v>20</v>
      </c>
      <c r="AR278" s="28">
        <v>3</v>
      </c>
    </row>
    <row r="279" spans="28:56" ht="15.75" customHeight="1" x14ac:dyDescent="0.25">
      <c r="AB279" s="9">
        <v>0</v>
      </c>
      <c r="AC279" s="9">
        <v>3</v>
      </c>
      <c r="AF279" s="24">
        <v>13</v>
      </c>
      <c r="AJ279" s="21"/>
      <c r="AK279">
        <v>6</v>
      </c>
      <c r="AO279" s="28">
        <v>6</v>
      </c>
      <c r="AR279" s="28">
        <v>4</v>
      </c>
      <c r="AY279" t="s">
        <v>11</v>
      </c>
    </row>
    <row r="280" spans="28:56" ht="15.75" customHeight="1" x14ac:dyDescent="0.25">
      <c r="AB280" s="9">
        <v>1</v>
      </c>
      <c r="AC280" s="9">
        <v>10</v>
      </c>
      <c r="AF280" s="24">
        <v>13</v>
      </c>
      <c r="AJ280" s="21"/>
      <c r="AK280">
        <v>1</v>
      </c>
      <c r="AO280" s="28">
        <v>3</v>
      </c>
      <c r="AR280" s="28">
        <v>6</v>
      </c>
      <c r="AX280" t="s">
        <v>10</v>
      </c>
    </row>
    <row r="281" spans="28:56" ht="15.75" customHeight="1" x14ac:dyDescent="0.25">
      <c r="AB281" s="9">
        <v>1</v>
      </c>
      <c r="AC281" s="9">
        <v>8</v>
      </c>
      <c r="AF281" s="24">
        <v>13</v>
      </c>
      <c r="AJ281" s="21"/>
      <c r="AK281">
        <v>6</v>
      </c>
      <c r="AO281" s="28">
        <v>5</v>
      </c>
      <c r="AR281" s="28">
        <v>1</v>
      </c>
      <c r="AY281" t="s">
        <v>11</v>
      </c>
    </row>
    <row r="282" spans="28:56" ht="15.75" customHeight="1" x14ac:dyDescent="0.25">
      <c r="AB282" s="9">
        <v>1</v>
      </c>
      <c r="AC282" s="9">
        <v>12</v>
      </c>
      <c r="AF282" s="24">
        <v>13</v>
      </c>
      <c r="AJ282" s="21"/>
      <c r="AK282">
        <v>6</v>
      </c>
      <c r="AO282" s="28">
        <v>3</v>
      </c>
      <c r="AR282" s="28">
        <v>6</v>
      </c>
      <c r="AX282" t="s">
        <v>10</v>
      </c>
    </row>
    <row r="283" spans="28:56" ht="15.75" customHeight="1" x14ac:dyDescent="0.25">
      <c r="AB283" s="9">
        <v>1</v>
      </c>
      <c r="AC283" s="9">
        <v>10</v>
      </c>
      <c r="AF283" s="24">
        <v>13</v>
      </c>
      <c r="AJ283" s="21"/>
      <c r="AL283">
        <v>10</v>
      </c>
      <c r="AO283" s="28">
        <v>40</v>
      </c>
      <c r="AR283" s="28">
        <v>6</v>
      </c>
      <c r="AY283" t="s">
        <v>11</v>
      </c>
    </row>
    <row r="284" spans="28:56" ht="15.75" customHeight="1" x14ac:dyDescent="0.25">
      <c r="AB284" s="9">
        <v>0</v>
      </c>
      <c r="AC284" s="9">
        <v>13</v>
      </c>
      <c r="AF284" s="24">
        <v>13</v>
      </c>
      <c r="AJ284" s="21"/>
      <c r="AK284">
        <v>6</v>
      </c>
      <c r="AO284" s="28">
        <v>3</v>
      </c>
      <c r="AR284" s="28">
        <v>10</v>
      </c>
      <c r="AW284" t="s">
        <v>9</v>
      </c>
    </row>
    <row r="285" spans="28:56" ht="15.75" customHeight="1" x14ac:dyDescent="0.25">
      <c r="AB285" s="9">
        <v>1</v>
      </c>
      <c r="AC285" s="9">
        <v>7</v>
      </c>
      <c r="AF285" s="24">
        <v>14</v>
      </c>
      <c r="AJ285" s="21"/>
      <c r="AL285">
        <v>25</v>
      </c>
      <c r="AO285" s="28">
        <v>5</v>
      </c>
      <c r="AR285" s="28">
        <v>6</v>
      </c>
      <c r="AV285" t="s">
        <v>8</v>
      </c>
      <c r="AW285" t="s">
        <v>9</v>
      </c>
    </row>
    <row r="286" spans="28:56" ht="15.75" customHeight="1" x14ac:dyDescent="0.25">
      <c r="AB286" s="9">
        <v>1</v>
      </c>
      <c r="AC286" s="9">
        <v>12</v>
      </c>
      <c r="AF286" s="24">
        <v>14</v>
      </c>
      <c r="AJ286" s="21"/>
      <c r="AK286">
        <v>3</v>
      </c>
      <c r="AO286" s="28">
        <v>10</v>
      </c>
      <c r="AR286" s="28">
        <v>25</v>
      </c>
      <c r="AW286" t="s">
        <v>9</v>
      </c>
    </row>
    <row r="287" spans="28:56" ht="15.75" customHeight="1" x14ac:dyDescent="0.25">
      <c r="AB287" s="9">
        <v>1</v>
      </c>
      <c r="AC287" s="9">
        <v>10</v>
      </c>
      <c r="AF287" s="24">
        <v>14</v>
      </c>
      <c r="AJ287" s="21"/>
      <c r="AK287">
        <v>6</v>
      </c>
      <c r="AO287" s="28">
        <v>6</v>
      </c>
      <c r="AR287" s="28">
        <v>3</v>
      </c>
      <c r="AY287" t="s">
        <v>11</v>
      </c>
    </row>
    <row r="288" spans="28:56" ht="15.75" customHeight="1" x14ac:dyDescent="0.25">
      <c r="AB288" s="9">
        <v>1</v>
      </c>
      <c r="AC288" s="9">
        <v>10</v>
      </c>
      <c r="AF288" s="24">
        <v>14</v>
      </c>
      <c r="AJ288" s="21"/>
      <c r="AL288">
        <v>10</v>
      </c>
      <c r="AO288" s="28">
        <v>12</v>
      </c>
      <c r="AR288" s="28">
        <v>6</v>
      </c>
      <c r="AY288" t="s">
        <v>11</v>
      </c>
    </row>
    <row r="289" spans="28:54" ht="15.75" customHeight="1" x14ac:dyDescent="0.25">
      <c r="AB289" s="9">
        <v>1</v>
      </c>
      <c r="AC289" s="9">
        <v>10</v>
      </c>
      <c r="AF289" s="24">
        <v>14</v>
      </c>
      <c r="AJ289" s="21"/>
      <c r="AK289">
        <v>5</v>
      </c>
      <c r="AO289" s="28">
        <v>5</v>
      </c>
      <c r="AR289" s="28">
        <v>10</v>
      </c>
      <c r="AY289" t="s">
        <v>11</v>
      </c>
    </row>
    <row r="290" spans="28:54" ht="15.75" customHeight="1" x14ac:dyDescent="0.25">
      <c r="AB290" s="9">
        <v>1</v>
      </c>
      <c r="AC290" s="9">
        <v>7</v>
      </c>
      <c r="AF290" s="24">
        <v>14</v>
      </c>
      <c r="AJ290" s="21"/>
      <c r="AK290">
        <v>4</v>
      </c>
      <c r="AO290" s="28">
        <v>4</v>
      </c>
      <c r="AR290" s="28">
        <v>5</v>
      </c>
      <c r="AV290" t="s">
        <v>8</v>
      </c>
    </row>
    <row r="291" spans="28:54" ht="15.75" customHeight="1" x14ac:dyDescent="0.25">
      <c r="AB291" s="9">
        <v>1</v>
      </c>
      <c r="AC291" s="9">
        <v>10</v>
      </c>
      <c r="AF291" s="24">
        <v>14</v>
      </c>
      <c r="AJ291" s="21"/>
      <c r="AK291">
        <v>4</v>
      </c>
      <c r="AO291" s="28">
        <v>4</v>
      </c>
      <c r="AR291" s="28">
        <v>4</v>
      </c>
      <c r="AY291" t="s">
        <v>11</v>
      </c>
    </row>
    <row r="292" spans="28:54" ht="15.75" customHeight="1" x14ac:dyDescent="0.25">
      <c r="AB292" s="9">
        <v>1</v>
      </c>
      <c r="AC292" s="9">
        <v>10</v>
      </c>
      <c r="AF292" s="24">
        <v>14</v>
      </c>
      <c r="AJ292" s="21"/>
      <c r="AK292">
        <v>6</v>
      </c>
      <c r="AO292" s="28">
        <v>15</v>
      </c>
      <c r="AR292" s="28">
        <v>4</v>
      </c>
      <c r="AY292" t="s">
        <v>11</v>
      </c>
    </row>
    <row r="293" spans="28:54" ht="15.75" customHeight="1" x14ac:dyDescent="0.25">
      <c r="AB293" s="9">
        <v>0</v>
      </c>
      <c r="AC293" s="9">
        <v>9</v>
      </c>
      <c r="AF293" s="24">
        <v>14</v>
      </c>
      <c r="AJ293" s="21"/>
      <c r="AK293">
        <v>3</v>
      </c>
      <c r="AO293" s="28">
        <v>12</v>
      </c>
      <c r="AR293" s="28">
        <v>6</v>
      </c>
      <c r="AW293" t="s">
        <v>9</v>
      </c>
      <c r="AY293" t="s">
        <v>11</v>
      </c>
    </row>
    <row r="294" spans="28:54" ht="15.75" customHeight="1" x14ac:dyDescent="0.25">
      <c r="AB294" s="9">
        <v>0</v>
      </c>
      <c r="AC294" s="9">
        <v>15</v>
      </c>
      <c r="AF294" s="24">
        <v>14</v>
      </c>
      <c r="AJ294" s="21"/>
      <c r="AL294">
        <v>20</v>
      </c>
      <c r="AO294" s="28">
        <v>4</v>
      </c>
      <c r="AR294" s="28">
        <v>3</v>
      </c>
      <c r="AW294" t="s">
        <v>9</v>
      </c>
    </row>
    <row r="295" spans="28:54" ht="15.75" customHeight="1" x14ac:dyDescent="0.25">
      <c r="AB295" s="9">
        <v>1</v>
      </c>
      <c r="AC295" s="9">
        <v>88</v>
      </c>
      <c r="AF295" s="24">
        <v>14</v>
      </c>
      <c r="AJ295" s="21"/>
      <c r="AK295">
        <v>6</v>
      </c>
      <c r="AO295" s="28">
        <v>10</v>
      </c>
      <c r="AR295" s="28">
        <v>20</v>
      </c>
      <c r="AW295" t="s">
        <v>9</v>
      </c>
    </row>
    <row r="296" spans="28:54" ht="15.75" customHeight="1" x14ac:dyDescent="0.25">
      <c r="AB296" s="9">
        <v>1</v>
      </c>
      <c r="AC296" s="9">
        <v>10</v>
      </c>
      <c r="AF296" s="24">
        <v>14</v>
      </c>
      <c r="AJ296" s="21"/>
      <c r="AO296" s="28">
        <v>6</v>
      </c>
      <c r="AR296" s="28">
        <v>6</v>
      </c>
      <c r="AY296" t="s">
        <v>11</v>
      </c>
    </row>
    <row r="297" spans="28:54" ht="15.75" customHeight="1" x14ac:dyDescent="0.25">
      <c r="AB297" s="9">
        <v>1</v>
      </c>
      <c r="AC297" s="9">
        <v>12</v>
      </c>
      <c r="AF297" s="24">
        <v>14</v>
      </c>
      <c r="AJ297" s="21"/>
      <c r="AO297" s="28">
        <v>6</v>
      </c>
      <c r="AR297" s="8" t="s">
        <v>3372</v>
      </c>
    </row>
    <row r="298" spans="28:54" ht="15.75" customHeight="1" x14ac:dyDescent="0.25">
      <c r="AB298" s="9">
        <v>1</v>
      </c>
      <c r="AC298" s="9">
        <v>10</v>
      </c>
      <c r="AF298" s="24">
        <v>14</v>
      </c>
      <c r="AJ298" s="21"/>
      <c r="AK298">
        <v>3</v>
      </c>
      <c r="AO298" s="28">
        <v>3</v>
      </c>
      <c r="AR298" s="8" t="s">
        <v>3372</v>
      </c>
    </row>
    <row r="299" spans="28:54" ht="15.75" customHeight="1" x14ac:dyDescent="0.25">
      <c r="AB299" s="9">
        <v>1</v>
      </c>
      <c r="AC299" s="9">
        <v>10</v>
      </c>
      <c r="AF299" s="24">
        <v>14</v>
      </c>
      <c r="AJ299" s="21"/>
      <c r="AK299">
        <v>5</v>
      </c>
      <c r="AO299" s="28">
        <v>10</v>
      </c>
      <c r="AR299" s="28">
        <v>3</v>
      </c>
      <c r="AW299" t="s">
        <v>9</v>
      </c>
      <c r="AY299" t="s">
        <v>11</v>
      </c>
    </row>
    <row r="300" spans="28:54" ht="15.75" customHeight="1" x14ac:dyDescent="0.25">
      <c r="AB300" s="9">
        <v>0</v>
      </c>
      <c r="AC300" s="9">
        <v>12</v>
      </c>
      <c r="AF300" s="24">
        <v>14</v>
      </c>
      <c r="AJ300" s="21"/>
      <c r="AK300">
        <v>3</v>
      </c>
      <c r="AO300" s="28">
        <v>4</v>
      </c>
      <c r="AR300" s="28">
        <v>5</v>
      </c>
      <c r="AX300" t="s">
        <v>10</v>
      </c>
    </row>
    <row r="301" spans="28:54" ht="15.75" customHeight="1" x14ac:dyDescent="0.25">
      <c r="AB301" s="9">
        <v>1</v>
      </c>
      <c r="AC301" s="9">
        <v>11</v>
      </c>
      <c r="AF301" s="24">
        <v>14</v>
      </c>
      <c r="AJ301" s="21"/>
      <c r="AL301">
        <v>40</v>
      </c>
      <c r="AO301" s="28">
        <v>6</v>
      </c>
      <c r="AR301" s="28">
        <v>3</v>
      </c>
      <c r="AY301" t="s">
        <v>11</v>
      </c>
    </row>
    <row r="302" spans="28:54" ht="15.75" customHeight="1" x14ac:dyDescent="0.25">
      <c r="AB302" s="9">
        <v>1</v>
      </c>
      <c r="AC302" s="9">
        <v>9</v>
      </c>
      <c r="AF302" s="24">
        <v>14</v>
      </c>
      <c r="AJ302" s="21"/>
      <c r="AK302">
        <v>3</v>
      </c>
      <c r="AO302" s="28">
        <v>10</v>
      </c>
      <c r="AR302" s="28">
        <v>40</v>
      </c>
      <c r="AT302" t="s">
        <v>6</v>
      </c>
      <c r="AV302" t="s">
        <v>8</v>
      </c>
      <c r="AW302" t="s">
        <v>9</v>
      </c>
      <c r="AY302" t="s">
        <v>11</v>
      </c>
      <c r="BB302" s="28"/>
    </row>
    <row r="303" spans="28:54" ht="15.75" customHeight="1" x14ac:dyDescent="0.25">
      <c r="AB303" s="9">
        <v>1</v>
      </c>
      <c r="AC303" s="9">
        <v>8</v>
      </c>
      <c r="AF303" s="24">
        <v>14</v>
      </c>
      <c r="AJ303" s="21"/>
      <c r="AO303" s="28">
        <v>6</v>
      </c>
      <c r="AR303" s="28">
        <v>3</v>
      </c>
      <c r="AY303" t="s">
        <v>11</v>
      </c>
    </row>
    <row r="304" spans="28:54" ht="15.75" customHeight="1" x14ac:dyDescent="0.25">
      <c r="AB304" s="9">
        <v>1</v>
      </c>
      <c r="AC304" s="9">
        <v>8</v>
      </c>
      <c r="AF304" s="24">
        <v>14</v>
      </c>
      <c r="AJ304" s="21"/>
      <c r="AK304">
        <v>5</v>
      </c>
      <c r="AO304" s="28">
        <v>4</v>
      </c>
      <c r="AR304" s="8" t="s">
        <v>3372</v>
      </c>
    </row>
    <row r="305" spans="28:51" ht="15.75" customHeight="1" x14ac:dyDescent="0.25">
      <c r="AB305" s="9">
        <v>1</v>
      </c>
      <c r="AC305" s="9">
        <v>12</v>
      </c>
      <c r="AF305" s="24">
        <v>14</v>
      </c>
      <c r="AJ305" s="21"/>
      <c r="AL305">
        <v>10</v>
      </c>
      <c r="AO305" s="28">
        <v>5</v>
      </c>
      <c r="AR305" s="28">
        <v>5</v>
      </c>
      <c r="AV305" t="s">
        <v>8</v>
      </c>
    </row>
    <row r="306" spans="28:51" ht="15.75" customHeight="1" x14ac:dyDescent="0.25">
      <c r="AB306" s="9">
        <v>1</v>
      </c>
      <c r="AC306" s="9">
        <v>6</v>
      </c>
      <c r="AF306" s="24">
        <v>14</v>
      </c>
      <c r="AJ306" s="21"/>
      <c r="AK306">
        <v>6</v>
      </c>
      <c r="AO306" s="28">
        <v>4</v>
      </c>
      <c r="AR306" s="28">
        <v>10</v>
      </c>
      <c r="AV306" t="s">
        <v>8</v>
      </c>
    </row>
    <row r="307" spans="28:51" ht="15.75" customHeight="1" x14ac:dyDescent="0.25">
      <c r="AB307" s="9">
        <v>1</v>
      </c>
      <c r="AC307" s="9">
        <v>13</v>
      </c>
      <c r="AF307" s="24">
        <v>14</v>
      </c>
      <c r="AJ307" s="21"/>
      <c r="AL307">
        <v>12</v>
      </c>
      <c r="AO307" s="28">
        <v>6</v>
      </c>
      <c r="AR307" s="28">
        <v>6</v>
      </c>
      <c r="AW307" t="s">
        <v>9</v>
      </c>
    </row>
    <row r="308" spans="28:51" ht="15.75" customHeight="1" x14ac:dyDescent="0.25">
      <c r="AB308" s="9">
        <v>1</v>
      </c>
      <c r="AC308" s="9">
        <v>11</v>
      </c>
      <c r="AF308" s="24">
        <v>14</v>
      </c>
      <c r="AJ308" s="21"/>
      <c r="AK308">
        <v>5</v>
      </c>
      <c r="AO308" s="28">
        <v>5</v>
      </c>
      <c r="AR308" s="28">
        <v>12</v>
      </c>
      <c r="AV308" t="s">
        <v>8</v>
      </c>
    </row>
    <row r="309" spans="28:51" ht="15.75" customHeight="1" x14ac:dyDescent="0.25">
      <c r="AB309" s="9">
        <v>0</v>
      </c>
      <c r="AC309" s="9">
        <v>8</v>
      </c>
      <c r="AF309" s="24">
        <v>14</v>
      </c>
      <c r="AJ309" s="21"/>
      <c r="AK309">
        <v>4</v>
      </c>
      <c r="AO309" s="28">
        <v>6</v>
      </c>
      <c r="AR309" s="28">
        <v>5</v>
      </c>
      <c r="AY309" t="s">
        <v>11</v>
      </c>
    </row>
    <row r="310" spans="28:51" ht="15.75" customHeight="1" x14ac:dyDescent="0.25">
      <c r="AB310" s="9">
        <v>1</v>
      </c>
      <c r="AC310" s="9">
        <v>10</v>
      </c>
      <c r="AF310" s="24">
        <v>14</v>
      </c>
      <c r="AJ310" s="21"/>
      <c r="AK310">
        <v>4</v>
      </c>
      <c r="AO310" s="28">
        <v>4</v>
      </c>
      <c r="AR310" s="28">
        <v>4</v>
      </c>
      <c r="AY310" t="s">
        <v>11</v>
      </c>
    </row>
    <row r="311" spans="28:51" ht="15.75" customHeight="1" x14ac:dyDescent="0.25">
      <c r="AB311" s="9">
        <v>1</v>
      </c>
      <c r="AC311" s="9">
        <v>12</v>
      </c>
      <c r="AF311" s="24">
        <v>14</v>
      </c>
      <c r="AJ311" s="21"/>
      <c r="AL311">
        <v>15</v>
      </c>
      <c r="AO311" s="28">
        <v>6</v>
      </c>
      <c r="AR311" s="28">
        <v>4</v>
      </c>
      <c r="AV311" t="s">
        <v>8</v>
      </c>
    </row>
    <row r="312" spans="28:51" ht="15.75" customHeight="1" x14ac:dyDescent="0.25">
      <c r="AB312" s="9">
        <v>0</v>
      </c>
      <c r="AC312" s="9">
        <v>10</v>
      </c>
      <c r="AF312" s="24">
        <v>14</v>
      </c>
      <c r="AJ312" s="21"/>
      <c r="AL312">
        <v>12</v>
      </c>
      <c r="AO312" s="28">
        <v>6</v>
      </c>
      <c r="AR312" s="28">
        <v>15</v>
      </c>
      <c r="AY312" t="s">
        <v>11</v>
      </c>
    </row>
    <row r="313" spans="28:51" ht="15.75" customHeight="1" x14ac:dyDescent="0.25">
      <c r="AB313" s="9">
        <v>1</v>
      </c>
      <c r="AC313" s="9">
        <v>6</v>
      </c>
      <c r="AF313" s="24">
        <v>14</v>
      </c>
      <c r="AJ313" s="21"/>
      <c r="AK313">
        <v>4</v>
      </c>
      <c r="AO313" s="28">
        <v>6</v>
      </c>
      <c r="AR313" s="28">
        <v>12</v>
      </c>
      <c r="AY313" t="s">
        <v>11</v>
      </c>
    </row>
    <row r="314" spans="28:51" ht="15.75" customHeight="1" x14ac:dyDescent="0.25">
      <c r="AB314" s="9">
        <v>1</v>
      </c>
      <c r="AC314" s="9">
        <v>13</v>
      </c>
      <c r="AF314" s="24">
        <v>14</v>
      </c>
      <c r="AJ314" s="21"/>
      <c r="AO314" s="28">
        <v>5</v>
      </c>
      <c r="AR314" s="28">
        <v>4</v>
      </c>
      <c r="AW314" t="s">
        <v>9</v>
      </c>
    </row>
    <row r="315" spans="28:51" ht="15.75" customHeight="1" x14ac:dyDescent="0.25">
      <c r="AB315" s="9">
        <v>1</v>
      </c>
      <c r="AC315" s="9">
        <v>8</v>
      </c>
      <c r="AF315" s="24">
        <v>14</v>
      </c>
      <c r="AJ315" s="21"/>
      <c r="AO315" s="28">
        <v>4</v>
      </c>
      <c r="AR315" s="8" t="s">
        <v>3372</v>
      </c>
    </row>
    <row r="316" spans="28:51" ht="15.75" customHeight="1" x14ac:dyDescent="0.25">
      <c r="AB316" s="9">
        <v>1</v>
      </c>
      <c r="AC316" s="9">
        <v>12</v>
      </c>
      <c r="AF316" s="24">
        <v>14</v>
      </c>
      <c r="AJ316" s="21"/>
      <c r="AL316">
        <v>10</v>
      </c>
      <c r="AO316" s="28">
        <v>3</v>
      </c>
      <c r="AR316" s="8" t="s">
        <v>3372</v>
      </c>
    </row>
    <row r="317" spans="28:51" ht="15.75" customHeight="1" x14ac:dyDescent="0.25">
      <c r="AB317" s="9">
        <v>1</v>
      </c>
      <c r="AC317" s="9">
        <v>10</v>
      </c>
      <c r="AF317" s="24">
        <v>14</v>
      </c>
      <c r="AJ317" s="21"/>
      <c r="AK317">
        <v>6</v>
      </c>
      <c r="AO317" s="28">
        <v>10</v>
      </c>
      <c r="AR317" s="28">
        <v>10</v>
      </c>
      <c r="AW317" t="s">
        <v>9</v>
      </c>
    </row>
    <row r="318" spans="28:51" ht="15.75" customHeight="1" x14ac:dyDescent="0.25">
      <c r="AB318" s="9">
        <v>0</v>
      </c>
      <c r="AC318" s="9">
        <v>6</v>
      </c>
      <c r="AF318" s="24">
        <v>14</v>
      </c>
      <c r="AJ318" s="21"/>
      <c r="AO318" s="28">
        <v>6</v>
      </c>
      <c r="AR318" s="28">
        <v>6</v>
      </c>
      <c r="AW318" t="s">
        <v>9</v>
      </c>
    </row>
    <row r="319" spans="28:51" ht="15.75" customHeight="1" x14ac:dyDescent="0.25">
      <c r="AB319" s="9">
        <v>0</v>
      </c>
      <c r="AC319" s="9">
        <v>12</v>
      </c>
      <c r="AF319" s="24">
        <v>14</v>
      </c>
      <c r="AJ319" s="21"/>
      <c r="AK319">
        <v>6</v>
      </c>
      <c r="AO319" s="28">
        <v>18</v>
      </c>
      <c r="AR319" s="8" t="s">
        <v>3372</v>
      </c>
    </row>
    <row r="320" spans="28:51" ht="15.75" customHeight="1" x14ac:dyDescent="0.25">
      <c r="AB320" s="9">
        <v>0</v>
      </c>
      <c r="AC320" s="9">
        <v>14</v>
      </c>
      <c r="AF320" s="24">
        <v>15</v>
      </c>
      <c r="AJ320" s="21"/>
      <c r="AK320">
        <v>3</v>
      </c>
      <c r="AO320" s="28">
        <v>10</v>
      </c>
      <c r="AR320" s="28">
        <v>6</v>
      </c>
      <c r="AW320" t="s">
        <v>9</v>
      </c>
      <c r="AY320" t="s">
        <v>11</v>
      </c>
    </row>
    <row r="321" spans="28:56" ht="15.75" customHeight="1" x14ac:dyDescent="0.25">
      <c r="AB321" s="9">
        <v>1</v>
      </c>
      <c r="AC321" s="9">
        <v>10</v>
      </c>
      <c r="AF321" s="24">
        <v>15</v>
      </c>
      <c r="AJ321" s="21"/>
      <c r="AL321">
        <v>10</v>
      </c>
      <c r="AO321" s="28">
        <v>5</v>
      </c>
      <c r="AR321" s="28">
        <v>3</v>
      </c>
      <c r="AY321" t="s">
        <v>11</v>
      </c>
    </row>
    <row r="322" spans="28:56" ht="15.75" customHeight="1" x14ac:dyDescent="0.25">
      <c r="AB322" s="9">
        <v>0</v>
      </c>
      <c r="AC322" s="9">
        <v>7</v>
      </c>
      <c r="AF322" s="24">
        <v>15</v>
      </c>
      <c r="AJ322" s="21"/>
      <c r="AK322">
        <v>4</v>
      </c>
      <c r="AO322" s="28">
        <v>6</v>
      </c>
      <c r="AR322" s="28">
        <v>10</v>
      </c>
      <c r="AT322" t="s">
        <v>6</v>
      </c>
      <c r="AV322" t="s">
        <v>8</v>
      </c>
      <c r="BB322" s="28"/>
    </row>
    <row r="323" spans="28:56" ht="15.75" customHeight="1" x14ac:dyDescent="0.25">
      <c r="AB323" s="9">
        <v>1</v>
      </c>
      <c r="AC323" s="9">
        <v>12</v>
      </c>
      <c r="AF323" s="24">
        <v>15</v>
      </c>
      <c r="AJ323" s="21"/>
      <c r="AO323" s="28">
        <v>6</v>
      </c>
      <c r="AR323" s="28">
        <v>4</v>
      </c>
      <c r="AW323" t="s">
        <v>9</v>
      </c>
      <c r="AY323" t="s">
        <v>11</v>
      </c>
    </row>
    <row r="324" spans="28:56" ht="15.75" customHeight="1" x14ac:dyDescent="0.25">
      <c r="AB324" s="9">
        <v>1</v>
      </c>
      <c r="AC324" s="9">
        <v>12</v>
      </c>
      <c r="AF324" s="24">
        <v>15</v>
      </c>
      <c r="AJ324" s="21"/>
      <c r="AK324">
        <v>6</v>
      </c>
      <c r="AO324" s="28">
        <v>8</v>
      </c>
      <c r="AR324" s="8" t="s">
        <v>3372</v>
      </c>
    </row>
    <row r="325" spans="28:56" ht="15.75" customHeight="1" x14ac:dyDescent="0.25">
      <c r="AB325" s="9">
        <v>1</v>
      </c>
      <c r="AC325" s="9">
        <v>5</v>
      </c>
      <c r="AF325" s="24">
        <v>15</v>
      </c>
      <c r="AJ325" s="21"/>
      <c r="AL325">
        <v>10</v>
      </c>
      <c r="AO325" s="28">
        <v>21</v>
      </c>
      <c r="AR325" s="28">
        <v>6</v>
      </c>
      <c r="AX325" t="s">
        <v>10</v>
      </c>
    </row>
    <row r="326" spans="28:56" ht="15.75" customHeight="1" x14ac:dyDescent="0.25">
      <c r="AB326" s="9">
        <v>1</v>
      </c>
      <c r="AC326" s="9">
        <v>9</v>
      </c>
      <c r="AF326" s="24">
        <v>15</v>
      </c>
      <c r="AJ326" s="21"/>
      <c r="AK326">
        <v>6</v>
      </c>
      <c r="AO326" s="28">
        <v>5</v>
      </c>
      <c r="AR326" s="28">
        <v>10</v>
      </c>
      <c r="AW326" t="s">
        <v>9</v>
      </c>
      <c r="AY326" t="s">
        <v>11</v>
      </c>
    </row>
    <row r="327" spans="28:56" ht="15.75" customHeight="1" x14ac:dyDescent="0.25">
      <c r="AB327" s="9">
        <v>1</v>
      </c>
      <c r="AC327" s="9">
        <v>10</v>
      </c>
      <c r="AF327" s="24">
        <v>15</v>
      </c>
      <c r="AJ327" s="21"/>
      <c r="AK327">
        <v>4</v>
      </c>
      <c r="AO327" s="28">
        <v>12</v>
      </c>
      <c r="AR327" s="28">
        <v>6</v>
      </c>
      <c r="AW327" t="s">
        <v>9</v>
      </c>
    </row>
    <row r="328" spans="28:56" ht="15.75" customHeight="1" x14ac:dyDescent="0.25">
      <c r="AB328" s="9">
        <v>1</v>
      </c>
      <c r="AC328" s="9">
        <v>10</v>
      </c>
      <c r="AF328" s="24">
        <v>15</v>
      </c>
      <c r="AJ328" s="21"/>
      <c r="AO328" s="28">
        <v>3</v>
      </c>
      <c r="AR328" s="28">
        <v>4</v>
      </c>
      <c r="AW328" t="s">
        <v>9</v>
      </c>
      <c r="AZ328" t="s">
        <v>12</v>
      </c>
    </row>
    <row r="329" spans="28:56" ht="15.75" customHeight="1" x14ac:dyDescent="0.25">
      <c r="AB329" s="9">
        <v>1</v>
      </c>
      <c r="AC329" s="9">
        <v>8</v>
      </c>
      <c r="AF329" s="24">
        <v>15</v>
      </c>
      <c r="AJ329" s="21"/>
      <c r="AK329">
        <v>5</v>
      </c>
      <c r="AO329" s="28">
        <v>10</v>
      </c>
      <c r="AR329" s="8" t="s">
        <v>3372</v>
      </c>
      <c r="AY329" t="s">
        <v>11</v>
      </c>
    </row>
    <row r="330" spans="28:56" ht="15.75" customHeight="1" x14ac:dyDescent="0.25">
      <c r="AB330" s="9">
        <v>0</v>
      </c>
      <c r="AC330" s="9">
        <v>14</v>
      </c>
      <c r="AF330" s="24">
        <v>15</v>
      </c>
      <c r="AJ330" s="21"/>
      <c r="AK330">
        <v>4</v>
      </c>
      <c r="AO330" s="28">
        <v>7</v>
      </c>
      <c r="AR330" s="28">
        <v>5</v>
      </c>
      <c r="AY330" t="s">
        <v>11</v>
      </c>
    </row>
    <row r="331" spans="28:56" ht="15.75" customHeight="1" x14ac:dyDescent="0.25">
      <c r="AB331" s="9">
        <v>1</v>
      </c>
      <c r="AC331" s="9">
        <v>7</v>
      </c>
      <c r="AF331" s="24">
        <v>15</v>
      </c>
      <c r="AJ331" s="21"/>
      <c r="AK331">
        <v>6</v>
      </c>
      <c r="AO331" s="28">
        <v>4</v>
      </c>
      <c r="AR331" s="28">
        <v>4</v>
      </c>
      <c r="AU331" t="s">
        <v>7</v>
      </c>
      <c r="BD331" s="28"/>
    </row>
    <row r="332" spans="28:56" ht="15.75" customHeight="1" x14ac:dyDescent="0.25">
      <c r="AB332" s="9">
        <v>1</v>
      </c>
      <c r="AC332" s="9">
        <v>10</v>
      </c>
      <c r="AF332" s="24">
        <v>15</v>
      </c>
      <c r="AJ332" s="21"/>
      <c r="AK332">
        <v>5</v>
      </c>
      <c r="AO332" s="28">
        <v>6</v>
      </c>
      <c r="AR332" s="28">
        <v>6</v>
      </c>
      <c r="AW332" t="s">
        <v>9</v>
      </c>
    </row>
    <row r="333" spans="28:56" ht="15.75" customHeight="1" x14ac:dyDescent="0.25">
      <c r="AB333" s="9">
        <v>1</v>
      </c>
      <c r="AC333" s="9">
        <v>11</v>
      </c>
      <c r="AF333" s="24">
        <v>15</v>
      </c>
      <c r="AJ333" s="21"/>
      <c r="AK333">
        <v>6</v>
      </c>
      <c r="AO333" s="28">
        <v>6</v>
      </c>
      <c r="AR333" s="28">
        <v>5</v>
      </c>
      <c r="AV333" t="s">
        <v>8</v>
      </c>
    </row>
    <row r="334" spans="28:56" ht="15.75" customHeight="1" x14ac:dyDescent="0.25">
      <c r="AB334" s="9">
        <v>1</v>
      </c>
      <c r="AC334" s="9">
        <v>16</v>
      </c>
      <c r="AF334" s="24">
        <v>15</v>
      </c>
      <c r="AJ334" s="21"/>
      <c r="AK334">
        <v>4</v>
      </c>
      <c r="AO334" s="28">
        <v>6</v>
      </c>
      <c r="AR334" s="28">
        <v>6</v>
      </c>
      <c r="AY334" t="s">
        <v>11</v>
      </c>
    </row>
    <row r="335" spans="28:56" ht="15.75" customHeight="1" x14ac:dyDescent="0.25">
      <c r="AB335" s="9">
        <v>1</v>
      </c>
      <c r="AC335" s="9">
        <v>9</v>
      </c>
      <c r="AF335" s="24">
        <v>16</v>
      </c>
      <c r="AJ335" s="21"/>
      <c r="AK335">
        <v>6</v>
      </c>
      <c r="AO335" s="28">
        <v>6</v>
      </c>
      <c r="AR335" s="28">
        <v>4</v>
      </c>
      <c r="AX335" t="s">
        <v>10</v>
      </c>
    </row>
    <row r="336" spans="28:56" ht="15.75" customHeight="1" x14ac:dyDescent="0.25">
      <c r="AB336" s="9">
        <v>1</v>
      </c>
      <c r="AC336" s="9">
        <v>4</v>
      </c>
      <c r="AF336" s="24">
        <v>16</v>
      </c>
      <c r="AJ336" s="21"/>
      <c r="AK336">
        <v>6</v>
      </c>
      <c r="AO336" s="28">
        <v>5</v>
      </c>
      <c r="AR336" s="28">
        <v>6</v>
      </c>
      <c r="AW336" t="s">
        <v>9</v>
      </c>
      <c r="AY336" t="s">
        <v>11</v>
      </c>
    </row>
    <row r="337" spans="28:54" ht="15.75" customHeight="1" x14ac:dyDescent="0.25">
      <c r="AB337" s="9">
        <v>1</v>
      </c>
      <c r="AC337" s="9">
        <v>12</v>
      </c>
      <c r="AF337" s="24">
        <v>16</v>
      </c>
      <c r="AJ337" s="21"/>
      <c r="AK337">
        <v>6</v>
      </c>
      <c r="AO337" s="28">
        <v>6</v>
      </c>
      <c r="AR337" s="28">
        <v>6</v>
      </c>
      <c r="AW337" t="s">
        <v>9</v>
      </c>
    </row>
    <row r="338" spans="28:54" ht="15.75" customHeight="1" x14ac:dyDescent="0.25">
      <c r="AB338" s="9">
        <v>1</v>
      </c>
      <c r="AC338" s="9">
        <v>12</v>
      </c>
      <c r="AF338" s="24">
        <v>16</v>
      </c>
      <c r="AJ338" s="21"/>
      <c r="AK338">
        <v>5</v>
      </c>
      <c r="AO338" s="28">
        <v>3</v>
      </c>
      <c r="AR338" s="28">
        <v>6</v>
      </c>
      <c r="AW338" t="s">
        <v>9</v>
      </c>
    </row>
    <row r="339" spans="28:54" ht="15.75" customHeight="1" x14ac:dyDescent="0.25">
      <c r="AB339" s="9">
        <v>0</v>
      </c>
      <c r="AC339" s="9">
        <v>12</v>
      </c>
      <c r="AF339" s="24">
        <v>16</v>
      </c>
      <c r="AJ339" s="21"/>
      <c r="AK339">
        <v>4</v>
      </c>
      <c r="AO339" s="28">
        <v>6</v>
      </c>
      <c r="AR339" s="28">
        <v>5</v>
      </c>
      <c r="AY339" t="s">
        <v>11</v>
      </c>
      <c r="AZ339" t="s">
        <v>12</v>
      </c>
    </row>
    <row r="340" spans="28:54" ht="15.75" customHeight="1" x14ac:dyDescent="0.25">
      <c r="AB340" s="9">
        <v>1</v>
      </c>
      <c r="AC340" s="9">
        <v>10</v>
      </c>
      <c r="AF340" s="24">
        <v>16</v>
      </c>
      <c r="AJ340" s="21"/>
      <c r="AK340">
        <v>3</v>
      </c>
      <c r="AO340" s="28">
        <v>4</v>
      </c>
      <c r="AR340" s="28">
        <v>4</v>
      </c>
      <c r="AX340" t="s">
        <v>10</v>
      </c>
    </row>
    <row r="341" spans="28:54" ht="15.75" customHeight="1" x14ac:dyDescent="0.25">
      <c r="AB341" s="9">
        <v>0</v>
      </c>
      <c r="AC341" s="9">
        <v>5</v>
      </c>
      <c r="AF341" s="24">
        <v>16</v>
      </c>
      <c r="AJ341" s="21"/>
      <c r="AL341">
        <v>10</v>
      </c>
      <c r="AO341" s="28">
        <v>6</v>
      </c>
      <c r="AR341" s="28">
        <v>3</v>
      </c>
      <c r="AY341" t="s">
        <v>11</v>
      </c>
    </row>
    <row r="342" spans="28:54" ht="15.75" customHeight="1" x14ac:dyDescent="0.25">
      <c r="AB342" s="9">
        <v>0</v>
      </c>
      <c r="AC342" s="9">
        <v>10</v>
      </c>
      <c r="AF342" s="24">
        <v>16</v>
      </c>
      <c r="AJ342" s="21"/>
      <c r="AK342">
        <v>6</v>
      </c>
      <c r="AO342" s="28">
        <v>3</v>
      </c>
      <c r="AR342" s="28">
        <v>10</v>
      </c>
      <c r="AW342" t="s">
        <v>9</v>
      </c>
    </row>
    <row r="343" spans="28:54" ht="15.75" customHeight="1" x14ac:dyDescent="0.25">
      <c r="AB343" s="9">
        <v>1</v>
      </c>
      <c r="AC343" s="9">
        <v>9</v>
      </c>
      <c r="AF343" s="24">
        <v>16</v>
      </c>
      <c r="AJ343" s="21"/>
      <c r="AL343">
        <v>18</v>
      </c>
      <c r="AO343" s="28">
        <v>10</v>
      </c>
      <c r="AR343" s="28">
        <v>6</v>
      </c>
      <c r="AW343" t="s">
        <v>9</v>
      </c>
    </row>
    <row r="344" spans="28:54" ht="15.75" customHeight="1" x14ac:dyDescent="0.25">
      <c r="AB344" s="9">
        <v>1</v>
      </c>
      <c r="AC344" s="9">
        <v>4</v>
      </c>
      <c r="AF344" s="24">
        <v>16</v>
      </c>
      <c r="AJ344" s="21"/>
      <c r="AL344">
        <v>10</v>
      </c>
      <c r="AO344" s="28">
        <v>4</v>
      </c>
      <c r="AR344" s="28">
        <v>18</v>
      </c>
      <c r="AT344" t="s">
        <v>6</v>
      </c>
      <c r="AY344" t="s">
        <v>11</v>
      </c>
      <c r="BB344" s="28"/>
    </row>
    <row r="345" spans="28:54" ht="15.75" customHeight="1" x14ac:dyDescent="0.25">
      <c r="AB345" s="9">
        <v>1</v>
      </c>
      <c r="AC345" s="9">
        <v>10</v>
      </c>
      <c r="AF345" s="24">
        <v>16</v>
      </c>
      <c r="AJ345" s="21"/>
      <c r="AK345">
        <v>5</v>
      </c>
      <c r="AO345" s="28">
        <v>18</v>
      </c>
      <c r="AR345" s="28">
        <v>10</v>
      </c>
      <c r="AY345" t="s">
        <v>11</v>
      </c>
    </row>
    <row r="346" spans="28:54" ht="15.75" customHeight="1" x14ac:dyDescent="0.25">
      <c r="AB346" s="9">
        <v>1</v>
      </c>
      <c r="AC346" s="9">
        <v>7</v>
      </c>
      <c r="AF346" s="24">
        <v>16</v>
      </c>
      <c r="AJ346" s="21"/>
      <c r="AK346">
        <v>6</v>
      </c>
      <c r="AO346" s="28">
        <v>6</v>
      </c>
      <c r="AR346" s="28">
        <v>5</v>
      </c>
      <c r="AY346" t="s">
        <v>11</v>
      </c>
    </row>
    <row r="347" spans="28:54" ht="15.75" customHeight="1" x14ac:dyDescent="0.25">
      <c r="AB347" s="9">
        <v>1</v>
      </c>
      <c r="AC347" s="9">
        <v>10</v>
      </c>
      <c r="AF347" s="24">
        <v>17</v>
      </c>
      <c r="AJ347" s="21"/>
      <c r="AK347">
        <v>6</v>
      </c>
      <c r="AO347" s="28">
        <v>10</v>
      </c>
      <c r="AR347" s="28">
        <v>6</v>
      </c>
      <c r="AV347" t="s">
        <v>8</v>
      </c>
      <c r="AW347" t="s">
        <v>9</v>
      </c>
    </row>
    <row r="348" spans="28:54" ht="15.75" customHeight="1" x14ac:dyDescent="0.25">
      <c r="AB348" s="9">
        <v>1</v>
      </c>
      <c r="AC348" s="9">
        <v>8</v>
      </c>
      <c r="AF348" s="24">
        <v>18</v>
      </c>
      <c r="AJ348" s="21"/>
      <c r="AL348">
        <v>8</v>
      </c>
      <c r="AO348" s="28">
        <v>3</v>
      </c>
      <c r="AR348" s="28">
        <v>6</v>
      </c>
      <c r="AT348" t="s">
        <v>6</v>
      </c>
      <c r="AW348" t="s">
        <v>9</v>
      </c>
      <c r="BB348" s="28"/>
    </row>
    <row r="349" spans="28:54" ht="15.75" customHeight="1" x14ac:dyDescent="0.25">
      <c r="AB349" s="9">
        <v>1</v>
      </c>
      <c r="AC349" s="9">
        <v>12</v>
      </c>
      <c r="AF349" s="24">
        <v>18</v>
      </c>
      <c r="AJ349" s="21"/>
      <c r="AL349">
        <v>21</v>
      </c>
      <c r="AO349" s="28">
        <v>25</v>
      </c>
      <c r="AR349" s="28">
        <v>8</v>
      </c>
      <c r="AY349" t="s">
        <v>11</v>
      </c>
    </row>
    <row r="350" spans="28:54" ht="15.75" customHeight="1" x14ac:dyDescent="0.25">
      <c r="AB350" s="9">
        <v>1</v>
      </c>
      <c r="AC350" s="9">
        <v>12</v>
      </c>
      <c r="AF350" s="24">
        <v>18</v>
      </c>
      <c r="AJ350" s="21"/>
      <c r="AK350">
        <v>5</v>
      </c>
      <c r="AO350" s="28">
        <v>4</v>
      </c>
      <c r="AR350" s="28">
        <v>21</v>
      </c>
      <c r="AW350" t="s">
        <v>9</v>
      </c>
    </row>
    <row r="351" spans="28:54" ht="15.75" customHeight="1" x14ac:dyDescent="0.25">
      <c r="AB351" s="9">
        <v>0</v>
      </c>
      <c r="AC351" s="9">
        <v>12</v>
      </c>
      <c r="AF351" s="24">
        <v>2</v>
      </c>
      <c r="AJ351" s="21"/>
      <c r="AL351">
        <v>12</v>
      </c>
      <c r="AO351" s="28">
        <v>3</v>
      </c>
      <c r="AR351" s="28">
        <v>5</v>
      </c>
      <c r="AY351" t="s">
        <v>11</v>
      </c>
    </row>
    <row r="352" spans="28:54" ht="15.75" customHeight="1" x14ac:dyDescent="0.25">
      <c r="AB352" s="9">
        <v>1</v>
      </c>
      <c r="AC352" s="9">
        <v>7</v>
      </c>
      <c r="AF352" s="24">
        <v>2</v>
      </c>
      <c r="AJ352" s="21"/>
      <c r="AK352">
        <v>3</v>
      </c>
      <c r="AO352" s="28">
        <v>3</v>
      </c>
      <c r="AR352" s="28">
        <v>12</v>
      </c>
      <c r="AW352" t="s">
        <v>9</v>
      </c>
    </row>
    <row r="353" spans="28:51" ht="15.75" customHeight="1" x14ac:dyDescent="0.25">
      <c r="AB353" s="9">
        <v>1</v>
      </c>
      <c r="AC353" s="9">
        <v>5</v>
      </c>
      <c r="AF353" s="24">
        <v>2</v>
      </c>
      <c r="AJ353" s="21"/>
      <c r="AL353">
        <v>10</v>
      </c>
      <c r="AO353" s="28">
        <v>6</v>
      </c>
      <c r="AR353" s="28">
        <v>3</v>
      </c>
      <c r="AY353" t="s">
        <v>11</v>
      </c>
    </row>
    <row r="354" spans="28:51" ht="15.75" customHeight="1" x14ac:dyDescent="0.25">
      <c r="AB354" s="9">
        <v>1</v>
      </c>
      <c r="AC354" s="9">
        <v>10</v>
      </c>
      <c r="AF354" s="24">
        <v>2</v>
      </c>
      <c r="AJ354" s="21"/>
      <c r="AL354">
        <v>7</v>
      </c>
      <c r="AO354" s="28">
        <v>5</v>
      </c>
      <c r="AR354" s="28">
        <v>10</v>
      </c>
      <c r="AY354" t="s">
        <v>11</v>
      </c>
    </row>
    <row r="355" spans="28:51" ht="15.75" customHeight="1" x14ac:dyDescent="0.25">
      <c r="AB355" s="9">
        <v>0</v>
      </c>
      <c r="AC355" s="9">
        <v>10</v>
      </c>
      <c r="AF355" s="24">
        <v>2</v>
      </c>
      <c r="AJ355" s="21"/>
      <c r="AK355">
        <v>4</v>
      </c>
      <c r="AO355" s="28">
        <v>10</v>
      </c>
      <c r="AR355" s="28">
        <v>7</v>
      </c>
      <c r="AY355" t="s">
        <v>11</v>
      </c>
    </row>
    <row r="356" spans="28:51" ht="15.75" customHeight="1" x14ac:dyDescent="0.25">
      <c r="AB356" s="9">
        <v>0</v>
      </c>
      <c r="AC356" s="9">
        <v>13</v>
      </c>
      <c r="AF356" s="24">
        <v>3</v>
      </c>
      <c r="AJ356" s="21"/>
      <c r="AK356">
        <v>6</v>
      </c>
      <c r="AO356" s="28">
        <v>25</v>
      </c>
      <c r="AR356" s="28">
        <v>4</v>
      </c>
      <c r="AV356" t="s">
        <v>8</v>
      </c>
    </row>
    <row r="357" spans="28:51" ht="15.75" customHeight="1" x14ac:dyDescent="0.25">
      <c r="AB357" s="9">
        <v>1</v>
      </c>
      <c r="AC357" s="9">
        <v>12</v>
      </c>
      <c r="AF357" s="24">
        <v>3</v>
      </c>
      <c r="AJ357" s="21"/>
      <c r="AK357">
        <v>6</v>
      </c>
      <c r="AO357" s="28">
        <v>4</v>
      </c>
      <c r="AR357" s="28">
        <v>6</v>
      </c>
      <c r="AY357" t="s">
        <v>11</v>
      </c>
    </row>
    <row r="358" spans="28:51" ht="15.75" customHeight="1" x14ac:dyDescent="0.25">
      <c r="AB358" s="9">
        <v>1</v>
      </c>
      <c r="AC358" s="9">
        <v>9</v>
      </c>
      <c r="AF358" s="24">
        <v>3</v>
      </c>
      <c r="AJ358" s="21"/>
      <c r="AK358">
        <v>6</v>
      </c>
      <c r="AO358" s="28">
        <v>4</v>
      </c>
      <c r="AR358" s="28">
        <v>6</v>
      </c>
      <c r="AV358" t="s">
        <v>8</v>
      </c>
    </row>
    <row r="359" spans="28:51" ht="15.75" customHeight="1" x14ac:dyDescent="0.25">
      <c r="AB359" s="9">
        <v>1</v>
      </c>
      <c r="AC359" s="9">
        <v>7</v>
      </c>
      <c r="AF359" s="24">
        <v>3</v>
      </c>
      <c r="AJ359" s="21"/>
      <c r="AK359">
        <v>6</v>
      </c>
      <c r="AO359" s="28">
        <v>18</v>
      </c>
      <c r="AR359" s="28">
        <v>6</v>
      </c>
      <c r="AY359" t="s">
        <v>11</v>
      </c>
    </row>
    <row r="360" spans="28:51" ht="15.75" customHeight="1" x14ac:dyDescent="0.25">
      <c r="AB360" s="9">
        <v>1</v>
      </c>
      <c r="AC360" s="9">
        <v>12</v>
      </c>
      <c r="AF360" s="24">
        <v>3</v>
      </c>
      <c r="AJ360" s="21"/>
      <c r="AK360">
        <v>5</v>
      </c>
      <c r="AO360" s="28">
        <v>1</v>
      </c>
      <c r="AR360" s="28">
        <v>6</v>
      </c>
      <c r="AX360" t="s">
        <v>10</v>
      </c>
      <c r="AY360" t="s">
        <v>11</v>
      </c>
    </row>
    <row r="361" spans="28:51" ht="15.75" customHeight="1" x14ac:dyDescent="0.25">
      <c r="AB361" s="9">
        <v>1</v>
      </c>
      <c r="AC361" s="9">
        <v>13</v>
      </c>
      <c r="AF361" s="24">
        <v>3</v>
      </c>
      <c r="AJ361" s="21"/>
      <c r="AK361">
        <v>6</v>
      </c>
      <c r="AO361" s="28">
        <v>5</v>
      </c>
      <c r="AR361" s="28">
        <v>5</v>
      </c>
      <c r="AY361" t="s">
        <v>11</v>
      </c>
    </row>
    <row r="362" spans="28:51" ht="15.75" customHeight="1" x14ac:dyDescent="0.25">
      <c r="AB362" s="9">
        <v>1</v>
      </c>
      <c r="AC362" s="9">
        <v>10</v>
      </c>
      <c r="AF362" s="24">
        <v>3</v>
      </c>
      <c r="AJ362" s="21"/>
      <c r="AK362">
        <v>3</v>
      </c>
      <c r="AO362" s="28">
        <v>6</v>
      </c>
      <c r="AR362" s="28">
        <v>6</v>
      </c>
      <c r="AV362" t="s">
        <v>8</v>
      </c>
      <c r="AY362" t="s">
        <v>11</v>
      </c>
    </row>
    <row r="363" spans="28:51" ht="15.75" customHeight="1" x14ac:dyDescent="0.25">
      <c r="AB363" s="9">
        <v>1</v>
      </c>
      <c r="AC363" s="9">
        <v>10</v>
      </c>
      <c r="AF363" s="24">
        <v>3</v>
      </c>
      <c r="AJ363" s="21"/>
      <c r="AK363">
        <v>6</v>
      </c>
      <c r="AO363" s="28">
        <v>6</v>
      </c>
      <c r="AR363" s="28">
        <v>3</v>
      </c>
      <c r="AX363" t="s">
        <v>10</v>
      </c>
      <c r="AY363" t="s">
        <v>11</v>
      </c>
    </row>
    <row r="364" spans="28:51" ht="15.75" customHeight="1" x14ac:dyDescent="0.25">
      <c r="AB364" s="9">
        <v>1</v>
      </c>
      <c r="AC364" s="9">
        <v>8</v>
      </c>
      <c r="AF364" s="24">
        <v>4</v>
      </c>
      <c r="AJ364" s="21"/>
      <c r="AK364">
        <v>4</v>
      </c>
      <c r="AO364" s="28">
        <v>5</v>
      </c>
      <c r="AR364" s="28">
        <v>6</v>
      </c>
      <c r="AV364" t="s">
        <v>8</v>
      </c>
      <c r="AW364" t="s">
        <v>9</v>
      </c>
      <c r="AY364" t="s">
        <v>11</v>
      </c>
    </row>
    <row r="365" spans="28:51" ht="15.75" customHeight="1" x14ac:dyDescent="0.25">
      <c r="AB365" s="9">
        <v>1</v>
      </c>
      <c r="AC365" s="9">
        <v>12</v>
      </c>
      <c r="AF365" s="24">
        <v>4</v>
      </c>
      <c r="AJ365" s="21"/>
      <c r="AK365">
        <v>6</v>
      </c>
      <c r="AO365" s="28">
        <v>6</v>
      </c>
      <c r="AR365" s="28">
        <v>4</v>
      </c>
      <c r="AY365" t="s">
        <v>11</v>
      </c>
    </row>
    <row r="366" spans="28:51" ht="15.75" customHeight="1" x14ac:dyDescent="0.25">
      <c r="AB366" s="9">
        <v>1</v>
      </c>
      <c r="AC366" s="9">
        <v>8</v>
      </c>
      <c r="AF366" s="24">
        <v>4</v>
      </c>
      <c r="AJ366" s="21"/>
      <c r="AK366">
        <v>3</v>
      </c>
      <c r="AO366" s="28">
        <v>4</v>
      </c>
      <c r="AR366" s="28">
        <v>6</v>
      </c>
      <c r="AW366" t="s">
        <v>9</v>
      </c>
      <c r="AY366" t="s">
        <v>11</v>
      </c>
    </row>
    <row r="367" spans="28:51" ht="15.75" customHeight="1" x14ac:dyDescent="0.25">
      <c r="AB367" s="9">
        <v>1</v>
      </c>
      <c r="AC367" s="9">
        <v>10</v>
      </c>
      <c r="AF367" s="24">
        <v>4</v>
      </c>
      <c r="AJ367" s="21"/>
      <c r="AL367">
        <v>10</v>
      </c>
      <c r="AO367" s="28">
        <v>5</v>
      </c>
      <c r="AR367" s="28">
        <v>3</v>
      </c>
      <c r="AY367" t="s">
        <v>11</v>
      </c>
    </row>
    <row r="368" spans="28:51" ht="15.75" customHeight="1" x14ac:dyDescent="0.25">
      <c r="AB368" s="9">
        <v>1</v>
      </c>
      <c r="AC368" s="9">
        <v>10</v>
      </c>
      <c r="AF368" s="24">
        <v>4</v>
      </c>
      <c r="AJ368" s="21"/>
      <c r="AO368" s="28">
        <v>10</v>
      </c>
      <c r="AR368" s="28">
        <v>10</v>
      </c>
      <c r="AW368" t="s">
        <v>9</v>
      </c>
    </row>
    <row r="369" spans="28:54" ht="15.75" customHeight="1" x14ac:dyDescent="0.25">
      <c r="AB369" s="9">
        <v>1</v>
      </c>
      <c r="AC369" s="9">
        <v>8</v>
      </c>
      <c r="AF369" s="24">
        <v>4</v>
      </c>
      <c r="AJ369" s="21"/>
      <c r="AK369">
        <v>4</v>
      </c>
      <c r="AO369" s="28">
        <v>4</v>
      </c>
      <c r="AR369" s="8" t="s">
        <v>3372</v>
      </c>
    </row>
    <row r="370" spans="28:54" ht="15.75" customHeight="1" x14ac:dyDescent="0.25">
      <c r="AB370" s="9">
        <v>1</v>
      </c>
      <c r="AC370" s="9">
        <v>4</v>
      </c>
      <c r="AF370" s="24">
        <v>4</v>
      </c>
      <c r="AJ370" s="21"/>
      <c r="AL370">
        <v>18</v>
      </c>
      <c r="AO370" s="28">
        <v>2</v>
      </c>
      <c r="AR370" s="28">
        <v>4</v>
      </c>
      <c r="AV370" t="s">
        <v>8</v>
      </c>
    </row>
    <row r="371" spans="28:54" ht="15.75" customHeight="1" x14ac:dyDescent="0.25">
      <c r="AB371" s="9">
        <v>0</v>
      </c>
      <c r="AC371" s="9">
        <v>9</v>
      </c>
      <c r="AF371" s="24">
        <v>4</v>
      </c>
      <c r="AJ371" s="21"/>
      <c r="AK371">
        <v>6</v>
      </c>
      <c r="AO371" s="28">
        <v>5</v>
      </c>
      <c r="AR371" s="28">
        <v>18</v>
      </c>
      <c r="AW371" t="s">
        <v>9</v>
      </c>
      <c r="AY371" t="s">
        <v>11</v>
      </c>
    </row>
    <row r="372" spans="28:54" ht="15.75" customHeight="1" x14ac:dyDescent="0.25">
      <c r="AB372" s="9">
        <v>1</v>
      </c>
      <c r="AC372" s="9">
        <v>12</v>
      </c>
      <c r="AF372" s="24">
        <v>4</v>
      </c>
      <c r="AJ372" s="21"/>
      <c r="AL372">
        <v>10</v>
      </c>
      <c r="AO372" s="28">
        <v>6</v>
      </c>
      <c r="AR372" s="28">
        <v>6</v>
      </c>
      <c r="AY372" t="s">
        <v>11</v>
      </c>
    </row>
    <row r="373" spans="28:54" ht="15.75" customHeight="1" x14ac:dyDescent="0.25">
      <c r="AB373" s="9">
        <v>1</v>
      </c>
      <c r="AC373" s="9">
        <v>8</v>
      </c>
      <c r="AF373" s="24">
        <v>4</v>
      </c>
      <c r="AJ373" s="21"/>
      <c r="AK373">
        <v>3</v>
      </c>
      <c r="AO373" s="28">
        <v>2</v>
      </c>
      <c r="AR373" s="28">
        <v>10</v>
      </c>
      <c r="AV373" t="s">
        <v>8</v>
      </c>
    </row>
    <row r="374" spans="28:54" ht="15.75" customHeight="1" x14ac:dyDescent="0.25">
      <c r="AB374" s="9">
        <v>1</v>
      </c>
      <c r="AC374" s="9">
        <v>6</v>
      </c>
      <c r="AF374" s="24">
        <v>4</v>
      </c>
      <c r="AJ374" s="21"/>
      <c r="AL374">
        <v>25</v>
      </c>
      <c r="AO374" s="28">
        <v>6</v>
      </c>
      <c r="AR374" s="28">
        <v>3</v>
      </c>
      <c r="AY374" t="s">
        <v>11</v>
      </c>
    </row>
    <row r="375" spans="28:54" ht="15.75" customHeight="1" x14ac:dyDescent="0.25">
      <c r="AB375" s="9">
        <v>1</v>
      </c>
      <c r="AC375" s="9">
        <v>9</v>
      </c>
      <c r="AF375" s="24">
        <v>4</v>
      </c>
      <c r="AJ375" s="21"/>
      <c r="AK375">
        <v>4</v>
      </c>
      <c r="AO375" s="28">
        <v>4</v>
      </c>
      <c r="AR375" s="28">
        <v>25</v>
      </c>
      <c r="AT375" t="s">
        <v>6</v>
      </c>
      <c r="AW375" t="s">
        <v>9</v>
      </c>
      <c r="AY375" t="s">
        <v>11</v>
      </c>
      <c r="BB375" s="28"/>
    </row>
    <row r="376" spans="28:54" ht="15.75" customHeight="1" x14ac:dyDescent="0.25">
      <c r="AB376" s="9">
        <v>0</v>
      </c>
      <c r="AC376" s="9">
        <v>9</v>
      </c>
      <c r="AF376" s="24">
        <v>4</v>
      </c>
      <c r="AJ376" s="21"/>
      <c r="AK376">
        <v>3</v>
      </c>
      <c r="AO376" s="28">
        <v>5</v>
      </c>
      <c r="AR376" s="28">
        <v>4</v>
      </c>
      <c r="AY376" t="s">
        <v>11</v>
      </c>
    </row>
    <row r="377" spans="28:54" ht="15.75" customHeight="1" x14ac:dyDescent="0.25">
      <c r="AB377" s="9">
        <v>1</v>
      </c>
      <c r="AC377" s="9">
        <v>14</v>
      </c>
      <c r="AF377" s="24">
        <v>5</v>
      </c>
      <c r="AJ377" s="21"/>
      <c r="AK377">
        <v>3</v>
      </c>
      <c r="AO377" s="28">
        <v>4</v>
      </c>
      <c r="AR377" s="28">
        <v>3</v>
      </c>
      <c r="AY377" t="s">
        <v>11</v>
      </c>
    </row>
    <row r="378" spans="28:54" ht="15.75" customHeight="1" x14ac:dyDescent="0.25">
      <c r="AB378" s="9">
        <v>1</v>
      </c>
      <c r="AC378" s="9">
        <v>6</v>
      </c>
      <c r="AF378" s="24">
        <v>5</v>
      </c>
      <c r="AJ378" s="21"/>
      <c r="AK378">
        <v>6</v>
      </c>
      <c r="AO378" s="28">
        <v>6</v>
      </c>
      <c r="AR378" s="28">
        <v>3</v>
      </c>
      <c r="AY378" t="s">
        <v>11</v>
      </c>
    </row>
    <row r="379" spans="28:54" ht="15.75" customHeight="1" x14ac:dyDescent="0.25">
      <c r="AB379" s="9">
        <v>1</v>
      </c>
      <c r="AC379" s="9">
        <v>12</v>
      </c>
      <c r="AF379" s="24">
        <v>5</v>
      </c>
      <c r="AJ379" s="21"/>
      <c r="AK379">
        <v>5</v>
      </c>
      <c r="AO379" s="28">
        <v>5</v>
      </c>
      <c r="AR379" s="28">
        <v>6</v>
      </c>
      <c r="AY379" t="s">
        <v>11</v>
      </c>
    </row>
    <row r="380" spans="28:54" ht="15.75" customHeight="1" x14ac:dyDescent="0.25">
      <c r="AB380" s="9">
        <v>1</v>
      </c>
      <c r="AC380" s="9">
        <v>10</v>
      </c>
      <c r="AF380" s="24">
        <v>5</v>
      </c>
      <c r="AJ380" s="21"/>
      <c r="AL380">
        <v>10</v>
      </c>
      <c r="AO380" s="28">
        <v>30</v>
      </c>
      <c r="AR380" s="28">
        <v>5</v>
      </c>
      <c r="AW380" t="s">
        <v>9</v>
      </c>
    </row>
    <row r="381" spans="28:54" ht="15.75" customHeight="1" x14ac:dyDescent="0.25">
      <c r="AB381" s="9">
        <v>1</v>
      </c>
      <c r="AC381" s="9">
        <v>12</v>
      </c>
      <c r="AF381" s="24">
        <v>5</v>
      </c>
      <c r="AJ381" s="21"/>
      <c r="AL381">
        <v>25</v>
      </c>
      <c r="AO381" s="28">
        <v>3</v>
      </c>
      <c r="AR381" s="28">
        <v>10</v>
      </c>
      <c r="AX381" t="s">
        <v>10</v>
      </c>
    </row>
    <row r="382" spans="28:54" ht="15.75" customHeight="1" x14ac:dyDescent="0.25">
      <c r="AB382" s="9">
        <v>1</v>
      </c>
      <c r="AC382" s="9">
        <v>7</v>
      </c>
      <c r="AF382" s="24">
        <v>5</v>
      </c>
      <c r="AJ382" s="21"/>
      <c r="AK382">
        <v>4</v>
      </c>
      <c r="AO382" s="28">
        <v>6</v>
      </c>
      <c r="AR382" s="28">
        <v>25</v>
      </c>
      <c r="AW382" t="s">
        <v>9</v>
      </c>
    </row>
    <row r="383" spans="28:54" ht="15.75" customHeight="1" x14ac:dyDescent="0.25">
      <c r="AB383" s="9">
        <v>1</v>
      </c>
      <c r="AC383" s="9">
        <v>10</v>
      </c>
      <c r="AF383" s="24">
        <v>5</v>
      </c>
      <c r="AJ383" s="21"/>
      <c r="AK383">
        <v>4</v>
      </c>
      <c r="AO383" s="28">
        <v>4</v>
      </c>
      <c r="AR383" s="28">
        <v>4</v>
      </c>
      <c r="AW383" t="s">
        <v>9</v>
      </c>
    </row>
    <row r="384" spans="28:54" ht="15.75" customHeight="1" x14ac:dyDescent="0.25">
      <c r="AB384" s="9">
        <v>1</v>
      </c>
      <c r="AC384" s="9">
        <v>8</v>
      </c>
      <c r="AF384" s="24">
        <v>5</v>
      </c>
      <c r="AJ384" s="21"/>
      <c r="AL384">
        <v>18</v>
      </c>
      <c r="AO384" s="28">
        <v>6</v>
      </c>
      <c r="AR384" s="28">
        <v>4</v>
      </c>
      <c r="AY384" t="s">
        <v>11</v>
      </c>
    </row>
    <row r="385" spans="28:54" ht="15.75" customHeight="1" x14ac:dyDescent="0.25">
      <c r="AB385" s="9">
        <v>1</v>
      </c>
      <c r="AC385" s="9">
        <v>7</v>
      </c>
      <c r="AF385" s="24">
        <v>5</v>
      </c>
      <c r="AJ385" s="21"/>
      <c r="AK385">
        <v>1</v>
      </c>
      <c r="AO385" s="28">
        <v>5</v>
      </c>
      <c r="AR385" s="28">
        <v>18</v>
      </c>
      <c r="AY385" t="s">
        <v>11</v>
      </c>
    </row>
    <row r="386" spans="28:54" ht="15.75" customHeight="1" x14ac:dyDescent="0.25">
      <c r="AB386" s="9">
        <v>1</v>
      </c>
      <c r="AC386" s="9">
        <v>8</v>
      </c>
      <c r="AF386" s="24">
        <v>5</v>
      </c>
      <c r="AJ386" s="21"/>
      <c r="AK386">
        <v>5</v>
      </c>
      <c r="AO386" s="28">
        <v>4</v>
      </c>
      <c r="AR386" s="28">
        <v>1</v>
      </c>
      <c r="AY386" t="s">
        <v>11</v>
      </c>
    </row>
    <row r="387" spans="28:54" ht="15.75" customHeight="1" x14ac:dyDescent="0.25">
      <c r="AB387" s="9">
        <v>1</v>
      </c>
      <c r="AC387" s="9">
        <v>6</v>
      </c>
      <c r="AF387" s="24">
        <v>5</v>
      </c>
      <c r="AJ387" s="21"/>
      <c r="AK387">
        <v>6</v>
      </c>
      <c r="AO387" s="28">
        <v>8</v>
      </c>
      <c r="AR387" s="28">
        <v>5</v>
      </c>
      <c r="AY387" t="s">
        <v>11</v>
      </c>
    </row>
    <row r="388" spans="28:54" ht="15.75" customHeight="1" x14ac:dyDescent="0.25">
      <c r="AB388" s="9">
        <v>1</v>
      </c>
      <c r="AC388" s="9">
        <v>5</v>
      </c>
      <c r="AF388" s="24">
        <v>5</v>
      </c>
      <c r="AJ388" s="21"/>
      <c r="AK388">
        <v>6</v>
      </c>
      <c r="AO388" s="28">
        <v>15</v>
      </c>
      <c r="AR388" s="28">
        <v>6</v>
      </c>
      <c r="AY388" t="s">
        <v>11</v>
      </c>
    </row>
    <row r="389" spans="28:54" ht="15.75" customHeight="1" x14ac:dyDescent="0.25">
      <c r="AB389" s="9">
        <v>1</v>
      </c>
      <c r="AC389" s="9">
        <v>8</v>
      </c>
      <c r="AF389" s="24">
        <v>5</v>
      </c>
      <c r="AJ389" s="21"/>
      <c r="AK389">
        <v>5</v>
      </c>
      <c r="AO389" s="28">
        <v>3</v>
      </c>
      <c r="AR389" s="28">
        <v>6</v>
      </c>
      <c r="AY389" t="s">
        <v>11</v>
      </c>
    </row>
    <row r="390" spans="28:54" ht="15.75" customHeight="1" x14ac:dyDescent="0.25">
      <c r="AB390" s="9">
        <v>1</v>
      </c>
      <c r="AC390" s="9">
        <v>10</v>
      </c>
      <c r="AF390" s="24">
        <v>5</v>
      </c>
      <c r="AJ390" s="21"/>
      <c r="AK390">
        <v>6</v>
      </c>
      <c r="AO390" s="28">
        <v>5</v>
      </c>
      <c r="AR390" s="28">
        <v>5</v>
      </c>
      <c r="AX390" t="s">
        <v>10</v>
      </c>
      <c r="AY390" t="s">
        <v>11</v>
      </c>
    </row>
    <row r="391" spans="28:54" ht="15.75" customHeight="1" x14ac:dyDescent="0.25">
      <c r="AB391" s="9">
        <v>1</v>
      </c>
      <c r="AC391" s="9">
        <v>10</v>
      </c>
      <c r="AF391" s="24">
        <v>5</v>
      </c>
      <c r="AJ391" s="21"/>
      <c r="AK391">
        <v>4</v>
      </c>
      <c r="AO391" s="28">
        <v>6</v>
      </c>
      <c r="AR391" s="28">
        <v>6</v>
      </c>
      <c r="AW391" t="s">
        <v>9</v>
      </c>
    </row>
    <row r="392" spans="28:54" ht="15.75" customHeight="1" x14ac:dyDescent="0.25">
      <c r="AB392" s="9">
        <v>1</v>
      </c>
      <c r="AC392" s="9">
        <v>10</v>
      </c>
      <c r="AF392" s="24">
        <v>5</v>
      </c>
      <c r="AJ392" s="21"/>
      <c r="AK392">
        <v>5</v>
      </c>
      <c r="AO392" s="28">
        <v>5</v>
      </c>
      <c r="AR392" s="28">
        <v>4</v>
      </c>
      <c r="AX392" t="s">
        <v>10</v>
      </c>
    </row>
    <row r="393" spans="28:54" ht="15.75" customHeight="1" x14ac:dyDescent="0.25">
      <c r="AB393" s="9">
        <v>1</v>
      </c>
      <c r="AC393" s="9">
        <v>12</v>
      </c>
      <c r="AF393" s="24">
        <v>5</v>
      </c>
      <c r="AJ393" s="21"/>
      <c r="AL393">
        <v>10</v>
      </c>
      <c r="AO393" s="28">
        <v>4</v>
      </c>
      <c r="AR393" s="28">
        <v>5</v>
      </c>
      <c r="AY393" t="s">
        <v>11</v>
      </c>
    </row>
    <row r="394" spans="28:54" ht="15.75" customHeight="1" x14ac:dyDescent="0.25">
      <c r="AB394" s="9">
        <v>1</v>
      </c>
      <c r="AC394" s="9">
        <v>2</v>
      </c>
      <c r="AF394" s="24">
        <v>5</v>
      </c>
      <c r="AJ394" s="21"/>
      <c r="AK394">
        <v>4</v>
      </c>
      <c r="AO394" s="28">
        <v>10</v>
      </c>
      <c r="AR394" s="28">
        <v>10</v>
      </c>
      <c r="AT394" t="s">
        <v>6</v>
      </c>
      <c r="BB394" s="28"/>
    </row>
    <row r="395" spans="28:54" ht="15.75" customHeight="1" x14ac:dyDescent="0.25">
      <c r="AB395" s="9">
        <v>1</v>
      </c>
      <c r="AC395" s="9">
        <v>15</v>
      </c>
      <c r="AF395" s="24">
        <v>5</v>
      </c>
      <c r="AJ395" s="21"/>
      <c r="AK395">
        <v>2</v>
      </c>
      <c r="AO395" s="28">
        <v>3</v>
      </c>
      <c r="AR395" s="28">
        <v>4</v>
      </c>
      <c r="AW395" t="s">
        <v>9</v>
      </c>
    </row>
    <row r="396" spans="28:54" ht="15.75" customHeight="1" x14ac:dyDescent="0.25">
      <c r="AB396" s="9">
        <v>1</v>
      </c>
      <c r="AC396" s="9">
        <v>8</v>
      </c>
      <c r="AF396" s="24">
        <v>5</v>
      </c>
      <c r="AJ396" s="21"/>
      <c r="AK396">
        <v>5</v>
      </c>
      <c r="AO396" s="28">
        <v>25</v>
      </c>
      <c r="AR396" s="28">
        <v>2</v>
      </c>
      <c r="AW396" t="s">
        <v>9</v>
      </c>
    </row>
    <row r="397" spans="28:54" ht="15.75" customHeight="1" x14ac:dyDescent="0.25">
      <c r="AB397" s="9">
        <v>1</v>
      </c>
      <c r="AC397" s="9">
        <v>6</v>
      </c>
      <c r="AF397" s="24">
        <v>5</v>
      </c>
      <c r="AJ397" s="21"/>
      <c r="AK397">
        <v>6</v>
      </c>
      <c r="AO397" s="28">
        <v>15</v>
      </c>
      <c r="AR397" s="28">
        <v>5</v>
      </c>
      <c r="AY397" t="s">
        <v>11</v>
      </c>
    </row>
    <row r="398" spans="28:54" ht="15.75" customHeight="1" x14ac:dyDescent="0.25">
      <c r="AB398" s="9">
        <v>1</v>
      </c>
      <c r="AC398" s="9">
        <v>13</v>
      </c>
      <c r="AF398" s="24">
        <v>5</v>
      </c>
      <c r="AJ398" s="21"/>
      <c r="AK398">
        <v>2</v>
      </c>
      <c r="AO398" s="28">
        <v>4</v>
      </c>
      <c r="AR398" s="28">
        <v>6</v>
      </c>
      <c r="AY398" t="s">
        <v>11</v>
      </c>
    </row>
    <row r="399" spans="28:54" ht="15.75" customHeight="1" x14ac:dyDescent="0.25">
      <c r="AB399" s="9">
        <v>0</v>
      </c>
      <c r="AC399" s="9">
        <v>8</v>
      </c>
      <c r="AF399" s="24">
        <v>5</v>
      </c>
      <c r="AJ399" s="21"/>
      <c r="AK399">
        <v>6</v>
      </c>
      <c r="AO399" s="28">
        <v>4</v>
      </c>
      <c r="AR399" s="28">
        <v>2</v>
      </c>
      <c r="AX399" t="s">
        <v>10</v>
      </c>
    </row>
    <row r="400" spans="28:54" ht="15.75" customHeight="1" x14ac:dyDescent="0.25">
      <c r="AB400" s="9">
        <v>1</v>
      </c>
      <c r="AC400" s="9">
        <v>12</v>
      </c>
      <c r="AF400" s="24">
        <v>5</v>
      </c>
      <c r="AJ400" s="21"/>
      <c r="AO400" s="28">
        <v>6</v>
      </c>
      <c r="AR400" s="28">
        <v>6</v>
      </c>
      <c r="AX400" t="s">
        <v>10</v>
      </c>
      <c r="AY400" t="s">
        <v>11</v>
      </c>
    </row>
    <row r="401" spans="28:51" ht="15.75" customHeight="1" x14ac:dyDescent="0.25">
      <c r="AB401" s="9">
        <v>1</v>
      </c>
      <c r="AC401" s="9">
        <v>11</v>
      </c>
      <c r="AF401" s="24">
        <v>5</v>
      </c>
      <c r="AJ401" s="21"/>
      <c r="AK401">
        <v>4</v>
      </c>
      <c r="AO401" s="28">
        <v>4</v>
      </c>
      <c r="AR401" s="8" t="s">
        <v>3372</v>
      </c>
      <c r="AV401" t="s">
        <v>8</v>
      </c>
    </row>
    <row r="402" spans="28:51" ht="15.75" customHeight="1" x14ac:dyDescent="0.25">
      <c r="AB402" s="9">
        <v>1</v>
      </c>
      <c r="AC402" s="9">
        <v>10</v>
      </c>
      <c r="AF402" s="24">
        <v>5</v>
      </c>
      <c r="AJ402" s="21"/>
      <c r="AK402">
        <v>5</v>
      </c>
      <c r="AO402" s="28">
        <v>5</v>
      </c>
      <c r="AR402" s="28">
        <v>4</v>
      </c>
      <c r="AV402" t="s">
        <v>8</v>
      </c>
    </row>
    <row r="403" spans="28:51" ht="15.75" customHeight="1" x14ac:dyDescent="0.25">
      <c r="AB403" s="9">
        <v>1</v>
      </c>
      <c r="AC403" s="9">
        <v>12</v>
      </c>
      <c r="AF403" s="24">
        <v>6</v>
      </c>
      <c r="AJ403" s="21"/>
      <c r="AK403">
        <v>4</v>
      </c>
      <c r="AO403" s="28">
        <v>6</v>
      </c>
      <c r="AR403" s="28">
        <v>5</v>
      </c>
      <c r="AW403" t="s">
        <v>9</v>
      </c>
    </row>
    <row r="404" spans="28:51" ht="15.75" customHeight="1" x14ac:dyDescent="0.25">
      <c r="AB404" s="9">
        <v>1</v>
      </c>
      <c r="AC404" s="9">
        <v>8</v>
      </c>
      <c r="AF404" s="24">
        <v>6</v>
      </c>
      <c r="AJ404" s="21"/>
      <c r="AK404">
        <v>6</v>
      </c>
      <c r="AO404" s="28">
        <v>10</v>
      </c>
      <c r="AR404" s="28">
        <v>4</v>
      </c>
      <c r="AW404" t="s">
        <v>9</v>
      </c>
    </row>
    <row r="405" spans="28:51" ht="15.75" customHeight="1" x14ac:dyDescent="0.25">
      <c r="AB405" s="9">
        <v>0</v>
      </c>
      <c r="AC405" s="9">
        <v>10</v>
      </c>
      <c r="AF405" s="24">
        <v>6</v>
      </c>
      <c r="AJ405" s="21"/>
      <c r="AK405">
        <v>5</v>
      </c>
      <c r="AO405" s="28">
        <v>3</v>
      </c>
      <c r="AR405" s="28">
        <v>6</v>
      </c>
      <c r="AV405" t="s">
        <v>8</v>
      </c>
    </row>
    <row r="406" spans="28:51" ht="15.75" customHeight="1" x14ac:dyDescent="0.25">
      <c r="AB406" s="9">
        <v>1</v>
      </c>
      <c r="AC406" s="9">
        <v>10</v>
      </c>
      <c r="AF406" s="24">
        <v>6</v>
      </c>
      <c r="AJ406" s="21"/>
      <c r="AL406">
        <v>30</v>
      </c>
      <c r="AO406" s="28">
        <v>10</v>
      </c>
      <c r="AR406" s="28">
        <v>5</v>
      </c>
      <c r="AX406" t="s">
        <v>10</v>
      </c>
    </row>
    <row r="407" spans="28:51" ht="15.75" customHeight="1" x14ac:dyDescent="0.25">
      <c r="AB407" s="9">
        <v>1</v>
      </c>
      <c r="AC407" s="9">
        <v>12</v>
      </c>
      <c r="AF407" s="24">
        <v>6</v>
      </c>
      <c r="AJ407" s="21"/>
      <c r="AK407">
        <v>3</v>
      </c>
      <c r="AO407" s="28">
        <v>6</v>
      </c>
      <c r="AR407" s="28">
        <v>30</v>
      </c>
      <c r="AW407" t="s">
        <v>9</v>
      </c>
    </row>
    <row r="408" spans="28:51" ht="15.75" customHeight="1" x14ac:dyDescent="0.25">
      <c r="AB408" s="9">
        <v>1</v>
      </c>
      <c r="AC408" s="9">
        <v>8</v>
      </c>
      <c r="AF408" s="24">
        <v>6</v>
      </c>
      <c r="AJ408" s="21"/>
      <c r="AK408">
        <v>6</v>
      </c>
      <c r="AO408" s="28">
        <v>12</v>
      </c>
      <c r="AR408" s="28">
        <v>3</v>
      </c>
      <c r="AY408" t="s">
        <v>11</v>
      </c>
    </row>
    <row r="409" spans="28:51" ht="15.75" customHeight="1" x14ac:dyDescent="0.25">
      <c r="AB409" s="9">
        <v>1</v>
      </c>
      <c r="AC409" s="9">
        <v>6</v>
      </c>
      <c r="AF409" s="24">
        <v>6</v>
      </c>
      <c r="AJ409" s="21"/>
      <c r="AK409">
        <v>4</v>
      </c>
      <c r="AO409" s="28">
        <v>5</v>
      </c>
      <c r="AR409" s="28">
        <v>6</v>
      </c>
      <c r="AW409" t="s">
        <v>9</v>
      </c>
    </row>
    <row r="410" spans="28:51" ht="15.75" customHeight="1" x14ac:dyDescent="0.25">
      <c r="AB410" s="9">
        <v>1</v>
      </c>
      <c r="AC410" s="9">
        <v>9</v>
      </c>
      <c r="AF410" s="24">
        <v>6</v>
      </c>
      <c r="AJ410" s="21"/>
      <c r="AK410">
        <v>6</v>
      </c>
      <c r="AO410" s="28">
        <v>3</v>
      </c>
      <c r="AR410" s="28">
        <v>4</v>
      </c>
      <c r="AY410" t="s">
        <v>11</v>
      </c>
    </row>
    <row r="411" spans="28:51" ht="15.75" customHeight="1" x14ac:dyDescent="0.25">
      <c r="AB411" s="9">
        <v>1</v>
      </c>
      <c r="AC411" s="9">
        <v>10</v>
      </c>
      <c r="AF411" s="24">
        <v>6</v>
      </c>
      <c r="AJ411" s="21"/>
      <c r="AK411">
        <v>5</v>
      </c>
      <c r="AO411" s="28">
        <v>3</v>
      </c>
      <c r="AR411" s="28">
        <v>6</v>
      </c>
      <c r="AW411" t="s">
        <v>9</v>
      </c>
    </row>
    <row r="412" spans="28:51" ht="15.75" customHeight="1" x14ac:dyDescent="0.25">
      <c r="AB412" s="9">
        <v>1</v>
      </c>
      <c r="AC412" s="9">
        <v>10</v>
      </c>
      <c r="AF412" s="24">
        <v>6</v>
      </c>
      <c r="AJ412" s="21"/>
      <c r="AK412">
        <v>4</v>
      </c>
      <c r="AO412" s="28">
        <v>3</v>
      </c>
      <c r="AR412" s="28">
        <v>5</v>
      </c>
      <c r="AY412" t="s">
        <v>11</v>
      </c>
    </row>
    <row r="413" spans="28:51" ht="15.75" customHeight="1" x14ac:dyDescent="0.25">
      <c r="AB413" s="9">
        <v>1</v>
      </c>
      <c r="AC413" s="9">
        <v>10</v>
      </c>
      <c r="AF413" s="24">
        <v>6</v>
      </c>
      <c r="AJ413" s="21"/>
      <c r="AL413">
        <v>8</v>
      </c>
      <c r="AO413" s="28">
        <v>6</v>
      </c>
      <c r="AR413" s="28">
        <v>4</v>
      </c>
      <c r="AX413" t="s">
        <v>10</v>
      </c>
    </row>
    <row r="414" spans="28:51" ht="15.75" customHeight="1" x14ac:dyDescent="0.25">
      <c r="AB414" s="9">
        <v>1</v>
      </c>
      <c r="AC414" s="9">
        <v>12</v>
      </c>
      <c r="AF414" s="24">
        <v>6</v>
      </c>
      <c r="AJ414" s="21"/>
      <c r="AL414">
        <v>15</v>
      </c>
      <c r="AO414" s="28">
        <v>6</v>
      </c>
      <c r="AR414" s="28">
        <v>8</v>
      </c>
      <c r="AX414" t="s">
        <v>10</v>
      </c>
    </row>
    <row r="415" spans="28:51" ht="15.75" customHeight="1" x14ac:dyDescent="0.25">
      <c r="AB415" s="9">
        <v>0</v>
      </c>
      <c r="AC415" s="9">
        <v>8</v>
      </c>
      <c r="AF415" s="24">
        <v>6</v>
      </c>
      <c r="AJ415" s="21"/>
      <c r="AK415">
        <v>3</v>
      </c>
      <c r="AO415" s="28">
        <v>5</v>
      </c>
      <c r="AR415" s="28">
        <v>15</v>
      </c>
      <c r="AY415" t="s">
        <v>11</v>
      </c>
    </row>
    <row r="416" spans="28:51" ht="15.75" customHeight="1" x14ac:dyDescent="0.25">
      <c r="AB416" s="9">
        <v>1</v>
      </c>
      <c r="AC416" s="9">
        <v>8</v>
      </c>
      <c r="AF416" s="24">
        <v>6</v>
      </c>
      <c r="AJ416" s="21"/>
      <c r="AK416">
        <v>5</v>
      </c>
      <c r="AO416" s="28">
        <v>10</v>
      </c>
      <c r="AR416" s="28">
        <v>3</v>
      </c>
      <c r="AW416" t="s">
        <v>9</v>
      </c>
    </row>
    <row r="417" spans="28:52" ht="15.75" customHeight="1" x14ac:dyDescent="0.25">
      <c r="AB417" s="9">
        <v>1</v>
      </c>
      <c r="AC417" s="9">
        <v>16</v>
      </c>
      <c r="AF417" s="24">
        <v>6</v>
      </c>
      <c r="AJ417" s="21"/>
      <c r="AK417">
        <v>6</v>
      </c>
      <c r="AO417" s="28">
        <v>10</v>
      </c>
      <c r="AR417" s="28">
        <v>5</v>
      </c>
      <c r="AV417" t="s">
        <v>8</v>
      </c>
    </row>
    <row r="418" spans="28:52" ht="15.75" customHeight="1" x14ac:dyDescent="0.25">
      <c r="AB418" s="9">
        <v>1</v>
      </c>
      <c r="AC418" s="9">
        <v>6</v>
      </c>
      <c r="AF418" s="24">
        <v>6</v>
      </c>
      <c r="AJ418" s="21"/>
      <c r="AK418">
        <v>5</v>
      </c>
      <c r="AO418" s="28">
        <v>1</v>
      </c>
      <c r="AR418" s="28">
        <v>6</v>
      </c>
      <c r="AX418" t="s">
        <v>10</v>
      </c>
    </row>
    <row r="419" spans="28:52" ht="15.75" customHeight="1" x14ac:dyDescent="0.25">
      <c r="AB419" s="9">
        <v>1</v>
      </c>
      <c r="AC419" s="9">
        <v>540</v>
      </c>
      <c r="AF419" s="24">
        <v>6</v>
      </c>
      <c r="AJ419" s="21"/>
      <c r="AK419">
        <v>4</v>
      </c>
      <c r="AO419" s="28">
        <v>6</v>
      </c>
      <c r="AR419" s="28">
        <v>5</v>
      </c>
      <c r="AY419" t="s">
        <v>11</v>
      </c>
    </row>
    <row r="420" spans="28:52" ht="15.75" customHeight="1" x14ac:dyDescent="0.25">
      <c r="AB420" s="9">
        <v>1</v>
      </c>
      <c r="AC420" s="9">
        <v>8</v>
      </c>
      <c r="AF420" s="24">
        <v>6</v>
      </c>
      <c r="AJ420" s="21"/>
      <c r="AL420">
        <v>10</v>
      </c>
      <c r="AO420" s="28">
        <v>6</v>
      </c>
      <c r="AR420" s="28">
        <v>4</v>
      </c>
      <c r="AV420" t="s">
        <v>8</v>
      </c>
    </row>
    <row r="421" spans="28:52" ht="15.75" customHeight="1" x14ac:dyDescent="0.25">
      <c r="AB421" s="9">
        <v>0</v>
      </c>
      <c r="AC421" s="9">
        <v>10</v>
      </c>
      <c r="AF421" s="24">
        <v>6</v>
      </c>
      <c r="AJ421" s="21"/>
      <c r="AK421">
        <v>3</v>
      </c>
      <c r="AO421" s="28">
        <v>10</v>
      </c>
      <c r="AR421" s="28">
        <v>10</v>
      </c>
      <c r="AV421" t="s">
        <v>8</v>
      </c>
      <c r="AX421" t="s">
        <v>10</v>
      </c>
    </row>
    <row r="422" spans="28:52" ht="15.75" customHeight="1" x14ac:dyDescent="0.25">
      <c r="AB422" s="9">
        <v>1</v>
      </c>
      <c r="AC422" s="9">
        <v>10</v>
      </c>
      <c r="AF422" s="24">
        <v>6</v>
      </c>
      <c r="AJ422" s="21"/>
      <c r="AL422">
        <v>25</v>
      </c>
      <c r="AO422" s="28">
        <v>6</v>
      </c>
      <c r="AR422" s="28">
        <v>3</v>
      </c>
      <c r="AX422" t="s">
        <v>10</v>
      </c>
    </row>
    <row r="423" spans="28:52" ht="15.75" customHeight="1" x14ac:dyDescent="0.25">
      <c r="AB423" s="9">
        <v>1</v>
      </c>
      <c r="AC423" s="9">
        <v>7</v>
      </c>
      <c r="AF423" s="24">
        <v>6</v>
      </c>
      <c r="AJ423" s="21"/>
      <c r="AL423">
        <v>15</v>
      </c>
      <c r="AO423" s="28">
        <v>6</v>
      </c>
      <c r="AR423" s="28">
        <v>25</v>
      </c>
      <c r="AW423" t="s">
        <v>9</v>
      </c>
    </row>
    <row r="424" spans="28:52" ht="15.75" customHeight="1" x14ac:dyDescent="0.25">
      <c r="AB424" s="9">
        <v>1</v>
      </c>
      <c r="AC424" s="9">
        <v>6</v>
      </c>
      <c r="AF424" s="24">
        <v>6</v>
      </c>
      <c r="AJ424" s="21"/>
      <c r="AK424">
        <v>4</v>
      </c>
      <c r="AO424" s="28">
        <v>5</v>
      </c>
      <c r="AR424" s="28">
        <v>15</v>
      </c>
      <c r="AY424" t="s">
        <v>11</v>
      </c>
    </row>
    <row r="425" spans="28:52" ht="15.75" customHeight="1" x14ac:dyDescent="0.25">
      <c r="AB425" s="9">
        <v>1</v>
      </c>
      <c r="AC425" s="9">
        <v>8</v>
      </c>
      <c r="AF425" s="24">
        <v>6</v>
      </c>
      <c r="AJ425" s="21"/>
      <c r="AK425">
        <v>4</v>
      </c>
      <c r="AO425" s="28">
        <v>6</v>
      </c>
      <c r="AR425" s="28">
        <v>4</v>
      </c>
      <c r="AX425" t="s">
        <v>10</v>
      </c>
    </row>
    <row r="426" spans="28:52" ht="15.75" customHeight="1" x14ac:dyDescent="0.25">
      <c r="AB426" s="9">
        <v>0</v>
      </c>
      <c r="AC426" s="9">
        <v>8</v>
      </c>
      <c r="AF426" s="24">
        <v>6</v>
      </c>
      <c r="AJ426" s="21"/>
      <c r="AK426">
        <v>6</v>
      </c>
      <c r="AO426" s="28">
        <v>5</v>
      </c>
      <c r="AR426" s="28">
        <v>4</v>
      </c>
      <c r="AY426" t="s">
        <v>11</v>
      </c>
    </row>
    <row r="427" spans="28:52" ht="15.75" customHeight="1" x14ac:dyDescent="0.25">
      <c r="AB427" s="9">
        <v>1</v>
      </c>
      <c r="AC427" s="9">
        <v>7</v>
      </c>
      <c r="AF427" s="24">
        <v>6</v>
      </c>
      <c r="AJ427" s="21"/>
      <c r="AK427">
        <v>4</v>
      </c>
      <c r="AO427" s="28">
        <v>6</v>
      </c>
      <c r="AR427" s="28">
        <v>6</v>
      </c>
      <c r="AW427" t="s">
        <v>9</v>
      </c>
    </row>
    <row r="428" spans="28:52" ht="15.75" customHeight="1" x14ac:dyDescent="0.25">
      <c r="AB428" s="9">
        <v>0</v>
      </c>
      <c r="AC428" s="9">
        <v>8</v>
      </c>
      <c r="AF428" s="24">
        <v>6</v>
      </c>
      <c r="AJ428" s="21"/>
      <c r="AK428">
        <v>5</v>
      </c>
      <c r="AO428" s="28">
        <v>5</v>
      </c>
      <c r="AR428" s="28">
        <v>4</v>
      </c>
      <c r="AX428" t="s">
        <v>10</v>
      </c>
    </row>
    <row r="429" spans="28:52" ht="15.75" customHeight="1" x14ac:dyDescent="0.25">
      <c r="AB429" s="9">
        <v>0</v>
      </c>
      <c r="AC429" s="9">
        <v>8</v>
      </c>
      <c r="AF429" s="24">
        <v>6</v>
      </c>
      <c r="AJ429" s="21"/>
      <c r="AK429">
        <v>6</v>
      </c>
      <c r="AO429" s="28">
        <v>5</v>
      </c>
      <c r="AR429" s="28">
        <v>5</v>
      </c>
      <c r="AW429" t="s">
        <v>9</v>
      </c>
    </row>
    <row r="430" spans="28:52" ht="15.75" customHeight="1" x14ac:dyDescent="0.25">
      <c r="AB430" s="9">
        <v>1</v>
      </c>
      <c r="AC430" s="9">
        <v>6</v>
      </c>
      <c r="AF430" s="24">
        <v>6</v>
      </c>
      <c r="AJ430" s="21"/>
      <c r="AL430">
        <v>10</v>
      </c>
      <c r="AO430" s="28">
        <v>20</v>
      </c>
      <c r="AR430" s="28">
        <v>6</v>
      </c>
      <c r="AV430" t="s">
        <v>8</v>
      </c>
      <c r="AZ430" t="s">
        <v>12</v>
      </c>
    </row>
    <row r="431" spans="28:52" ht="15.75" customHeight="1" x14ac:dyDescent="0.25">
      <c r="AB431" s="9">
        <v>1</v>
      </c>
      <c r="AC431" s="9">
        <v>4</v>
      </c>
      <c r="AF431" s="24">
        <v>6</v>
      </c>
      <c r="AJ431" s="21"/>
      <c r="AK431">
        <v>3</v>
      </c>
      <c r="AO431" s="28">
        <v>5</v>
      </c>
      <c r="AR431" s="28">
        <v>10</v>
      </c>
      <c r="AV431" t="s">
        <v>8</v>
      </c>
    </row>
    <row r="432" spans="28:52" ht="15.75" customHeight="1" x14ac:dyDescent="0.25">
      <c r="AB432" s="9">
        <v>1</v>
      </c>
      <c r="AC432" s="9">
        <v>12</v>
      </c>
      <c r="AF432" s="24">
        <v>6</v>
      </c>
      <c r="AJ432" s="21"/>
      <c r="AL432">
        <v>10</v>
      </c>
      <c r="AO432" s="28">
        <v>5</v>
      </c>
      <c r="AR432" s="28">
        <v>3</v>
      </c>
      <c r="AW432" t="s">
        <v>9</v>
      </c>
    </row>
    <row r="433" spans="28:51" ht="15.75" customHeight="1" x14ac:dyDescent="0.25">
      <c r="AB433" s="9">
        <v>1</v>
      </c>
      <c r="AC433" s="9">
        <v>12</v>
      </c>
      <c r="AF433" s="24">
        <v>6</v>
      </c>
      <c r="AJ433" s="21"/>
      <c r="AK433">
        <v>6</v>
      </c>
      <c r="AO433" s="28">
        <v>6</v>
      </c>
      <c r="AR433" s="28">
        <v>10</v>
      </c>
      <c r="AV433" t="s">
        <v>8</v>
      </c>
    </row>
    <row r="434" spans="28:51" ht="15.75" customHeight="1" x14ac:dyDescent="0.25">
      <c r="AB434" s="9">
        <v>1</v>
      </c>
      <c r="AC434" s="9">
        <v>10</v>
      </c>
      <c r="AF434" s="24">
        <v>6</v>
      </c>
      <c r="AJ434" s="21"/>
      <c r="AL434">
        <v>12</v>
      </c>
      <c r="AO434" s="28">
        <v>40</v>
      </c>
      <c r="AR434" s="28">
        <v>6</v>
      </c>
      <c r="AW434" t="s">
        <v>9</v>
      </c>
      <c r="AY434" t="s">
        <v>11</v>
      </c>
    </row>
    <row r="435" spans="28:51" ht="15.75" customHeight="1" x14ac:dyDescent="0.25">
      <c r="AB435" s="9">
        <v>0</v>
      </c>
      <c r="AC435" s="9">
        <v>12</v>
      </c>
      <c r="AF435" s="24">
        <v>6</v>
      </c>
      <c r="AJ435" s="21"/>
      <c r="AK435">
        <v>5</v>
      </c>
      <c r="AO435" s="28">
        <v>5</v>
      </c>
      <c r="AR435" s="28">
        <v>12</v>
      </c>
      <c r="AV435" t="s">
        <v>8</v>
      </c>
    </row>
    <row r="436" spans="28:51" ht="15.75" customHeight="1" x14ac:dyDescent="0.25">
      <c r="AB436" s="9">
        <v>0</v>
      </c>
      <c r="AC436" s="9">
        <v>8</v>
      </c>
      <c r="AF436" s="24">
        <v>6</v>
      </c>
      <c r="AJ436" s="21"/>
      <c r="AK436">
        <v>3</v>
      </c>
      <c r="AO436" s="28">
        <v>5</v>
      </c>
      <c r="AR436" s="28">
        <v>5</v>
      </c>
      <c r="AW436" t="s">
        <v>9</v>
      </c>
    </row>
    <row r="437" spans="28:51" ht="15.75" customHeight="1" x14ac:dyDescent="0.25">
      <c r="AB437" s="9">
        <v>1</v>
      </c>
      <c r="AC437" s="9">
        <v>8</v>
      </c>
      <c r="AF437" s="24">
        <v>6</v>
      </c>
      <c r="AJ437" s="21"/>
      <c r="AK437">
        <v>3</v>
      </c>
      <c r="AO437" s="28">
        <v>5</v>
      </c>
      <c r="AR437" s="28">
        <v>3</v>
      </c>
      <c r="AV437" t="s">
        <v>8</v>
      </c>
    </row>
    <row r="438" spans="28:51" ht="15.75" customHeight="1" x14ac:dyDescent="0.25">
      <c r="AB438" s="9">
        <v>0</v>
      </c>
      <c r="AC438" s="9">
        <v>8</v>
      </c>
      <c r="AF438" s="24">
        <v>6</v>
      </c>
      <c r="AJ438" s="21"/>
      <c r="AK438">
        <v>3</v>
      </c>
      <c r="AO438" s="28">
        <v>6</v>
      </c>
      <c r="AR438" s="28">
        <v>3</v>
      </c>
      <c r="AY438" t="s">
        <v>11</v>
      </c>
    </row>
    <row r="439" spans="28:51" ht="15.75" customHeight="1" x14ac:dyDescent="0.25">
      <c r="AB439" s="9">
        <v>1</v>
      </c>
      <c r="AC439" s="9">
        <v>8</v>
      </c>
      <c r="AF439" s="24">
        <v>6</v>
      </c>
      <c r="AJ439" s="21"/>
      <c r="AK439">
        <v>6</v>
      </c>
      <c r="AO439" s="28">
        <v>10</v>
      </c>
      <c r="AR439" s="28">
        <v>3</v>
      </c>
      <c r="AY439" t="s">
        <v>11</v>
      </c>
    </row>
    <row r="440" spans="28:51" ht="15.75" customHeight="1" x14ac:dyDescent="0.25">
      <c r="AB440" s="9">
        <v>1</v>
      </c>
      <c r="AC440" s="9">
        <v>10</v>
      </c>
      <c r="AF440" s="24">
        <v>6</v>
      </c>
      <c r="AJ440" s="21"/>
      <c r="AK440">
        <v>6</v>
      </c>
      <c r="AO440" s="28">
        <v>6</v>
      </c>
      <c r="AR440" s="28">
        <v>6</v>
      </c>
      <c r="AW440" t="s">
        <v>9</v>
      </c>
    </row>
    <row r="441" spans="28:51" ht="15.75" customHeight="1" x14ac:dyDescent="0.25">
      <c r="AB441" s="9">
        <v>1</v>
      </c>
      <c r="AC441" s="9">
        <v>14</v>
      </c>
      <c r="AF441" s="24">
        <v>6</v>
      </c>
      <c r="AJ441" s="21"/>
      <c r="AK441">
        <v>5</v>
      </c>
      <c r="AO441" s="28">
        <v>20</v>
      </c>
      <c r="AR441" s="28">
        <v>6</v>
      </c>
      <c r="AX441" t="s">
        <v>10</v>
      </c>
      <c r="AY441" t="s">
        <v>11</v>
      </c>
    </row>
    <row r="442" spans="28:51" ht="15.75" customHeight="1" x14ac:dyDescent="0.25">
      <c r="AB442" s="9">
        <v>1</v>
      </c>
      <c r="AC442" s="9">
        <v>12</v>
      </c>
      <c r="AF442" s="24">
        <v>6</v>
      </c>
      <c r="AJ442" s="21"/>
      <c r="AL442">
        <v>10</v>
      </c>
      <c r="AO442" s="28">
        <v>6</v>
      </c>
      <c r="AR442" s="28">
        <v>5</v>
      </c>
      <c r="AY442" t="s">
        <v>11</v>
      </c>
    </row>
    <row r="443" spans="28:51" ht="15.75" customHeight="1" x14ac:dyDescent="0.25">
      <c r="AB443" s="9">
        <v>1</v>
      </c>
      <c r="AC443" s="9">
        <v>8</v>
      </c>
      <c r="AF443" s="24">
        <v>6</v>
      </c>
      <c r="AJ443" s="21"/>
      <c r="AL443">
        <v>10</v>
      </c>
      <c r="AO443" s="28">
        <v>30</v>
      </c>
      <c r="AR443" s="28">
        <v>10</v>
      </c>
      <c r="AY443" t="s">
        <v>11</v>
      </c>
    </row>
    <row r="444" spans="28:51" ht="15.75" customHeight="1" x14ac:dyDescent="0.25">
      <c r="AB444" s="9">
        <v>1</v>
      </c>
      <c r="AC444" s="9">
        <v>8</v>
      </c>
      <c r="AF444" s="24">
        <v>6</v>
      </c>
      <c r="AJ444" s="21"/>
      <c r="AK444">
        <v>1</v>
      </c>
      <c r="AO444" s="28">
        <v>4</v>
      </c>
      <c r="AR444" s="28">
        <v>10</v>
      </c>
      <c r="AX444" t="s">
        <v>10</v>
      </c>
    </row>
    <row r="445" spans="28:51" ht="15.75" customHeight="1" x14ac:dyDescent="0.25">
      <c r="AB445" s="9">
        <v>1</v>
      </c>
      <c r="AC445" s="9">
        <v>16</v>
      </c>
      <c r="AF445" s="24">
        <v>6</v>
      </c>
      <c r="AJ445" s="21"/>
      <c r="AK445">
        <v>6</v>
      </c>
      <c r="AO445" s="28">
        <v>25</v>
      </c>
      <c r="AR445" s="28">
        <v>1</v>
      </c>
      <c r="AV445" t="s">
        <v>8</v>
      </c>
      <c r="AW445" t="s">
        <v>9</v>
      </c>
      <c r="AY445" t="s">
        <v>11</v>
      </c>
    </row>
    <row r="446" spans="28:51" ht="15.75" customHeight="1" x14ac:dyDescent="0.25">
      <c r="AB446" s="9">
        <v>1</v>
      </c>
      <c r="AC446" s="9">
        <v>10</v>
      </c>
      <c r="AF446" s="24">
        <v>6</v>
      </c>
      <c r="AJ446" s="21"/>
      <c r="AK446">
        <v>6</v>
      </c>
      <c r="AO446" s="28">
        <v>5</v>
      </c>
      <c r="AR446" s="28">
        <v>6</v>
      </c>
    </row>
    <row r="447" spans="28:51" ht="15.75" customHeight="1" x14ac:dyDescent="0.25">
      <c r="AB447" s="9">
        <v>1</v>
      </c>
      <c r="AC447" s="9">
        <v>6</v>
      </c>
      <c r="AF447" s="24">
        <v>6</v>
      </c>
      <c r="AJ447" s="21"/>
      <c r="AL447">
        <v>10</v>
      </c>
      <c r="AO447" s="28">
        <v>3</v>
      </c>
      <c r="AR447" s="28">
        <v>6</v>
      </c>
      <c r="AY447" t="s">
        <v>11</v>
      </c>
    </row>
    <row r="448" spans="28:51" ht="15.75" customHeight="1" x14ac:dyDescent="0.25">
      <c r="AB448" s="9">
        <v>1</v>
      </c>
      <c r="AC448" s="9">
        <v>14</v>
      </c>
      <c r="AF448" s="24">
        <v>6</v>
      </c>
      <c r="AJ448" s="21"/>
      <c r="AK448">
        <v>6</v>
      </c>
      <c r="AO448" s="28">
        <v>4</v>
      </c>
      <c r="AR448" s="28">
        <v>10</v>
      </c>
      <c r="AY448" t="s">
        <v>11</v>
      </c>
    </row>
    <row r="449" spans="28:54" ht="15.75" customHeight="1" x14ac:dyDescent="0.25">
      <c r="AB449" s="9">
        <v>1</v>
      </c>
      <c r="AC449" s="9">
        <v>8</v>
      </c>
      <c r="AF449" s="24">
        <v>7</v>
      </c>
      <c r="AJ449" s="21"/>
      <c r="AK449">
        <v>6</v>
      </c>
      <c r="AO449" s="28">
        <v>4</v>
      </c>
      <c r="AR449" s="28">
        <v>6</v>
      </c>
      <c r="AW449" t="s">
        <v>9</v>
      </c>
    </row>
    <row r="450" spans="28:54" ht="15.75" customHeight="1" x14ac:dyDescent="0.25">
      <c r="AB450" s="9">
        <v>1</v>
      </c>
      <c r="AC450" s="9">
        <v>9</v>
      </c>
      <c r="AF450" s="24">
        <v>7</v>
      </c>
      <c r="AJ450" s="21"/>
      <c r="AK450">
        <v>5</v>
      </c>
      <c r="AO450" s="28">
        <v>10</v>
      </c>
      <c r="AR450" s="28">
        <v>6</v>
      </c>
      <c r="AW450" t="s">
        <v>9</v>
      </c>
    </row>
    <row r="451" spans="28:54" ht="15.75" customHeight="1" x14ac:dyDescent="0.25">
      <c r="AB451" s="9">
        <v>1</v>
      </c>
      <c r="AC451" s="9">
        <v>10</v>
      </c>
      <c r="AF451" s="24">
        <v>7</v>
      </c>
      <c r="AJ451" s="21"/>
      <c r="AK451">
        <v>6</v>
      </c>
      <c r="AO451" s="28">
        <v>15</v>
      </c>
      <c r="AR451" s="28">
        <v>5</v>
      </c>
      <c r="AW451" t="s">
        <v>9</v>
      </c>
      <c r="AZ451" t="s">
        <v>12</v>
      </c>
    </row>
    <row r="452" spans="28:54" ht="15.75" customHeight="1" x14ac:dyDescent="0.25">
      <c r="AB452" s="9">
        <v>1</v>
      </c>
      <c r="AC452" s="9">
        <v>8</v>
      </c>
      <c r="AF452" s="24">
        <v>7</v>
      </c>
      <c r="AJ452" s="21"/>
      <c r="AK452">
        <v>5</v>
      </c>
      <c r="AO452" s="28">
        <v>4</v>
      </c>
      <c r="AR452" s="28">
        <v>6</v>
      </c>
      <c r="AW452" t="s">
        <v>9</v>
      </c>
    </row>
    <row r="453" spans="28:54" ht="15.75" customHeight="1" x14ac:dyDescent="0.25">
      <c r="AB453" s="9">
        <v>1</v>
      </c>
      <c r="AC453" s="9">
        <v>6</v>
      </c>
      <c r="AF453" s="24">
        <v>7</v>
      </c>
      <c r="AJ453" s="21"/>
      <c r="AK453">
        <v>6</v>
      </c>
      <c r="AO453" s="28">
        <v>2</v>
      </c>
      <c r="AR453" s="28">
        <v>5</v>
      </c>
      <c r="AW453" t="s">
        <v>9</v>
      </c>
      <c r="AX453" t="s">
        <v>10</v>
      </c>
    </row>
    <row r="454" spans="28:54" ht="15.75" customHeight="1" x14ac:dyDescent="0.25">
      <c r="AB454" s="9">
        <v>1</v>
      </c>
      <c r="AC454" s="9">
        <v>15</v>
      </c>
      <c r="AF454" s="24">
        <v>7</v>
      </c>
      <c r="AJ454" s="21"/>
      <c r="AK454">
        <v>5</v>
      </c>
      <c r="AO454" s="28">
        <v>10</v>
      </c>
      <c r="AR454" s="28">
        <v>6</v>
      </c>
      <c r="AX454" t="s">
        <v>10</v>
      </c>
    </row>
    <row r="455" spans="28:54" ht="15.75" customHeight="1" x14ac:dyDescent="0.25">
      <c r="AB455" s="9">
        <v>0</v>
      </c>
      <c r="AC455" s="9">
        <v>8</v>
      </c>
      <c r="AF455" s="24">
        <v>7</v>
      </c>
      <c r="AJ455" s="21"/>
      <c r="AK455">
        <v>5</v>
      </c>
      <c r="AO455" s="28">
        <v>6</v>
      </c>
      <c r="AR455" s="28">
        <v>5</v>
      </c>
      <c r="AY455" t="s">
        <v>11</v>
      </c>
    </row>
    <row r="456" spans="28:54" ht="15.75" customHeight="1" x14ac:dyDescent="0.25">
      <c r="AB456" s="9">
        <v>0</v>
      </c>
      <c r="AC456" s="9">
        <v>9</v>
      </c>
      <c r="AF456" s="24">
        <v>7</v>
      </c>
      <c r="AJ456" s="21"/>
      <c r="AL456">
        <v>20</v>
      </c>
      <c r="AO456" s="28">
        <v>4</v>
      </c>
      <c r="AR456" s="28">
        <v>5</v>
      </c>
      <c r="AY456" t="s">
        <v>11</v>
      </c>
    </row>
    <row r="457" spans="28:54" ht="15.75" customHeight="1" x14ac:dyDescent="0.25">
      <c r="AB457" s="9">
        <v>1</v>
      </c>
      <c r="AC457" s="9">
        <v>14</v>
      </c>
      <c r="AF457" s="24">
        <v>7</v>
      </c>
      <c r="AJ457" s="21"/>
      <c r="AK457">
        <v>5</v>
      </c>
      <c r="AO457" s="28">
        <v>1</v>
      </c>
      <c r="AR457" s="28">
        <v>20</v>
      </c>
      <c r="AT457" t="s">
        <v>6</v>
      </c>
      <c r="AV457" t="s">
        <v>8</v>
      </c>
      <c r="AW457" t="s">
        <v>9</v>
      </c>
      <c r="BB457" s="28"/>
    </row>
    <row r="458" spans="28:54" ht="15.75" customHeight="1" x14ac:dyDescent="0.25">
      <c r="AB458" s="9">
        <v>0</v>
      </c>
      <c r="AC458" s="9">
        <v>15</v>
      </c>
      <c r="AF458" s="24">
        <v>7</v>
      </c>
      <c r="AJ458" s="21"/>
      <c r="AK458">
        <v>5</v>
      </c>
      <c r="AO458" s="28">
        <v>6</v>
      </c>
      <c r="AR458" s="28">
        <v>5</v>
      </c>
      <c r="AW458" t="s">
        <v>9</v>
      </c>
    </row>
    <row r="459" spans="28:54" ht="15.75" customHeight="1" x14ac:dyDescent="0.25">
      <c r="AB459" s="9">
        <v>0</v>
      </c>
      <c r="AC459" s="9">
        <v>16</v>
      </c>
      <c r="AF459" s="24">
        <v>7</v>
      </c>
      <c r="AJ459" s="21"/>
      <c r="AK459">
        <v>6</v>
      </c>
      <c r="AO459" s="28">
        <v>6</v>
      </c>
      <c r="AR459" s="28">
        <v>5</v>
      </c>
      <c r="AY459" t="s">
        <v>11</v>
      </c>
    </row>
    <row r="460" spans="28:54" ht="15.75" customHeight="1" x14ac:dyDescent="0.25">
      <c r="AB460" s="9">
        <v>1</v>
      </c>
      <c r="AC460" s="9">
        <v>8</v>
      </c>
      <c r="AF460" s="24">
        <v>7</v>
      </c>
      <c r="AJ460" s="21"/>
      <c r="AL460">
        <v>40</v>
      </c>
      <c r="AO460" s="28">
        <v>10</v>
      </c>
      <c r="AR460" s="28">
        <v>6</v>
      </c>
      <c r="AY460" t="s">
        <v>11</v>
      </c>
    </row>
    <row r="461" spans="28:54" ht="15.75" customHeight="1" x14ac:dyDescent="0.25">
      <c r="AB461" s="9">
        <v>1</v>
      </c>
      <c r="AC461" s="9">
        <v>5</v>
      </c>
      <c r="AF461" s="24">
        <v>7</v>
      </c>
      <c r="AJ461" s="21"/>
      <c r="AK461">
        <v>5</v>
      </c>
      <c r="AO461" s="28">
        <v>14</v>
      </c>
      <c r="AR461" s="28">
        <v>40</v>
      </c>
      <c r="AV461" t="s">
        <v>8</v>
      </c>
    </row>
    <row r="462" spans="28:54" ht="15.75" customHeight="1" x14ac:dyDescent="0.25">
      <c r="AB462" s="9">
        <v>0</v>
      </c>
      <c r="AC462" s="9">
        <v>15</v>
      </c>
      <c r="AF462" s="24">
        <v>7</v>
      </c>
      <c r="AJ462" s="21"/>
      <c r="AO462" s="28">
        <v>15</v>
      </c>
      <c r="AR462" s="28">
        <v>5</v>
      </c>
      <c r="AW462" t="s">
        <v>9</v>
      </c>
    </row>
    <row r="463" spans="28:54" ht="15.75" customHeight="1" x14ac:dyDescent="0.25">
      <c r="AB463" s="9">
        <v>0</v>
      </c>
      <c r="AC463" s="9">
        <v>10</v>
      </c>
      <c r="AF463" s="24">
        <v>7</v>
      </c>
      <c r="AJ463" s="21"/>
      <c r="AK463">
        <v>5</v>
      </c>
      <c r="AO463" s="28">
        <v>3</v>
      </c>
      <c r="AR463" s="8" t="s">
        <v>3372</v>
      </c>
    </row>
    <row r="464" spans="28:54" ht="15.75" customHeight="1" x14ac:dyDescent="0.25">
      <c r="AB464" s="9">
        <v>1</v>
      </c>
      <c r="AC464" s="9">
        <v>10</v>
      </c>
      <c r="AF464" s="24">
        <v>7</v>
      </c>
      <c r="AJ464" s="21"/>
      <c r="AK464">
        <v>5</v>
      </c>
      <c r="AO464" s="28">
        <v>4</v>
      </c>
      <c r="AR464" s="28">
        <v>5</v>
      </c>
      <c r="AY464" t="s">
        <v>11</v>
      </c>
    </row>
    <row r="465" spans="28:52" ht="15.75" customHeight="1" x14ac:dyDescent="0.25">
      <c r="AB465" s="9">
        <v>1</v>
      </c>
      <c r="AC465" s="9">
        <v>14</v>
      </c>
      <c r="AF465" s="24">
        <v>7</v>
      </c>
      <c r="AJ465" s="21"/>
      <c r="AK465">
        <v>6</v>
      </c>
      <c r="AO465" s="28">
        <v>4</v>
      </c>
      <c r="AR465" s="28">
        <v>5</v>
      </c>
      <c r="AV465" t="s">
        <v>8</v>
      </c>
    </row>
    <row r="466" spans="28:52" ht="15.75" customHeight="1" x14ac:dyDescent="0.25">
      <c r="AB466" s="9">
        <v>1</v>
      </c>
      <c r="AC466" s="9">
        <v>10</v>
      </c>
      <c r="AF466" s="24">
        <v>7</v>
      </c>
      <c r="AJ466" s="21"/>
      <c r="AL466">
        <v>10</v>
      </c>
      <c r="AO466" s="28">
        <v>10</v>
      </c>
      <c r="AR466" s="28">
        <v>6</v>
      </c>
      <c r="AV466" t="s">
        <v>8</v>
      </c>
    </row>
    <row r="467" spans="28:52" ht="15.75" customHeight="1" x14ac:dyDescent="0.25">
      <c r="AB467" s="9">
        <v>1</v>
      </c>
      <c r="AC467" s="9">
        <v>11</v>
      </c>
      <c r="AF467" s="24">
        <v>7</v>
      </c>
      <c r="AJ467" s="21"/>
      <c r="AK467">
        <v>6</v>
      </c>
      <c r="AO467" s="28">
        <v>6</v>
      </c>
      <c r="AR467" s="28">
        <v>10</v>
      </c>
      <c r="AV467" t="s">
        <v>8</v>
      </c>
      <c r="AW467" t="s">
        <v>9</v>
      </c>
      <c r="AX467" t="s">
        <v>10</v>
      </c>
      <c r="AY467" t="s">
        <v>11</v>
      </c>
      <c r="AZ467" t="s">
        <v>12</v>
      </c>
    </row>
    <row r="468" spans="28:52" ht="15.75" customHeight="1" x14ac:dyDescent="0.25">
      <c r="AB468" s="9">
        <v>1</v>
      </c>
      <c r="AC468" s="9">
        <v>9</v>
      </c>
      <c r="AF468" s="24">
        <v>7</v>
      </c>
      <c r="AJ468" s="21"/>
      <c r="AL468">
        <v>20</v>
      </c>
      <c r="AO468" s="28">
        <v>5</v>
      </c>
      <c r="AR468" s="28">
        <v>6</v>
      </c>
      <c r="AW468" t="s">
        <v>9</v>
      </c>
    </row>
    <row r="469" spans="28:52" ht="15.75" customHeight="1" x14ac:dyDescent="0.25">
      <c r="AB469" s="9">
        <v>1</v>
      </c>
      <c r="AC469" s="9">
        <v>12</v>
      </c>
      <c r="AF469" s="24">
        <v>7</v>
      </c>
      <c r="AJ469" s="21"/>
      <c r="AK469">
        <v>6</v>
      </c>
      <c r="AO469" s="28">
        <v>15</v>
      </c>
      <c r="AR469" s="28">
        <v>20</v>
      </c>
      <c r="AY469" t="s">
        <v>11</v>
      </c>
    </row>
    <row r="470" spans="28:52" ht="15.75" customHeight="1" x14ac:dyDescent="0.25">
      <c r="AB470" s="9">
        <v>1</v>
      </c>
      <c r="AC470" s="9">
        <v>12</v>
      </c>
      <c r="AF470" s="24">
        <v>7</v>
      </c>
      <c r="AJ470" s="21"/>
      <c r="AL470">
        <v>30</v>
      </c>
      <c r="AO470" s="28">
        <v>21</v>
      </c>
      <c r="AR470" s="28">
        <v>6</v>
      </c>
      <c r="AW470" t="s">
        <v>9</v>
      </c>
    </row>
    <row r="471" spans="28:52" ht="15.75" customHeight="1" x14ac:dyDescent="0.25">
      <c r="AB471" s="9">
        <v>1</v>
      </c>
      <c r="AC471" s="9">
        <v>14</v>
      </c>
      <c r="AF471" s="24">
        <v>7</v>
      </c>
      <c r="AJ471" s="21"/>
      <c r="AK471">
        <v>4</v>
      </c>
      <c r="AO471" s="28">
        <v>10</v>
      </c>
      <c r="AR471" s="28">
        <v>30</v>
      </c>
      <c r="AW471" t="s">
        <v>9</v>
      </c>
      <c r="AX471" t="s">
        <v>10</v>
      </c>
      <c r="AY471" t="s">
        <v>11</v>
      </c>
      <c r="AZ471" t="s">
        <v>12</v>
      </c>
    </row>
    <row r="472" spans="28:52" ht="15.75" customHeight="1" x14ac:dyDescent="0.25">
      <c r="AB472" s="9">
        <v>1</v>
      </c>
      <c r="AC472" s="9">
        <v>6</v>
      </c>
      <c r="AF472" s="24">
        <v>7</v>
      </c>
      <c r="AJ472" s="21"/>
      <c r="AL472">
        <v>25</v>
      </c>
      <c r="AO472" s="28">
        <v>6</v>
      </c>
      <c r="AR472" s="28">
        <v>4</v>
      </c>
      <c r="AY472" t="s">
        <v>11</v>
      </c>
    </row>
    <row r="473" spans="28:52" ht="15.75" customHeight="1" x14ac:dyDescent="0.25">
      <c r="AB473" s="9">
        <v>1</v>
      </c>
      <c r="AC473" s="9">
        <v>8</v>
      </c>
      <c r="AF473" s="24">
        <v>7</v>
      </c>
      <c r="AJ473" s="21"/>
      <c r="AK473">
        <v>5</v>
      </c>
      <c r="AO473" s="28">
        <v>6</v>
      </c>
      <c r="AR473" s="28">
        <v>25</v>
      </c>
      <c r="AW473" t="s">
        <v>9</v>
      </c>
    </row>
    <row r="474" spans="28:52" ht="15.75" customHeight="1" x14ac:dyDescent="0.25">
      <c r="AB474" s="9">
        <v>1</v>
      </c>
      <c r="AC474" s="9">
        <v>10</v>
      </c>
      <c r="AF474" s="24">
        <v>7</v>
      </c>
      <c r="AJ474" s="21"/>
      <c r="AK474">
        <v>3</v>
      </c>
      <c r="AO474" s="28">
        <v>4</v>
      </c>
      <c r="AR474" s="28">
        <v>5</v>
      </c>
      <c r="AY474" t="s">
        <v>11</v>
      </c>
    </row>
    <row r="475" spans="28:52" ht="15.75" customHeight="1" x14ac:dyDescent="0.25">
      <c r="AB475" s="9">
        <v>1</v>
      </c>
      <c r="AC475" s="9">
        <v>11</v>
      </c>
      <c r="AF475" s="24">
        <v>7</v>
      </c>
      <c r="AJ475" s="21"/>
      <c r="AK475">
        <v>4</v>
      </c>
      <c r="AO475" s="28">
        <v>23</v>
      </c>
      <c r="AR475" s="28">
        <v>3</v>
      </c>
      <c r="AY475" t="s">
        <v>11</v>
      </c>
    </row>
    <row r="476" spans="28:52" ht="15.75" customHeight="1" x14ac:dyDescent="0.25">
      <c r="AB476" s="9">
        <v>1</v>
      </c>
      <c r="AC476" s="9">
        <v>12</v>
      </c>
      <c r="AF476" s="24">
        <v>7</v>
      </c>
      <c r="AJ476" s="21"/>
      <c r="AK476">
        <v>4</v>
      </c>
      <c r="AO476" s="28">
        <v>5</v>
      </c>
      <c r="AR476" s="28">
        <v>4</v>
      </c>
      <c r="AW476" t="s">
        <v>9</v>
      </c>
    </row>
    <row r="477" spans="28:52" ht="15.75" customHeight="1" x14ac:dyDescent="0.25">
      <c r="AB477" s="9">
        <v>1</v>
      </c>
      <c r="AC477" s="9">
        <v>12</v>
      </c>
      <c r="AF477" s="24">
        <v>8</v>
      </c>
      <c r="AJ477" s="21"/>
      <c r="AL477">
        <v>10</v>
      </c>
      <c r="AO477" s="28">
        <v>6</v>
      </c>
      <c r="AR477" s="28">
        <v>4</v>
      </c>
      <c r="AY477" t="s">
        <v>11</v>
      </c>
    </row>
    <row r="478" spans="28:52" ht="15.75" customHeight="1" x14ac:dyDescent="0.25">
      <c r="AB478" s="9">
        <v>1</v>
      </c>
      <c r="AC478" s="9">
        <v>10</v>
      </c>
      <c r="AF478" s="24">
        <v>8</v>
      </c>
      <c r="AJ478" s="21"/>
      <c r="AL478">
        <v>15</v>
      </c>
      <c r="AO478" s="28">
        <v>5</v>
      </c>
      <c r="AR478" s="28">
        <v>10</v>
      </c>
      <c r="AY478" t="s">
        <v>11</v>
      </c>
    </row>
    <row r="479" spans="28:52" ht="15.75" customHeight="1" x14ac:dyDescent="0.25">
      <c r="AB479" s="9">
        <v>1</v>
      </c>
      <c r="AC479" s="9">
        <v>8</v>
      </c>
      <c r="AF479" s="24">
        <v>8</v>
      </c>
      <c r="AJ479" s="21"/>
      <c r="AK479">
        <v>4</v>
      </c>
      <c r="AO479" s="28">
        <v>10</v>
      </c>
      <c r="AR479" s="28">
        <v>15</v>
      </c>
      <c r="AV479" t="s">
        <v>8</v>
      </c>
    </row>
    <row r="480" spans="28:52" ht="15.75" customHeight="1" x14ac:dyDescent="0.25">
      <c r="AB480" s="9">
        <v>1</v>
      </c>
      <c r="AC480" s="9">
        <v>4</v>
      </c>
      <c r="AF480" s="24">
        <v>8</v>
      </c>
      <c r="AJ480" s="21"/>
      <c r="AK480">
        <v>2</v>
      </c>
      <c r="AO480" s="28">
        <v>35</v>
      </c>
      <c r="AR480" s="28">
        <v>4</v>
      </c>
      <c r="AY480" t="s">
        <v>11</v>
      </c>
    </row>
    <row r="481" spans="28:54" ht="15.75" customHeight="1" x14ac:dyDescent="0.25">
      <c r="AB481" s="9">
        <v>1</v>
      </c>
      <c r="AC481" s="9">
        <v>10</v>
      </c>
      <c r="AF481" s="24">
        <v>8</v>
      </c>
      <c r="AJ481" s="21"/>
      <c r="AL481">
        <v>10</v>
      </c>
      <c r="AO481" s="28">
        <v>8</v>
      </c>
      <c r="AR481" s="28">
        <v>2</v>
      </c>
      <c r="AW481" t="s">
        <v>9</v>
      </c>
    </row>
    <row r="482" spans="28:54" ht="15.75" customHeight="1" x14ac:dyDescent="0.25">
      <c r="AB482" s="9">
        <v>1</v>
      </c>
      <c r="AC482" s="9">
        <v>12</v>
      </c>
      <c r="AF482" s="24">
        <v>8</v>
      </c>
      <c r="AJ482" s="21"/>
      <c r="AK482">
        <v>6</v>
      </c>
      <c r="AO482" s="28">
        <v>15</v>
      </c>
      <c r="AR482" s="28">
        <v>10</v>
      </c>
      <c r="AV482" t="s">
        <v>8</v>
      </c>
    </row>
    <row r="483" spans="28:54" ht="15.75" customHeight="1" x14ac:dyDescent="0.25">
      <c r="AB483" s="9">
        <v>1</v>
      </c>
      <c r="AC483" s="9">
        <v>10</v>
      </c>
      <c r="AF483" s="24">
        <v>8</v>
      </c>
      <c r="AJ483" s="21"/>
      <c r="AK483">
        <v>4</v>
      </c>
      <c r="AO483" s="28">
        <v>6</v>
      </c>
      <c r="AR483" s="28">
        <v>6</v>
      </c>
      <c r="AY483" t="s">
        <v>11</v>
      </c>
    </row>
    <row r="484" spans="28:54" ht="15.75" customHeight="1" x14ac:dyDescent="0.25">
      <c r="AB484" s="9">
        <v>1</v>
      </c>
      <c r="AC484" s="9">
        <v>8</v>
      </c>
      <c r="AF484" s="24">
        <v>8</v>
      </c>
      <c r="AJ484" s="21"/>
      <c r="AK484">
        <v>1</v>
      </c>
      <c r="AO484" s="28">
        <v>30</v>
      </c>
      <c r="AR484" s="28">
        <v>4</v>
      </c>
      <c r="AV484" t="s">
        <v>8</v>
      </c>
      <c r="AW484" t="s">
        <v>9</v>
      </c>
      <c r="AY484" t="s">
        <v>11</v>
      </c>
    </row>
    <row r="485" spans="28:54" ht="15.75" customHeight="1" x14ac:dyDescent="0.25">
      <c r="AB485" s="9">
        <v>1</v>
      </c>
      <c r="AC485" s="9">
        <v>8</v>
      </c>
      <c r="AF485" s="24">
        <v>8</v>
      </c>
      <c r="AJ485" s="21"/>
      <c r="AK485">
        <v>6</v>
      </c>
      <c r="AO485" s="28">
        <v>5</v>
      </c>
      <c r="AR485" s="28">
        <v>1</v>
      </c>
      <c r="AY485" t="s">
        <v>11</v>
      </c>
    </row>
    <row r="486" spans="28:54" ht="15.75" customHeight="1" x14ac:dyDescent="0.25">
      <c r="AB486" s="9">
        <v>1</v>
      </c>
      <c r="AC486" s="9">
        <v>14</v>
      </c>
      <c r="AF486" s="24">
        <v>8</v>
      </c>
      <c r="AJ486" s="21"/>
      <c r="AK486">
        <v>6</v>
      </c>
      <c r="AO486" s="28">
        <v>6</v>
      </c>
      <c r="AR486" s="28">
        <v>6</v>
      </c>
      <c r="AY486" t="s">
        <v>11</v>
      </c>
    </row>
    <row r="487" spans="28:54" ht="15.75" customHeight="1" x14ac:dyDescent="0.25">
      <c r="AB487" s="9">
        <v>0</v>
      </c>
      <c r="AC487" s="9">
        <v>8</v>
      </c>
      <c r="AF487" s="24">
        <v>8</v>
      </c>
      <c r="AJ487" s="21"/>
      <c r="AL487">
        <v>10</v>
      </c>
      <c r="AO487" s="28">
        <v>3</v>
      </c>
      <c r="AR487" s="28">
        <v>6</v>
      </c>
      <c r="AT487" t="s">
        <v>6</v>
      </c>
      <c r="AV487" t="s">
        <v>8</v>
      </c>
      <c r="AY487" t="s">
        <v>11</v>
      </c>
      <c r="BB487" s="28"/>
    </row>
    <row r="488" spans="28:54" ht="15.75" customHeight="1" x14ac:dyDescent="0.25">
      <c r="AB488" s="9">
        <v>1</v>
      </c>
      <c r="AC488" s="9">
        <v>12</v>
      </c>
      <c r="AF488" s="24">
        <v>8</v>
      </c>
      <c r="AJ488" s="21"/>
      <c r="AL488">
        <v>14</v>
      </c>
      <c r="AO488" s="28">
        <v>4</v>
      </c>
      <c r="AR488" s="28">
        <v>10</v>
      </c>
      <c r="AW488" t="s">
        <v>9</v>
      </c>
      <c r="AY488" t="s">
        <v>11</v>
      </c>
    </row>
    <row r="489" spans="28:54" ht="15.75" customHeight="1" x14ac:dyDescent="0.25">
      <c r="AB489" s="9">
        <v>1</v>
      </c>
      <c r="AC489" s="9">
        <v>16</v>
      </c>
      <c r="AF489" s="24">
        <v>8</v>
      </c>
      <c r="AJ489" s="21"/>
      <c r="AL489">
        <v>15</v>
      </c>
      <c r="AO489" s="28">
        <v>2</v>
      </c>
      <c r="AR489" s="28">
        <v>14</v>
      </c>
      <c r="AW489" t="s">
        <v>9</v>
      </c>
    </row>
    <row r="490" spans="28:54" ht="15.75" customHeight="1" x14ac:dyDescent="0.25">
      <c r="AB490" s="9">
        <v>1</v>
      </c>
      <c r="AC490" s="9">
        <v>8</v>
      </c>
      <c r="AF490" s="24">
        <v>8</v>
      </c>
      <c r="AJ490" s="21"/>
      <c r="AK490">
        <v>3</v>
      </c>
      <c r="AO490" s="28">
        <v>3</v>
      </c>
      <c r="AR490" s="28">
        <v>15</v>
      </c>
      <c r="AY490" t="s">
        <v>11</v>
      </c>
    </row>
    <row r="491" spans="28:54" ht="15.75" customHeight="1" x14ac:dyDescent="0.25">
      <c r="AB491" s="9">
        <v>1</v>
      </c>
      <c r="AC491" s="9">
        <v>8</v>
      </c>
      <c r="AF491" s="24">
        <v>8</v>
      </c>
      <c r="AJ491" s="21"/>
      <c r="AK491">
        <v>4</v>
      </c>
      <c r="AO491" s="28">
        <v>3</v>
      </c>
      <c r="AR491" s="28">
        <v>3</v>
      </c>
      <c r="AY491" t="s">
        <v>11</v>
      </c>
    </row>
    <row r="492" spans="28:54" ht="15.75" customHeight="1" x14ac:dyDescent="0.25">
      <c r="AB492" s="9">
        <v>1</v>
      </c>
      <c r="AC492" s="9">
        <v>9</v>
      </c>
      <c r="AF492" s="24">
        <v>8</v>
      </c>
      <c r="AJ492" s="21"/>
      <c r="AK492">
        <v>4</v>
      </c>
      <c r="AO492" s="28">
        <v>10</v>
      </c>
      <c r="AR492" s="28">
        <v>4</v>
      </c>
      <c r="AX492" t="s">
        <v>10</v>
      </c>
    </row>
    <row r="493" spans="28:54" ht="15.75" customHeight="1" x14ac:dyDescent="0.25">
      <c r="AB493" s="9">
        <v>1</v>
      </c>
      <c r="AC493" s="9">
        <v>10</v>
      </c>
      <c r="AF493" s="24">
        <v>8</v>
      </c>
      <c r="AJ493" s="21"/>
      <c r="AL493">
        <v>10</v>
      </c>
      <c r="AO493" s="28">
        <v>5</v>
      </c>
      <c r="AR493" s="28">
        <v>4</v>
      </c>
      <c r="AW493" t="s">
        <v>9</v>
      </c>
    </row>
    <row r="494" spans="28:54" ht="15.75" customHeight="1" x14ac:dyDescent="0.25">
      <c r="AB494" s="9">
        <v>0</v>
      </c>
      <c r="AC494" s="9">
        <v>13</v>
      </c>
      <c r="AF494" s="24">
        <v>8</v>
      </c>
      <c r="AJ494" s="21"/>
      <c r="AK494">
        <v>6</v>
      </c>
      <c r="AO494" s="28">
        <v>2</v>
      </c>
      <c r="AR494" s="28">
        <v>10</v>
      </c>
      <c r="AY494" t="s">
        <v>11</v>
      </c>
    </row>
    <row r="495" spans="28:54" ht="15.75" customHeight="1" x14ac:dyDescent="0.25">
      <c r="AB495" s="9">
        <v>1</v>
      </c>
      <c r="AC495" s="9">
        <v>10</v>
      </c>
      <c r="AF495" s="24">
        <v>8</v>
      </c>
      <c r="AJ495" s="21"/>
      <c r="AK495">
        <v>5</v>
      </c>
      <c r="AO495" s="28">
        <v>6</v>
      </c>
      <c r="AR495" s="28">
        <v>6</v>
      </c>
      <c r="AV495" t="s">
        <v>8</v>
      </c>
    </row>
    <row r="496" spans="28:54" ht="15.75" customHeight="1" x14ac:dyDescent="0.25">
      <c r="AB496" s="9">
        <v>1</v>
      </c>
      <c r="AC496" s="9">
        <v>8</v>
      </c>
      <c r="AF496" s="24">
        <v>8</v>
      </c>
      <c r="AJ496" s="21"/>
      <c r="AL496" s="27">
        <v>15</v>
      </c>
      <c r="AO496" s="28">
        <v>10</v>
      </c>
      <c r="AR496" s="28">
        <v>5</v>
      </c>
      <c r="AW496" t="s">
        <v>9</v>
      </c>
    </row>
    <row r="497" spans="28:56" ht="15.75" customHeight="1" x14ac:dyDescent="0.25">
      <c r="AB497" s="9">
        <v>1</v>
      </c>
      <c r="AC497" s="9">
        <v>12</v>
      </c>
      <c r="AF497" s="24">
        <v>8</v>
      </c>
      <c r="AJ497" s="21"/>
      <c r="AL497">
        <v>21</v>
      </c>
      <c r="AO497" s="28">
        <v>4</v>
      </c>
      <c r="AR497" s="28">
        <v>15</v>
      </c>
      <c r="AV497" t="s">
        <v>8</v>
      </c>
    </row>
    <row r="498" spans="28:56" ht="15.75" customHeight="1" x14ac:dyDescent="0.25">
      <c r="AB498" s="9">
        <v>1</v>
      </c>
      <c r="AC498" s="9">
        <v>8</v>
      </c>
      <c r="AF498" s="24">
        <v>8</v>
      </c>
      <c r="AJ498" s="21"/>
      <c r="AL498">
        <v>10</v>
      </c>
      <c r="AO498" s="28">
        <v>15</v>
      </c>
      <c r="AR498" s="28">
        <v>21</v>
      </c>
      <c r="AW498" t="s">
        <v>9</v>
      </c>
    </row>
    <row r="499" spans="28:56" ht="15.75" customHeight="1" x14ac:dyDescent="0.25">
      <c r="AB499" s="9">
        <v>1</v>
      </c>
      <c r="AC499" s="9">
        <v>10</v>
      </c>
      <c r="AF499" s="24">
        <v>8</v>
      </c>
      <c r="AJ499" s="21"/>
      <c r="AK499">
        <v>6</v>
      </c>
      <c r="AO499" s="28">
        <v>6</v>
      </c>
      <c r="AR499" s="28">
        <v>10</v>
      </c>
      <c r="AT499" t="s">
        <v>6</v>
      </c>
      <c r="AW499" t="s">
        <v>9</v>
      </c>
      <c r="BB499" s="28"/>
    </row>
    <row r="500" spans="28:56" ht="15.75" customHeight="1" x14ac:dyDescent="0.25">
      <c r="AB500" s="9">
        <v>1</v>
      </c>
      <c r="AC500" s="9">
        <v>8</v>
      </c>
      <c r="AF500" s="24">
        <v>8</v>
      </c>
      <c r="AJ500" s="21"/>
      <c r="AK500">
        <v>6</v>
      </c>
      <c r="AO500" s="28">
        <v>14</v>
      </c>
      <c r="AR500" s="28">
        <v>6</v>
      </c>
      <c r="AW500" t="s">
        <v>9</v>
      </c>
    </row>
    <row r="501" spans="28:56" ht="15.75" customHeight="1" x14ac:dyDescent="0.25">
      <c r="AB501" s="9">
        <v>1</v>
      </c>
      <c r="AC501" s="9">
        <v>9</v>
      </c>
      <c r="AF501" s="24">
        <v>8</v>
      </c>
      <c r="AJ501" s="21"/>
      <c r="AK501">
        <v>4</v>
      </c>
      <c r="AO501" s="28">
        <v>5</v>
      </c>
      <c r="AR501" s="28">
        <v>6</v>
      </c>
      <c r="AY501" t="s">
        <v>11</v>
      </c>
    </row>
    <row r="502" spans="28:56" ht="15.75" customHeight="1" x14ac:dyDescent="0.25">
      <c r="AB502" s="9">
        <v>1</v>
      </c>
      <c r="AC502" s="9">
        <v>10</v>
      </c>
      <c r="AF502" s="24">
        <v>8</v>
      </c>
      <c r="AJ502" s="21"/>
      <c r="AL502">
        <v>23</v>
      </c>
      <c r="AO502" s="28">
        <v>5</v>
      </c>
      <c r="AR502" s="28">
        <v>4</v>
      </c>
      <c r="AW502" t="s">
        <v>9</v>
      </c>
    </row>
    <row r="503" spans="28:56" ht="15.75" customHeight="1" x14ac:dyDescent="0.25">
      <c r="AB503" s="9">
        <v>1</v>
      </c>
      <c r="AC503" s="9">
        <v>7</v>
      </c>
      <c r="AF503" s="24">
        <v>8</v>
      </c>
      <c r="AJ503" s="21"/>
      <c r="AK503">
        <v>5</v>
      </c>
      <c r="AO503" s="28">
        <v>6</v>
      </c>
      <c r="AR503" s="28">
        <v>23</v>
      </c>
      <c r="AY503" t="s">
        <v>11</v>
      </c>
    </row>
    <row r="504" spans="28:56" ht="15.75" customHeight="1" x14ac:dyDescent="0.25">
      <c r="AB504" s="9">
        <v>1</v>
      </c>
      <c r="AC504" s="9">
        <v>10</v>
      </c>
      <c r="AF504" s="24">
        <v>8</v>
      </c>
      <c r="AJ504" s="21"/>
      <c r="AK504">
        <v>6</v>
      </c>
      <c r="AO504" s="28">
        <v>6</v>
      </c>
      <c r="AR504" s="28">
        <v>5</v>
      </c>
      <c r="AW504" t="s">
        <v>9</v>
      </c>
    </row>
    <row r="505" spans="28:56" ht="15.75" customHeight="1" x14ac:dyDescent="0.25">
      <c r="AB505" s="9">
        <v>1</v>
      </c>
      <c r="AC505" s="9">
        <v>10</v>
      </c>
      <c r="AF505" s="24">
        <v>8</v>
      </c>
      <c r="AJ505" s="21"/>
      <c r="AK505">
        <v>5</v>
      </c>
      <c r="AO505" s="28">
        <v>3</v>
      </c>
      <c r="AR505" s="28">
        <v>6</v>
      </c>
      <c r="AW505" t="s">
        <v>9</v>
      </c>
    </row>
    <row r="506" spans="28:56" ht="15.75" customHeight="1" x14ac:dyDescent="0.25">
      <c r="AB506" s="9">
        <v>0</v>
      </c>
      <c r="AC506" s="9">
        <v>8</v>
      </c>
      <c r="AF506" s="24">
        <v>8</v>
      </c>
      <c r="AJ506" s="21"/>
      <c r="AL506">
        <v>10</v>
      </c>
      <c r="AO506" s="28">
        <v>6</v>
      </c>
      <c r="AR506" s="28">
        <v>5</v>
      </c>
      <c r="AY506" t="s">
        <v>11</v>
      </c>
    </row>
    <row r="507" spans="28:56" ht="15.75" customHeight="1" x14ac:dyDescent="0.25">
      <c r="AB507" s="9">
        <v>0</v>
      </c>
      <c r="AC507" s="9">
        <v>5</v>
      </c>
      <c r="AF507" s="24">
        <v>8</v>
      </c>
      <c r="AJ507" s="21"/>
      <c r="AL507">
        <v>35</v>
      </c>
      <c r="AO507" s="28">
        <v>25</v>
      </c>
      <c r="AR507" s="28">
        <v>10</v>
      </c>
      <c r="AY507" t="s">
        <v>11</v>
      </c>
    </row>
    <row r="508" spans="28:56" ht="15.75" customHeight="1" x14ac:dyDescent="0.25">
      <c r="AB508" s="9">
        <v>1</v>
      </c>
      <c r="AC508" s="9">
        <v>5</v>
      </c>
      <c r="AF508" s="24">
        <v>8</v>
      </c>
      <c r="AJ508" s="21"/>
      <c r="AL508">
        <v>8</v>
      </c>
      <c r="AO508" s="28">
        <v>4</v>
      </c>
      <c r="AR508" s="28">
        <v>35</v>
      </c>
      <c r="AT508" t="s">
        <v>6</v>
      </c>
      <c r="AV508" t="s">
        <v>8</v>
      </c>
      <c r="BB508" s="28"/>
    </row>
    <row r="509" spans="28:56" ht="15.75" customHeight="1" x14ac:dyDescent="0.25">
      <c r="AB509" s="9">
        <v>1</v>
      </c>
      <c r="AC509" s="9">
        <v>12</v>
      </c>
      <c r="AF509" s="24">
        <v>8</v>
      </c>
      <c r="AJ509" s="21"/>
      <c r="AL509">
        <v>15</v>
      </c>
      <c r="AO509" s="28">
        <v>6</v>
      </c>
      <c r="AR509" s="28">
        <v>8</v>
      </c>
      <c r="AX509" t="s">
        <v>10</v>
      </c>
      <c r="AY509" t="s">
        <v>11</v>
      </c>
    </row>
    <row r="510" spans="28:56" ht="15.75" customHeight="1" x14ac:dyDescent="0.25">
      <c r="AB510" s="9">
        <v>0</v>
      </c>
      <c r="AC510" s="9">
        <v>13</v>
      </c>
      <c r="AF510" s="24">
        <v>8</v>
      </c>
      <c r="AJ510" s="21"/>
      <c r="AO510" s="28">
        <v>1</v>
      </c>
      <c r="AR510" s="28">
        <v>15</v>
      </c>
      <c r="AU510" t="s">
        <v>7</v>
      </c>
      <c r="BD510" s="28"/>
    </row>
    <row r="511" spans="28:56" ht="15.75" customHeight="1" x14ac:dyDescent="0.25">
      <c r="AB511" s="9">
        <v>1</v>
      </c>
      <c r="AC511" s="9">
        <v>15</v>
      </c>
      <c r="AF511" s="24">
        <v>8</v>
      </c>
      <c r="AJ511" s="21"/>
      <c r="AK511">
        <v>6</v>
      </c>
      <c r="AO511" s="28">
        <v>2</v>
      </c>
      <c r="AR511" s="8" t="s">
        <v>3372</v>
      </c>
    </row>
    <row r="512" spans="28:56" ht="15.75" customHeight="1" x14ac:dyDescent="0.25">
      <c r="AB512" s="9">
        <v>1</v>
      </c>
      <c r="AC512" s="9">
        <v>6</v>
      </c>
      <c r="AF512" s="24">
        <v>8</v>
      </c>
      <c r="AJ512" s="21"/>
      <c r="AO512" s="28">
        <v>3</v>
      </c>
      <c r="AR512" s="28">
        <v>6</v>
      </c>
      <c r="AU512" t="s">
        <v>7</v>
      </c>
      <c r="BD512" s="28"/>
    </row>
    <row r="513" spans="28:52" ht="15.75" customHeight="1" x14ac:dyDescent="0.25">
      <c r="AB513" s="9">
        <v>0</v>
      </c>
      <c r="AC513" s="9">
        <v>8</v>
      </c>
      <c r="AF513" s="24">
        <v>8</v>
      </c>
      <c r="AJ513" s="21"/>
      <c r="AO513" s="28">
        <v>20</v>
      </c>
      <c r="AR513" s="8" t="s">
        <v>3372</v>
      </c>
    </row>
    <row r="514" spans="28:52" ht="15.75" customHeight="1" x14ac:dyDescent="0.25">
      <c r="AB514" s="9">
        <v>0</v>
      </c>
      <c r="AC514" s="9">
        <v>17</v>
      </c>
      <c r="AF514" s="24">
        <v>8</v>
      </c>
      <c r="AJ514" s="21"/>
      <c r="AL514">
        <v>30</v>
      </c>
      <c r="AO514" s="28">
        <v>12</v>
      </c>
      <c r="AR514" s="8" t="s">
        <v>3372</v>
      </c>
    </row>
    <row r="515" spans="28:52" ht="15.75" customHeight="1" x14ac:dyDescent="0.25">
      <c r="AB515" s="9">
        <v>0</v>
      </c>
      <c r="AC515" s="9">
        <v>9</v>
      </c>
      <c r="AF515" s="24">
        <v>8</v>
      </c>
      <c r="AJ515" s="21"/>
      <c r="AK515">
        <v>5</v>
      </c>
      <c r="AO515" s="28">
        <v>2</v>
      </c>
      <c r="AR515" s="28">
        <v>30</v>
      </c>
      <c r="AV515" t="s">
        <v>8</v>
      </c>
      <c r="AW515" t="s">
        <v>9</v>
      </c>
    </row>
    <row r="516" spans="28:52" ht="15.75" customHeight="1" x14ac:dyDescent="0.25">
      <c r="AB516" s="9">
        <v>1</v>
      </c>
      <c r="AC516" s="9">
        <v>12</v>
      </c>
      <c r="AF516" s="24">
        <v>8</v>
      </c>
      <c r="AJ516" s="21"/>
      <c r="AK516">
        <v>6</v>
      </c>
      <c r="AO516" s="28">
        <v>3</v>
      </c>
      <c r="AR516" s="28">
        <v>5</v>
      </c>
      <c r="AV516" t="s">
        <v>8</v>
      </c>
    </row>
    <row r="517" spans="28:52" ht="15.75" customHeight="1" x14ac:dyDescent="0.25">
      <c r="AB517" s="9">
        <v>1</v>
      </c>
      <c r="AC517" s="9">
        <v>14</v>
      </c>
      <c r="AF517" s="24">
        <v>8</v>
      </c>
      <c r="AJ517" s="21"/>
      <c r="AO517" s="28">
        <v>4</v>
      </c>
      <c r="AR517" s="28">
        <v>6</v>
      </c>
      <c r="AW517" t="s">
        <v>9</v>
      </c>
    </row>
    <row r="518" spans="28:52" ht="15.75" customHeight="1" x14ac:dyDescent="0.25">
      <c r="AB518" s="9">
        <v>1</v>
      </c>
      <c r="AC518" s="9">
        <v>12</v>
      </c>
      <c r="AF518" s="24">
        <v>8</v>
      </c>
      <c r="AJ518" s="21"/>
      <c r="AK518">
        <v>3</v>
      </c>
      <c r="AO518" s="28">
        <v>6</v>
      </c>
      <c r="AR518" s="8" t="s">
        <v>3372</v>
      </c>
    </row>
    <row r="519" spans="28:52" ht="15.75" customHeight="1" x14ac:dyDescent="0.25">
      <c r="AB519" s="9">
        <v>1</v>
      </c>
      <c r="AC519" s="9">
        <v>6</v>
      </c>
      <c r="AF519" s="24">
        <v>8</v>
      </c>
      <c r="AJ519" s="21"/>
      <c r="AK519">
        <v>4</v>
      </c>
      <c r="AO519" s="28">
        <v>4</v>
      </c>
      <c r="AR519" s="28">
        <v>3</v>
      </c>
      <c r="AX519" t="s">
        <v>10</v>
      </c>
    </row>
    <row r="520" spans="28:52" ht="15.75" customHeight="1" x14ac:dyDescent="0.25">
      <c r="AB520" s="9">
        <v>1</v>
      </c>
      <c r="AC520" s="9">
        <v>6</v>
      </c>
      <c r="AF520" s="24">
        <v>8</v>
      </c>
      <c r="AJ520" s="21"/>
      <c r="AK520">
        <v>2</v>
      </c>
      <c r="AO520" s="28">
        <v>3</v>
      </c>
      <c r="AR520" s="28">
        <v>4</v>
      </c>
      <c r="AX520" t="s">
        <v>10</v>
      </c>
    </row>
    <row r="521" spans="28:52" ht="15.75" customHeight="1" x14ac:dyDescent="0.25">
      <c r="AB521" s="9">
        <v>1</v>
      </c>
      <c r="AC521" s="9">
        <v>1</v>
      </c>
      <c r="AF521" s="24">
        <v>8</v>
      </c>
      <c r="AJ521" s="21"/>
      <c r="AK521">
        <v>3</v>
      </c>
      <c r="AO521" s="28">
        <v>6</v>
      </c>
      <c r="AR521" s="28">
        <v>2</v>
      </c>
      <c r="AY521" t="s">
        <v>11</v>
      </c>
    </row>
    <row r="522" spans="28:52" ht="15.75" customHeight="1" x14ac:dyDescent="0.25">
      <c r="AB522" s="9">
        <v>0</v>
      </c>
      <c r="AC522" s="9">
        <v>12</v>
      </c>
      <c r="AF522" s="24">
        <v>8</v>
      </c>
      <c r="AJ522" s="21"/>
      <c r="AK522">
        <v>3</v>
      </c>
      <c r="AO522" s="28">
        <v>6</v>
      </c>
      <c r="AR522" s="28">
        <v>3</v>
      </c>
      <c r="AY522" t="s">
        <v>11</v>
      </c>
    </row>
    <row r="523" spans="28:52" ht="15.75" customHeight="1" x14ac:dyDescent="0.25">
      <c r="AB523" s="9">
        <v>1</v>
      </c>
      <c r="AC523" s="9">
        <v>2</v>
      </c>
      <c r="AF523" s="24">
        <v>8</v>
      </c>
      <c r="AJ523" s="21"/>
      <c r="AL523">
        <v>10</v>
      </c>
      <c r="AO523" s="28">
        <v>6</v>
      </c>
      <c r="AR523" s="28">
        <v>3</v>
      </c>
      <c r="AY523" t="s">
        <v>11</v>
      </c>
    </row>
    <row r="524" spans="28:52" ht="15.75" customHeight="1" x14ac:dyDescent="0.25">
      <c r="AB524" s="9">
        <v>1</v>
      </c>
      <c r="AC524" s="9">
        <v>12</v>
      </c>
      <c r="AF524" s="24">
        <v>8</v>
      </c>
      <c r="AJ524" s="21"/>
      <c r="AK524">
        <v>5</v>
      </c>
      <c r="AO524" s="28">
        <v>30</v>
      </c>
      <c r="AR524" s="28">
        <v>10</v>
      </c>
      <c r="AW524" t="s">
        <v>9</v>
      </c>
    </row>
    <row r="525" spans="28:52" ht="15.75" customHeight="1" x14ac:dyDescent="0.25">
      <c r="AB525" s="9">
        <v>1</v>
      </c>
      <c r="AC525" s="9">
        <v>5</v>
      </c>
      <c r="AF525" s="24">
        <v>8</v>
      </c>
      <c r="AJ525" s="21"/>
      <c r="AK525">
        <v>2</v>
      </c>
      <c r="AO525" s="28">
        <v>6</v>
      </c>
      <c r="AR525" s="28">
        <v>5</v>
      </c>
      <c r="AW525" t="s">
        <v>9</v>
      </c>
      <c r="AZ525" t="s">
        <v>12</v>
      </c>
    </row>
    <row r="526" spans="28:52" ht="15.75" customHeight="1" x14ac:dyDescent="0.25">
      <c r="AB526" s="9">
        <v>1</v>
      </c>
      <c r="AC526" s="9">
        <v>10</v>
      </c>
      <c r="AF526" s="24">
        <v>8</v>
      </c>
      <c r="AJ526" s="21"/>
      <c r="AK526">
        <v>6</v>
      </c>
      <c r="AO526" s="28">
        <v>4</v>
      </c>
      <c r="AR526" s="28">
        <v>2</v>
      </c>
      <c r="AV526" t="s">
        <v>8</v>
      </c>
      <c r="AW526" t="s">
        <v>9</v>
      </c>
    </row>
    <row r="527" spans="28:52" ht="15.75" customHeight="1" x14ac:dyDescent="0.25">
      <c r="AB527" s="9">
        <v>1</v>
      </c>
      <c r="AC527" s="9">
        <v>8</v>
      </c>
      <c r="AF527" s="24">
        <v>8</v>
      </c>
      <c r="AJ527" s="21"/>
      <c r="AL527">
        <v>10</v>
      </c>
      <c r="AO527" s="28">
        <v>3</v>
      </c>
      <c r="AR527" s="28">
        <v>6</v>
      </c>
      <c r="AY527" t="s">
        <v>11</v>
      </c>
    </row>
    <row r="528" spans="28:52" ht="15.75" customHeight="1" x14ac:dyDescent="0.25">
      <c r="AB528" s="9">
        <v>1</v>
      </c>
      <c r="AC528" s="9">
        <v>9</v>
      </c>
      <c r="AF528" s="24">
        <v>8</v>
      </c>
      <c r="AJ528" s="21"/>
      <c r="AK528">
        <v>4</v>
      </c>
      <c r="AO528" s="28">
        <v>16</v>
      </c>
      <c r="AR528" s="28">
        <v>10</v>
      </c>
      <c r="AW528" t="s">
        <v>9</v>
      </c>
    </row>
    <row r="529" spans="28:54" ht="15.75" customHeight="1" x14ac:dyDescent="0.25">
      <c r="AB529" s="9">
        <v>1</v>
      </c>
      <c r="AC529" s="9">
        <v>12</v>
      </c>
      <c r="AF529" s="24">
        <v>8</v>
      </c>
      <c r="AJ529" s="21"/>
      <c r="AL529">
        <v>15</v>
      </c>
      <c r="AO529" s="28">
        <v>6</v>
      </c>
      <c r="AR529" s="28">
        <v>4</v>
      </c>
      <c r="AW529" t="s">
        <v>9</v>
      </c>
      <c r="AY529" t="s">
        <v>11</v>
      </c>
    </row>
    <row r="530" spans="28:54" ht="15.75" customHeight="1" x14ac:dyDescent="0.25">
      <c r="AB530" s="9">
        <v>1</v>
      </c>
      <c r="AC530" s="9">
        <v>8</v>
      </c>
      <c r="AF530" s="24">
        <v>8</v>
      </c>
      <c r="AJ530" s="21"/>
      <c r="AO530" s="28">
        <v>5</v>
      </c>
      <c r="AR530" s="28">
        <v>15</v>
      </c>
      <c r="AY530" t="s">
        <v>11</v>
      </c>
      <c r="BA530" t="s">
        <v>13</v>
      </c>
    </row>
    <row r="531" spans="28:54" ht="15.75" customHeight="1" x14ac:dyDescent="0.25">
      <c r="AB531" s="9">
        <v>1</v>
      </c>
      <c r="AC531" s="9">
        <v>6</v>
      </c>
      <c r="AF531" s="24">
        <v>8</v>
      </c>
      <c r="AJ531" s="21"/>
      <c r="AK531">
        <v>6</v>
      </c>
      <c r="AO531" s="28">
        <v>40</v>
      </c>
      <c r="AR531" s="8" t="s">
        <v>3372</v>
      </c>
    </row>
    <row r="532" spans="28:54" ht="15.75" customHeight="1" x14ac:dyDescent="0.25">
      <c r="AB532" s="9">
        <v>1</v>
      </c>
      <c r="AC532" s="9">
        <v>6</v>
      </c>
      <c r="AF532" s="24">
        <v>8</v>
      </c>
      <c r="AJ532" s="21"/>
      <c r="AL532">
        <v>14</v>
      </c>
      <c r="AO532" s="28">
        <v>20</v>
      </c>
      <c r="AR532" s="28">
        <v>6</v>
      </c>
    </row>
    <row r="533" spans="28:54" ht="15.75" customHeight="1" x14ac:dyDescent="0.25">
      <c r="AB533" s="9">
        <v>1</v>
      </c>
      <c r="AC533" s="9">
        <v>10</v>
      </c>
      <c r="AF533" s="24">
        <v>8</v>
      </c>
      <c r="AJ533" s="21"/>
      <c r="AK533">
        <v>5</v>
      </c>
      <c r="AO533" s="28">
        <v>4</v>
      </c>
      <c r="AR533" s="28">
        <v>14</v>
      </c>
      <c r="AV533" t="s">
        <v>8</v>
      </c>
    </row>
    <row r="534" spans="28:54" ht="15.75" customHeight="1" x14ac:dyDescent="0.25">
      <c r="AB534" s="9">
        <v>1</v>
      </c>
      <c r="AC534" s="9">
        <v>12</v>
      </c>
      <c r="AF534" s="24">
        <v>8</v>
      </c>
      <c r="AJ534" s="21"/>
      <c r="AK534">
        <v>5</v>
      </c>
      <c r="AO534" s="28">
        <v>6</v>
      </c>
      <c r="AR534" s="28">
        <v>5</v>
      </c>
      <c r="AX534" t="s">
        <v>10</v>
      </c>
    </row>
    <row r="535" spans="28:54" ht="15.75" customHeight="1" x14ac:dyDescent="0.25">
      <c r="AB535" s="9">
        <v>1</v>
      </c>
      <c r="AC535" s="9">
        <v>9</v>
      </c>
      <c r="AF535" s="24">
        <v>8</v>
      </c>
      <c r="AJ535" s="21"/>
      <c r="AK535">
        <v>6</v>
      </c>
      <c r="AO535" s="28">
        <v>4</v>
      </c>
      <c r="AR535" s="28">
        <v>5</v>
      </c>
      <c r="AV535" t="s">
        <v>8</v>
      </c>
    </row>
    <row r="536" spans="28:54" ht="15.75" customHeight="1" x14ac:dyDescent="0.25">
      <c r="AB536" s="9">
        <v>1</v>
      </c>
      <c r="AC536" s="9">
        <v>9</v>
      </c>
      <c r="AF536" s="24">
        <v>8</v>
      </c>
      <c r="AJ536" s="21"/>
      <c r="AO536" s="28">
        <v>5</v>
      </c>
      <c r="AR536" s="28">
        <v>6</v>
      </c>
      <c r="AW536" t="s">
        <v>9</v>
      </c>
    </row>
    <row r="537" spans="28:54" ht="15.75" customHeight="1" x14ac:dyDescent="0.25">
      <c r="AB537" s="9">
        <v>1</v>
      </c>
      <c r="AC537" s="9">
        <v>7</v>
      </c>
      <c r="AF537" s="24">
        <v>8</v>
      </c>
      <c r="AJ537" s="21"/>
      <c r="AK537">
        <v>6</v>
      </c>
      <c r="AO537" s="28">
        <v>5</v>
      </c>
      <c r="AR537" s="8" t="s">
        <v>3372</v>
      </c>
    </row>
    <row r="538" spans="28:54" ht="15.75" customHeight="1" x14ac:dyDescent="0.25">
      <c r="AB538" s="9">
        <v>0</v>
      </c>
      <c r="AC538" s="9">
        <v>10</v>
      </c>
      <c r="AF538" s="24">
        <v>8</v>
      </c>
      <c r="AJ538" s="21"/>
      <c r="AK538">
        <v>3</v>
      </c>
      <c r="AO538" s="28">
        <v>4</v>
      </c>
      <c r="AR538" s="28">
        <v>6</v>
      </c>
      <c r="AW538" t="s">
        <v>9</v>
      </c>
    </row>
    <row r="539" spans="28:54" ht="15.75" customHeight="1" x14ac:dyDescent="0.25">
      <c r="AB539" s="9">
        <v>1</v>
      </c>
      <c r="AC539" s="9">
        <v>15</v>
      </c>
      <c r="AF539" s="24">
        <v>8</v>
      </c>
      <c r="AJ539" s="21"/>
      <c r="AK539">
        <v>6</v>
      </c>
      <c r="AO539" s="28">
        <v>4</v>
      </c>
      <c r="AR539" s="28">
        <v>3</v>
      </c>
      <c r="AV539" t="s">
        <v>8</v>
      </c>
    </row>
    <row r="540" spans="28:54" ht="15.75" customHeight="1" x14ac:dyDescent="0.25">
      <c r="AB540" s="9">
        <v>1</v>
      </c>
      <c r="AC540" s="9">
        <v>10</v>
      </c>
      <c r="AF540" s="24">
        <v>8</v>
      </c>
      <c r="AJ540" s="21"/>
      <c r="AL540">
        <v>25</v>
      </c>
      <c r="AO540" s="28">
        <v>12</v>
      </c>
      <c r="AR540" s="28">
        <v>6</v>
      </c>
      <c r="AY540" t="s">
        <v>11</v>
      </c>
    </row>
    <row r="541" spans="28:54" ht="15.75" customHeight="1" x14ac:dyDescent="0.25">
      <c r="AB541" s="9">
        <v>1</v>
      </c>
      <c r="AC541" s="9">
        <v>6</v>
      </c>
      <c r="AF541" s="24">
        <v>8</v>
      </c>
      <c r="AJ541" s="21"/>
      <c r="AK541">
        <v>4</v>
      </c>
      <c r="AO541" s="28">
        <v>6</v>
      </c>
      <c r="AR541" s="28">
        <v>25</v>
      </c>
      <c r="AT541" t="s">
        <v>6</v>
      </c>
      <c r="AV541" t="s">
        <v>8</v>
      </c>
      <c r="AW541" t="s">
        <v>9</v>
      </c>
      <c r="AX541" t="s">
        <v>10</v>
      </c>
      <c r="AY541" t="s">
        <v>11</v>
      </c>
      <c r="BA541" t="s">
        <v>13</v>
      </c>
      <c r="BB541" s="28"/>
    </row>
    <row r="542" spans="28:54" ht="15.75" customHeight="1" x14ac:dyDescent="0.25">
      <c r="AB542" s="9">
        <v>1</v>
      </c>
      <c r="AC542" s="9">
        <v>8</v>
      </c>
      <c r="AF542" s="24">
        <v>8</v>
      </c>
      <c r="AJ542" s="21"/>
      <c r="AK542">
        <v>6</v>
      </c>
      <c r="AO542" s="28">
        <v>6</v>
      </c>
      <c r="AR542" s="28">
        <v>4</v>
      </c>
      <c r="AX542" t="s">
        <v>10</v>
      </c>
    </row>
    <row r="543" spans="28:54" ht="15.75" customHeight="1" x14ac:dyDescent="0.25">
      <c r="AB543" s="9">
        <v>1</v>
      </c>
      <c r="AC543" s="9">
        <v>8</v>
      </c>
      <c r="AF543" s="24">
        <v>8</v>
      </c>
      <c r="AJ543" s="21"/>
      <c r="AK543">
        <v>1</v>
      </c>
      <c r="AO543" s="28">
        <v>6</v>
      </c>
      <c r="AR543" s="28">
        <v>6</v>
      </c>
      <c r="AW543" t="s">
        <v>9</v>
      </c>
      <c r="AY543" t="s">
        <v>11</v>
      </c>
      <c r="AZ543" t="s">
        <v>12</v>
      </c>
    </row>
    <row r="544" spans="28:54" ht="15.75" customHeight="1" x14ac:dyDescent="0.25">
      <c r="AB544" s="9">
        <v>1</v>
      </c>
      <c r="AC544" s="9">
        <v>7</v>
      </c>
      <c r="AF544" s="24">
        <v>8</v>
      </c>
      <c r="AJ544" s="21"/>
      <c r="AK544">
        <v>2</v>
      </c>
      <c r="AO544" s="28">
        <v>6</v>
      </c>
      <c r="AR544" s="28">
        <v>1</v>
      </c>
      <c r="AY544" t="s">
        <v>11</v>
      </c>
    </row>
    <row r="545" spans="28:54" ht="15.75" customHeight="1" x14ac:dyDescent="0.25">
      <c r="AB545" s="9">
        <v>1</v>
      </c>
      <c r="AC545" s="9">
        <v>2</v>
      </c>
      <c r="AF545" s="24">
        <v>8</v>
      </c>
      <c r="AJ545" s="21"/>
      <c r="AK545">
        <v>3</v>
      </c>
      <c r="AO545" s="28">
        <v>5</v>
      </c>
      <c r="AR545" s="28">
        <v>2</v>
      </c>
      <c r="AW545" t="s">
        <v>9</v>
      </c>
      <c r="AY545" t="s">
        <v>11</v>
      </c>
    </row>
    <row r="546" spans="28:54" ht="15.75" customHeight="1" x14ac:dyDescent="0.25">
      <c r="AB546" s="9">
        <v>1</v>
      </c>
      <c r="AC546" s="9">
        <v>10</v>
      </c>
      <c r="AF546" s="24">
        <v>8</v>
      </c>
      <c r="AJ546" s="21"/>
      <c r="AL546">
        <v>20</v>
      </c>
      <c r="AO546" s="28">
        <v>6</v>
      </c>
      <c r="AR546" s="28">
        <v>3</v>
      </c>
      <c r="AW546" t="s">
        <v>9</v>
      </c>
    </row>
    <row r="547" spans="28:54" ht="15.75" customHeight="1" x14ac:dyDescent="0.25">
      <c r="AB547" s="9">
        <v>1</v>
      </c>
      <c r="AC547" s="9">
        <v>10</v>
      </c>
      <c r="AF547" s="24">
        <v>8</v>
      </c>
      <c r="AJ547" s="21"/>
      <c r="AO547" s="28">
        <v>32</v>
      </c>
      <c r="AR547" s="28">
        <v>20</v>
      </c>
      <c r="AT547" t="s">
        <v>6</v>
      </c>
      <c r="AV547" t="s">
        <v>8</v>
      </c>
      <c r="BA547" t="s">
        <v>13</v>
      </c>
      <c r="BB547" s="28"/>
    </row>
    <row r="548" spans="28:54" ht="15.75" customHeight="1" x14ac:dyDescent="0.25">
      <c r="AB548" s="9">
        <v>1</v>
      </c>
      <c r="AC548" s="9">
        <v>10</v>
      </c>
      <c r="AF548" s="24">
        <v>8</v>
      </c>
      <c r="AJ548" s="21"/>
      <c r="AL548">
        <v>12</v>
      </c>
      <c r="AO548" s="28">
        <v>5</v>
      </c>
      <c r="AR548" s="8" t="s">
        <v>3372</v>
      </c>
    </row>
    <row r="549" spans="28:54" ht="15.75" customHeight="1" x14ac:dyDescent="0.25">
      <c r="AB549" s="9">
        <v>1</v>
      </c>
      <c r="AC549" s="9">
        <v>6</v>
      </c>
      <c r="AF549" s="24">
        <v>8</v>
      </c>
      <c r="AJ549" s="21"/>
      <c r="AO549" s="28">
        <v>6</v>
      </c>
      <c r="AR549" s="28">
        <v>12</v>
      </c>
      <c r="AV549" t="s">
        <v>8</v>
      </c>
      <c r="AW549" t="s">
        <v>9</v>
      </c>
    </row>
    <row r="550" spans="28:54" ht="15.75" customHeight="1" x14ac:dyDescent="0.25">
      <c r="AB550" s="9">
        <v>1</v>
      </c>
      <c r="AC550" s="9">
        <v>8</v>
      </c>
      <c r="AF550" s="24">
        <v>8</v>
      </c>
      <c r="AJ550" s="21"/>
      <c r="AK550">
        <v>2</v>
      </c>
      <c r="AO550" s="28">
        <v>5</v>
      </c>
      <c r="AR550" s="8" t="s">
        <v>3372</v>
      </c>
    </row>
    <row r="551" spans="28:54" ht="15.75" customHeight="1" x14ac:dyDescent="0.25">
      <c r="AB551" s="9">
        <v>1</v>
      </c>
      <c r="AC551" s="9">
        <v>5</v>
      </c>
      <c r="AF551" s="24">
        <v>8</v>
      </c>
      <c r="AJ551" s="21"/>
      <c r="AK551">
        <v>3</v>
      </c>
      <c r="AO551" s="28">
        <v>14</v>
      </c>
      <c r="AR551" s="28">
        <v>2</v>
      </c>
      <c r="AY551" t="s">
        <v>11</v>
      </c>
    </row>
    <row r="552" spans="28:54" ht="15.75" customHeight="1" x14ac:dyDescent="0.25">
      <c r="AB552" s="9">
        <v>1</v>
      </c>
      <c r="AC552" s="9">
        <v>12</v>
      </c>
      <c r="AF552" s="24">
        <v>8</v>
      </c>
      <c r="AJ552" s="21"/>
      <c r="AO552" s="28">
        <v>20</v>
      </c>
      <c r="AR552" s="28">
        <v>3</v>
      </c>
      <c r="AW552" t="s">
        <v>9</v>
      </c>
      <c r="AY552" t="s">
        <v>11</v>
      </c>
    </row>
    <row r="553" spans="28:54" ht="15.75" customHeight="1" x14ac:dyDescent="0.25">
      <c r="AB553" s="9">
        <v>1</v>
      </c>
      <c r="AC553" s="9">
        <v>10</v>
      </c>
      <c r="AF553" s="24">
        <v>8</v>
      </c>
      <c r="AJ553" s="21"/>
      <c r="AK553">
        <v>4</v>
      </c>
      <c r="AO553" s="28">
        <v>3</v>
      </c>
      <c r="AR553" s="8" t="s">
        <v>3372</v>
      </c>
    </row>
    <row r="554" spans="28:54" ht="15.75" customHeight="1" x14ac:dyDescent="0.25">
      <c r="AB554" s="9">
        <v>1</v>
      </c>
      <c r="AC554" s="9">
        <v>12</v>
      </c>
      <c r="AF554" s="24">
        <v>8</v>
      </c>
      <c r="AJ554" s="21"/>
      <c r="AK554">
        <v>6</v>
      </c>
      <c r="AO554" s="28">
        <v>2</v>
      </c>
      <c r="AR554" s="28">
        <v>4</v>
      </c>
      <c r="AV554" t="s">
        <v>8</v>
      </c>
    </row>
    <row r="555" spans="28:54" ht="15.75" customHeight="1" x14ac:dyDescent="0.25">
      <c r="AB555" s="9">
        <v>1</v>
      </c>
      <c r="AC555" s="9">
        <v>8</v>
      </c>
      <c r="AF555" s="24">
        <v>8</v>
      </c>
      <c r="AJ555" s="21"/>
      <c r="AK555">
        <v>4</v>
      </c>
      <c r="AO555" s="28">
        <v>6</v>
      </c>
      <c r="AR555" s="28">
        <v>6</v>
      </c>
      <c r="AW555" t="s">
        <v>9</v>
      </c>
    </row>
    <row r="556" spans="28:54" ht="15.75" customHeight="1" x14ac:dyDescent="0.25">
      <c r="AB556" s="9">
        <v>1</v>
      </c>
      <c r="AC556" s="9">
        <v>10</v>
      </c>
      <c r="AF556" s="24">
        <v>8</v>
      </c>
      <c r="AJ556" s="21"/>
      <c r="AK556">
        <v>3</v>
      </c>
      <c r="AO556" s="28">
        <v>10</v>
      </c>
      <c r="AR556" s="28">
        <v>4</v>
      </c>
      <c r="AX556" t="s">
        <v>10</v>
      </c>
    </row>
    <row r="557" spans="28:54" ht="15.75" customHeight="1" x14ac:dyDescent="0.25">
      <c r="AB557" s="9">
        <v>0</v>
      </c>
      <c r="AC557" s="9">
        <v>14</v>
      </c>
      <c r="AF557" s="24">
        <v>8</v>
      </c>
      <c r="AJ557" s="21"/>
      <c r="AK557">
        <v>6</v>
      </c>
      <c r="AO557" s="28">
        <v>3</v>
      </c>
      <c r="AR557" s="28">
        <v>3</v>
      </c>
      <c r="AV557" t="s">
        <v>8</v>
      </c>
    </row>
    <row r="558" spans="28:54" ht="15.75" customHeight="1" x14ac:dyDescent="0.25">
      <c r="AB558" s="9">
        <v>1</v>
      </c>
      <c r="AC558" s="9">
        <v>1</v>
      </c>
      <c r="AF558" s="24">
        <v>8</v>
      </c>
      <c r="AJ558" s="21"/>
      <c r="AK558">
        <v>6</v>
      </c>
      <c r="AO558" s="28">
        <v>30</v>
      </c>
      <c r="AR558" s="28">
        <v>6</v>
      </c>
      <c r="AW558" t="s">
        <v>9</v>
      </c>
    </row>
    <row r="559" spans="28:54" ht="15.75" customHeight="1" x14ac:dyDescent="0.25">
      <c r="AB559" s="9">
        <v>1</v>
      </c>
      <c r="AC559" s="9">
        <v>14</v>
      </c>
      <c r="AF559" s="24">
        <v>8</v>
      </c>
      <c r="AJ559" s="21"/>
      <c r="AK559">
        <v>6</v>
      </c>
      <c r="AO559" s="28">
        <v>6</v>
      </c>
      <c r="AR559" s="28">
        <v>6</v>
      </c>
      <c r="AW559" t="s">
        <v>9</v>
      </c>
    </row>
    <row r="560" spans="28:54" ht="15.75" customHeight="1" x14ac:dyDescent="0.25">
      <c r="AB560" s="9">
        <v>1</v>
      </c>
      <c r="AC560" s="9">
        <v>12</v>
      </c>
      <c r="AF560" s="24">
        <v>8</v>
      </c>
      <c r="AJ560" s="21"/>
      <c r="AL560">
        <v>30</v>
      </c>
      <c r="AO560" s="28">
        <v>3</v>
      </c>
      <c r="AR560" s="28">
        <v>6</v>
      </c>
      <c r="AW560" t="s">
        <v>9</v>
      </c>
    </row>
    <row r="561" spans="28:51" ht="15.75" customHeight="1" x14ac:dyDescent="0.25">
      <c r="AB561" s="9">
        <v>0</v>
      </c>
      <c r="AC561" s="9">
        <v>8</v>
      </c>
      <c r="AF561" s="24">
        <v>8</v>
      </c>
      <c r="AJ561" s="21"/>
      <c r="AK561">
        <v>6</v>
      </c>
      <c r="AO561" s="28">
        <v>4</v>
      </c>
      <c r="AR561" s="28">
        <v>30</v>
      </c>
      <c r="AW561" t="s">
        <v>9</v>
      </c>
    </row>
    <row r="562" spans="28:51" ht="15.75" customHeight="1" x14ac:dyDescent="0.25">
      <c r="AB562" s="9">
        <v>0</v>
      </c>
      <c r="AC562" s="9">
        <v>12</v>
      </c>
      <c r="AF562" s="24">
        <v>8</v>
      </c>
      <c r="AJ562" s="21"/>
      <c r="AK562">
        <v>4</v>
      </c>
      <c r="AO562" s="28">
        <v>6</v>
      </c>
      <c r="AR562" s="28">
        <v>6</v>
      </c>
      <c r="AW562" t="s">
        <v>9</v>
      </c>
    </row>
    <row r="563" spans="28:51" ht="15.75" customHeight="1" x14ac:dyDescent="0.25">
      <c r="AB563" s="9">
        <v>1</v>
      </c>
      <c r="AC563" s="9">
        <v>11</v>
      </c>
      <c r="AF563" s="24">
        <v>8</v>
      </c>
      <c r="AJ563" s="21"/>
      <c r="AK563">
        <v>3</v>
      </c>
      <c r="AO563" s="28">
        <v>5</v>
      </c>
      <c r="AR563" s="28">
        <v>4</v>
      </c>
      <c r="AW563" t="s">
        <v>9</v>
      </c>
    </row>
    <row r="564" spans="28:51" ht="15.75" customHeight="1" x14ac:dyDescent="0.25">
      <c r="AB564" s="9">
        <v>0</v>
      </c>
      <c r="AC564" s="9">
        <v>10</v>
      </c>
      <c r="AF564" s="24">
        <v>9</v>
      </c>
      <c r="AJ564" s="21"/>
      <c r="AL564">
        <v>16</v>
      </c>
      <c r="AO564" s="28">
        <v>4</v>
      </c>
      <c r="AR564" s="28">
        <v>3</v>
      </c>
      <c r="AY564" t="s">
        <v>11</v>
      </c>
    </row>
    <row r="565" spans="28:51" ht="15.75" customHeight="1" x14ac:dyDescent="0.25">
      <c r="AB565" s="9">
        <v>1</v>
      </c>
      <c r="AC565" s="9">
        <v>8</v>
      </c>
      <c r="AF565" s="24">
        <v>9</v>
      </c>
      <c r="AJ565" s="21"/>
      <c r="AK565">
        <v>6</v>
      </c>
      <c r="AO565" s="28">
        <v>2</v>
      </c>
      <c r="AR565" s="28">
        <v>16</v>
      </c>
      <c r="AW565" t="s">
        <v>9</v>
      </c>
    </row>
    <row r="566" spans="28:51" ht="15.75" customHeight="1" x14ac:dyDescent="0.25">
      <c r="AB566" s="9">
        <v>1</v>
      </c>
      <c r="AC566" s="9">
        <v>10</v>
      </c>
      <c r="AF566" s="24">
        <v>9</v>
      </c>
      <c r="AJ566" s="21"/>
      <c r="AK566">
        <v>5</v>
      </c>
      <c r="AO566" s="28">
        <v>5</v>
      </c>
      <c r="AR566" s="28">
        <v>6</v>
      </c>
      <c r="AW566" t="s">
        <v>9</v>
      </c>
    </row>
    <row r="567" spans="28:51" ht="15.75" customHeight="1" x14ac:dyDescent="0.25">
      <c r="AB567" s="9">
        <v>1</v>
      </c>
      <c r="AC567" s="9">
        <v>10</v>
      </c>
      <c r="AF567" s="24">
        <v>9</v>
      </c>
      <c r="AJ567" s="21"/>
      <c r="AL567">
        <v>40</v>
      </c>
      <c r="AO567" s="28">
        <v>6</v>
      </c>
      <c r="AR567" s="28">
        <v>5</v>
      </c>
      <c r="AY567" t="s">
        <v>11</v>
      </c>
    </row>
    <row r="568" spans="28:51" ht="15.75" customHeight="1" x14ac:dyDescent="0.25">
      <c r="AB568" s="9">
        <v>1</v>
      </c>
      <c r="AC568" s="9">
        <v>4</v>
      </c>
      <c r="AF568" s="24">
        <v>9</v>
      </c>
      <c r="AJ568" s="21"/>
      <c r="AL568">
        <v>20</v>
      </c>
      <c r="AO568" s="28">
        <v>6</v>
      </c>
      <c r="AR568" s="28">
        <v>40</v>
      </c>
      <c r="AV568" t="s">
        <v>8</v>
      </c>
    </row>
    <row r="569" spans="28:51" ht="15.75" customHeight="1" x14ac:dyDescent="0.25">
      <c r="AB569" s="9">
        <v>1</v>
      </c>
      <c r="AC569" s="9">
        <v>12</v>
      </c>
      <c r="AF569" s="24">
        <v>9</v>
      </c>
      <c r="AJ569" s="21"/>
      <c r="AK569">
        <v>4</v>
      </c>
      <c r="AO569" s="28">
        <v>20</v>
      </c>
      <c r="AR569" s="28">
        <v>20</v>
      </c>
      <c r="AW569" t="s">
        <v>9</v>
      </c>
    </row>
    <row r="570" spans="28:51" ht="15.75" customHeight="1" x14ac:dyDescent="0.25">
      <c r="AB570" s="9">
        <v>1</v>
      </c>
      <c r="AC570" s="9">
        <v>6</v>
      </c>
      <c r="AF570" s="24">
        <v>9</v>
      </c>
      <c r="AJ570" s="21"/>
      <c r="AK570">
        <v>6</v>
      </c>
      <c r="AO570" s="28">
        <v>6</v>
      </c>
      <c r="AR570" s="28">
        <v>4</v>
      </c>
    </row>
    <row r="571" spans="28:51" ht="15.75" customHeight="1" x14ac:dyDescent="0.25">
      <c r="AB571" s="9">
        <v>1</v>
      </c>
      <c r="AC571" s="9">
        <v>7</v>
      </c>
      <c r="AF571" s="24">
        <v>9</v>
      </c>
      <c r="AJ571" s="21"/>
      <c r="AK571">
        <v>4</v>
      </c>
      <c r="AO571" s="28">
        <v>6</v>
      </c>
      <c r="AR571" s="28">
        <v>6</v>
      </c>
      <c r="AW571" t="s">
        <v>9</v>
      </c>
    </row>
    <row r="572" spans="28:51" ht="15.75" customHeight="1" x14ac:dyDescent="0.25">
      <c r="AB572" s="9">
        <v>1</v>
      </c>
      <c r="AC572" s="9">
        <v>6</v>
      </c>
      <c r="AF572" s="24">
        <v>9</v>
      </c>
      <c r="AJ572" s="21"/>
      <c r="AK572">
        <v>5</v>
      </c>
      <c r="AO572" s="28">
        <v>8</v>
      </c>
      <c r="AR572" s="28">
        <v>4</v>
      </c>
      <c r="AY572" t="s">
        <v>11</v>
      </c>
    </row>
    <row r="573" spans="28:51" ht="15.75" customHeight="1" x14ac:dyDescent="0.25">
      <c r="AB573" s="9">
        <v>1</v>
      </c>
      <c r="AC573" s="9">
        <v>14</v>
      </c>
      <c r="AF573" s="24">
        <v>9</v>
      </c>
      <c r="AJ573" s="21"/>
      <c r="AK573">
        <v>5</v>
      </c>
      <c r="AO573" s="28">
        <v>10</v>
      </c>
      <c r="AR573" s="28">
        <v>5</v>
      </c>
      <c r="AV573" t="s">
        <v>8</v>
      </c>
    </row>
    <row r="574" spans="28:51" ht="15.75" customHeight="1" x14ac:dyDescent="0.25">
      <c r="AB574" s="9">
        <v>1</v>
      </c>
      <c r="AC574" s="9">
        <v>12</v>
      </c>
      <c r="AF574" s="24">
        <v>9</v>
      </c>
      <c r="AJ574" s="21"/>
      <c r="AK574">
        <v>4</v>
      </c>
      <c r="AO574" s="28">
        <v>20</v>
      </c>
      <c r="AR574" s="28">
        <v>5</v>
      </c>
      <c r="AW574" t="s">
        <v>9</v>
      </c>
    </row>
    <row r="575" spans="28:51" ht="15.75" customHeight="1" x14ac:dyDescent="0.25">
      <c r="AB575" s="9">
        <v>1</v>
      </c>
      <c r="AC575" s="9">
        <v>12</v>
      </c>
      <c r="AF575" s="24">
        <v>9</v>
      </c>
      <c r="AJ575" s="21"/>
      <c r="AK575">
        <v>4</v>
      </c>
      <c r="AO575" s="28">
        <v>12</v>
      </c>
      <c r="AR575" s="28">
        <v>4</v>
      </c>
      <c r="AY575" t="s">
        <v>11</v>
      </c>
    </row>
    <row r="576" spans="28:51" ht="15.75" customHeight="1" x14ac:dyDescent="0.25">
      <c r="AB576" s="9">
        <v>1</v>
      </c>
      <c r="AC576" s="9">
        <v>7</v>
      </c>
      <c r="AF576" s="24">
        <v>9</v>
      </c>
      <c r="AJ576" s="21"/>
      <c r="AL576">
        <v>12</v>
      </c>
      <c r="AO576" s="28">
        <v>15</v>
      </c>
      <c r="AR576" s="28">
        <v>4</v>
      </c>
      <c r="AX576" t="s">
        <v>10</v>
      </c>
      <c r="AY576" t="s">
        <v>11</v>
      </c>
    </row>
    <row r="577" spans="28:54" ht="15.75" customHeight="1" x14ac:dyDescent="0.25">
      <c r="AB577" s="9">
        <v>0</v>
      </c>
      <c r="AC577" s="9">
        <v>12</v>
      </c>
      <c r="AF577" s="24">
        <v>9</v>
      </c>
      <c r="AJ577" s="21"/>
      <c r="AK577">
        <v>6</v>
      </c>
      <c r="AO577" s="28">
        <v>10</v>
      </c>
      <c r="AR577" s="28">
        <v>12</v>
      </c>
      <c r="AV577" t="s">
        <v>8</v>
      </c>
    </row>
    <row r="578" spans="28:54" ht="15.75" customHeight="1" x14ac:dyDescent="0.25">
      <c r="AB578" s="9">
        <v>0</v>
      </c>
      <c r="AC578" s="9">
        <v>8</v>
      </c>
      <c r="AF578" s="24">
        <v>9</v>
      </c>
      <c r="AJ578" s="21"/>
      <c r="AK578">
        <v>6</v>
      </c>
      <c r="AO578" s="28">
        <v>15</v>
      </c>
      <c r="AR578" s="28">
        <v>6</v>
      </c>
      <c r="AY578" t="s">
        <v>11</v>
      </c>
    </row>
    <row r="579" spans="28:54" ht="15.75" customHeight="1" x14ac:dyDescent="0.25">
      <c r="AB579" s="9">
        <v>1</v>
      </c>
      <c r="AC579" s="9">
        <v>4</v>
      </c>
      <c r="AF579" s="24">
        <v>9</v>
      </c>
      <c r="AJ579" s="21"/>
      <c r="AK579">
        <v>6</v>
      </c>
      <c r="AO579" s="28">
        <v>30</v>
      </c>
      <c r="AR579" s="28">
        <v>6</v>
      </c>
      <c r="AY579" t="s">
        <v>11</v>
      </c>
    </row>
    <row r="580" spans="28:54" ht="15.75" customHeight="1" x14ac:dyDescent="0.25">
      <c r="AB580" s="9">
        <v>1</v>
      </c>
      <c r="AC580" s="9">
        <v>12</v>
      </c>
      <c r="AF580" s="24">
        <v>9</v>
      </c>
      <c r="AJ580" s="21"/>
      <c r="AK580">
        <v>6</v>
      </c>
      <c r="AO580" s="28">
        <v>3</v>
      </c>
      <c r="AR580" s="28">
        <v>6</v>
      </c>
      <c r="AW580" t="s">
        <v>9</v>
      </c>
    </row>
    <row r="581" spans="28:54" ht="15.75" customHeight="1" x14ac:dyDescent="0.25">
      <c r="AB581" s="9">
        <v>0</v>
      </c>
      <c r="AC581" s="9">
        <v>7</v>
      </c>
      <c r="AF581" s="24">
        <v>9</v>
      </c>
      <c r="AJ581" s="21"/>
      <c r="AK581">
        <v>5</v>
      </c>
      <c r="AO581" s="28">
        <v>5</v>
      </c>
      <c r="AR581" s="28">
        <v>6</v>
      </c>
      <c r="AV581" t="s">
        <v>8</v>
      </c>
    </row>
    <row r="582" spans="28:54" ht="15.75" customHeight="1" x14ac:dyDescent="0.25">
      <c r="AB582" s="9">
        <v>1</v>
      </c>
      <c r="AC582" s="9">
        <v>17</v>
      </c>
      <c r="AF582" s="24">
        <v>9</v>
      </c>
      <c r="AJ582" s="21"/>
      <c r="AK582">
        <v>6</v>
      </c>
      <c r="AO582" s="28">
        <v>6</v>
      </c>
      <c r="AR582" s="28">
        <v>5</v>
      </c>
      <c r="AV582" t="s">
        <v>8</v>
      </c>
    </row>
    <row r="583" spans="28:54" ht="15.75" customHeight="1" x14ac:dyDescent="0.25">
      <c r="AB583" s="9">
        <v>0</v>
      </c>
      <c r="AC583" s="9">
        <v>14</v>
      </c>
      <c r="AF583" s="24">
        <v>9</v>
      </c>
      <c r="AJ583" s="21"/>
      <c r="AL583">
        <v>32</v>
      </c>
      <c r="AO583" s="28">
        <v>6</v>
      </c>
      <c r="AR583" s="28">
        <v>6</v>
      </c>
      <c r="AT583" t="s">
        <v>6</v>
      </c>
      <c r="AY583" t="s">
        <v>11</v>
      </c>
      <c r="BB583" s="28"/>
    </row>
    <row r="584" spans="28:54" ht="15.75" customHeight="1" x14ac:dyDescent="0.25">
      <c r="AB584" s="9">
        <v>1</v>
      </c>
      <c r="AC584" s="9">
        <v>8</v>
      </c>
      <c r="AF584" s="24">
        <v>9</v>
      </c>
      <c r="AJ584" s="21"/>
      <c r="AK584">
        <v>5</v>
      </c>
      <c r="AO584" s="28">
        <v>6</v>
      </c>
      <c r="AR584" s="28">
        <v>32</v>
      </c>
      <c r="AX584" t="s">
        <v>10</v>
      </c>
    </row>
    <row r="585" spans="28:54" ht="15.75" customHeight="1" x14ac:dyDescent="0.25">
      <c r="AB585" s="9">
        <v>1</v>
      </c>
      <c r="AC585" s="9">
        <v>10</v>
      </c>
      <c r="AF585" s="24">
        <v>9</v>
      </c>
      <c r="AJ585" s="21"/>
      <c r="AO585" s="28">
        <v>6</v>
      </c>
      <c r="AR585" s="28">
        <v>5</v>
      </c>
      <c r="AV585" t="s">
        <v>8</v>
      </c>
    </row>
    <row r="586" spans="28:54" ht="15.75" customHeight="1" x14ac:dyDescent="0.25">
      <c r="AB586" s="9">
        <v>1</v>
      </c>
      <c r="AC586" s="9">
        <v>10</v>
      </c>
      <c r="AF586" s="24">
        <v>9</v>
      </c>
      <c r="AJ586" s="21"/>
      <c r="AK586">
        <v>6</v>
      </c>
      <c r="AO586" s="28">
        <v>5</v>
      </c>
      <c r="AR586" s="8" t="s">
        <v>3372</v>
      </c>
    </row>
    <row r="587" spans="28:54" ht="15.75" customHeight="1" x14ac:dyDescent="0.25">
      <c r="AB587" s="9">
        <v>1</v>
      </c>
      <c r="AC587" s="9">
        <v>9</v>
      </c>
      <c r="AF587" s="24">
        <v>9</v>
      </c>
      <c r="AJ587" s="21"/>
      <c r="AK587">
        <v>5</v>
      </c>
      <c r="AO587" s="28">
        <v>2</v>
      </c>
      <c r="AR587" s="28">
        <v>6</v>
      </c>
      <c r="AW587" t="s">
        <v>9</v>
      </c>
    </row>
    <row r="588" spans="28:54" ht="15.75" customHeight="1" x14ac:dyDescent="0.25">
      <c r="AB588" s="9">
        <v>1</v>
      </c>
      <c r="AC588" s="9">
        <v>10</v>
      </c>
      <c r="AF588" s="24">
        <v>9</v>
      </c>
      <c r="AJ588" s="21"/>
      <c r="AL588">
        <v>14</v>
      </c>
      <c r="AO588" s="28">
        <v>5</v>
      </c>
      <c r="AR588" s="28">
        <v>5</v>
      </c>
      <c r="AW588" t="s">
        <v>9</v>
      </c>
    </row>
    <row r="589" spans="28:54" ht="15.75" customHeight="1" x14ac:dyDescent="0.25">
      <c r="AB589" s="9">
        <v>1</v>
      </c>
      <c r="AC589" s="9">
        <v>11</v>
      </c>
      <c r="AF589" s="24">
        <v>9</v>
      </c>
      <c r="AJ589" s="21"/>
      <c r="AL589">
        <v>20</v>
      </c>
      <c r="AO589" s="28">
        <v>3</v>
      </c>
      <c r="AR589" s="28">
        <v>14</v>
      </c>
      <c r="AX589" t="s">
        <v>10</v>
      </c>
    </row>
    <row r="590" spans="28:54" ht="15.75" customHeight="1" x14ac:dyDescent="0.25">
      <c r="AB590" s="9">
        <v>1</v>
      </c>
      <c r="AC590" s="9">
        <v>12</v>
      </c>
      <c r="AF590" s="24">
        <v>9</v>
      </c>
      <c r="AJ590" s="21"/>
      <c r="AO590" s="28">
        <v>5</v>
      </c>
      <c r="AR590" s="28">
        <v>20</v>
      </c>
      <c r="AW590" t="s">
        <v>9</v>
      </c>
    </row>
    <row r="591" spans="28:54" ht="15.75" customHeight="1" x14ac:dyDescent="0.25">
      <c r="AB591" s="9">
        <v>1</v>
      </c>
      <c r="AC591" s="9">
        <v>14</v>
      </c>
      <c r="AF591" s="24">
        <v>9</v>
      </c>
      <c r="AJ591" s="21"/>
      <c r="AK591">
        <v>3</v>
      </c>
      <c r="AO591" s="28">
        <v>6</v>
      </c>
      <c r="AR591" s="8" t="s">
        <v>3372</v>
      </c>
    </row>
    <row r="592" spans="28:54" ht="15.75" customHeight="1" x14ac:dyDescent="0.25">
      <c r="AB592" s="9">
        <v>1</v>
      </c>
      <c r="AC592" s="9">
        <v>10</v>
      </c>
      <c r="AF592" s="24">
        <v>9</v>
      </c>
      <c r="AJ592" s="21"/>
      <c r="AK592">
        <v>2</v>
      </c>
      <c r="AO592" s="28">
        <v>5</v>
      </c>
      <c r="AR592" s="28">
        <v>3</v>
      </c>
      <c r="AW592" t="s">
        <v>9</v>
      </c>
    </row>
    <row r="593" spans="28:56" ht="15.75" customHeight="1" x14ac:dyDescent="0.25">
      <c r="AB593" s="9">
        <v>1</v>
      </c>
      <c r="AC593" s="9">
        <v>8</v>
      </c>
      <c r="AF593" s="24">
        <v>9</v>
      </c>
      <c r="AJ593" s="21"/>
      <c r="AK593">
        <v>6</v>
      </c>
      <c r="AO593" s="28">
        <v>4</v>
      </c>
      <c r="AR593" s="28">
        <v>2</v>
      </c>
      <c r="AY593" t="s">
        <v>11</v>
      </c>
    </row>
    <row r="594" spans="28:56" ht="15.75" customHeight="1" x14ac:dyDescent="0.25">
      <c r="AB594" s="9">
        <v>1</v>
      </c>
      <c r="AC594" s="9">
        <v>10</v>
      </c>
      <c r="AF594" s="24">
        <v>9</v>
      </c>
      <c r="AJ594" s="21"/>
      <c r="AL594">
        <v>10</v>
      </c>
      <c r="AO594" s="28">
        <v>6</v>
      </c>
      <c r="AR594" s="28">
        <v>6</v>
      </c>
      <c r="AY594" t="s">
        <v>11</v>
      </c>
    </row>
    <row r="595" spans="28:56" ht="15.75" customHeight="1" x14ac:dyDescent="0.25">
      <c r="AB595" s="9">
        <v>1</v>
      </c>
      <c r="AC595" s="9">
        <v>8</v>
      </c>
      <c r="AF595" s="24">
        <v>9</v>
      </c>
      <c r="AJ595" s="21"/>
      <c r="AK595">
        <v>3</v>
      </c>
      <c r="AO595" s="28">
        <v>6</v>
      </c>
      <c r="AR595" s="28">
        <v>10</v>
      </c>
      <c r="AY595" t="s">
        <v>11</v>
      </c>
    </row>
    <row r="596" spans="28:56" ht="15.75" customHeight="1" x14ac:dyDescent="0.25">
      <c r="AB596" s="9">
        <v>0</v>
      </c>
      <c r="AC596" s="9">
        <v>13</v>
      </c>
      <c r="AF596" s="24">
        <v>9</v>
      </c>
      <c r="AJ596" s="21"/>
      <c r="AL596">
        <v>30</v>
      </c>
      <c r="AO596" s="28">
        <v>4</v>
      </c>
      <c r="AR596" s="28">
        <v>3</v>
      </c>
      <c r="AY596" t="s">
        <v>11</v>
      </c>
    </row>
    <row r="597" spans="28:56" ht="15.75" customHeight="1" x14ac:dyDescent="0.25">
      <c r="AB597" s="9">
        <v>1</v>
      </c>
      <c r="AC597" s="9">
        <v>6</v>
      </c>
      <c r="AF597" s="24">
        <v>9</v>
      </c>
      <c r="AJ597" s="21"/>
      <c r="AK597">
        <v>6</v>
      </c>
      <c r="AO597" s="28">
        <v>4</v>
      </c>
      <c r="AR597" s="28">
        <v>30</v>
      </c>
      <c r="AU597" t="s">
        <v>7</v>
      </c>
      <c r="BD597" s="28"/>
    </row>
    <row r="598" spans="28:56" ht="15.75" customHeight="1" x14ac:dyDescent="0.25">
      <c r="AB598" s="9">
        <v>1</v>
      </c>
      <c r="AC598" s="9">
        <v>11</v>
      </c>
      <c r="AF598" s="24">
        <v>9</v>
      </c>
      <c r="AJ598" s="21"/>
      <c r="AK598">
        <v>3</v>
      </c>
      <c r="AO598" s="28">
        <v>6</v>
      </c>
      <c r="AR598" s="28">
        <v>6</v>
      </c>
      <c r="AW598" t="s">
        <v>9</v>
      </c>
    </row>
    <row r="599" spans="28:56" ht="15.75" customHeight="1" x14ac:dyDescent="0.25">
      <c r="AB599" s="9">
        <v>1</v>
      </c>
      <c r="AC599" s="9">
        <v>800</v>
      </c>
      <c r="AF599" s="24">
        <v>9</v>
      </c>
      <c r="AJ599" s="21"/>
      <c r="AK599">
        <v>4</v>
      </c>
      <c r="AO599" s="28">
        <v>6</v>
      </c>
      <c r="AR599" s="28">
        <v>3</v>
      </c>
      <c r="AY599" t="s">
        <v>11</v>
      </c>
    </row>
    <row r="600" spans="28:56" ht="15.75" customHeight="1" x14ac:dyDescent="0.25">
      <c r="AB600" s="9">
        <v>1</v>
      </c>
      <c r="AC600" s="9">
        <v>10</v>
      </c>
      <c r="AF600" s="24">
        <v>9</v>
      </c>
      <c r="AJ600" s="21"/>
      <c r="AK600">
        <v>6</v>
      </c>
      <c r="AO600" s="28">
        <v>6</v>
      </c>
      <c r="AR600" s="28">
        <v>4</v>
      </c>
      <c r="AV600" t="s">
        <v>8</v>
      </c>
      <c r="AW600" t="s">
        <v>9</v>
      </c>
    </row>
    <row r="601" spans="28:56" ht="15.75" customHeight="1" x14ac:dyDescent="0.25">
      <c r="AB601" s="9">
        <v>0</v>
      </c>
      <c r="AC601" s="9">
        <v>5</v>
      </c>
      <c r="AF601" s="24">
        <v>9</v>
      </c>
      <c r="AJ601" s="21"/>
      <c r="AO601" s="28">
        <v>5</v>
      </c>
      <c r="AR601" s="28">
        <v>6</v>
      </c>
      <c r="AY601" t="s">
        <v>11</v>
      </c>
    </row>
    <row r="602" spans="28:56" ht="15.75" customHeight="1" x14ac:dyDescent="0.25">
      <c r="AB602" s="9">
        <v>1</v>
      </c>
      <c r="AC602" s="9">
        <v>16</v>
      </c>
      <c r="AF602" s="24">
        <v>9</v>
      </c>
      <c r="AJ602" s="21"/>
      <c r="AK602">
        <v>5</v>
      </c>
      <c r="AO602" s="28">
        <v>4</v>
      </c>
      <c r="AR602" s="8" t="s">
        <v>3372</v>
      </c>
    </row>
    <row r="603" spans="28:56" ht="15.75" customHeight="1" x14ac:dyDescent="0.25">
      <c r="AB603" s="9">
        <v>1</v>
      </c>
      <c r="AC603" s="9">
        <v>13</v>
      </c>
      <c r="AF603" s="24">
        <v>9</v>
      </c>
      <c r="AJ603" s="21"/>
      <c r="AK603">
        <v>4</v>
      </c>
      <c r="AO603" s="28">
        <v>6</v>
      </c>
      <c r="AR603" s="28">
        <v>5</v>
      </c>
      <c r="AW603" t="s">
        <v>9</v>
      </c>
    </row>
    <row r="604" spans="28:56" ht="15.75" customHeight="1" x14ac:dyDescent="0.25">
      <c r="AB604" s="9">
        <v>0</v>
      </c>
      <c r="AC604" s="9">
        <v>6</v>
      </c>
      <c r="AF604" s="24">
        <v>9</v>
      </c>
      <c r="AJ604" s="21"/>
      <c r="AK604">
        <v>2</v>
      </c>
      <c r="AO604" s="28">
        <v>4</v>
      </c>
      <c r="AR604" s="28">
        <v>4</v>
      </c>
      <c r="AY604" t="s">
        <v>11</v>
      </c>
    </row>
    <row r="605" spans="28:56" ht="15.75" customHeight="1" x14ac:dyDescent="0.25">
      <c r="AB605" s="9">
        <v>0</v>
      </c>
      <c r="AC605" s="9">
        <v>7</v>
      </c>
      <c r="AF605" s="24">
        <v>9</v>
      </c>
      <c r="AJ605" s="21"/>
      <c r="AK605">
        <v>5</v>
      </c>
      <c r="AO605" s="28">
        <v>12</v>
      </c>
      <c r="AR605" s="28">
        <v>2</v>
      </c>
      <c r="AY605" t="s">
        <v>11</v>
      </c>
    </row>
    <row r="606" spans="28:56" ht="15.75" customHeight="1" x14ac:dyDescent="0.25">
      <c r="AB606" s="9">
        <v>1</v>
      </c>
      <c r="AC606" s="9">
        <v>9</v>
      </c>
      <c r="AF606" s="24">
        <v>9</v>
      </c>
      <c r="AJ606" s="21"/>
      <c r="AK606">
        <v>6</v>
      </c>
      <c r="AO606" s="28">
        <v>5</v>
      </c>
      <c r="AR606" s="28">
        <v>5</v>
      </c>
      <c r="AV606" t="s">
        <v>8</v>
      </c>
    </row>
    <row r="607" spans="28:56" ht="15.75" customHeight="1" x14ac:dyDescent="0.25">
      <c r="AB607" s="9">
        <v>0</v>
      </c>
      <c r="AC607" s="9">
        <v>8</v>
      </c>
      <c r="AF607" s="24">
        <v>9</v>
      </c>
      <c r="AJ607" s="21"/>
      <c r="AK607">
        <v>6</v>
      </c>
      <c r="AO607" s="28">
        <v>3</v>
      </c>
      <c r="AR607" s="28">
        <v>6</v>
      </c>
      <c r="AW607" t="s">
        <v>9</v>
      </c>
    </row>
    <row r="608" spans="28:56" ht="15.75" customHeight="1" x14ac:dyDescent="0.25">
      <c r="AB608" s="9">
        <v>1</v>
      </c>
      <c r="AC608" s="9">
        <v>10</v>
      </c>
      <c r="AF608" s="24">
        <v>9</v>
      </c>
      <c r="AJ608" s="21"/>
      <c r="AL608">
        <v>20</v>
      </c>
      <c r="AO608" s="28">
        <v>10</v>
      </c>
      <c r="AR608" s="28">
        <v>6</v>
      </c>
      <c r="AY608" t="s">
        <v>11</v>
      </c>
    </row>
    <row r="609" spans="28:51" ht="15.75" customHeight="1" x14ac:dyDescent="0.25">
      <c r="AB609" s="9">
        <v>1</v>
      </c>
      <c r="AC609" s="9">
        <v>6</v>
      </c>
      <c r="AF609" s="24">
        <v>9</v>
      </c>
      <c r="AJ609" s="21"/>
      <c r="AK609">
        <v>6</v>
      </c>
      <c r="AO609" s="28">
        <v>3</v>
      </c>
      <c r="AR609" s="28">
        <v>20</v>
      </c>
      <c r="AW609" t="s">
        <v>9</v>
      </c>
      <c r="AY609" t="s">
        <v>11</v>
      </c>
    </row>
    <row r="610" spans="28:51" ht="15.75" customHeight="1" x14ac:dyDescent="0.25">
      <c r="AB610" s="9">
        <v>1</v>
      </c>
      <c r="AC610" s="9">
        <v>9</v>
      </c>
      <c r="AF610" s="24">
        <v>9</v>
      </c>
      <c r="AJ610" s="21"/>
      <c r="AK610">
        <v>6</v>
      </c>
      <c r="AO610" s="28">
        <v>6</v>
      </c>
      <c r="AR610" s="28">
        <v>6</v>
      </c>
      <c r="AW610" t="s">
        <v>9</v>
      </c>
    </row>
    <row r="611" spans="28:51" ht="15.75" customHeight="1" x14ac:dyDescent="0.25">
      <c r="AB611" s="9">
        <v>1</v>
      </c>
      <c r="AC611" s="9">
        <v>12</v>
      </c>
      <c r="AF611" s="24">
        <v>9</v>
      </c>
      <c r="AJ611" s="21"/>
      <c r="AL611">
        <v>8</v>
      </c>
      <c r="AO611" s="28">
        <v>3</v>
      </c>
      <c r="AR611" s="28">
        <v>6</v>
      </c>
      <c r="AV611" t="s">
        <v>8</v>
      </c>
    </row>
    <row r="612" spans="28:51" ht="15.75" customHeight="1" x14ac:dyDescent="0.25">
      <c r="AB612" s="9">
        <v>1</v>
      </c>
      <c r="AC612" s="9">
        <v>10</v>
      </c>
      <c r="AF612" s="24">
        <v>9</v>
      </c>
      <c r="AJ612" s="21"/>
      <c r="AO612" s="28">
        <v>6</v>
      </c>
      <c r="AR612" s="28">
        <v>8</v>
      </c>
      <c r="AY612" t="s">
        <v>11</v>
      </c>
    </row>
    <row r="613" spans="28:51" ht="15.75" customHeight="1" x14ac:dyDescent="0.25">
      <c r="AB613" s="9">
        <v>0</v>
      </c>
      <c r="AC613" s="9">
        <v>15</v>
      </c>
      <c r="AJ613" s="21"/>
      <c r="AL613">
        <v>10</v>
      </c>
      <c r="AO613" s="28">
        <v>6</v>
      </c>
      <c r="AR613" s="8" t="s">
        <v>3372</v>
      </c>
    </row>
    <row r="614" spans="28:51" ht="15.75" customHeight="1" x14ac:dyDescent="0.25">
      <c r="AB614" s="9">
        <v>1</v>
      </c>
      <c r="AC614" s="9">
        <v>10</v>
      </c>
      <c r="AJ614" s="21"/>
      <c r="AL614">
        <v>20</v>
      </c>
      <c r="AO614" s="28">
        <v>5</v>
      </c>
      <c r="AR614" s="28">
        <v>10</v>
      </c>
      <c r="AW614" t="s">
        <v>9</v>
      </c>
    </row>
    <row r="615" spans="28:51" ht="15.75" customHeight="1" x14ac:dyDescent="0.25">
      <c r="AB615" s="9">
        <v>1</v>
      </c>
      <c r="AC615" s="9">
        <v>6</v>
      </c>
      <c r="AJ615" s="21"/>
      <c r="AL615">
        <v>12</v>
      </c>
      <c r="AO615" s="28">
        <v>4</v>
      </c>
      <c r="AR615" s="28">
        <v>20</v>
      </c>
      <c r="AY615" t="s">
        <v>11</v>
      </c>
    </row>
    <row r="616" spans="28:51" ht="15.75" customHeight="1" x14ac:dyDescent="0.25">
      <c r="AB616" s="9">
        <v>0</v>
      </c>
      <c r="AC616" s="9">
        <v>7</v>
      </c>
      <c r="AJ616" s="21"/>
      <c r="AL616">
        <v>15</v>
      </c>
      <c r="AO616" s="28">
        <v>6</v>
      </c>
      <c r="AR616" s="28">
        <v>12</v>
      </c>
      <c r="AV616" t="s">
        <v>8</v>
      </c>
    </row>
    <row r="617" spans="28:51" ht="15.75" customHeight="1" x14ac:dyDescent="0.25">
      <c r="AB617" s="9">
        <v>1</v>
      </c>
      <c r="AC617" s="9">
        <v>9</v>
      </c>
      <c r="AJ617" s="21"/>
      <c r="AL617">
        <v>10</v>
      </c>
      <c r="AO617" s="28">
        <v>15</v>
      </c>
      <c r="AR617" s="28">
        <v>15</v>
      </c>
      <c r="AW617" t="s">
        <v>9</v>
      </c>
    </row>
    <row r="618" spans="28:51" ht="15.75" customHeight="1" x14ac:dyDescent="0.25">
      <c r="AB618" s="9">
        <v>1</v>
      </c>
      <c r="AC618" s="9">
        <v>11</v>
      </c>
      <c r="AJ618" s="21"/>
      <c r="AL618">
        <v>15</v>
      </c>
      <c r="AO618" s="28">
        <v>10</v>
      </c>
      <c r="AR618" s="28">
        <v>10</v>
      </c>
      <c r="AV618" t="s">
        <v>8</v>
      </c>
      <c r="AY618" t="s">
        <v>11</v>
      </c>
    </row>
    <row r="619" spans="28:51" ht="15.75" customHeight="1" x14ac:dyDescent="0.25">
      <c r="AB619" s="9">
        <v>1</v>
      </c>
      <c r="AC619" s="9">
        <v>12</v>
      </c>
      <c r="AJ619" s="21"/>
      <c r="AL619">
        <v>30</v>
      </c>
      <c r="AO619" s="28">
        <v>5</v>
      </c>
      <c r="AR619" s="28">
        <v>15</v>
      </c>
      <c r="AV619" t="s">
        <v>8</v>
      </c>
      <c r="AY619" t="s">
        <v>11</v>
      </c>
    </row>
    <row r="620" spans="28:51" ht="15.75" customHeight="1" x14ac:dyDescent="0.25">
      <c r="AB620" s="9">
        <v>0</v>
      </c>
      <c r="AC620" s="9">
        <v>10</v>
      </c>
      <c r="AJ620" s="21"/>
      <c r="AO620" s="28">
        <v>3</v>
      </c>
      <c r="AR620" s="28">
        <v>30</v>
      </c>
      <c r="AV620" t="s">
        <v>8</v>
      </c>
    </row>
    <row r="621" spans="28:51" ht="15.75" customHeight="1" x14ac:dyDescent="0.25">
      <c r="AB621" s="9">
        <v>1</v>
      </c>
      <c r="AC621" s="9">
        <v>8</v>
      </c>
      <c r="AJ621" s="21"/>
      <c r="AK621">
        <v>3</v>
      </c>
      <c r="AO621" s="28">
        <v>6</v>
      </c>
      <c r="AR621" s="8" t="s">
        <v>3372</v>
      </c>
      <c r="AY621" t="s">
        <v>11</v>
      </c>
    </row>
    <row r="622" spans="28:51" ht="15.75" customHeight="1" x14ac:dyDescent="0.25">
      <c r="AB622" s="9">
        <v>1</v>
      </c>
      <c r="AC622" s="9">
        <v>15</v>
      </c>
      <c r="AJ622" s="21"/>
      <c r="AK622">
        <v>5</v>
      </c>
      <c r="AO622" s="28">
        <v>12</v>
      </c>
      <c r="AR622" s="28">
        <v>3</v>
      </c>
      <c r="AV622" t="s">
        <v>8</v>
      </c>
    </row>
    <row r="623" spans="28:51" ht="15.75" customHeight="1" x14ac:dyDescent="0.25">
      <c r="AB623" s="9">
        <v>0</v>
      </c>
      <c r="AC623" s="9">
        <v>10</v>
      </c>
      <c r="AJ623" s="21"/>
      <c r="AK623">
        <v>6</v>
      </c>
      <c r="AO623" s="28">
        <v>6</v>
      </c>
      <c r="AR623" s="28">
        <v>5</v>
      </c>
      <c r="AW623" t="s">
        <v>9</v>
      </c>
      <c r="AX623" t="s">
        <v>10</v>
      </c>
    </row>
    <row r="624" spans="28:51" ht="15.75" customHeight="1" x14ac:dyDescent="0.25">
      <c r="AB624" s="9">
        <v>1</v>
      </c>
      <c r="AC624" s="9">
        <v>12</v>
      </c>
      <c r="AJ624" s="21"/>
      <c r="AK624">
        <v>6</v>
      </c>
      <c r="AO624" s="28">
        <v>10</v>
      </c>
      <c r="AR624" s="28">
        <v>6</v>
      </c>
      <c r="AY624" t="s">
        <v>11</v>
      </c>
    </row>
    <row r="625" spans="28:51" ht="15.75" customHeight="1" x14ac:dyDescent="0.25">
      <c r="AB625" s="9">
        <v>1</v>
      </c>
      <c r="AC625" s="9">
        <v>10</v>
      </c>
      <c r="AJ625" s="21"/>
      <c r="AK625">
        <v>6</v>
      </c>
      <c r="AO625" s="28">
        <v>4</v>
      </c>
      <c r="AR625" s="28">
        <v>6</v>
      </c>
      <c r="AY625" t="s">
        <v>11</v>
      </c>
    </row>
    <row r="626" spans="28:51" ht="15.75" customHeight="1" x14ac:dyDescent="0.25">
      <c r="AB626" s="9">
        <v>1</v>
      </c>
      <c r="AC626" s="9">
        <v>8</v>
      </c>
      <c r="AJ626" s="21"/>
      <c r="AK626">
        <v>6</v>
      </c>
      <c r="AO626" s="28">
        <v>6</v>
      </c>
      <c r="AR626" s="28">
        <v>6</v>
      </c>
      <c r="AW626" t="s">
        <v>9</v>
      </c>
      <c r="AY626" t="s">
        <v>11</v>
      </c>
    </row>
    <row r="627" spans="28:51" ht="15.75" customHeight="1" x14ac:dyDescent="0.25">
      <c r="AB627" s="9">
        <v>1</v>
      </c>
      <c r="AC627" s="9">
        <v>5</v>
      </c>
      <c r="AJ627" s="21"/>
      <c r="AK627">
        <v>5</v>
      </c>
      <c r="AO627" s="28">
        <v>6</v>
      </c>
      <c r="AR627" s="28">
        <v>6</v>
      </c>
      <c r="AV627" t="s">
        <v>8</v>
      </c>
    </row>
    <row r="628" spans="28:51" ht="15.75" customHeight="1" x14ac:dyDescent="0.25">
      <c r="AB628" s="9">
        <v>1</v>
      </c>
      <c r="AC628" s="9">
        <v>10</v>
      </c>
      <c r="AJ628" s="21"/>
      <c r="AK628">
        <v>2</v>
      </c>
      <c r="AO628" s="28">
        <v>6</v>
      </c>
      <c r="AR628" s="28">
        <v>5</v>
      </c>
      <c r="AV628" t="s">
        <v>8</v>
      </c>
    </row>
    <row r="629" spans="28:51" ht="15.75" customHeight="1" x14ac:dyDescent="0.25">
      <c r="AB629" s="9">
        <v>1</v>
      </c>
      <c r="AC629" s="9">
        <v>10</v>
      </c>
      <c r="AJ629" s="21"/>
      <c r="AK629">
        <v>5</v>
      </c>
      <c r="AO629" s="28">
        <v>3</v>
      </c>
      <c r="AR629" s="28">
        <v>2</v>
      </c>
      <c r="AX629" t="s">
        <v>10</v>
      </c>
    </row>
    <row r="630" spans="28:51" ht="15.75" customHeight="1" x14ac:dyDescent="0.25">
      <c r="AB630" s="9">
        <v>0</v>
      </c>
      <c r="AC630" s="9">
        <v>10</v>
      </c>
      <c r="AJ630" s="21"/>
      <c r="AK630">
        <v>3</v>
      </c>
      <c r="AO630" s="28">
        <v>4</v>
      </c>
      <c r="AR630" s="28">
        <v>5</v>
      </c>
      <c r="AW630" t="s">
        <v>9</v>
      </c>
      <c r="AX630" t="s">
        <v>10</v>
      </c>
    </row>
    <row r="631" spans="28:51" ht="15.75" customHeight="1" x14ac:dyDescent="0.25">
      <c r="AB631" s="9">
        <v>0</v>
      </c>
      <c r="AC631" s="9">
        <v>6</v>
      </c>
      <c r="AJ631" s="21"/>
      <c r="AK631">
        <v>5</v>
      </c>
      <c r="AO631" s="28">
        <v>20</v>
      </c>
      <c r="AR631" s="28">
        <v>3</v>
      </c>
      <c r="AY631" t="s">
        <v>11</v>
      </c>
    </row>
    <row r="632" spans="28:51" ht="15.75" customHeight="1" x14ac:dyDescent="0.25">
      <c r="AB632" s="9">
        <v>1</v>
      </c>
      <c r="AC632" s="9">
        <v>6</v>
      </c>
      <c r="AJ632" s="21"/>
      <c r="AK632">
        <v>6</v>
      </c>
      <c r="AO632" s="28">
        <v>5</v>
      </c>
      <c r="AR632" s="28">
        <v>5</v>
      </c>
      <c r="AX632" t="s">
        <v>10</v>
      </c>
    </row>
    <row r="633" spans="28:51" ht="15.75" customHeight="1" x14ac:dyDescent="0.25">
      <c r="AB633" s="9">
        <v>1</v>
      </c>
      <c r="AC633" s="9">
        <v>11</v>
      </c>
      <c r="AJ633" s="21"/>
      <c r="AK633">
        <v>5</v>
      </c>
      <c r="AO633" s="28">
        <v>6</v>
      </c>
      <c r="AR633" s="28">
        <v>6</v>
      </c>
      <c r="AY633" t="s">
        <v>11</v>
      </c>
    </row>
    <row r="634" spans="28:51" ht="15.75" customHeight="1" x14ac:dyDescent="0.25">
      <c r="AB634" s="9">
        <v>0</v>
      </c>
      <c r="AC634" s="9">
        <v>7</v>
      </c>
      <c r="AJ634" s="21"/>
      <c r="AK634">
        <v>4</v>
      </c>
      <c r="AO634" s="28">
        <v>10</v>
      </c>
      <c r="AR634" s="28">
        <v>5</v>
      </c>
      <c r="AV634" t="s">
        <v>8</v>
      </c>
    </row>
    <row r="635" spans="28:51" ht="15.75" customHeight="1" x14ac:dyDescent="0.25">
      <c r="AB635" s="9">
        <v>1</v>
      </c>
      <c r="AC635" s="9">
        <v>10</v>
      </c>
      <c r="AJ635" s="21"/>
      <c r="AK635">
        <v>6</v>
      </c>
      <c r="AO635" s="28">
        <v>5</v>
      </c>
      <c r="AR635" s="28">
        <v>4</v>
      </c>
      <c r="AY635" t="s">
        <v>11</v>
      </c>
    </row>
    <row r="636" spans="28:51" ht="15.75" customHeight="1" x14ac:dyDescent="0.25">
      <c r="AB636" s="9">
        <v>1</v>
      </c>
      <c r="AC636" s="9">
        <v>8</v>
      </c>
      <c r="AJ636" s="21"/>
      <c r="AK636">
        <v>6</v>
      </c>
      <c r="AO636" s="28">
        <v>6</v>
      </c>
      <c r="AR636" s="28">
        <v>6</v>
      </c>
      <c r="AW636" t="s">
        <v>9</v>
      </c>
    </row>
    <row r="637" spans="28:51" ht="15.75" customHeight="1" x14ac:dyDescent="0.25">
      <c r="AB637" s="9">
        <v>1</v>
      </c>
      <c r="AC637" s="9">
        <v>8</v>
      </c>
      <c r="AJ637" s="21"/>
      <c r="AK637">
        <v>4</v>
      </c>
      <c r="AO637" s="28">
        <v>3</v>
      </c>
      <c r="AR637" s="28">
        <v>6</v>
      </c>
      <c r="AY637" t="s">
        <v>11</v>
      </c>
    </row>
    <row r="638" spans="28:51" ht="15.75" customHeight="1" x14ac:dyDescent="0.25">
      <c r="AB638" s="9">
        <v>1</v>
      </c>
      <c r="AC638" s="9">
        <v>12</v>
      </c>
      <c r="AJ638" s="21"/>
      <c r="AK638">
        <v>4</v>
      </c>
      <c r="AO638" s="28">
        <v>5</v>
      </c>
      <c r="AR638" s="28">
        <v>4</v>
      </c>
      <c r="AW638" t="s">
        <v>9</v>
      </c>
    </row>
    <row r="639" spans="28:51" ht="15.75" customHeight="1" x14ac:dyDescent="0.25">
      <c r="AB639" s="9">
        <v>1</v>
      </c>
      <c r="AC639" s="9">
        <v>2</v>
      </c>
      <c r="AJ639" s="21"/>
      <c r="AK639">
        <v>6</v>
      </c>
      <c r="AO639" s="28">
        <v>6</v>
      </c>
      <c r="AR639" s="28">
        <v>4</v>
      </c>
      <c r="AY639" t="s">
        <v>11</v>
      </c>
    </row>
    <row r="640" spans="28:51" ht="15.75" customHeight="1" x14ac:dyDescent="0.25">
      <c r="AB640" s="9">
        <v>0</v>
      </c>
      <c r="AC640" s="9">
        <v>14</v>
      </c>
      <c r="AJ640" s="21"/>
      <c r="AK640">
        <v>6</v>
      </c>
      <c r="AO640" s="28">
        <v>6</v>
      </c>
      <c r="AR640" s="28">
        <v>6</v>
      </c>
      <c r="AY640" t="s">
        <v>11</v>
      </c>
    </row>
    <row r="641" spans="28:56" ht="15.75" customHeight="1" x14ac:dyDescent="0.25">
      <c r="AB641" s="9">
        <v>1</v>
      </c>
      <c r="AC641" s="9">
        <v>9</v>
      </c>
      <c r="AJ641" s="21"/>
      <c r="AK641">
        <v>6</v>
      </c>
      <c r="AO641" s="28">
        <v>6</v>
      </c>
      <c r="AR641" s="28">
        <v>6</v>
      </c>
      <c r="AY641" t="s">
        <v>11</v>
      </c>
    </row>
    <row r="642" spans="28:56" ht="15.75" customHeight="1" x14ac:dyDescent="0.25">
      <c r="AB642" s="9">
        <v>0</v>
      </c>
      <c r="AC642" s="9">
        <v>12</v>
      </c>
      <c r="AJ642" s="21"/>
      <c r="AK642">
        <v>5</v>
      </c>
      <c r="AO642" s="28">
        <v>15</v>
      </c>
      <c r="AR642" s="28">
        <v>6</v>
      </c>
      <c r="AV642" t="s">
        <v>8</v>
      </c>
    </row>
    <row r="643" spans="28:56" ht="15.75" customHeight="1" x14ac:dyDescent="0.25">
      <c r="AB643" s="9">
        <v>0</v>
      </c>
      <c r="AC643" s="9">
        <v>12</v>
      </c>
      <c r="AJ643" s="21"/>
      <c r="AK643">
        <v>4</v>
      </c>
      <c r="AO643" s="28">
        <v>15</v>
      </c>
      <c r="AR643" s="28">
        <v>5</v>
      </c>
      <c r="AW643" t="s">
        <v>9</v>
      </c>
    </row>
    <row r="644" spans="28:56" ht="15.75" customHeight="1" x14ac:dyDescent="0.25">
      <c r="AB644" s="9">
        <v>1</v>
      </c>
      <c r="AC644" s="9">
        <v>14</v>
      </c>
      <c r="AJ644" s="21"/>
      <c r="AK644">
        <v>6</v>
      </c>
      <c r="AO644" s="28">
        <v>5</v>
      </c>
      <c r="AR644" s="28">
        <v>4</v>
      </c>
      <c r="AT644" t="s">
        <v>6</v>
      </c>
      <c r="AW644" t="s">
        <v>9</v>
      </c>
      <c r="BB644" s="28"/>
    </row>
    <row r="645" spans="28:56" ht="15.75" customHeight="1" x14ac:dyDescent="0.25">
      <c r="AB645" s="9">
        <v>0</v>
      </c>
      <c r="AC645" s="9">
        <v>11</v>
      </c>
      <c r="AJ645" s="21"/>
      <c r="AK645">
        <v>4</v>
      </c>
      <c r="AO645" s="28">
        <v>2</v>
      </c>
      <c r="AR645" s="28">
        <v>6</v>
      </c>
      <c r="AV645" t="s">
        <v>8</v>
      </c>
    </row>
    <row r="646" spans="28:56" ht="15.75" customHeight="1" x14ac:dyDescent="0.25">
      <c r="AB646" s="9">
        <v>1</v>
      </c>
      <c r="AC646" s="9">
        <v>10</v>
      </c>
      <c r="AJ646" s="21"/>
      <c r="AL646">
        <v>12</v>
      </c>
      <c r="AO646" s="28">
        <v>4</v>
      </c>
      <c r="AR646" s="28">
        <v>4</v>
      </c>
      <c r="AV646" t="s">
        <v>8</v>
      </c>
    </row>
    <row r="647" spans="28:56" ht="15.75" customHeight="1" x14ac:dyDescent="0.25">
      <c r="AB647" s="9">
        <v>1</v>
      </c>
      <c r="AC647" s="9">
        <v>8</v>
      </c>
      <c r="AJ647" s="21"/>
      <c r="AK647">
        <v>5</v>
      </c>
      <c r="AO647" s="28">
        <v>3</v>
      </c>
      <c r="AR647" s="28">
        <v>12</v>
      </c>
      <c r="AU647" t="s">
        <v>7</v>
      </c>
      <c r="BD647" s="28"/>
    </row>
    <row r="648" spans="28:56" ht="15.75" customHeight="1" x14ac:dyDescent="0.25">
      <c r="AB648" s="9">
        <v>0</v>
      </c>
      <c r="AC648" s="9">
        <v>11</v>
      </c>
      <c r="AJ648" s="21"/>
      <c r="AK648">
        <v>3</v>
      </c>
      <c r="AO648" s="28">
        <v>6</v>
      </c>
      <c r="AR648" s="28">
        <v>5</v>
      </c>
      <c r="AX648" t="s">
        <v>10</v>
      </c>
    </row>
    <row r="649" spans="28:56" ht="15.75" customHeight="1" x14ac:dyDescent="0.25">
      <c r="AB649" s="9">
        <v>0</v>
      </c>
      <c r="AC649" s="9">
        <v>8</v>
      </c>
      <c r="AJ649" s="21"/>
      <c r="AL649">
        <v>10</v>
      </c>
      <c r="AO649" s="28">
        <v>6</v>
      </c>
      <c r="AR649" s="28">
        <v>3</v>
      </c>
      <c r="AW649" t="s">
        <v>9</v>
      </c>
    </row>
    <row r="650" spans="28:56" ht="15.75" customHeight="1" x14ac:dyDescent="0.25">
      <c r="AB650" s="9">
        <v>1</v>
      </c>
      <c r="AC650" s="9">
        <v>12</v>
      </c>
      <c r="AJ650" s="21"/>
      <c r="AK650">
        <v>3</v>
      </c>
      <c r="AO650" s="28">
        <v>5</v>
      </c>
      <c r="AR650" s="28">
        <v>10</v>
      </c>
      <c r="AY650" t="s">
        <v>11</v>
      </c>
    </row>
    <row r="651" spans="28:56" ht="15.75" customHeight="1" x14ac:dyDescent="0.25">
      <c r="AB651" s="9">
        <v>0</v>
      </c>
      <c r="AC651" s="9">
        <v>9</v>
      </c>
      <c r="AJ651" s="21"/>
      <c r="AK651">
        <v>6</v>
      </c>
      <c r="AO651" s="28">
        <v>6</v>
      </c>
      <c r="AR651" s="28">
        <v>3</v>
      </c>
      <c r="AV651" t="s">
        <v>8</v>
      </c>
    </row>
    <row r="652" spans="28:56" ht="15.75" customHeight="1" x14ac:dyDescent="0.25">
      <c r="AB652" s="9">
        <v>1</v>
      </c>
      <c r="AC652" s="9">
        <v>8</v>
      </c>
      <c r="AJ652" s="21"/>
      <c r="AK652">
        <v>3</v>
      </c>
      <c r="AO652" s="28">
        <v>5</v>
      </c>
      <c r="AR652" s="28">
        <v>6</v>
      </c>
      <c r="AW652" t="s">
        <v>9</v>
      </c>
      <c r="AX652" t="s">
        <v>10</v>
      </c>
      <c r="AY652" t="s">
        <v>11</v>
      </c>
    </row>
    <row r="653" spans="28:56" ht="15.75" customHeight="1" x14ac:dyDescent="0.25">
      <c r="AB653" s="9">
        <v>0</v>
      </c>
      <c r="AC653" s="9">
        <v>11</v>
      </c>
      <c r="AJ653" s="21"/>
      <c r="AK653">
        <v>6</v>
      </c>
      <c r="AO653" s="28">
        <v>3</v>
      </c>
      <c r="AR653" s="28">
        <v>3</v>
      </c>
      <c r="AY653" t="s">
        <v>11</v>
      </c>
    </row>
    <row r="654" spans="28:56" ht="15.75" customHeight="1" x14ac:dyDescent="0.25">
      <c r="AB654" s="9">
        <v>0</v>
      </c>
      <c r="AC654" s="9">
        <v>12</v>
      </c>
      <c r="AJ654" s="21"/>
      <c r="AK654">
        <v>6</v>
      </c>
      <c r="AO654" s="28">
        <v>6</v>
      </c>
      <c r="AR654" s="28">
        <v>6</v>
      </c>
      <c r="AW654" t="s">
        <v>9</v>
      </c>
    </row>
    <row r="655" spans="28:56" ht="15.75" customHeight="1" x14ac:dyDescent="0.25">
      <c r="AB655" s="9">
        <v>1</v>
      </c>
      <c r="AC655" s="9">
        <v>4</v>
      </c>
      <c r="AJ655" s="21"/>
      <c r="AK655">
        <v>5</v>
      </c>
      <c r="AO655" s="28">
        <v>12</v>
      </c>
      <c r="AR655" s="28">
        <v>6</v>
      </c>
      <c r="AV655" t="s">
        <v>8</v>
      </c>
      <c r="AW655" t="s">
        <v>9</v>
      </c>
    </row>
    <row r="656" spans="28:56" ht="15.75" customHeight="1" x14ac:dyDescent="0.25">
      <c r="AB656" s="9">
        <v>0</v>
      </c>
      <c r="AC656" s="9">
        <v>7</v>
      </c>
      <c r="AJ656" s="21"/>
      <c r="AK656">
        <v>4</v>
      </c>
      <c r="AO656" s="28">
        <v>6</v>
      </c>
      <c r="AR656" s="28">
        <v>5</v>
      </c>
      <c r="AY656" t="s">
        <v>11</v>
      </c>
    </row>
    <row r="657" spans="28:51" ht="15.75" customHeight="1" x14ac:dyDescent="0.25">
      <c r="AB657" s="9">
        <v>1</v>
      </c>
      <c r="AC657" s="9">
        <v>6</v>
      </c>
      <c r="AJ657" s="21"/>
      <c r="AK657">
        <v>6</v>
      </c>
      <c r="AO657" s="28">
        <v>12</v>
      </c>
      <c r="AR657" s="28">
        <v>4</v>
      </c>
      <c r="AY657" t="s">
        <v>11</v>
      </c>
    </row>
    <row r="658" spans="28:51" ht="15.75" customHeight="1" x14ac:dyDescent="0.25">
      <c r="AB658" s="9">
        <v>0</v>
      </c>
      <c r="AC658" s="9">
        <v>8</v>
      </c>
      <c r="AJ658" s="21"/>
      <c r="AL658">
        <v>15</v>
      </c>
      <c r="AO658" s="28">
        <v>10</v>
      </c>
      <c r="AR658" s="28">
        <v>6</v>
      </c>
      <c r="AW658" t="s">
        <v>9</v>
      </c>
      <c r="AY658" t="s">
        <v>11</v>
      </c>
    </row>
    <row r="659" spans="28:51" ht="15.75" customHeight="1" x14ac:dyDescent="0.25">
      <c r="AB659" s="9">
        <v>1</v>
      </c>
      <c r="AC659" s="9">
        <v>8</v>
      </c>
      <c r="AJ659" s="21"/>
      <c r="AL659">
        <v>10</v>
      </c>
      <c r="AO659" s="28">
        <v>6</v>
      </c>
      <c r="AR659" s="28">
        <v>15</v>
      </c>
      <c r="AW659" t="s">
        <v>9</v>
      </c>
      <c r="AY659" t="s">
        <v>11</v>
      </c>
    </row>
    <row r="660" spans="28:51" ht="15.75" customHeight="1" x14ac:dyDescent="0.25">
      <c r="AB660" s="9">
        <v>1</v>
      </c>
      <c r="AC660" s="9">
        <v>10</v>
      </c>
      <c r="AJ660" s="21"/>
      <c r="AK660">
        <v>5</v>
      </c>
      <c r="AO660" s="28">
        <v>6</v>
      </c>
      <c r="AR660" s="28">
        <v>10</v>
      </c>
      <c r="AW660" t="s">
        <v>9</v>
      </c>
    </row>
    <row r="661" spans="28:51" ht="15.75" customHeight="1" x14ac:dyDescent="0.25">
      <c r="AB661" s="9">
        <v>1</v>
      </c>
      <c r="AC661" s="9">
        <v>12</v>
      </c>
      <c r="AJ661" s="21"/>
      <c r="AK661">
        <v>3</v>
      </c>
      <c r="AO661" s="28">
        <v>2</v>
      </c>
      <c r="AR661" s="28">
        <v>5</v>
      </c>
      <c r="AX661" t="s">
        <v>10</v>
      </c>
    </row>
    <row r="662" spans="28:51" ht="15.75" customHeight="1" x14ac:dyDescent="0.25">
      <c r="AB662" s="9">
        <v>1</v>
      </c>
      <c r="AC662" s="9">
        <v>16</v>
      </c>
      <c r="AJ662" s="21"/>
      <c r="AK662">
        <v>6</v>
      </c>
      <c r="AO662" s="28">
        <v>6</v>
      </c>
      <c r="AR662" s="28">
        <v>3</v>
      </c>
      <c r="AY662" t="s">
        <v>11</v>
      </c>
    </row>
    <row r="663" spans="28:51" ht="15.75" customHeight="1" x14ac:dyDescent="0.25">
      <c r="AB663" s="9">
        <v>1</v>
      </c>
      <c r="AC663" s="9">
        <v>10</v>
      </c>
      <c r="AJ663" s="21"/>
      <c r="AL663">
        <v>12</v>
      </c>
      <c r="AO663" s="28">
        <v>6</v>
      </c>
      <c r="AR663" s="28">
        <v>6</v>
      </c>
      <c r="AV663" t="s">
        <v>8</v>
      </c>
      <c r="AW663" t="s">
        <v>9</v>
      </c>
    </row>
    <row r="664" spans="28:51" ht="15.75" customHeight="1" x14ac:dyDescent="0.25">
      <c r="AB664" s="9">
        <v>1</v>
      </c>
      <c r="AC664" s="9">
        <v>14</v>
      </c>
      <c r="AJ664" s="21"/>
      <c r="AK664">
        <v>6</v>
      </c>
      <c r="AO664" s="28">
        <v>4</v>
      </c>
      <c r="AR664" s="28">
        <v>12</v>
      </c>
      <c r="AY664" t="s">
        <v>11</v>
      </c>
    </row>
    <row r="665" spans="28:51" ht="15.75" customHeight="1" x14ac:dyDescent="0.25">
      <c r="AB665" s="9">
        <v>0</v>
      </c>
      <c r="AC665" s="9">
        <v>12</v>
      </c>
      <c r="AJ665" s="21"/>
      <c r="AL665">
        <v>10</v>
      </c>
      <c r="AO665" s="28">
        <v>4</v>
      </c>
      <c r="AR665" s="28">
        <v>6</v>
      </c>
      <c r="AW665" t="s">
        <v>9</v>
      </c>
    </row>
    <row r="666" spans="28:51" ht="15.75" customHeight="1" x14ac:dyDescent="0.25">
      <c r="AB666" s="9">
        <v>1</v>
      </c>
      <c r="AC666" s="9">
        <v>12</v>
      </c>
      <c r="AJ666" s="21"/>
      <c r="AK666">
        <v>4</v>
      </c>
      <c r="AO666" s="28">
        <v>6</v>
      </c>
      <c r="AR666" s="28">
        <v>10</v>
      </c>
      <c r="AY666" t="s">
        <v>11</v>
      </c>
    </row>
    <row r="667" spans="28:51" ht="15.75" customHeight="1" x14ac:dyDescent="0.25">
      <c r="AB667" s="9">
        <v>1</v>
      </c>
      <c r="AC667" s="9">
        <v>14</v>
      </c>
      <c r="AJ667" s="21"/>
      <c r="AK667">
        <v>6</v>
      </c>
      <c r="AO667" s="28">
        <v>2</v>
      </c>
      <c r="AR667" s="28">
        <v>4</v>
      </c>
      <c r="AW667" t="s">
        <v>9</v>
      </c>
    </row>
    <row r="668" spans="28:51" ht="15.75" customHeight="1" x14ac:dyDescent="0.25">
      <c r="AB668" s="9">
        <v>1</v>
      </c>
      <c r="AC668" s="9">
        <v>6</v>
      </c>
      <c r="AJ668" s="21"/>
      <c r="AK668">
        <v>6</v>
      </c>
      <c r="AO668" s="28">
        <v>6</v>
      </c>
      <c r="AR668" s="28">
        <v>6</v>
      </c>
      <c r="AY668" t="s">
        <v>11</v>
      </c>
    </row>
    <row r="669" spans="28:51" ht="15.75" customHeight="1" x14ac:dyDescent="0.25">
      <c r="AB669" s="9">
        <v>1</v>
      </c>
      <c r="AC669" s="9">
        <v>10</v>
      </c>
      <c r="AJ669" s="21"/>
      <c r="AK669">
        <v>6</v>
      </c>
      <c r="AO669" s="28">
        <v>5</v>
      </c>
      <c r="AR669" s="28">
        <v>6</v>
      </c>
      <c r="AV669" t="s">
        <v>8</v>
      </c>
    </row>
    <row r="670" spans="28:51" ht="15.75" customHeight="1" x14ac:dyDescent="0.25">
      <c r="AB670" s="9">
        <v>1</v>
      </c>
      <c r="AC670" s="9">
        <v>9</v>
      </c>
      <c r="AJ670" s="21"/>
      <c r="AK670">
        <v>3</v>
      </c>
      <c r="AO670" s="28">
        <v>13</v>
      </c>
      <c r="AR670" s="28">
        <v>6</v>
      </c>
      <c r="AW670" t="s">
        <v>9</v>
      </c>
    </row>
    <row r="671" spans="28:51" ht="15.75" customHeight="1" x14ac:dyDescent="0.25">
      <c r="AB671" s="9">
        <v>1</v>
      </c>
      <c r="AC671" s="9">
        <v>12</v>
      </c>
      <c r="AJ671" s="21"/>
      <c r="AK671">
        <v>4</v>
      </c>
      <c r="AO671" s="28">
        <v>10</v>
      </c>
      <c r="AR671" s="28">
        <v>3</v>
      </c>
      <c r="AX671" t="s">
        <v>10</v>
      </c>
    </row>
    <row r="672" spans="28:51" ht="15.75" customHeight="1" x14ac:dyDescent="0.25">
      <c r="AB672" s="9">
        <v>1</v>
      </c>
      <c r="AC672" s="9">
        <v>12</v>
      </c>
      <c r="AJ672" s="21"/>
      <c r="AL672">
        <v>20</v>
      </c>
      <c r="AO672" s="28">
        <v>5</v>
      </c>
      <c r="AR672" s="28">
        <v>4</v>
      </c>
      <c r="AW672" t="s">
        <v>9</v>
      </c>
      <c r="AY672" t="s">
        <v>11</v>
      </c>
    </row>
    <row r="673" spans="28:53" ht="15.75" customHeight="1" x14ac:dyDescent="0.25">
      <c r="AB673" s="9">
        <v>0</v>
      </c>
      <c r="AC673" s="9">
        <v>14</v>
      </c>
      <c r="AJ673" s="21"/>
      <c r="AK673">
        <v>5</v>
      </c>
      <c r="AO673" s="28">
        <v>4</v>
      </c>
      <c r="AR673" s="28">
        <v>20</v>
      </c>
      <c r="AV673" t="s">
        <v>8</v>
      </c>
    </row>
    <row r="674" spans="28:53" ht="15.75" customHeight="1" x14ac:dyDescent="0.25">
      <c r="AB674" s="9">
        <v>1</v>
      </c>
      <c r="AC674" s="9">
        <v>10</v>
      </c>
      <c r="AJ674" s="21"/>
      <c r="AK674">
        <v>6</v>
      </c>
      <c r="AO674" s="28">
        <v>10</v>
      </c>
      <c r="AR674" s="28">
        <v>5</v>
      </c>
      <c r="AX674" t="s">
        <v>10</v>
      </c>
    </row>
    <row r="675" spans="28:53" ht="15.75" customHeight="1" x14ac:dyDescent="0.25">
      <c r="AB675" s="9">
        <v>1</v>
      </c>
      <c r="AC675" s="9">
        <v>12</v>
      </c>
      <c r="AJ675" s="21"/>
      <c r="AL675">
        <v>10</v>
      </c>
      <c r="AO675" s="28">
        <v>4</v>
      </c>
      <c r="AR675" s="28">
        <v>6</v>
      </c>
      <c r="AW675" t="s">
        <v>9</v>
      </c>
      <c r="BA675" t="s">
        <v>13</v>
      </c>
    </row>
    <row r="676" spans="28:53" ht="15.75" customHeight="1" x14ac:dyDescent="0.25">
      <c r="AB676" s="9">
        <v>1</v>
      </c>
      <c r="AC676" s="9">
        <v>14</v>
      </c>
      <c r="AJ676" s="21"/>
      <c r="AK676">
        <v>5</v>
      </c>
      <c r="AO676" s="28">
        <v>6</v>
      </c>
      <c r="AR676" s="28">
        <v>10</v>
      </c>
      <c r="AV676" t="s">
        <v>8</v>
      </c>
    </row>
    <row r="677" spans="28:53" ht="15.75" customHeight="1" x14ac:dyDescent="0.25">
      <c r="AB677" s="9">
        <v>1</v>
      </c>
      <c r="AC677" s="9">
        <v>8</v>
      </c>
      <c r="AJ677" s="21"/>
      <c r="AO677" s="28">
        <v>6</v>
      </c>
      <c r="AR677" s="28">
        <v>5</v>
      </c>
      <c r="AY677" t="s">
        <v>11</v>
      </c>
    </row>
    <row r="678" spans="28:53" ht="15.75" customHeight="1" x14ac:dyDescent="0.25">
      <c r="AB678" s="9">
        <v>1</v>
      </c>
      <c r="AC678" s="9">
        <v>7</v>
      </c>
      <c r="AJ678" s="21"/>
      <c r="AK678">
        <v>6</v>
      </c>
      <c r="AO678" s="28">
        <v>15</v>
      </c>
      <c r="AR678" s="8" t="s">
        <v>3372</v>
      </c>
    </row>
    <row r="679" spans="28:53" ht="15.75" customHeight="1" x14ac:dyDescent="0.25">
      <c r="AB679" s="9">
        <v>1</v>
      </c>
      <c r="AC679" s="9">
        <v>14</v>
      </c>
      <c r="AJ679" s="21"/>
      <c r="AK679">
        <v>3</v>
      </c>
      <c r="AO679" s="28">
        <v>3</v>
      </c>
      <c r="AR679" s="28">
        <v>6</v>
      </c>
      <c r="AY679" t="s">
        <v>11</v>
      </c>
    </row>
    <row r="680" spans="28:53" ht="15.75" customHeight="1" x14ac:dyDescent="0.25">
      <c r="AB680" s="9">
        <v>1</v>
      </c>
      <c r="AC680" s="9">
        <v>15</v>
      </c>
      <c r="AJ680" s="21"/>
      <c r="AO680" s="28">
        <v>4</v>
      </c>
      <c r="AR680" s="28">
        <v>3</v>
      </c>
      <c r="AV680" t="s">
        <v>8</v>
      </c>
    </row>
    <row r="681" spans="28:53" ht="15.75" customHeight="1" x14ac:dyDescent="0.25">
      <c r="AB681" s="9">
        <v>1</v>
      </c>
      <c r="AC681" s="9">
        <v>3</v>
      </c>
      <c r="AJ681" s="21"/>
      <c r="AO681" s="28">
        <v>4</v>
      </c>
      <c r="AR681" s="8" t="s">
        <v>3372</v>
      </c>
    </row>
    <row r="682" spans="28:53" ht="15.75" customHeight="1" x14ac:dyDescent="0.25">
      <c r="AB682" s="9">
        <v>0</v>
      </c>
      <c r="AC682" s="9">
        <v>10</v>
      </c>
      <c r="AJ682" s="21"/>
      <c r="AK682">
        <v>5</v>
      </c>
      <c r="AO682" s="28">
        <v>3</v>
      </c>
      <c r="AR682" s="8" t="s">
        <v>3372</v>
      </c>
    </row>
    <row r="683" spans="28:53" ht="15.75" customHeight="1" x14ac:dyDescent="0.25">
      <c r="AB683" s="9">
        <v>1</v>
      </c>
      <c r="AC683" s="9">
        <v>12</v>
      </c>
      <c r="AJ683" s="21"/>
      <c r="AK683">
        <v>6</v>
      </c>
      <c r="AO683" s="28">
        <v>6</v>
      </c>
      <c r="AR683" s="28">
        <v>5</v>
      </c>
      <c r="AY683" t="s">
        <v>11</v>
      </c>
    </row>
    <row r="684" spans="28:53" ht="15.75" customHeight="1" x14ac:dyDescent="0.25">
      <c r="AB684" s="9">
        <v>1</v>
      </c>
      <c r="AC684" s="9">
        <v>6</v>
      </c>
      <c r="AJ684" s="21"/>
      <c r="AK684">
        <v>6</v>
      </c>
      <c r="AO684" s="28">
        <v>10</v>
      </c>
      <c r="AR684" s="28">
        <v>6</v>
      </c>
      <c r="AY684" t="s">
        <v>11</v>
      </c>
    </row>
    <row r="685" spans="28:53" ht="15.75" customHeight="1" x14ac:dyDescent="0.25">
      <c r="AB685" s="9">
        <v>1</v>
      </c>
      <c r="AC685" s="9">
        <v>10</v>
      </c>
      <c r="AJ685" s="21"/>
      <c r="AK685">
        <v>6</v>
      </c>
      <c r="AO685" s="28">
        <v>5</v>
      </c>
      <c r="AR685" s="28">
        <v>6</v>
      </c>
      <c r="AY685" t="s">
        <v>11</v>
      </c>
    </row>
    <row r="686" spans="28:53" ht="15.75" customHeight="1" x14ac:dyDescent="0.25">
      <c r="AB686" s="9">
        <v>1</v>
      </c>
      <c r="AC686" s="9">
        <v>12</v>
      </c>
      <c r="AJ686" s="21"/>
      <c r="AL686">
        <v>15</v>
      </c>
      <c r="AO686" s="28">
        <v>4</v>
      </c>
      <c r="AR686" s="28">
        <v>6</v>
      </c>
      <c r="AY686" t="s">
        <v>11</v>
      </c>
    </row>
    <row r="687" spans="28:53" ht="15.75" customHeight="1" x14ac:dyDescent="0.25">
      <c r="AB687" s="9">
        <v>1</v>
      </c>
      <c r="AC687" s="9">
        <v>12</v>
      </c>
      <c r="AJ687" s="21"/>
      <c r="AL687">
        <v>15</v>
      </c>
      <c r="AO687" s="28">
        <v>15</v>
      </c>
      <c r="AR687" s="28">
        <v>15</v>
      </c>
      <c r="AW687" t="s">
        <v>9</v>
      </c>
    </row>
    <row r="688" spans="28:53" ht="15.75" customHeight="1" x14ac:dyDescent="0.25">
      <c r="AB688" s="9">
        <v>1</v>
      </c>
      <c r="AC688" s="9">
        <v>12</v>
      </c>
      <c r="AJ688" s="21"/>
      <c r="AK688">
        <v>5</v>
      </c>
      <c r="AO688" s="28">
        <v>6</v>
      </c>
      <c r="AR688" s="28">
        <v>15</v>
      </c>
      <c r="AY688" t="s">
        <v>11</v>
      </c>
    </row>
    <row r="689" spans="28:52" ht="15.75" customHeight="1" x14ac:dyDescent="0.25">
      <c r="AB689" s="9">
        <v>0</v>
      </c>
      <c r="AC689" s="9">
        <v>10</v>
      </c>
      <c r="AJ689" s="21"/>
      <c r="AK689">
        <v>2</v>
      </c>
      <c r="AO689" s="28">
        <v>3</v>
      </c>
      <c r="AR689" s="28">
        <v>5</v>
      </c>
      <c r="AY689" t="s">
        <v>11</v>
      </c>
    </row>
    <row r="690" spans="28:52" ht="15.75" customHeight="1" x14ac:dyDescent="0.25">
      <c r="AB690" s="9">
        <v>1</v>
      </c>
      <c r="AC690" s="9">
        <v>6</v>
      </c>
      <c r="AJ690" s="21"/>
      <c r="AK690">
        <v>4</v>
      </c>
      <c r="AO690" s="28">
        <v>4</v>
      </c>
      <c r="AR690" s="28">
        <v>2</v>
      </c>
      <c r="AV690" t="s">
        <v>8</v>
      </c>
      <c r="AW690" t="s">
        <v>9</v>
      </c>
    </row>
    <row r="691" spans="28:52" ht="15.75" customHeight="1" x14ac:dyDescent="0.25">
      <c r="AB691" s="9">
        <v>1</v>
      </c>
      <c r="AC691" s="9">
        <v>11</v>
      </c>
      <c r="AJ691" s="21"/>
      <c r="AK691">
        <v>3</v>
      </c>
      <c r="AO691" s="28">
        <v>6</v>
      </c>
      <c r="AR691" s="28">
        <v>4</v>
      </c>
      <c r="AY691" t="s">
        <v>11</v>
      </c>
    </row>
    <row r="692" spans="28:52" ht="15.75" customHeight="1" x14ac:dyDescent="0.25">
      <c r="AB692" s="9">
        <v>1</v>
      </c>
      <c r="AC692" s="9">
        <v>12</v>
      </c>
      <c r="AJ692" s="21"/>
      <c r="AO692" s="28">
        <v>5</v>
      </c>
      <c r="AR692" s="28">
        <v>3</v>
      </c>
      <c r="AY692" t="s">
        <v>11</v>
      </c>
    </row>
    <row r="693" spans="28:52" ht="15.75" customHeight="1" x14ac:dyDescent="0.25">
      <c r="AB693" s="9">
        <v>1</v>
      </c>
      <c r="AC693" s="9">
        <v>8</v>
      </c>
      <c r="AJ693" s="21"/>
      <c r="AK693">
        <v>6</v>
      </c>
      <c r="AO693" s="28">
        <v>3</v>
      </c>
      <c r="AR693" s="8" t="s">
        <v>3372</v>
      </c>
    </row>
    <row r="694" spans="28:52" ht="15.75" customHeight="1" x14ac:dyDescent="0.25">
      <c r="AB694" s="9">
        <v>1</v>
      </c>
      <c r="AC694" s="9">
        <v>12</v>
      </c>
      <c r="AJ694" s="21"/>
      <c r="AK694">
        <v>6</v>
      </c>
      <c r="AO694" s="28">
        <v>4</v>
      </c>
      <c r="AR694" s="28">
        <v>6</v>
      </c>
      <c r="AW694" t="s">
        <v>9</v>
      </c>
      <c r="AX694" t="s">
        <v>10</v>
      </c>
      <c r="AZ694" t="s">
        <v>12</v>
      </c>
    </row>
    <row r="695" spans="28:52" ht="15.75" customHeight="1" x14ac:dyDescent="0.25">
      <c r="AB695" s="9">
        <v>1</v>
      </c>
      <c r="AC695" s="9">
        <v>10</v>
      </c>
      <c r="AJ695" s="21"/>
      <c r="AK695">
        <v>5</v>
      </c>
      <c r="AO695" s="28">
        <v>4</v>
      </c>
      <c r="AR695" s="28">
        <v>6</v>
      </c>
      <c r="AY695" t="s">
        <v>11</v>
      </c>
    </row>
    <row r="696" spans="28:52" ht="15.75" customHeight="1" x14ac:dyDescent="0.25">
      <c r="AB696" s="9">
        <v>1</v>
      </c>
      <c r="AC696" s="9">
        <v>6</v>
      </c>
      <c r="AJ696" s="21"/>
      <c r="AK696">
        <v>6</v>
      </c>
      <c r="AO696" s="28">
        <v>6</v>
      </c>
      <c r="AR696" s="28">
        <v>5</v>
      </c>
      <c r="AY696" t="s">
        <v>11</v>
      </c>
    </row>
    <row r="697" spans="28:52" ht="15.75" customHeight="1" x14ac:dyDescent="0.25">
      <c r="AB697" s="9">
        <v>1</v>
      </c>
      <c r="AC697" s="9">
        <v>14</v>
      </c>
      <c r="AJ697" s="21"/>
      <c r="AK697">
        <v>5</v>
      </c>
      <c r="AO697" s="28">
        <v>5</v>
      </c>
      <c r="AR697" s="28">
        <v>6</v>
      </c>
      <c r="AX697" t="s">
        <v>10</v>
      </c>
    </row>
    <row r="698" spans="28:52" ht="15.75" customHeight="1" x14ac:dyDescent="0.25">
      <c r="AB698" s="9">
        <v>1</v>
      </c>
      <c r="AC698" s="9">
        <v>6</v>
      </c>
      <c r="AJ698" s="21"/>
      <c r="AK698">
        <v>3</v>
      </c>
      <c r="AO698" s="28">
        <v>3</v>
      </c>
      <c r="AR698" s="28">
        <v>5</v>
      </c>
      <c r="AV698" t="s">
        <v>8</v>
      </c>
    </row>
    <row r="699" spans="28:52" ht="15.75" customHeight="1" x14ac:dyDescent="0.25">
      <c r="AB699" s="9">
        <v>1</v>
      </c>
      <c r="AC699" s="9">
        <v>10</v>
      </c>
      <c r="AJ699" s="21"/>
      <c r="AK699">
        <v>6</v>
      </c>
      <c r="AO699" s="28">
        <v>3</v>
      </c>
      <c r="AR699" s="28">
        <v>3</v>
      </c>
      <c r="AX699" t="s">
        <v>10</v>
      </c>
    </row>
    <row r="700" spans="28:52" ht="15.75" customHeight="1" x14ac:dyDescent="0.25">
      <c r="AB700" s="9">
        <v>1</v>
      </c>
      <c r="AC700" s="9">
        <v>12</v>
      </c>
      <c r="AJ700" s="21"/>
      <c r="AL700">
        <v>12</v>
      </c>
      <c r="AO700" s="28">
        <v>25</v>
      </c>
      <c r="AR700" s="28">
        <v>6</v>
      </c>
      <c r="AX700" t="s">
        <v>10</v>
      </c>
      <c r="AY700" t="s">
        <v>11</v>
      </c>
    </row>
    <row r="701" spans="28:52" ht="15.75" customHeight="1" x14ac:dyDescent="0.25">
      <c r="AB701" s="9">
        <v>0</v>
      </c>
      <c r="AC701" s="9">
        <v>10</v>
      </c>
      <c r="AJ701" s="21"/>
      <c r="AK701">
        <v>6</v>
      </c>
      <c r="AO701" s="28">
        <v>5</v>
      </c>
      <c r="AR701" s="28">
        <v>12</v>
      </c>
      <c r="AV701" t="s">
        <v>8</v>
      </c>
    </row>
    <row r="702" spans="28:52" ht="15.75" customHeight="1" x14ac:dyDescent="0.25">
      <c r="AB702" s="9">
        <v>1</v>
      </c>
      <c r="AC702" s="9">
        <v>6</v>
      </c>
      <c r="AJ702" s="21"/>
      <c r="AL702">
        <v>12</v>
      </c>
      <c r="AO702" s="28">
        <v>6</v>
      </c>
      <c r="AR702" s="28">
        <v>6</v>
      </c>
      <c r="AW702" t="s">
        <v>9</v>
      </c>
    </row>
    <row r="703" spans="28:52" ht="15.75" customHeight="1" x14ac:dyDescent="0.25">
      <c r="AB703" s="9">
        <v>0</v>
      </c>
      <c r="AC703" s="9">
        <v>10</v>
      </c>
      <c r="AJ703" s="21"/>
      <c r="AL703">
        <v>10</v>
      </c>
      <c r="AO703" s="28">
        <v>3</v>
      </c>
      <c r="AR703" s="28">
        <v>12</v>
      </c>
      <c r="AW703" t="s">
        <v>9</v>
      </c>
    </row>
    <row r="704" spans="28:52" ht="15.75" customHeight="1" x14ac:dyDescent="0.25">
      <c r="AB704" s="9">
        <v>1</v>
      </c>
      <c r="AC704" s="9">
        <v>4</v>
      </c>
      <c r="AJ704" s="21"/>
      <c r="AK704">
        <v>6</v>
      </c>
      <c r="AO704" s="28">
        <v>2</v>
      </c>
      <c r="AR704" s="28">
        <v>10</v>
      </c>
      <c r="AY704" t="s">
        <v>11</v>
      </c>
    </row>
    <row r="705" spans="28:54" ht="15.75" customHeight="1" x14ac:dyDescent="0.25">
      <c r="AB705" s="9">
        <v>1</v>
      </c>
      <c r="AC705" s="9">
        <v>16</v>
      </c>
      <c r="AJ705" s="21"/>
      <c r="AK705">
        <v>6</v>
      </c>
      <c r="AO705" s="28">
        <v>10</v>
      </c>
      <c r="AR705" s="28">
        <v>6</v>
      </c>
      <c r="AV705" t="s">
        <v>8</v>
      </c>
      <c r="AY705" t="s">
        <v>11</v>
      </c>
    </row>
    <row r="706" spans="28:54" ht="15.75" customHeight="1" x14ac:dyDescent="0.25">
      <c r="AB706" s="9">
        <v>1</v>
      </c>
      <c r="AC706" s="9">
        <v>7</v>
      </c>
      <c r="AJ706" s="21"/>
      <c r="AK706">
        <v>2</v>
      </c>
      <c r="AO706" s="28">
        <v>6</v>
      </c>
      <c r="AR706" s="28">
        <v>6</v>
      </c>
      <c r="AY706" t="s">
        <v>11</v>
      </c>
    </row>
    <row r="707" spans="28:54" ht="15.75" customHeight="1" x14ac:dyDescent="0.25">
      <c r="AB707" s="9">
        <v>1</v>
      </c>
      <c r="AC707" s="9">
        <v>9</v>
      </c>
      <c r="AJ707" s="21"/>
      <c r="AK707">
        <v>6</v>
      </c>
      <c r="AR707" s="28">
        <v>2</v>
      </c>
      <c r="AY707" t="s">
        <v>11</v>
      </c>
    </row>
    <row r="708" spans="28:54" ht="15.75" customHeight="1" x14ac:dyDescent="0.25">
      <c r="AB708" s="9">
        <v>1</v>
      </c>
      <c r="AC708" s="9">
        <v>3</v>
      </c>
      <c r="AJ708" s="21"/>
      <c r="AK708">
        <v>6</v>
      </c>
      <c r="AR708" s="28">
        <v>6</v>
      </c>
      <c r="AY708" t="s">
        <v>11</v>
      </c>
    </row>
    <row r="709" spans="28:54" ht="15.75" customHeight="1" x14ac:dyDescent="0.25">
      <c r="AB709" s="9">
        <v>1</v>
      </c>
      <c r="AC709" s="9">
        <v>6</v>
      </c>
      <c r="AJ709" s="21"/>
      <c r="AK709">
        <v>4</v>
      </c>
      <c r="AR709" s="28">
        <v>6</v>
      </c>
      <c r="AW709" t="s">
        <v>9</v>
      </c>
    </row>
    <row r="710" spans="28:54" ht="15.75" customHeight="1" x14ac:dyDescent="0.25">
      <c r="AB710" s="9">
        <v>0</v>
      </c>
      <c r="AC710" s="9">
        <v>14</v>
      </c>
      <c r="AJ710" s="21"/>
      <c r="AK710">
        <v>4</v>
      </c>
      <c r="AR710" s="28">
        <v>4</v>
      </c>
      <c r="AV710" t="s">
        <v>8</v>
      </c>
    </row>
    <row r="711" spans="28:54" ht="15.75" customHeight="1" x14ac:dyDescent="0.25">
      <c r="AB711" s="9">
        <v>0</v>
      </c>
      <c r="AC711" s="9">
        <v>10</v>
      </c>
      <c r="AJ711" s="21"/>
      <c r="AK711">
        <v>6</v>
      </c>
      <c r="AR711" s="28">
        <v>4</v>
      </c>
      <c r="AV711" t="s">
        <v>8</v>
      </c>
    </row>
    <row r="712" spans="28:54" ht="15.75" customHeight="1" x14ac:dyDescent="0.25">
      <c r="AB712" s="9">
        <v>0</v>
      </c>
      <c r="AC712" s="9">
        <v>12</v>
      </c>
      <c r="AJ712" s="21"/>
      <c r="AK712">
        <v>2</v>
      </c>
      <c r="AR712" s="28">
        <v>6</v>
      </c>
      <c r="AV712" t="s">
        <v>8</v>
      </c>
    </row>
    <row r="713" spans="28:54" ht="15.75" customHeight="1" x14ac:dyDescent="0.25">
      <c r="AB713" s="9">
        <v>1</v>
      </c>
      <c r="AC713" s="9">
        <v>5</v>
      </c>
      <c r="AJ713" s="21"/>
      <c r="AK713">
        <v>6</v>
      </c>
      <c r="AR713" s="28">
        <v>2</v>
      </c>
      <c r="AX713" t="s">
        <v>10</v>
      </c>
    </row>
    <row r="714" spans="28:54" ht="15.75" customHeight="1" x14ac:dyDescent="0.25">
      <c r="AB714" s="9">
        <v>1</v>
      </c>
      <c r="AC714" s="9">
        <v>9</v>
      </c>
      <c r="AJ714" s="21"/>
      <c r="AK714">
        <v>5</v>
      </c>
      <c r="AR714" s="28">
        <v>6</v>
      </c>
      <c r="AY714" t="s">
        <v>11</v>
      </c>
    </row>
    <row r="715" spans="28:54" ht="15.75" customHeight="1" x14ac:dyDescent="0.25">
      <c r="AB715" s="9">
        <v>0</v>
      </c>
      <c r="AC715" s="9">
        <v>9</v>
      </c>
      <c r="AJ715" s="21"/>
      <c r="AL715">
        <v>13</v>
      </c>
      <c r="AR715" s="28">
        <v>5</v>
      </c>
      <c r="AT715" t="s">
        <v>6</v>
      </c>
      <c r="AY715" t="s">
        <v>11</v>
      </c>
      <c r="BB715" s="28"/>
    </row>
    <row r="716" spans="28:54" ht="15.75" customHeight="1" x14ac:dyDescent="0.25">
      <c r="AB716" s="9">
        <v>1</v>
      </c>
      <c r="AC716" s="9">
        <v>10</v>
      </c>
      <c r="AJ716" s="21"/>
      <c r="AL716">
        <v>10</v>
      </c>
      <c r="AR716" s="28">
        <v>13</v>
      </c>
      <c r="AV716" t="s">
        <v>8</v>
      </c>
    </row>
    <row r="717" spans="28:54" ht="15.75" customHeight="1" x14ac:dyDescent="0.25">
      <c r="AB717" s="9">
        <v>0</v>
      </c>
      <c r="AC717" s="9">
        <v>8</v>
      </c>
      <c r="AJ717" s="21"/>
      <c r="AK717">
        <v>5</v>
      </c>
      <c r="AR717" s="28">
        <v>10</v>
      </c>
      <c r="AW717" t="s">
        <v>9</v>
      </c>
    </row>
    <row r="718" spans="28:54" ht="15.75" customHeight="1" x14ac:dyDescent="0.25">
      <c r="AB718" s="9">
        <v>1</v>
      </c>
      <c r="AC718" s="9">
        <v>18</v>
      </c>
      <c r="AJ718" s="21"/>
      <c r="AK718">
        <v>4</v>
      </c>
      <c r="AR718" s="28">
        <v>5</v>
      </c>
      <c r="AW718" t="s">
        <v>9</v>
      </c>
    </row>
    <row r="719" spans="28:54" ht="15.75" customHeight="1" x14ac:dyDescent="0.25">
      <c r="AB719" s="9">
        <v>1</v>
      </c>
      <c r="AC719" s="9">
        <v>7</v>
      </c>
      <c r="AJ719" s="21"/>
      <c r="AL719">
        <v>10</v>
      </c>
      <c r="AR719" s="28">
        <v>4</v>
      </c>
      <c r="AX719" t="s">
        <v>10</v>
      </c>
      <c r="AZ719" t="s">
        <v>12</v>
      </c>
    </row>
    <row r="720" spans="28:54" ht="15.75" customHeight="1" x14ac:dyDescent="0.25">
      <c r="AB720" s="9">
        <v>0</v>
      </c>
      <c r="AC720" s="9">
        <v>8</v>
      </c>
      <c r="AJ720" s="21"/>
      <c r="AK720">
        <v>4</v>
      </c>
      <c r="AR720" s="28">
        <v>10</v>
      </c>
      <c r="AY720" t="s">
        <v>11</v>
      </c>
    </row>
    <row r="721" spans="28:56" ht="15.75" customHeight="1" x14ac:dyDescent="0.25">
      <c r="AB721" s="9">
        <v>1</v>
      </c>
      <c r="AC721" s="9">
        <v>15</v>
      </c>
      <c r="AJ721" s="21"/>
      <c r="AK721">
        <v>6</v>
      </c>
      <c r="AR721" s="28">
        <v>4</v>
      </c>
      <c r="AX721" t="s">
        <v>10</v>
      </c>
    </row>
    <row r="722" spans="28:56" ht="15.75" customHeight="1" x14ac:dyDescent="0.25">
      <c r="AB722" s="9">
        <v>0</v>
      </c>
      <c r="AC722" s="9">
        <v>8</v>
      </c>
      <c r="AJ722" s="21"/>
      <c r="AK722">
        <v>6</v>
      </c>
      <c r="AR722" s="28">
        <v>6</v>
      </c>
      <c r="AY722" t="s">
        <v>11</v>
      </c>
    </row>
    <row r="723" spans="28:56" ht="15.75" customHeight="1" x14ac:dyDescent="0.25">
      <c r="AB723" s="9">
        <v>1</v>
      </c>
      <c r="AC723" s="9">
        <v>10</v>
      </c>
      <c r="AJ723" s="21"/>
      <c r="AL723">
        <v>15</v>
      </c>
      <c r="AR723" s="28">
        <v>6</v>
      </c>
      <c r="AW723" t="s">
        <v>9</v>
      </c>
    </row>
    <row r="724" spans="28:56" ht="15.75" customHeight="1" x14ac:dyDescent="0.25">
      <c r="AB724" s="9">
        <v>1</v>
      </c>
      <c r="AC724" s="9">
        <v>8</v>
      </c>
      <c r="AJ724" s="21"/>
      <c r="AK724">
        <v>3</v>
      </c>
      <c r="AR724" s="28">
        <v>15</v>
      </c>
      <c r="AU724" t="s">
        <v>7</v>
      </c>
      <c r="BD724" s="28"/>
    </row>
    <row r="725" spans="28:56" ht="15.75" customHeight="1" x14ac:dyDescent="0.25">
      <c r="AB725" s="9">
        <v>1</v>
      </c>
      <c r="AC725" s="9">
        <v>3</v>
      </c>
      <c r="AJ725" s="21"/>
      <c r="AK725">
        <v>4</v>
      </c>
      <c r="AR725" s="28">
        <v>3</v>
      </c>
      <c r="AX725" t="s">
        <v>10</v>
      </c>
    </row>
    <row r="726" spans="28:56" ht="15.75" customHeight="1" x14ac:dyDescent="0.25">
      <c r="AB726" s="9">
        <v>1</v>
      </c>
      <c r="AC726" s="9">
        <v>7</v>
      </c>
      <c r="AJ726" s="21"/>
      <c r="AR726" s="28">
        <v>4</v>
      </c>
      <c r="AW726" t="s">
        <v>9</v>
      </c>
      <c r="AY726" t="s">
        <v>11</v>
      </c>
    </row>
    <row r="727" spans="28:56" ht="15.75" customHeight="1" x14ac:dyDescent="0.25">
      <c r="AB727" s="9">
        <v>1</v>
      </c>
      <c r="AC727" s="9">
        <v>10</v>
      </c>
      <c r="AJ727" s="21"/>
      <c r="AK727">
        <v>4</v>
      </c>
      <c r="AR727" s="8" t="s">
        <v>3372</v>
      </c>
    </row>
    <row r="728" spans="28:56" ht="15.75" customHeight="1" x14ac:dyDescent="0.25">
      <c r="AB728" s="9">
        <v>1</v>
      </c>
      <c r="AC728" s="9">
        <v>6</v>
      </c>
      <c r="AJ728" s="21"/>
      <c r="AK728">
        <v>3</v>
      </c>
      <c r="AR728" s="28">
        <v>4</v>
      </c>
      <c r="AY728" t="s">
        <v>11</v>
      </c>
    </row>
    <row r="729" spans="28:56" ht="15.75" customHeight="1" x14ac:dyDescent="0.25">
      <c r="AB729" s="9">
        <v>1</v>
      </c>
      <c r="AC729" s="9">
        <v>9</v>
      </c>
      <c r="AJ729" s="21"/>
      <c r="AK729">
        <v>6</v>
      </c>
      <c r="AR729" s="28">
        <v>3</v>
      </c>
      <c r="AX729" t="s">
        <v>10</v>
      </c>
    </row>
    <row r="730" spans="28:56" ht="15.75" customHeight="1" x14ac:dyDescent="0.25">
      <c r="AB730" s="9">
        <v>1</v>
      </c>
      <c r="AC730" s="9">
        <v>10</v>
      </c>
      <c r="AJ730" s="21"/>
      <c r="AL730">
        <v>10</v>
      </c>
      <c r="AR730" s="28">
        <v>6</v>
      </c>
      <c r="AX730" t="s">
        <v>10</v>
      </c>
    </row>
    <row r="731" spans="28:56" ht="15.75" customHeight="1" x14ac:dyDescent="0.25">
      <c r="AB731" s="9">
        <v>1</v>
      </c>
      <c r="AC731" s="9">
        <v>12</v>
      </c>
      <c r="AJ731" s="21"/>
      <c r="AK731">
        <v>5</v>
      </c>
      <c r="AR731" s="28">
        <v>10</v>
      </c>
      <c r="AW731" t="s">
        <v>9</v>
      </c>
    </row>
    <row r="732" spans="28:56" ht="15.75" customHeight="1" x14ac:dyDescent="0.25">
      <c r="AB732" s="9">
        <v>1</v>
      </c>
      <c r="AC732" s="9">
        <v>5</v>
      </c>
      <c r="AJ732" s="21"/>
      <c r="AK732">
        <v>4</v>
      </c>
      <c r="AR732" s="28">
        <v>5</v>
      </c>
      <c r="AV732" t="s">
        <v>8</v>
      </c>
    </row>
    <row r="733" spans="28:56" ht="15.75" customHeight="1" x14ac:dyDescent="0.25">
      <c r="AB733" s="9">
        <v>1</v>
      </c>
      <c r="AC733" s="9">
        <v>13</v>
      </c>
      <c r="AJ733" s="21"/>
      <c r="AL733">
        <v>15</v>
      </c>
      <c r="AR733" s="28">
        <v>4</v>
      </c>
      <c r="AY733" t="s">
        <v>11</v>
      </c>
    </row>
    <row r="734" spans="28:56" ht="15.75" customHeight="1" x14ac:dyDescent="0.25">
      <c r="AB734" s="9">
        <v>1</v>
      </c>
      <c r="AC734" s="9">
        <v>12</v>
      </c>
      <c r="AJ734" s="21"/>
      <c r="AK734">
        <v>6</v>
      </c>
      <c r="AR734" s="28">
        <v>15</v>
      </c>
      <c r="AX734" t="s">
        <v>10</v>
      </c>
    </row>
    <row r="735" spans="28:56" ht="15.75" customHeight="1" x14ac:dyDescent="0.25">
      <c r="AB735" s="9">
        <v>1</v>
      </c>
      <c r="AC735" s="9">
        <v>12</v>
      </c>
      <c r="AJ735" s="21"/>
      <c r="AK735">
        <v>3</v>
      </c>
      <c r="AR735" s="28">
        <v>6</v>
      </c>
      <c r="AV735" t="s">
        <v>8</v>
      </c>
    </row>
    <row r="736" spans="28:56" ht="15.75" customHeight="1" x14ac:dyDescent="0.25">
      <c r="AB736" s="9">
        <v>1</v>
      </c>
      <c r="AC736" s="9">
        <v>10</v>
      </c>
      <c r="AJ736" s="21"/>
      <c r="AK736">
        <v>4</v>
      </c>
      <c r="AR736" s="28">
        <v>3</v>
      </c>
      <c r="AV736" t="s">
        <v>8</v>
      </c>
    </row>
    <row r="737" spans="28:51" ht="15.75" customHeight="1" x14ac:dyDescent="0.25">
      <c r="AB737" s="9">
        <v>1</v>
      </c>
      <c r="AC737" s="9">
        <v>9</v>
      </c>
      <c r="AJ737" s="21"/>
      <c r="AK737">
        <v>6</v>
      </c>
      <c r="AR737" s="28">
        <v>4</v>
      </c>
      <c r="AX737" t="s">
        <v>10</v>
      </c>
      <c r="AY737" t="s">
        <v>11</v>
      </c>
    </row>
    <row r="738" spans="28:51" ht="15.75" customHeight="1" x14ac:dyDescent="0.25">
      <c r="AB738" s="9">
        <v>1</v>
      </c>
      <c r="AC738" s="9">
        <v>10</v>
      </c>
      <c r="AJ738" s="21"/>
      <c r="AR738" s="28">
        <v>6</v>
      </c>
      <c r="AY738" t="s">
        <v>11</v>
      </c>
    </row>
    <row r="739" spans="28:51" ht="15.75" customHeight="1" x14ac:dyDescent="0.25">
      <c r="AB739" s="9">
        <v>1</v>
      </c>
      <c r="AC739" s="9">
        <v>5</v>
      </c>
      <c r="AJ739" s="21"/>
      <c r="AK739">
        <v>5</v>
      </c>
      <c r="AR739" s="8" t="s">
        <v>3372</v>
      </c>
      <c r="AW739" t="s">
        <v>9</v>
      </c>
    </row>
    <row r="740" spans="28:51" ht="15.75" customHeight="1" x14ac:dyDescent="0.25">
      <c r="AB740" s="9">
        <v>0</v>
      </c>
      <c r="AC740" s="9">
        <v>10</v>
      </c>
      <c r="AJ740" s="21"/>
      <c r="AK740">
        <v>3</v>
      </c>
      <c r="AR740" s="28">
        <v>5</v>
      </c>
      <c r="AY740" t="s">
        <v>11</v>
      </c>
    </row>
    <row r="741" spans="28:51" ht="15.75" customHeight="1" x14ac:dyDescent="0.25">
      <c r="AB741" s="9">
        <v>1</v>
      </c>
      <c r="AC741" s="9">
        <v>9</v>
      </c>
      <c r="AJ741" s="21"/>
      <c r="AK741">
        <v>4</v>
      </c>
      <c r="AR741" s="28">
        <v>3</v>
      </c>
      <c r="AX741" t="s">
        <v>10</v>
      </c>
      <c r="AY741" t="s">
        <v>11</v>
      </c>
    </row>
    <row r="742" spans="28:51" ht="15.75" customHeight="1" x14ac:dyDescent="0.25">
      <c r="AB742" s="9">
        <v>1</v>
      </c>
      <c r="AC742" s="9">
        <v>8</v>
      </c>
      <c r="AJ742" s="21"/>
      <c r="AK742">
        <v>4</v>
      </c>
      <c r="AR742" s="28">
        <v>4</v>
      </c>
      <c r="AY742" t="s">
        <v>11</v>
      </c>
    </row>
    <row r="743" spans="28:51" ht="15.75" customHeight="1" x14ac:dyDescent="0.25">
      <c r="AB743" s="9">
        <v>1</v>
      </c>
      <c r="AC743" s="9">
        <v>6</v>
      </c>
      <c r="AJ743" s="21"/>
      <c r="AK743">
        <v>6</v>
      </c>
      <c r="AR743" s="28">
        <v>4</v>
      </c>
      <c r="AY743" t="s">
        <v>11</v>
      </c>
    </row>
    <row r="744" spans="28:51" ht="15.75" customHeight="1" x14ac:dyDescent="0.25">
      <c r="AB744" s="9">
        <v>1</v>
      </c>
      <c r="AC744" s="9">
        <v>5</v>
      </c>
      <c r="AJ744" s="21"/>
      <c r="AK744">
        <v>5</v>
      </c>
      <c r="AR744" s="28">
        <v>6</v>
      </c>
      <c r="AY744" t="s">
        <v>11</v>
      </c>
    </row>
    <row r="745" spans="28:51" ht="15.75" customHeight="1" x14ac:dyDescent="0.25">
      <c r="AB745" s="9">
        <v>1</v>
      </c>
      <c r="AC745" s="9">
        <v>6</v>
      </c>
      <c r="AJ745" s="21"/>
      <c r="AK745">
        <v>3</v>
      </c>
      <c r="AR745" s="28">
        <v>5</v>
      </c>
      <c r="AV745" t="s">
        <v>8</v>
      </c>
    </row>
    <row r="746" spans="28:51" ht="15.75" customHeight="1" x14ac:dyDescent="0.25">
      <c r="AB746" s="9">
        <v>1</v>
      </c>
      <c r="AC746" s="9">
        <v>8</v>
      </c>
      <c r="AJ746" s="21"/>
      <c r="AK746">
        <v>3</v>
      </c>
      <c r="AR746" s="28">
        <v>3</v>
      </c>
      <c r="AV746" t="s">
        <v>8</v>
      </c>
    </row>
    <row r="747" spans="28:51" ht="15.75" customHeight="1" x14ac:dyDescent="0.25">
      <c r="AB747" s="9">
        <v>0</v>
      </c>
      <c r="AC747" s="9">
        <v>12</v>
      </c>
      <c r="AJ747" s="21"/>
      <c r="AL747">
        <v>25</v>
      </c>
      <c r="AR747" s="28">
        <v>3</v>
      </c>
      <c r="AW747" t="s">
        <v>9</v>
      </c>
    </row>
    <row r="748" spans="28:51" ht="15.75" customHeight="1" x14ac:dyDescent="0.25">
      <c r="AB748" s="9">
        <v>1</v>
      </c>
      <c r="AC748" s="9">
        <v>10</v>
      </c>
      <c r="AJ748" s="21"/>
      <c r="AK748">
        <v>5</v>
      </c>
      <c r="AR748" s="28">
        <v>25</v>
      </c>
      <c r="AW748" t="s">
        <v>9</v>
      </c>
      <c r="AX748" t="s">
        <v>10</v>
      </c>
    </row>
    <row r="749" spans="28:51" ht="15.75" customHeight="1" x14ac:dyDescent="0.25">
      <c r="AB749" s="9">
        <v>1</v>
      </c>
      <c r="AC749" s="9">
        <v>8</v>
      </c>
      <c r="AJ749" s="21"/>
      <c r="AK749">
        <v>6</v>
      </c>
      <c r="AR749" s="28">
        <v>5</v>
      </c>
      <c r="AV749" t="s">
        <v>8</v>
      </c>
    </row>
    <row r="750" spans="28:51" ht="15.75" customHeight="1" x14ac:dyDescent="0.25">
      <c r="AB750" s="9">
        <v>1</v>
      </c>
      <c r="AC750" s="9">
        <v>12</v>
      </c>
      <c r="AJ750" s="21"/>
      <c r="AK750">
        <v>3</v>
      </c>
      <c r="AR750" s="28">
        <v>6</v>
      </c>
      <c r="AV750" t="s">
        <v>8</v>
      </c>
    </row>
    <row r="751" spans="28:51" ht="15.75" customHeight="1" x14ac:dyDescent="0.25">
      <c r="AB751" s="9">
        <v>1</v>
      </c>
      <c r="AC751" s="9">
        <v>7</v>
      </c>
      <c r="AJ751" s="21"/>
      <c r="AK751">
        <v>2</v>
      </c>
      <c r="AR751" s="28">
        <v>3</v>
      </c>
      <c r="AY751" t="s">
        <v>11</v>
      </c>
    </row>
    <row r="752" spans="28:51" ht="15.75" customHeight="1" x14ac:dyDescent="0.25">
      <c r="AB752" s="9">
        <v>1</v>
      </c>
      <c r="AC752" s="9">
        <v>14</v>
      </c>
      <c r="AL752">
        <v>10</v>
      </c>
      <c r="AR752" s="28">
        <v>2</v>
      </c>
      <c r="AY752" t="s">
        <v>11</v>
      </c>
    </row>
    <row r="753" spans="37:49" ht="15.75" customHeight="1" x14ac:dyDescent="0.25">
      <c r="AK753">
        <v>6</v>
      </c>
      <c r="AR753" s="28">
        <v>10</v>
      </c>
      <c r="AW753" t="s">
        <v>9</v>
      </c>
    </row>
    <row r="754" spans="37:49" ht="15.75" customHeight="1" x14ac:dyDescent="0.25">
      <c r="AR754" s="28">
        <v>6</v>
      </c>
      <c r="AV754" t="s">
        <v>8</v>
      </c>
    </row>
  </sheetData>
  <autoFilter ref="AT1:BA755" xr:uid="{11962372-9180-4850-823E-3FD7898E00D7}"/>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DDCA5-8C27-4986-A420-696C566930AD}">
  <dimension ref="A1:K752"/>
  <sheetViews>
    <sheetView zoomScale="50" zoomScaleNormal="50" workbookViewId="0">
      <selection activeCell="D2" sqref="D2"/>
    </sheetView>
  </sheetViews>
  <sheetFormatPr defaultRowHeight="15" x14ac:dyDescent="0.25"/>
  <cols>
    <col min="1" max="1" width="14" style="9" customWidth="1"/>
    <col min="2" max="2" width="13.85546875" style="9" customWidth="1"/>
    <col min="4" max="4" width="9.140625" style="8"/>
    <col min="5" max="5" width="25.140625" style="20" customWidth="1"/>
    <col min="6" max="6" width="16.7109375" style="20" customWidth="1"/>
    <col min="7" max="7" width="27.28515625" style="11" customWidth="1"/>
    <col min="8" max="8" width="17.42578125" style="11" customWidth="1"/>
  </cols>
  <sheetData>
    <row r="1" spans="1:8" x14ac:dyDescent="0.25">
      <c r="A1" s="17" t="s">
        <v>3503</v>
      </c>
      <c r="B1" s="17" t="s">
        <v>3504</v>
      </c>
      <c r="E1" s="19" t="s">
        <v>3505</v>
      </c>
      <c r="F1" s="19" t="s">
        <v>3509</v>
      </c>
      <c r="G1" s="18" t="s">
        <v>3506</v>
      </c>
      <c r="H1" s="18" t="s">
        <v>3509</v>
      </c>
    </row>
    <row r="2" spans="1:8" x14ac:dyDescent="0.25">
      <c r="A2" s="9">
        <v>1</v>
      </c>
      <c r="B2" s="9">
        <v>8</v>
      </c>
      <c r="E2" s="20">
        <v>1</v>
      </c>
      <c r="F2" s="20">
        <f>SUM(E2:E612)</f>
        <v>5862</v>
      </c>
      <c r="G2" s="7">
        <v>10</v>
      </c>
      <c r="H2" s="7">
        <f>SUM(G2:G132)</f>
        <v>1295</v>
      </c>
    </row>
    <row r="3" spans="1:8" x14ac:dyDescent="0.25">
      <c r="A3" s="9">
        <v>1</v>
      </c>
      <c r="B3" s="9">
        <v>5</v>
      </c>
      <c r="E3" s="20">
        <v>1</v>
      </c>
      <c r="F3" s="19" t="s">
        <v>3507</v>
      </c>
      <c r="G3" s="7">
        <v>10</v>
      </c>
      <c r="H3" s="23" t="s">
        <v>3507</v>
      </c>
    </row>
    <row r="4" spans="1:8" x14ac:dyDescent="0.25">
      <c r="A4" s="9">
        <v>1</v>
      </c>
      <c r="B4" s="9">
        <v>610</v>
      </c>
      <c r="E4" s="20">
        <v>1</v>
      </c>
      <c r="F4" s="25">
        <f>AVERAGE(E2:E612)</f>
        <v>9.5941080196399344</v>
      </c>
      <c r="G4" s="7">
        <v>10</v>
      </c>
      <c r="H4" s="10">
        <f>AVERAGE(G2:G132)</f>
        <v>9.8854961832061061</v>
      </c>
    </row>
    <row r="5" spans="1:8" x14ac:dyDescent="0.25">
      <c r="A5" s="9">
        <v>1</v>
      </c>
      <c r="B5" s="9">
        <v>6</v>
      </c>
      <c r="E5" s="20">
        <v>10</v>
      </c>
      <c r="F5" s="19" t="s">
        <v>3510</v>
      </c>
      <c r="G5" s="7">
        <v>10</v>
      </c>
      <c r="H5" s="23" t="s">
        <v>3511</v>
      </c>
    </row>
    <row r="6" spans="1:8" x14ac:dyDescent="0.25">
      <c r="A6" s="9">
        <v>1</v>
      </c>
      <c r="B6" s="9">
        <v>10</v>
      </c>
      <c r="E6" s="20">
        <v>10</v>
      </c>
      <c r="F6" s="20">
        <v>611</v>
      </c>
      <c r="G6" s="7">
        <v>10</v>
      </c>
      <c r="H6" s="7">
        <v>131</v>
      </c>
    </row>
    <row r="7" spans="1:8" x14ac:dyDescent="0.25">
      <c r="A7" s="9">
        <v>0</v>
      </c>
      <c r="B7" s="9">
        <v>8</v>
      </c>
      <c r="E7" s="20">
        <v>10</v>
      </c>
      <c r="F7" s="19" t="s">
        <v>3522</v>
      </c>
      <c r="G7" s="7">
        <v>10</v>
      </c>
      <c r="H7" s="7"/>
    </row>
    <row r="8" spans="1:8" x14ac:dyDescent="0.25">
      <c r="A8" s="9">
        <v>1</v>
      </c>
      <c r="B8" s="9">
        <v>8</v>
      </c>
      <c r="E8" s="20">
        <v>10</v>
      </c>
      <c r="F8" s="20">
        <f>_xlfn.MODE.SNGL(E2:E612)</f>
        <v>10</v>
      </c>
      <c r="G8" s="7">
        <v>10</v>
      </c>
      <c r="H8" s="7"/>
    </row>
    <row r="9" spans="1:8" x14ac:dyDescent="0.25">
      <c r="A9" s="9">
        <v>1</v>
      </c>
      <c r="B9" s="9">
        <v>6</v>
      </c>
      <c r="E9" s="20">
        <v>10</v>
      </c>
      <c r="G9" s="7">
        <v>10</v>
      </c>
      <c r="H9" s="7"/>
    </row>
    <row r="10" spans="1:8" x14ac:dyDescent="0.25">
      <c r="A10" s="9">
        <v>1</v>
      </c>
      <c r="B10" s="9">
        <v>8</v>
      </c>
      <c r="E10" s="20">
        <v>10</v>
      </c>
      <c r="G10" s="7">
        <v>10</v>
      </c>
      <c r="H10" s="7"/>
    </row>
    <row r="11" spans="1:8" x14ac:dyDescent="0.25">
      <c r="A11" s="9">
        <v>1</v>
      </c>
      <c r="B11" s="9">
        <v>12</v>
      </c>
      <c r="E11" s="20">
        <v>10</v>
      </c>
      <c r="G11" s="7">
        <v>10</v>
      </c>
      <c r="H11" s="7"/>
    </row>
    <row r="12" spans="1:8" x14ac:dyDescent="0.25">
      <c r="A12" s="9">
        <v>1</v>
      </c>
      <c r="B12" s="9">
        <v>9</v>
      </c>
      <c r="E12" s="20">
        <v>10</v>
      </c>
      <c r="G12" s="7">
        <v>10</v>
      </c>
      <c r="H12" s="7"/>
    </row>
    <row r="13" spans="1:8" x14ac:dyDescent="0.25">
      <c r="A13" s="9">
        <v>1</v>
      </c>
      <c r="B13" s="9">
        <v>9</v>
      </c>
      <c r="E13" s="20">
        <v>10</v>
      </c>
      <c r="G13" s="7">
        <v>10</v>
      </c>
      <c r="H13" s="7"/>
    </row>
    <row r="14" spans="1:8" x14ac:dyDescent="0.25">
      <c r="A14" s="9">
        <v>0</v>
      </c>
      <c r="B14" s="9">
        <v>14</v>
      </c>
      <c r="E14" s="20">
        <v>10</v>
      </c>
      <c r="G14" s="7">
        <v>10</v>
      </c>
      <c r="H14" s="7"/>
    </row>
    <row r="15" spans="1:8" x14ac:dyDescent="0.25">
      <c r="A15" s="9">
        <v>1</v>
      </c>
      <c r="B15" s="9">
        <v>9</v>
      </c>
      <c r="E15" s="20">
        <v>10</v>
      </c>
      <c r="G15" s="7">
        <v>10</v>
      </c>
      <c r="H15" s="7"/>
    </row>
    <row r="16" spans="1:8" x14ac:dyDescent="0.25">
      <c r="A16" s="9">
        <v>1</v>
      </c>
      <c r="B16" s="9">
        <v>12</v>
      </c>
      <c r="E16" s="20">
        <v>10</v>
      </c>
      <c r="G16" s="7">
        <v>10</v>
      </c>
      <c r="H16" s="7"/>
    </row>
    <row r="17" spans="1:8" x14ac:dyDescent="0.25">
      <c r="A17" s="9">
        <v>1</v>
      </c>
      <c r="B17" s="9">
        <v>10</v>
      </c>
      <c r="E17" s="20">
        <v>10</v>
      </c>
      <c r="G17" s="7">
        <v>10</v>
      </c>
      <c r="H17" s="7"/>
    </row>
    <row r="18" spans="1:8" x14ac:dyDescent="0.25">
      <c r="A18" s="9">
        <v>0</v>
      </c>
      <c r="B18" s="9">
        <v>10</v>
      </c>
      <c r="E18" s="20">
        <v>10</v>
      </c>
      <c r="G18" s="7">
        <v>10</v>
      </c>
      <c r="H18" s="7"/>
    </row>
    <row r="19" spans="1:8" x14ac:dyDescent="0.25">
      <c r="A19" s="9">
        <v>1</v>
      </c>
      <c r="B19" s="9">
        <v>12</v>
      </c>
      <c r="E19" s="20">
        <v>10</v>
      </c>
      <c r="G19" s="7">
        <v>10</v>
      </c>
      <c r="H19" s="7"/>
    </row>
    <row r="20" spans="1:8" x14ac:dyDescent="0.25">
      <c r="A20" s="9">
        <v>0</v>
      </c>
      <c r="B20" s="9">
        <v>8</v>
      </c>
      <c r="E20" s="20">
        <v>10</v>
      </c>
      <c r="G20" s="7">
        <v>10</v>
      </c>
      <c r="H20" s="7"/>
    </row>
    <row r="21" spans="1:8" x14ac:dyDescent="0.25">
      <c r="A21" s="9">
        <v>1</v>
      </c>
      <c r="B21" s="9">
        <v>3</v>
      </c>
      <c r="E21" s="20">
        <v>10</v>
      </c>
      <c r="G21" s="7">
        <v>10</v>
      </c>
      <c r="H21" s="7"/>
    </row>
    <row r="22" spans="1:8" x14ac:dyDescent="0.25">
      <c r="A22" s="9">
        <v>1</v>
      </c>
      <c r="B22" s="9">
        <v>12</v>
      </c>
      <c r="E22" s="20">
        <v>10</v>
      </c>
      <c r="G22" s="7">
        <v>10</v>
      </c>
      <c r="H22" s="7"/>
    </row>
    <row r="23" spans="1:8" x14ac:dyDescent="0.25">
      <c r="A23" s="9">
        <v>0</v>
      </c>
      <c r="B23" s="9">
        <v>5</v>
      </c>
      <c r="E23" s="20">
        <v>10</v>
      </c>
      <c r="G23" s="7">
        <v>10</v>
      </c>
      <c r="H23" s="7"/>
    </row>
    <row r="24" spans="1:8" x14ac:dyDescent="0.25">
      <c r="A24" s="9">
        <v>0</v>
      </c>
      <c r="B24" s="9">
        <v>6</v>
      </c>
      <c r="E24" s="20">
        <v>10</v>
      </c>
      <c r="G24" s="7">
        <v>10</v>
      </c>
      <c r="H24" s="7"/>
    </row>
    <row r="25" spans="1:8" x14ac:dyDescent="0.25">
      <c r="A25" s="9">
        <v>1</v>
      </c>
      <c r="B25" s="9">
        <v>10</v>
      </c>
      <c r="E25" s="20">
        <v>10</v>
      </c>
      <c r="G25" s="7">
        <v>10</v>
      </c>
      <c r="H25" s="7"/>
    </row>
    <row r="26" spans="1:8" x14ac:dyDescent="0.25">
      <c r="A26" s="9">
        <v>1</v>
      </c>
      <c r="B26" s="9">
        <v>14</v>
      </c>
      <c r="E26" s="20">
        <v>10</v>
      </c>
      <c r="G26" s="7">
        <v>10</v>
      </c>
      <c r="H26" s="7"/>
    </row>
    <row r="27" spans="1:8" x14ac:dyDescent="0.25">
      <c r="A27" s="9">
        <v>1</v>
      </c>
      <c r="B27" s="9">
        <v>10</v>
      </c>
      <c r="E27" s="20">
        <v>10</v>
      </c>
      <c r="G27" s="7">
        <v>11</v>
      </c>
      <c r="H27" s="7"/>
    </row>
    <row r="28" spans="1:8" x14ac:dyDescent="0.25">
      <c r="A28" s="9">
        <v>1</v>
      </c>
      <c r="B28" s="9">
        <v>9</v>
      </c>
      <c r="E28" s="20">
        <v>10</v>
      </c>
      <c r="G28" s="7">
        <v>11</v>
      </c>
      <c r="H28" s="7"/>
    </row>
    <row r="29" spans="1:8" x14ac:dyDescent="0.25">
      <c r="A29" s="9">
        <v>1</v>
      </c>
      <c r="B29" s="9">
        <v>9</v>
      </c>
      <c r="E29" s="20">
        <v>10</v>
      </c>
      <c r="G29" s="7">
        <v>11</v>
      </c>
      <c r="H29" s="7"/>
    </row>
    <row r="30" spans="1:8" x14ac:dyDescent="0.25">
      <c r="A30" s="9">
        <v>1</v>
      </c>
      <c r="B30" s="9">
        <v>6</v>
      </c>
      <c r="E30" s="20">
        <v>10</v>
      </c>
      <c r="G30" s="7">
        <v>12</v>
      </c>
      <c r="H30" s="7"/>
    </row>
    <row r="31" spans="1:8" x14ac:dyDescent="0.25">
      <c r="A31" s="9">
        <v>1</v>
      </c>
      <c r="B31" s="9">
        <v>10</v>
      </c>
      <c r="E31" s="20">
        <v>10</v>
      </c>
      <c r="G31" s="7">
        <v>12</v>
      </c>
      <c r="H31" s="7"/>
    </row>
    <row r="32" spans="1:8" x14ac:dyDescent="0.25">
      <c r="A32" s="9">
        <v>1</v>
      </c>
      <c r="B32" s="9">
        <v>10</v>
      </c>
      <c r="E32" s="20">
        <v>10</v>
      </c>
      <c r="G32" s="7">
        <v>12</v>
      </c>
      <c r="H32" s="7"/>
    </row>
    <row r="33" spans="1:11" x14ac:dyDescent="0.25">
      <c r="A33" s="9">
        <v>0</v>
      </c>
      <c r="B33" s="9">
        <v>16</v>
      </c>
      <c r="E33" s="20">
        <v>10</v>
      </c>
      <c r="G33" s="7">
        <v>12</v>
      </c>
      <c r="H33" s="7"/>
    </row>
    <row r="34" spans="1:11" x14ac:dyDescent="0.25">
      <c r="A34" s="9">
        <v>1</v>
      </c>
      <c r="B34" s="9">
        <v>5</v>
      </c>
      <c r="E34" s="20">
        <v>10</v>
      </c>
      <c r="G34" s="7">
        <v>12</v>
      </c>
      <c r="H34" s="7"/>
    </row>
    <row r="35" spans="1:11" x14ac:dyDescent="0.25">
      <c r="A35" s="9">
        <v>1</v>
      </c>
      <c r="B35" s="9">
        <v>6</v>
      </c>
      <c r="E35" s="20">
        <v>10</v>
      </c>
      <c r="G35" s="7">
        <v>12</v>
      </c>
      <c r="H35" s="7"/>
    </row>
    <row r="36" spans="1:11" x14ac:dyDescent="0.25">
      <c r="A36" s="9">
        <v>1</v>
      </c>
      <c r="B36" s="9">
        <v>8</v>
      </c>
      <c r="E36" s="20">
        <v>10</v>
      </c>
      <c r="G36" s="7">
        <v>12</v>
      </c>
      <c r="H36" s="7"/>
    </row>
    <row r="37" spans="1:11" x14ac:dyDescent="0.25">
      <c r="A37" s="9">
        <v>1</v>
      </c>
      <c r="B37" s="9">
        <v>8</v>
      </c>
      <c r="E37" s="20">
        <v>10</v>
      </c>
      <c r="G37" s="7">
        <v>12</v>
      </c>
      <c r="H37" s="7"/>
    </row>
    <row r="38" spans="1:11" x14ac:dyDescent="0.25">
      <c r="A38" s="9">
        <v>1</v>
      </c>
      <c r="B38" s="9">
        <v>7</v>
      </c>
      <c r="E38" s="20">
        <v>10</v>
      </c>
      <c r="G38" s="7">
        <v>12</v>
      </c>
      <c r="H38" s="7"/>
    </row>
    <row r="39" spans="1:11" x14ac:dyDescent="0.25">
      <c r="A39" s="9">
        <v>0</v>
      </c>
      <c r="B39" s="9">
        <v>9</v>
      </c>
      <c r="E39" s="20">
        <v>10</v>
      </c>
      <c r="G39" s="7">
        <v>12</v>
      </c>
      <c r="H39" s="7"/>
    </row>
    <row r="40" spans="1:11" x14ac:dyDescent="0.25">
      <c r="A40" s="9">
        <v>1</v>
      </c>
      <c r="B40" s="9">
        <v>8</v>
      </c>
      <c r="E40" s="20">
        <v>10</v>
      </c>
      <c r="G40" s="7">
        <v>12</v>
      </c>
      <c r="H40" s="7"/>
    </row>
    <row r="41" spans="1:11" x14ac:dyDescent="0.25">
      <c r="A41" s="9">
        <v>1</v>
      </c>
      <c r="B41" s="9">
        <v>18</v>
      </c>
      <c r="E41" s="20">
        <v>10</v>
      </c>
      <c r="G41" s="7">
        <v>12</v>
      </c>
      <c r="H41" s="7"/>
    </row>
    <row r="42" spans="1:11" x14ac:dyDescent="0.25">
      <c r="A42" s="9">
        <v>1</v>
      </c>
      <c r="B42" s="9">
        <v>10</v>
      </c>
      <c r="E42" s="20">
        <v>10</v>
      </c>
      <c r="G42" s="7">
        <v>12</v>
      </c>
      <c r="H42" s="7"/>
      <c r="K42" s="28"/>
    </row>
    <row r="43" spans="1:11" x14ac:dyDescent="0.25">
      <c r="A43" s="9">
        <v>1</v>
      </c>
      <c r="B43" s="9">
        <v>8</v>
      </c>
      <c r="E43" s="20">
        <v>10</v>
      </c>
      <c r="G43" s="7">
        <v>12</v>
      </c>
      <c r="H43" s="7"/>
    </row>
    <row r="44" spans="1:11" x14ac:dyDescent="0.25">
      <c r="A44" s="9">
        <v>1</v>
      </c>
      <c r="B44" s="9">
        <v>12</v>
      </c>
      <c r="E44" s="20">
        <v>10</v>
      </c>
      <c r="G44" s="7">
        <v>12</v>
      </c>
      <c r="H44" s="7"/>
    </row>
    <row r="45" spans="1:11" x14ac:dyDescent="0.25">
      <c r="A45" s="9">
        <v>1</v>
      </c>
      <c r="B45" s="9">
        <v>12</v>
      </c>
      <c r="E45" s="20">
        <v>10</v>
      </c>
      <c r="G45" s="7">
        <v>12</v>
      </c>
      <c r="H45" s="7"/>
    </row>
    <row r="46" spans="1:11" x14ac:dyDescent="0.25">
      <c r="A46" s="9">
        <v>0</v>
      </c>
      <c r="B46" s="9">
        <v>13</v>
      </c>
      <c r="E46" s="20">
        <v>10</v>
      </c>
      <c r="G46" s="7">
        <v>12</v>
      </c>
      <c r="H46" s="7"/>
    </row>
    <row r="47" spans="1:11" x14ac:dyDescent="0.25">
      <c r="A47" s="9">
        <v>1</v>
      </c>
      <c r="B47" s="9">
        <v>16</v>
      </c>
      <c r="E47" s="20">
        <v>10</v>
      </c>
      <c r="G47" s="7">
        <v>13</v>
      </c>
      <c r="H47" s="7"/>
    </row>
    <row r="48" spans="1:11" x14ac:dyDescent="0.25">
      <c r="A48" s="9">
        <v>1</v>
      </c>
      <c r="B48" s="9">
        <v>15</v>
      </c>
      <c r="E48" s="20">
        <v>10</v>
      </c>
      <c r="G48" s="7">
        <v>13</v>
      </c>
      <c r="H48" s="7"/>
    </row>
    <row r="49" spans="1:8" x14ac:dyDescent="0.25">
      <c r="A49" s="9">
        <v>1</v>
      </c>
      <c r="B49" s="9">
        <v>14</v>
      </c>
      <c r="E49" s="20">
        <v>10</v>
      </c>
      <c r="G49" s="7">
        <v>13</v>
      </c>
      <c r="H49" s="7"/>
    </row>
    <row r="50" spans="1:8" x14ac:dyDescent="0.25">
      <c r="A50" s="9">
        <v>1</v>
      </c>
      <c r="B50" s="9">
        <v>60</v>
      </c>
      <c r="E50" s="20">
        <v>10</v>
      </c>
      <c r="G50" s="7">
        <v>13</v>
      </c>
      <c r="H50" s="7"/>
    </row>
    <row r="51" spans="1:8" x14ac:dyDescent="0.25">
      <c r="A51" s="9">
        <v>1</v>
      </c>
      <c r="B51" s="9">
        <v>12</v>
      </c>
      <c r="E51" s="20">
        <v>10</v>
      </c>
      <c r="G51" s="7">
        <v>13</v>
      </c>
      <c r="H51" s="7"/>
    </row>
    <row r="52" spans="1:8" x14ac:dyDescent="0.25">
      <c r="A52" s="9">
        <v>1</v>
      </c>
      <c r="B52" s="9">
        <v>9</v>
      </c>
      <c r="E52" s="20">
        <v>10</v>
      </c>
      <c r="G52" s="7">
        <v>13</v>
      </c>
      <c r="H52" s="7"/>
    </row>
    <row r="53" spans="1:8" x14ac:dyDescent="0.25">
      <c r="A53" s="9">
        <v>1</v>
      </c>
      <c r="B53" s="9">
        <v>8</v>
      </c>
      <c r="E53" s="20">
        <v>10</v>
      </c>
      <c r="G53" s="7">
        <v>14</v>
      </c>
      <c r="H53" s="7"/>
    </row>
    <row r="54" spans="1:8" x14ac:dyDescent="0.25">
      <c r="A54" s="9">
        <v>1</v>
      </c>
      <c r="B54" s="9">
        <v>10</v>
      </c>
      <c r="E54" s="20">
        <v>10</v>
      </c>
      <c r="G54" s="7">
        <v>14</v>
      </c>
      <c r="H54" s="7"/>
    </row>
    <row r="55" spans="1:8" x14ac:dyDescent="0.25">
      <c r="A55" s="9">
        <v>1</v>
      </c>
      <c r="B55" s="9">
        <v>7</v>
      </c>
      <c r="E55" s="20">
        <v>10</v>
      </c>
      <c r="G55" s="7">
        <v>14</v>
      </c>
      <c r="H55" s="7"/>
    </row>
    <row r="56" spans="1:8" x14ac:dyDescent="0.25">
      <c r="A56" s="9">
        <v>1</v>
      </c>
      <c r="B56" s="9">
        <v>9</v>
      </c>
      <c r="E56" s="20">
        <v>10</v>
      </c>
      <c r="G56" s="7">
        <v>14</v>
      </c>
      <c r="H56" s="7"/>
    </row>
    <row r="57" spans="1:8" x14ac:dyDescent="0.25">
      <c r="A57" s="9">
        <v>1</v>
      </c>
      <c r="B57" s="9">
        <v>8</v>
      </c>
      <c r="E57" s="20">
        <v>10</v>
      </c>
      <c r="G57" s="7">
        <v>14</v>
      </c>
      <c r="H57" s="7"/>
    </row>
    <row r="58" spans="1:8" x14ac:dyDescent="0.25">
      <c r="A58" s="9">
        <v>1</v>
      </c>
      <c r="B58" s="9">
        <v>14</v>
      </c>
      <c r="E58" s="20">
        <v>10</v>
      </c>
      <c r="G58" s="7">
        <v>14</v>
      </c>
      <c r="H58" s="7"/>
    </row>
    <row r="59" spans="1:8" x14ac:dyDescent="0.25">
      <c r="A59" s="9">
        <v>1</v>
      </c>
      <c r="B59" s="9">
        <v>10</v>
      </c>
      <c r="E59" s="20">
        <v>10</v>
      </c>
      <c r="G59" s="7">
        <v>14</v>
      </c>
      <c r="H59" s="7"/>
    </row>
    <row r="60" spans="1:8" x14ac:dyDescent="0.25">
      <c r="A60" s="9">
        <v>1</v>
      </c>
      <c r="B60" s="9">
        <v>8</v>
      </c>
      <c r="E60" s="20">
        <v>10</v>
      </c>
      <c r="G60" s="7">
        <v>14</v>
      </c>
      <c r="H60" s="7"/>
    </row>
    <row r="61" spans="1:8" x14ac:dyDescent="0.25">
      <c r="A61" s="9">
        <v>1</v>
      </c>
      <c r="B61" s="9">
        <v>12</v>
      </c>
      <c r="E61" s="20">
        <v>10</v>
      </c>
      <c r="G61" s="7">
        <v>14</v>
      </c>
      <c r="H61" s="7"/>
    </row>
    <row r="62" spans="1:8" x14ac:dyDescent="0.25">
      <c r="A62" s="9">
        <v>1</v>
      </c>
      <c r="B62" s="9">
        <v>12</v>
      </c>
      <c r="E62" s="20">
        <v>10</v>
      </c>
      <c r="G62" s="7">
        <v>15</v>
      </c>
      <c r="H62" s="7"/>
    </row>
    <row r="63" spans="1:8" x14ac:dyDescent="0.25">
      <c r="A63" s="9">
        <v>1</v>
      </c>
      <c r="B63" s="9">
        <v>5</v>
      </c>
      <c r="E63" s="20">
        <v>10</v>
      </c>
      <c r="G63" s="7">
        <v>15</v>
      </c>
      <c r="H63" s="7"/>
    </row>
    <row r="64" spans="1:8" x14ac:dyDescent="0.25">
      <c r="A64" s="9">
        <v>1</v>
      </c>
      <c r="B64" s="9">
        <v>11</v>
      </c>
      <c r="E64" s="20">
        <v>10</v>
      </c>
      <c r="G64" s="7">
        <v>15</v>
      </c>
      <c r="H64" s="7"/>
    </row>
    <row r="65" spans="1:11" x14ac:dyDescent="0.25">
      <c r="A65" s="9">
        <v>1</v>
      </c>
      <c r="B65" s="9">
        <v>12</v>
      </c>
      <c r="E65" s="20">
        <v>10</v>
      </c>
      <c r="G65" s="7">
        <v>15</v>
      </c>
      <c r="H65" s="7"/>
    </row>
    <row r="66" spans="1:11" x14ac:dyDescent="0.25">
      <c r="A66" s="9">
        <v>1</v>
      </c>
      <c r="B66" s="9">
        <v>9</v>
      </c>
      <c r="E66" s="20">
        <v>10</v>
      </c>
      <c r="G66" s="7">
        <v>16</v>
      </c>
      <c r="H66" s="7"/>
    </row>
    <row r="67" spans="1:11" x14ac:dyDescent="0.25">
      <c r="A67" s="9">
        <v>1</v>
      </c>
      <c r="B67" s="9">
        <v>12</v>
      </c>
      <c r="E67" s="20">
        <v>10</v>
      </c>
      <c r="G67" s="7">
        <v>16</v>
      </c>
      <c r="H67" s="7"/>
    </row>
    <row r="68" spans="1:11" x14ac:dyDescent="0.25">
      <c r="A68" s="9">
        <v>1</v>
      </c>
      <c r="B68" s="9">
        <v>2</v>
      </c>
      <c r="E68" s="20">
        <v>10</v>
      </c>
      <c r="G68" s="7">
        <v>17</v>
      </c>
      <c r="H68" s="7"/>
    </row>
    <row r="69" spans="1:11" x14ac:dyDescent="0.25">
      <c r="A69" s="9">
        <v>0</v>
      </c>
      <c r="B69" s="9">
        <v>5</v>
      </c>
      <c r="E69" s="20">
        <v>10</v>
      </c>
      <c r="G69" s="7">
        <v>20</v>
      </c>
      <c r="H69" s="7"/>
    </row>
    <row r="70" spans="1:11" x14ac:dyDescent="0.25">
      <c r="A70" s="9">
        <v>1</v>
      </c>
      <c r="B70" s="9">
        <v>56</v>
      </c>
      <c r="E70" s="20">
        <v>10</v>
      </c>
      <c r="G70" s="7">
        <v>3</v>
      </c>
      <c r="H70" s="7"/>
    </row>
    <row r="71" spans="1:11" x14ac:dyDescent="0.25">
      <c r="A71" s="9">
        <v>1</v>
      </c>
      <c r="B71" s="9">
        <v>8</v>
      </c>
      <c r="E71" s="20">
        <v>10</v>
      </c>
      <c r="G71" s="7">
        <v>5</v>
      </c>
      <c r="H71" s="7"/>
    </row>
    <row r="72" spans="1:11" x14ac:dyDescent="0.25">
      <c r="A72" s="9">
        <v>1</v>
      </c>
      <c r="B72" s="9">
        <v>12</v>
      </c>
      <c r="E72" s="20">
        <v>10</v>
      </c>
      <c r="G72" s="7">
        <v>5</v>
      </c>
      <c r="H72" s="7"/>
      <c r="K72" s="28"/>
    </row>
    <row r="73" spans="1:11" x14ac:dyDescent="0.25">
      <c r="A73" s="9">
        <v>1</v>
      </c>
      <c r="B73" s="9">
        <v>10</v>
      </c>
      <c r="E73" s="20">
        <v>10</v>
      </c>
      <c r="G73" s="7">
        <v>5</v>
      </c>
      <c r="H73" s="7"/>
    </row>
    <row r="74" spans="1:11" x14ac:dyDescent="0.25">
      <c r="A74" s="9">
        <v>1</v>
      </c>
      <c r="B74" s="9">
        <v>6</v>
      </c>
      <c r="E74" s="20">
        <v>10</v>
      </c>
      <c r="G74" s="7">
        <v>5</v>
      </c>
      <c r="H74" s="7"/>
    </row>
    <row r="75" spans="1:11" x14ac:dyDescent="0.25">
      <c r="A75" s="9">
        <v>1</v>
      </c>
      <c r="B75" s="9">
        <v>8</v>
      </c>
      <c r="E75" s="20">
        <v>10</v>
      </c>
      <c r="G75" s="7">
        <v>5</v>
      </c>
      <c r="H75" s="7"/>
    </row>
    <row r="76" spans="1:11" x14ac:dyDescent="0.25">
      <c r="A76" s="9">
        <v>1</v>
      </c>
      <c r="B76" s="9">
        <v>8</v>
      </c>
      <c r="E76" s="20">
        <v>10</v>
      </c>
      <c r="G76" s="7">
        <v>6</v>
      </c>
      <c r="H76" s="7"/>
    </row>
    <row r="77" spans="1:11" x14ac:dyDescent="0.25">
      <c r="A77" s="9">
        <v>1</v>
      </c>
      <c r="B77" s="9">
        <v>12</v>
      </c>
      <c r="E77" s="20">
        <v>10</v>
      </c>
      <c r="G77" s="7">
        <v>6</v>
      </c>
      <c r="H77" s="7"/>
    </row>
    <row r="78" spans="1:11" x14ac:dyDescent="0.25">
      <c r="A78" s="9">
        <v>1</v>
      </c>
      <c r="B78" s="9">
        <v>16</v>
      </c>
      <c r="E78" s="20">
        <v>10</v>
      </c>
      <c r="G78" s="7">
        <v>6</v>
      </c>
      <c r="H78" s="7"/>
    </row>
    <row r="79" spans="1:11" x14ac:dyDescent="0.25">
      <c r="A79" s="9">
        <v>1</v>
      </c>
      <c r="B79" s="9">
        <v>8</v>
      </c>
      <c r="E79" s="20">
        <v>10</v>
      </c>
      <c r="G79" s="7">
        <v>6</v>
      </c>
      <c r="H79" s="7"/>
    </row>
    <row r="80" spans="1:11" x14ac:dyDescent="0.25">
      <c r="A80" s="9">
        <v>0</v>
      </c>
      <c r="B80" s="9">
        <v>8</v>
      </c>
      <c r="E80" s="20">
        <v>10</v>
      </c>
      <c r="G80" s="7">
        <v>6</v>
      </c>
      <c r="H80" s="7"/>
    </row>
    <row r="81" spans="1:8" x14ac:dyDescent="0.25">
      <c r="A81" s="9">
        <v>1</v>
      </c>
      <c r="B81" s="9">
        <v>10</v>
      </c>
      <c r="E81" s="20">
        <v>10</v>
      </c>
      <c r="G81" s="7">
        <v>6</v>
      </c>
      <c r="H81" s="7"/>
    </row>
    <row r="82" spans="1:8" x14ac:dyDescent="0.25">
      <c r="A82" s="9">
        <v>1</v>
      </c>
      <c r="B82" s="9">
        <v>10</v>
      </c>
      <c r="E82" s="20">
        <v>10</v>
      </c>
      <c r="G82" s="7">
        <v>7</v>
      </c>
      <c r="H82" s="7"/>
    </row>
    <row r="83" spans="1:8" x14ac:dyDescent="0.25">
      <c r="A83" s="9">
        <v>1</v>
      </c>
      <c r="B83" s="9">
        <v>12</v>
      </c>
      <c r="E83" s="20">
        <v>10</v>
      </c>
      <c r="G83" s="7">
        <v>7</v>
      </c>
      <c r="H83" s="7"/>
    </row>
    <row r="84" spans="1:8" x14ac:dyDescent="0.25">
      <c r="A84" s="9">
        <v>1</v>
      </c>
      <c r="B84" s="9">
        <v>3</v>
      </c>
      <c r="E84" s="20">
        <v>10</v>
      </c>
      <c r="G84" s="7">
        <v>7</v>
      </c>
      <c r="H84" s="7"/>
    </row>
    <row r="85" spans="1:8" x14ac:dyDescent="0.25">
      <c r="A85" s="9">
        <v>1</v>
      </c>
      <c r="B85" s="9">
        <v>8</v>
      </c>
      <c r="E85" s="20">
        <v>10</v>
      </c>
      <c r="G85" s="7">
        <v>7</v>
      </c>
      <c r="H85" s="7"/>
    </row>
    <row r="86" spans="1:8" x14ac:dyDescent="0.25">
      <c r="A86" s="9">
        <v>1</v>
      </c>
      <c r="B86" s="9">
        <v>5</v>
      </c>
      <c r="E86" s="20">
        <v>10</v>
      </c>
      <c r="G86" s="7">
        <v>7</v>
      </c>
      <c r="H86" s="7"/>
    </row>
    <row r="87" spans="1:8" x14ac:dyDescent="0.25">
      <c r="A87" s="9">
        <v>1</v>
      </c>
      <c r="B87" s="9">
        <v>12</v>
      </c>
      <c r="E87" s="20">
        <v>10</v>
      </c>
      <c r="G87" s="7">
        <v>7</v>
      </c>
      <c r="H87" s="7"/>
    </row>
    <row r="88" spans="1:8" x14ac:dyDescent="0.25">
      <c r="A88" s="9">
        <v>0</v>
      </c>
      <c r="B88" s="9">
        <v>10</v>
      </c>
      <c r="E88" s="20">
        <v>10</v>
      </c>
      <c r="G88" s="7">
        <v>7</v>
      </c>
      <c r="H88" s="7"/>
    </row>
    <row r="89" spans="1:8" x14ac:dyDescent="0.25">
      <c r="A89" s="9">
        <v>1</v>
      </c>
      <c r="B89" s="9">
        <v>9</v>
      </c>
      <c r="E89" s="20">
        <v>10</v>
      </c>
      <c r="G89" s="7">
        <v>7</v>
      </c>
      <c r="H89" s="7"/>
    </row>
    <row r="90" spans="1:8" x14ac:dyDescent="0.25">
      <c r="A90" s="9">
        <v>0</v>
      </c>
      <c r="B90" s="9">
        <v>50</v>
      </c>
      <c r="E90" s="20">
        <v>10</v>
      </c>
      <c r="G90" s="7">
        <v>8</v>
      </c>
      <c r="H90" s="7"/>
    </row>
    <row r="91" spans="1:8" x14ac:dyDescent="0.25">
      <c r="A91" s="9">
        <v>0</v>
      </c>
      <c r="B91" s="9">
        <v>8</v>
      </c>
      <c r="E91" s="20">
        <v>10</v>
      </c>
      <c r="G91" s="7">
        <v>8</v>
      </c>
      <c r="H91" s="7"/>
    </row>
    <row r="92" spans="1:8" x14ac:dyDescent="0.25">
      <c r="A92" s="9">
        <v>1</v>
      </c>
      <c r="B92" s="9">
        <v>10</v>
      </c>
      <c r="E92" s="20">
        <v>10</v>
      </c>
      <c r="G92" s="7">
        <v>8</v>
      </c>
      <c r="H92" s="7"/>
    </row>
    <row r="93" spans="1:8" x14ac:dyDescent="0.25">
      <c r="A93" s="9">
        <v>1</v>
      </c>
      <c r="B93" s="9">
        <v>11</v>
      </c>
      <c r="E93" s="20">
        <v>10</v>
      </c>
      <c r="G93" s="7">
        <v>8</v>
      </c>
      <c r="H93" s="7"/>
    </row>
    <row r="94" spans="1:8" x14ac:dyDescent="0.25">
      <c r="A94" s="9">
        <v>1</v>
      </c>
      <c r="B94" s="9">
        <v>10</v>
      </c>
      <c r="E94" s="20">
        <v>10</v>
      </c>
      <c r="G94" s="7">
        <v>8</v>
      </c>
      <c r="H94" s="7"/>
    </row>
    <row r="95" spans="1:8" x14ac:dyDescent="0.25">
      <c r="A95" s="9">
        <v>1</v>
      </c>
      <c r="B95" s="9">
        <v>7</v>
      </c>
      <c r="E95" s="20">
        <v>10</v>
      </c>
      <c r="G95" s="7">
        <v>8</v>
      </c>
      <c r="H95" s="7"/>
    </row>
    <row r="96" spans="1:8" x14ac:dyDescent="0.25">
      <c r="A96" s="9">
        <v>1</v>
      </c>
      <c r="B96" s="9">
        <v>4</v>
      </c>
      <c r="E96" s="20">
        <v>10</v>
      </c>
      <c r="G96" s="7">
        <v>8</v>
      </c>
      <c r="H96" s="7"/>
    </row>
    <row r="97" spans="1:11" x14ac:dyDescent="0.25">
      <c r="A97" s="9">
        <v>1</v>
      </c>
      <c r="B97" s="9">
        <v>10</v>
      </c>
      <c r="E97" s="20">
        <v>10</v>
      </c>
      <c r="G97" s="7">
        <v>8</v>
      </c>
      <c r="H97" s="7"/>
    </row>
    <row r="98" spans="1:11" x14ac:dyDescent="0.25">
      <c r="A98" s="9">
        <v>1</v>
      </c>
      <c r="B98" s="9">
        <v>8</v>
      </c>
      <c r="E98" s="20">
        <v>10</v>
      </c>
      <c r="G98" s="7">
        <v>8</v>
      </c>
      <c r="H98" s="7"/>
    </row>
    <row r="99" spans="1:11" x14ac:dyDescent="0.25">
      <c r="A99" s="9">
        <v>1</v>
      </c>
      <c r="B99" s="9">
        <v>12</v>
      </c>
      <c r="E99" s="20">
        <v>10</v>
      </c>
      <c r="G99" s="7">
        <v>8</v>
      </c>
      <c r="H99" s="7"/>
    </row>
    <row r="100" spans="1:11" x14ac:dyDescent="0.25">
      <c r="A100" s="9">
        <v>1</v>
      </c>
      <c r="B100" s="9">
        <v>10</v>
      </c>
      <c r="E100" s="20">
        <v>10</v>
      </c>
      <c r="G100" s="7">
        <v>8</v>
      </c>
      <c r="H100" s="7"/>
    </row>
    <row r="101" spans="1:11" x14ac:dyDescent="0.25">
      <c r="A101" s="9">
        <v>1</v>
      </c>
      <c r="B101" s="9">
        <v>12</v>
      </c>
      <c r="E101" s="20">
        <v>10</v>
      </c>
      <c r="G101" s="7">
        <v>8</v>
      </c>
      <c r="H101" s="7"/>
    </row>
    <row r="102" spans="1:11" x14ac:dyDescent="0.25">
      <c r="A102" s="9">
        <v>1</v>
      </c>
      <c r="B102" s="9">
        <v>14</v>
      </c>
      <c r="E102" s="20">
        <v>10</v>
      </c>
      <c r="G102" s="7">
        <v>8</v>
      </c>
      <c r="H102" s="7"/>
    </row>
    <row r="103" spans="1:11" x14ac:dyDescent="0.25">
      <c r="A103" s="9">
        <v>1</v>
      </c>
      <c r="B103" s="9">
        <v>10</v>
      </c>
      <c r="E103" s="20">
        <v>10</v>
      </c>
      <c r="G103" s="7">
        <v>8</v>
      </c>
      <c r="H103" s="7"/>
    </row>
    <row r="104" spans="1:11" x14ac:dyDescent="0.25">
      <c r="A104" s="9">
        <v>0</v>
      </c>
      <c r="B104" s="9">
        <v>10</v>
      </c>
      <c r="E104" s="20">
        <v>10</v>
      </c>
      <c r="G104" s="7">
        <v>8</v>
      </c>
      <c r="H104" s="7"/>
    </row>
    <row r="105" spans="1:11" x14ac:dyDescent="0.25">
      <c r="A105" s="9">
        <v>1</v>
      </c>
      <c r="B105" s="9">
        <v>9</v>
      </c>
      <c r="E105" s="20">
        <v>10</v>
      </c>
      <c r="G105" s="7">
        <v>8</v>
      </c>
      <c r="H105" s="7"/>
    </row>
    <row r="106" spans="1:11" x14ac:dyDescent="0.25">
      <c r="A106" s="9">
        <v>1</v>
      </c>
      <c r="B106" s="9">
        <v>9</v>
      </c>
      <c r="E106" s="20">
        <v>10</v>
      </c>
      <c r="G106" s="7">
        <v>8</v>
      </c>
      <c r="H106" s="7"/>
    </row>
    <row r="107" spans="1:11" x14ac:dyDescent="0.25">
      <c r="A107" s="9">
        <v>1</v>
      </c>
      <c r="B107" s="9">
        <v>5</v>
      </c>
      <c r="E107" s="20">
        <v>10</v>
      </c>
      <c r="G107" s="7">
        <v>8</v>
      </c>
      <c r="H107" s="7"/>
    </row>
    <row r="108" spans="1:11" x14ac:dyDescent="0.25">
      <c r="A108" s="9">
        <v>1</v>
      </c>
      <c r="B108" s="9">
        <v>15</v>
      </c>
      <c r="E108" s="20">
        <v>10</v>
      </c>
      <c r="G108" s="7">
        <v>8</v>
      </c>
      <c r="H108" s="7"/>
    </row>
    <row r="109" spans="1:11" x14ac:dyDescent="0.25">
      <c r="A109" s="9">
        <v>1</v>
      </c>
      <c r="B109" s="9">
        <v>16</v>
      </c>
      <c r="E109" s="20">
        <v>10</v>
      </c>
      <c r="G109" s="7">
        <v>8</v>
      </c>
      <c r="H109" s="7"/>
    </row>
    <row r="110" spans="1:11" x14ac:dyDescent="0.25">
      <c r="A110" s="9">
        <v>1</v>
      </c>
      <c r="B110" s="9">
        <v>10</v>
      </c>
      <c r="E110" s="20">
        <v>10</v>
      </c>
      <c r="G110" s="7">
        <v>8</v>
      </c>
      <c r="H110" s="7"/>
      <c r="K110" s="8"/>
    </row>
    <row r="111" spans="1:11" x14ac:dyDescent="0.25">
      <c r="A111" s="9">
        <v>1</v>
      </c>
      <c r="B111" s="9">
        <v>9</v>
      </c>
      <c r="E111" s="20">
        <v>10</v>
      </c>
      <c r="G111" s="7">
        <v>8</v>
      </c>
      <c r="H111" s="7"/>
    </row>
    <row r="112" spans="1:11" x14ac:dyDescent="0.25">
      <c r="A112" s="9">
        <v>0</v>
      </c>
      <c r="B112" s="9">
        <v>10</v>
      </c>
      <c r="E112" s="20">
        <v>10</v>
      </c>
      <c r="G112" s="7">
        <v>8</v>
      </c>
      <c r="H112" s="7"/>
    </row>
    <row r="113" spans="1:11" x14ac:dyDescent="0.25">
      <c r="A113" s="9">
        <v>1</v>
      </c>
      <c r="B113" s="9">
        <v>7</v>
      </c>
      <c r="E113" s="20">
        <v>10</v>
      </c>
      <c r="G113" s="7">
        <v>8</v>
      </c>
      <c r="H113" s="7"/>
    </row>
    <row r="114" spans="1:11" x14ac:dyDescent="0.25">
      <c r="A114" s="9">
        <v>1</v>
      </c>
      <c r="B114" s="9">
        <v>10</v>
      </c>
      <c r="E114" s="20">
        <v>10</v>
      </c>
      <c r="G114" s="7">
        <v>8</v>
      </c>
      <c r="H114" s="7"/>
    </row>
    <row r="115" spans="1:11" x14ac:dyDescent="0.25">
      <c r="A115" s="9">
        <v>1</v>
      </c>
      <c r="B115" s="9">
        <v>10</v>
      </c>
      <c r="E115" s="20">
        <v>10</v>
      </c>
      <c r="G115" s="7">
        <v>8</v>
      </c>
      <c r="H115" s="7"/>
    </row>
    <row r="116" spans="1:11" x14ac:dyDescent="0.25">
      <c r="A116" s="9">
        <v>1</v>
      </c>
      <c r="B116" s="9">
        <v>3</v>
      </c>
      <c r="E116" s="20">
        <v>10</v>
      </c>
      <c r="G116" s="7">
        <v>8</v>
      </c>
      <c r="H116" s="7"/>
    </row>
    <row r="117" spans="1:11" x14ac:dyDescent="0.25">
      <c r="A117" s="9">
        <v>1</v>
      </c>
      <c r="B117" s="9">
        <v>8</v>
      </c>
      <c r="E117" s="20">
        <v>10</v>
      </c>
      <c r="G117" s="7">
        <v>8</v>
      </c>
      <c r="H117" s="7"/>
    </row>
    <row r="118" spans="1:11" x14ac:dyDescent="0.25">
      <c r="A118" s="9">
        <v>1</v>
      </c>
      <c r="B118" s="9">
        <v>12</v>
      </c>
      <c r="E118" s="20">
        <v>10</v>
      </c>
      <c r="G118" s="7">
        <v>8</v>
      </c>
      <c r="H118" s="7"/>
      <c r="K118" s="28"/>
    </row>
    <row r="119" spans="1:11" x14ac:dyDescent="0.25">
      <c r="A119" s="9">
        <v>1</v>
      </c>
      <c r="B119" s="9">
        <v>1</v>
      </c>
      <c r="E119" s="20">
        <v>10</v>
      </c>
      <c r="G119" s="7">
        <v>8</v>
      </c>
      <c r="H119" s="7"/>
    </row>
    <row r="120" spans="1:11" x14ac:dyDescent="0.25">
      <c r="A120" s="9">
        <v>1</v>
      </c>
      <c r="B120" s="9">
        <v>3</v>
      </c>
      <c r="E120" s="20">
        <v>10</v>
      </c>
      <c r="G120" s="7">
        <v>8</v>
      </c>
      <c r="H120" s="7"/>
    </row>
    <row r="121" spans="1:11" x14ac:dyDescent="0.25">
      <c r="A121" s="9">
        <v>1</v>
      </c>
      <c r="B121" s="9">
        <v>12</v>
      </c>
      <c r="E121" s="20">
        <v>10</v>
      </c>
      <c r="G121" s="7">
        <v>8</v>
      </c>
      <c r="H121" s="7"/>
    </row>
    <row r="122" spans="1:11" x14ac:dyDescent="0.25">
      <c r="A122" s="9">
        <v>1</v>
      </c>
      <c r="B122" s="9">
        <v>9</v>
      </c>
      <c r="E122" s="20">
        <v>10</v>
      </c>
      <c r="G122" s="7">
        <v>9</v>
      </c>
      <c r="H122" s="7"/>
    </row>
    <row r="123" spans="1:11" x14ac:dyDescent="0.25">
      <c r="A123" s="9">
        <v>1</v>
      </c>
      <c r="B123" s="9">
        <v>8</v>
      </c>
      <c r="E123" s="20">
        <v>10</v>
      </c>
      <c r="G123" s="7">
        <v>9</v>
      </c>
      <c r="H123" s="7"/>
    </row>
    <row r="124" spans="1:11" x14ac:dyDescent="0.25">
      <c r="A124" s="9">
        <v>1</v>
      </c>
      <c r="B124" s="9">
        <v>10</v>
      </c>
      <c r="E124" s="20">
        <v>10</v>
      </c>
      <c r="G124" s="7">
        <v>9</v>
      </c>
      <c r="H124" s="7"/>
    </row>
    <row r="125" spans="1:11" x14ac:dyDescent="0.25">
      <c r="A125" s="9">
        <v>1</v>
      </c>
      <c r="B125" s="9">
        <v>10</v>
      </c>
      <c r="E125" s="20">
        <v>10</v>
      </c>
      <c r="G125" s="7">
        <v>9</v>
      </c>
      <c r="H125" s="7"/>
    </row>
    <row r="126" spans="1:11" x14ac:dyDescent="0.25">
      <c r="A126" s="9">
        <v>1</v>
      </c>
      <c r="B126" s="9">
        <v>12</v>
      </c>
      <c r="E126" s="20">
        <v>10</v>
      </c>
      <c r="G126" s="7">
        <v>9</v>
      </c>
      <c r="H126" s="7"/>
    </row>
    <row r="127" spans="1:11" x14ac:dyDescent="0.25">
      <c r="A127" s="9">
        <v>1</v>
      </c>
      <c r="B127" s="9">
        <v>11</v>
      </c>
      <c r="E127" s="20">
        <v>10</v>
      </c>
      <c r="G127" s="7">
        <v>9</v>
      </c>
      <c r="H127" s="7"/>
    </row>
    <row r="128" spans="1:11" x14ac:dyDescent="0.25">
      <c r="A128" s="9">
        <v>1</v>
      </c>
      <c r="B128" s="9">
        <v>16</v>
      </c>
      <c r="E128" s="20">
        <v>10</v>
      </c>
      <c r="G128" s="7">
        <v>9</v>
      </c>
      <c r="H128" s="7"/>
    </row>
    <row r="129" spans="1:8" x14ac:dyDescent="0.25">
      <c r="A129" s="9">
        <v>1</v>
      </c>
      <c r="B129" s="9">
        <v>6</v>
      </c>
      <c r="E129" s="20">
        <v>10</v>
      </c>
      <c r="G129" s="7">
        <v>9</v>
      </c>
      <c r="H129" s="7"/>
    </row>
    <row r="130" spans="1:8" x14ac:dyDescent="0.25">
      <c r="A130" s="9">
        <v>0</v>
      </c>
      <c r="B130" s="9">
        <v>14</v>
      </c>
      <c r="E130" s="20">
        <v>10</v>
      </c>
      <c r="G130" s="7">
        <v>9</v>
      </c>
      <c r="H130" s="7"/>
    </row>
    <row r="131" spans="1:8" x14ac:dyDescent="0.25">
      <c r="A131" s="9">
        <v>1</v>
      </c>
      <c r="B131" s="9">
        <v>7</v>
      </c>
      <c r="E131" s="20">
        <v>10</v>
      </c>
      <c r="G131" s="7">
        <v>9</v>
      </c>
      <c r="H131" s="7"/>
    </row>
    <row r="132" spans="1:8" x14ac:dyDescent="0.25">
      <c r="A132" s="9">
        <v>1</v>
      </c>
      <c r="B132" s="9">
        <v>10</v>
      </c>
      <c r="E132" s="24">
        <v>10</v>
      </c>
      <c r="G132" s="7">
        <v>9</v>
      </c>
      <c r="H132" s="7"/>
    </row>
    <row r="133" spans="1:8" x14ac:dyDescent="0.25">
      <c r="A133" s="9">
        <v>1</v>
      </c>
      <c r="B133" s="9">
        <v>14</v>
      </c>
      <c r="E133" s="24">
        <v>10</v>
      </c>
    </row>
    <row r="134" spans="1:8" x14ac:dyDescent="0.25">
      <c r="A134" s="9">
        <v>1</v>
      </c>
      <c r="B134" s="9">
        <v>10</v>
      </c>
      <c r="E134" s="24">
        <v>10</v>
      </c>
    </row>
    <row r="135" spans="1:8" x14ac:dyDescent="0.25">
      <c r="A135" s="9">
        <v>1</v>
      </c>
      <c r="B135" s="9">
        <v>8</v>
      </c>
      <c r="E135" s="24">
        <v>10</v>
      </c>
    </row>
    <row r="136" spans="1:8" x14ac:dyDescent="0.25">
      <c r="A136" s="9">
        <v>0</v>
      </c>
      <c r="B136" s="9">
        <v>20</v>
      </c>
      <c r="E136" s="24">
        <v>10</v>
      </c>
    </row>
    <row r="137" spans="1:8" x14ac:dyDescent="0.25">
      <c r="A137" s="9">
        <v>1</v>
      </c>
      <c r="B137" s="9">
        <v>14</v>
      </c>
      <c r="E137" s="24">
        <v>10</v>
      </c>
    </row>
    <row r="138" spans="1:8" x14ac:dyDescent="0.25">
      <c r="A138" s="9">
        <v>1</v>
      </c>
      <c r="B138" s="9">
        <v>8</v>
      </c>
      <c r="E138" s="24">
        <v>10</v>
      </c>
    </row>
    <row r="139" spans="1:8" x14ac:dyDescent="0.25">
      <c r="A139" s="9">
        <v>1</v>
      </c>
      <c r="B139" s="9">
        <v>12</v>
      </c>
      <c r="E139" s="24">
        <v>10</v>
      </c>
    </row>
    <row r="140" spans="1:8" x14ac:dyDescent="0.25">
      <c r="A140" s="9">
        <v>1</v>
      </c>
      <c r="B140" s="9">
        <v>10</v>
      </c>
      <c r="E140" s="24">
        <v>10</v>
      </c>
    </row>
    <row r="141" spans="1:8" x14ac:dyDescent="0.25">
      <c r="A141" s="9">
        <v>0</v>
      </c>
      <c r="B141" s="9">
        <v>10</v>
      </c>
      <c r="E141" s="24">
        <v>10</v>
      </c>
    </row>
    <row r="142" spans="1:8" x14ac:dyDescent="0.25">
      <c r="A142" s="9">
        <v>1</v>
      </c>
      <c r="B142" s="9">
        <v>9</v>
      </c>
      <c r="E142" s="24">
        <v>10</v>
      </c>
    </row>
    <row r="143" spans="1:8" x14ac:dyDescent="0.25">
      <c r="A143" s="9">
        <v>1</v>
      </c>
      <c r="B143" s="9">
        <v>12</v>
      </c>
      <c r="E143" s="24">
        <v>10</v>
      </c>
    </row>
    <row r="144" spans="1:8" x14ac:dyDescent="0.25">
      <c r="A144" s="9">
        <v>1</v>
      </c>
      <c r="B144" s="9">
        <v>12</v>
      </c>
      <c r="E144" s="24">
        <v>10</v>
      </c>
    </row>
    <row r="145" spans="1:5" x14ac:dyDescent="0.25">
      <c r="A145" s="9">
        <v>1</v>
      </c>
      <c r="B145" s="9">
        <v>13</v>
      </c>
      <c r="E145" s="24">
        <v>10</v>
      </c>
    </row>
    <row r="146" spans="1:5" x14ac:dyDescent="0.25">
      <c r="A146" s="9">
        <v>1</v>
      </c>
      <c r="B146" s="9">
        <v>12</v>
      </c>
      <c r="E146" s="24">
        <v>10</v>
      </c>
    </row>
    <row r="147" spans="1:5" x14ac:dyDescent="0.25">
      <c r="A147" s="9">
        <v>1</v>
      </c>
      <c r="B147" s="9">
        <v>14</v>
      </c>
      <c r="E147" s="24">
        <v>10</v>
      </c>
    </row>
    <row r="148" spans="1:5" x14ac:dyDescent="0.25">
      <c r="A148" s="9">
        <v>1</v>
      </c>
      <c r="B148" s="9">
        <v>12</v>
      </c>
      <c r="E148" s="24">
        <v>10</v>
      </c>
    </row>
    <row r="149" spans="1:5" x14ac:dyDescent="0.25">
      <c r="A149" s="9">
        <v>1</v>
      </c>
      <c r="B149" s="9">
        <v>9</v>
      </c>
      <c r="E149" s="24">
        <v>10</v>
      </c>
    </row>
    <row r="150" spans="1:5" x14ac:dyDescent="0.25">
      <c r="A150" s="9">
        <v>1</v>
      </c>
      <c r="B150" s="9">
        <v>9</v>
      </c>
      <c r="E150" s="24">
        <v>10</v>
      </c>
    </row>
    <row r="151" spans="1:5" x14ac:dyDescent="0.25">
      <c r="A151" s="9">
        <v>1</v>
      </c>
      <c r="B151" s="9">
        <v>10</v>
      </c>
      <c r="E151" s="24">
        <v>10</v>
      </c>
    </row>
    <row r="152" spans="1:5" x14ac:dyDescent="0.25">
      <c r="A152" s="9">
        <v>1</v>
      </c>
      <c r="B152" s="9">
        <v>10</v>
      </c>
      <c r="E152" s="24">
        <v>11</v>
      </c>
    </row>
    <row r="153" spans="1:5" x14ac:dyDescent="0.25">
      <c r="A153" s="9">
        <v>1</v>
      </c>
      <c r="B153" s="9">
        <v>9</v>
      </c>
      <c r="E153" s="24">
        <v>11</v>
      </c>
    </row>
    <row r="154" spans="1:5" x14ac:dyDescent="0.25">
      <c r="A154" s="9">
        <v>1</v>
      </c>
      <c r="B154" s="9">
        <v>8</v>
      </c>
      <c r="E154" s="24">
        <v>11</v>
      </c>
    </row>
    <row r="155" spans="1:5" x14ac:dyDescent="0.25">
      <c r="A155" s="9">
        <v>1</v>
      </c>
      <c r="B155" s="9">
        <v>10</v>
      </c>
      <c r="E155" s="24">
        <v>11</v>
      </c>
    </row>
    <row r="156" spans="1:5" x14ac:dyDescent="0.25">
      <c r="A156" s="9">
        <v>1</v>
      </c>
      <c r="B156" s="9">
        <v>12</v>
      </c>
      <c r="E156" s="24">
        <v>11</v>
      </c>
    </row>
    <row r="157" spans="1:5" x14ac:dyDescent="0.25">
      <c r="A157" s="9">
        <v>0</v>
      </c>
      <c r="B157" s="9">
        <v>10</v>
      </c>
      <c r="E157" s="24">
        <v>11</v>
      </c>
    </row>
    <row r="158" spans="1:5" x14ac:dyDescent="0.25">
      <c r="A158" s="9">
        <v>1</v>
      </c>
      <c r="B158" s="9">
        <v>14</v>
      </c>
      <c r="E158" s="24">
        <v>11</v>
      </c>
    </row>
    <row r="159" spans="1:5" x14ac:dyDescent="0.25">
      <c r="A159" s="9">
        <v>1</v>
      </c>
      <c r="B159" s="9">
        <v>8</v>
      </c>
      <c r="E159" s="24">
        <v>11</v>
      </c>
    </row>
    <row r="160" spans="1:5" x14ac:dyDescent="0.25">
      <c r="A160" s="9">
        <v>0</v>
      </c>
      <c r="B160" s="9">
        <v>8</v>
      </c>
      <c r="E160" s="24">
        <v>11</v>
      </c>
    </row>
    <row r="161" spans="1:5" x14ac:dyDescent="0.25">
      <c r="A161" s="9">
        <v>0</v>
      </c>
      <c r="B161" s="9">
        <v>12</v>
      </c>
      <c r="E161" s="24">
        <v>11</v>
      </c>
    </row>
    <row r="162" spans="1:5" x14ac:dyDescent="0.25">
      <c r="A162" s="9">
        <v>0</v>
      </c>
      <c r="B162" s="9">
        <v>9</v>
      </c>
      <c r="E162" s="24">
        <v>11</v>
      </c>
    </row>
    <row r="163" spans="1:5" x14ac:dyDescent="0.25">
      <c r="A163" s="9">
        <v>0</v>
      </c>
      <c r="B163" s="9">
        <v>9</v>
      </c>
      <c r="E163" s="24">
        <v>11</v>
      </c>
    </row>
    <row r="164" spans="1:5" x14ac:dyDescent="0.25">
      <c r="A164" s="9">
        <v>1</v>
      </c>
      <c r="B164" s="9">
        <v>12</v>
      </c>
      <c r="E164" s="24">
        <v>11</v>
      </c>
    </row>
    <row r="165" spans="1:5" x14ac:dyDescent="0.25">
      <c r="A165" s="9">
        <v>1</v>
      </c>
      <c r="B165" s="9">
        <v>14</v>
      </c>
      <c r="E165" s="24">
        <v>11</v>
      </c>
    </row>
    <row r="166" spans="1:5" x14ac:dyDescent="0.25">
      <c r="A166" s="9">
        <v>1</v>
      </c>
      <c r="B166" s="9">
        <v>12</v>
      </c>
      <c r="E166" s="24">
        <v>11</v>
      </c>
    </row>
    <row r="167" spans="1:5" x14ac:dyDescent="0.25">
      <c r="A167" s="9">
        <v>1</v>
      </c>
      <c r="B167" s="9">
        <v>10</v>
      </c>
      <c r="E167" s="24">
        <v>11</v>
      </c>
    </row>
    <row r="168" spans="1:5" x14ac:dyDescent="0.25">
      <c r="A168" s="9">
        <v>1</v>
      </c>
      <c r="B168" s="9">
        <v>15</v>
      </c>
      <c r="E168" s="24">
        <v>11</v>
      </c>
    </row>
    <row r="169" spans="1:5" x14ac:dyDescent="0.25">
      <c r="A169" s="9">
        <v>1</v>
      </c>
      <c r="B169" s="9">
        <v>720</v>
      </c>
      <c r="E169" s="24">
        <v>11</v>
      </c>
    </row>
    <row r="170" spans="1:5" x14ac:dyDescent="0.25">
      <c r="A170" s="9">
        <v>1</v>
      </c>
      <c r="B170" s="9">
        <v>10</v>
      </c>
      <c r="E170" s="24">
        <v>11</v>
      </c>
    </row>
    <row r="171" spans="1:5" x14ac:dyDescent="0.25">
      <c r="A171" s="9">
        <v>1</v>
      </c>
      <c r="B171" s="9">
        <v>10</v>
      </c>
      <c r="E171" s="24">
        <v>12</v>
      </c>
    </row>
    <row r="172" spans="1:5" x14ac:dyDescent="0.25">
      <c r="A172" s="9">
        <v>1</v>
      </c>
      <c r="B172" s="9">
        <v>10</v>
      </c>
      <c r="E172" s="24">
        <v>12</v>
      </c>
    </row>
    <row r="173" spans="1:5" x14ac:dyDescent="0.25">
      <c r="A173" s="9">
        <v>1</v>
      </c>
      <c r="B173" s="9">
        <v>6</v>
      </c>
      <c r="E173" s="24">
        <v>12</v>
      </c>
    </row>
    <row r="174" spans="1:5" x14ac:dyDescent="0.25">
      <c r="A174" s="9">
        <v>1</v>
      </c>
      <c r="B174" s="9">
        <v>12</v>
      </c>
      <c r="E174" s="24">
        <v>12</v>
      </c>
    </row>
    <row r="175" spans="1:5" x14ac:dyDescent="0.25">
      <c r="A175" s="9">
        <v>1</v>
      </c>
      <c r="B175" s="9">
        <v>10</v>
      </c>
      <c r="E175" s="24">
        <v>12</v>
      </c>
    </row>
    <row r="176" spans="1:5" x14ac:dyDescent="0.25">
      <c r="A176" s="9">
        <v>1</v>
      </c>
      <c r="B176" s="9">
        <v>7</v>
      </c>
      <c r="E176" s="24">
        <v>12</v>
      </c>
    </row>
    <row r="177" spans="1:5" x14ac:dyDescent="0.25">
      <c r="A177" s="9">
        <v>1</v>
      </c>
      <c r="B177" s="9">
        <v>10</v>
      </c>
      <c r="E177" s="24">
        <v>12</v>
      </c>
    </row>
    <row r="178" spans="1:5" x14ac:dyDescent="0.25">
      <c r="A178" s="9">
        <v>1</v>
      </c>
      <c r="B178" s="9">
        <v>10</v>
      </c>
      <c r="E178" s="24">
        <v>12</v>
      </c>
    </row>
    <row r="179" spans="1:5" x14ac:dyDescent="0.25">
      <c r="A179" s="9">
        <v>0</v>
      </c>
      <c r="B179" s="9">
        <v>200</v>
      </c>
      <c r="E179" s="24">
        <v>12</v>
      </c>
    </row>
    <row r="180" spans="1:5" x14ac:dyDescent="0.25">
      <c r="A180" s="9">
        <v>1</v>
      </c>
      <c r="B180" s="9">
        <v>15</v>
      </c>
      <c r="E180" s="24">
        <v>12</v>
      </c>
    </row>
    <row r="181" spans="1:5" x14ac:dyDescent="0.25">
      <c r="A181" s="9">
        <v>0</v>
      </c>
      <c r="B181" s="9">
        <v>6</v>
      </c>
      <c r="E181" s="24">
        <v>12</v>
      </c>
    </row>
    <row r="182" spans="1:5" x14ac:dyDescent="0.25">
      <c r="A182" s="9">
        <v>0</v>
      </c>
      <c r="B182" s="9">
        <v>7</v>
      </c>
      <c r="E182" s="24">
        <v>12</v>
      </c>
    </row>
    <row r="183" spans="1:5" x14ac:dyDescent="0.25">
      <c r="A183" s="9">
        <v>1</v>
      </c>
      <c r="B183" s="9">
        <v>5</v>
      </c>
      <c r="E183" s="24">
        <v>12</v>
      </c>
    </row>
    <row r="184" spans="1:5" x14ac:dyDescent="0.25">
      <c r="A184" s="9">
        <v>1</v>
      </c>
      <c r="B184" s="9">
        <v>4</v>
      </c>
      <c r="E184" s="24">
        <v>12</v>
      </c>
    </row>
    <row r="185" spans="1:5" x14ac:dyDescent="0.25">
      <c r="A185" s="9">
        <v>1</v>
      </c>
      <c r="B185" s="9">
        <v>12</v>
      </c>
      <c r="E185" s="24">
        <v>12</v>
      </c>
    </row>
    <row r="186" spans="1:5" x14ac:dyDescent="0.25">
      <c r="A186" s="9">
        <v>1</v>
      </c>
      <c r="B186" s="9">
        <v>4</v>
      </c>
      <c r="E186" s="24">
        <v>12</v>
      </c>
    </row>
    <row r="187" spans="1:5" x14ac:dyDescent="0.25">
      <c r="A187" s="9">
        <v>1</v>
      </c>
      <c r="B187" s="9">
        <v>10</v>
      </c>
      <c r="E187" s="24">
        <v>12</v>
      </c>
    </row>
    <row r="188" spans="1:5" x14ac:dyDescent="0.25">
      <c r="A188" s="9">
        <v>1</v>
      </c>
      <c r="B188" s="9">
        <v>10</v>
      </c>
      <c r="E188" s="24">
        <v>12</v>
      </c>
    </row>
    <row r="189" spans="1:5" x14ac:dyDescent="0.25">
      <c r="A189" s="9">
        <v>1</v>
      </c>
      <c r="B189" s="9">
        <v>14</v>
      </c>
      <c r="E189" s="24">
        <v>12</v>
      </c>
    </row>
    <row r="190" spans="1:5" x14ac:dyDescent="0.25">
      <c r="A190" s="9">
        <v>1</v>
      </c>
      <c r="B190" s="9">
        <v>10</v>
      </c>
      <c r="E190" s="24">
        <v>12</v>
      </c>
    </row>
    <row r="191" spans="1:5" x14ac:dyDescent="0.25">
      <c r="A191" s="9">
        <v>1</v>
      </c>
      <c r="B191" s="9">
        <v>15</v>
      </c>
      <c r="E191" s="24">
        <v>12</v>
      </c>
    </row>
    <row r="192" spans="1:5" x14ac:dyDescent="0.25">
      <c r="A192" s="9">
        <v>1</v>
      </c>
      <c r="B192" s="9">
        <v>14</v>
      </c>
      <c r="E192" s="24">
        <v>12</v>
      </c>
    </row>
    <row r="193" spans="1:5" x14ac:dyDescent="0.25">
      <c r="A193" s="9">
        <v>1</v>
      </c>
      <c r="B193" s="9">
        <v>9</v>
      </c>
      <c r="E193" s="24">
        <v>12</v>
      </c>
    </row>
    <row r="194" spans="1:5" x14ac:dyDescent="0.25">
      <c r="A194" s="9">
        <v>1</v>
      </c>
      <c r="B194" s="9">
        <v>10</v>
      </c>
      <c r="E194" s="24">
        <v>12</v>
      </c>
    </row>
    <row r="195" spans="1:5" x14ac:dyDescent="0.25">
      <c r="A195" s="9">
        <v>1</v>
      </c>
      <c r="B195" s="9">
        <v>14</v>
      </c>
      <c r="E195" s="24">
        <v>12</v>
      </c>
    </row>
    <row r="196" spans="1:5" x14ac:dyDescent="0.25">
      <c r="A196" s="9">
        <v>1</v>
      </c>
      <c r="B196" s="9">
        <v>5</v>
      </c>
      <c r="E196" s="24">
        <v>12</v>
      </c>
    </row>
    <row r="197" spans="1:5" x14ac:dyDescent="0.25">
      <c r="A197" s="9">
        <v>0</v>
      </c>
      <c r="B197" s="9">
        <v>8</v>
      </c>
      <c r="E197" s="24">
        <v>12</v>
      </c>
    </row>
    <row r="198" spans="1:5" x14ac:dyDescent="0.25">
      <c r="A198" s="9">
        <v>1</v>
      </c>
      <c r="B198" s="9">
        <v>10</v>
      </c>
      <c r="E198" s="24">
        <v>12</v>
      </c>
    </row>
    <row r="199" spans="1:5" x14ac:dyDescent="0.25">
      <c r="A199" s="9">
        <v>1</v>
      </c>
      <c r="B199" s="9">
        <v>10</v>
      </c>
      <c r="E199" s="24">
        <v>12</v>
      </c>
    </row>
    <row r="200" spans="1:5" x14ac:dyDescent="0.25">
      <c r="A200" s="9">
        <v>1</v>
      </c>
      <c r="B200" s="9">
        <v>14</v>
      </c>
      <c r="E200" s="24">
        <v>12</v>
      </c>
    </row>
    <row r="201" spans="1:5" x14ac:dyDescent="0.25">
      <c r="A201" s="9">
        <v>1</v>
      </c>
      <c r="B201" s="9">
        <v>6</v>
      </c>
      <c r="E201" s="24">
        <v>12</v>
      </c>
    </row>
    <row r="202" spans="1:5" x14ac:dyDescent="0.25">
      <c r="A202" s="9">
        <v>1</v>
      </c>
      <c r="B202" s="9">
        <v>12</v>
      </c>
      <c r="E202" s="24">
        <v>12</v>
      </c>
    </row>
    <row r="203" spans="1:5" x14ac:dyDescent="0.25">
      <c r="A203" s="9">
        <v>1</v>
      </c>
      <c r="B203" s="9">
        <v>5</v>
      </c>
      <c r="E203" s="24">
        <v>12</v>
      </c>
    </row>
    <row r="204" spans="1:5" x14ac:dyDescent="0.25">
      <c r="A204" s="9">
        <v>1</v>
      </c>
      <c r="B204" s="9">
        <v>10</v>
      </c>
      <c r="E204" s="24">
        <v>12</v>
      </c>
    </row>
    <row r="205" spans="1:5" x14ac:dyDescent="0.25">
      <c r="A205" s="9">
        <v>1</v>
      </c>
      <c r="B205" s="9">
        <v>9</v>
      </c>
      <c r="E205" s="24">
        <v>12</v>
      </c>
    </row>
    <row r="206" spans="1:5" x14ac:dyDescent="0.25">
      <c r="A206" s="9">
        <v>0</v>
      </c>
      <c r="B206" s="9">
        <v>6</v>
      </c>
      <c r="E206" s="24">
        <v>12</v>
      </c>
    </row>
    <row r="207" spans="1:5" x14ac:dyDescent="0.25">
      <c r="A207" s="9">
        <v>1</v>
      </c>
      <c r="B207" s="9">
        <v>11</v>
      </c>
      <c r="E207" s="24">
        <v>12</v>
      </c>
    </row>
    <row r="208" spans="1:5" x14ac:dyDescent="0.25">
      <c r="A208" s="9">
        <v>1</v>
      </c>
      <c r="B208" s="9">
        <v>18</v>
      </c>
      <c r="E208" s="24">
        <v>12</v>
      </c>
    </row>
    <row r="209" spans="1:11" x14ac:dyDescent="0.25">
      <c r="A209" s="9">
        <v>1</v>
      </c>
      <c r="B209" s="9">
        <v>12</v>
      </c>
      <c r="E209" s="24">
        <v>12</v>
      </c>
    </row>
    <row r="210" spans="1:11" x14ac:dyDescent="0.25">
      <c r="A210" s="9">
        <v>1</v>
      </c>
      <c r="B210" s="9">
        <v>10</v>
      </c>
      <c r="E210" s="24">
        <v>12</v>
      </c>
    </row>
    <row r="211" spans="1:11" x14ac:dyDescent="0.25">
      <c r="A211" s="9">
        <v>0</v>
      </c>
      <c r="B211" s="9">
        <v>8</v>
      </c>
      <c r="E211" s="24">
        <v>12</v>
      </c>
    </row>
    <row r="212" spans="1:11" x14ac:dyDescent="0.25">
      <c r="A212" s="9">
        <v>1</v>
      </c>
      <c r="B212" s="9">
        <v>8</v>
      </c>
      <c r="E212" s="24">
        <v>12</v>
      </c>
    </row>
    <row r="213" spans="1:11" x14ac:dyDescent="0.25">
      <c r="A213" s="9">
        <v>1</v>
      </c>
      <c r="B213" s="9">
        <v>5</v>
      </c>
      <c r="E213" s="24">
        <v>12</v>
      </c>
    </row>
    <row r="214" spans="1:11" x14ac:dyDescent="0.25">
      <c r="A214" s="9">
        <v>0</v>
      </c>
      <c r="B214" s="9">
        <v>8</v>
      </c>
      <c r="E214" s="24">
        <v>12</v>
      </c>
    </row>
    <row r="215" spans="1:11" x14ac:dyDescent="0.25">
      <c r="A215" s="9">
        <v>1</v>
      </c>
      <c r="B215" s="9">
        <v>8</v>
      </c>
      <c r="E215" s="24">
        <v>12</v>
      </c>
    </row>
    <row r="216" spans="1:11" x14ac:dyDescent="0.25">
      <c r="A216" s="9">
        <v>1</v>
      </c>
      <c r="B216" s="9">
        <v>7</v>
      </c>
      <c r="E216" s="24">
        <v>12</v>
      </c>
    </row>
    <row r="217" spans="1:11" x14ac:dyDescent="0.25">
      <c r="A217" s="9">
        <v>0</v>
      </c>
      <c r="B217" s="9">
        <v>7</v>
      </c>
      <c r="E217" s="24">
        <v>12</v>
      </c>
    </row>
    <row r="218" spans="1:11" x14ac:dyDescent="0.25">
      <c r="A218" s="9">
        <v>1</v>
      </c>
      <c r="B218" s="9">
        <v>10</v>
      </c>
      <c r="E218" s="24">
        <v>12</v>
      </c>
    </row>
    <row r="219" spans="1:11" x14ac:dyDescent="0.25">
      <c r="A219" s="9">
        <v>1</v>
      </c>
      <c r="B219" s="9">
        <v>10</v>
      </c>
      <c r="E219" s="24">
        <v>12</v>
      </c>
      <c r="K219" s="28"/>
    </row>
    <row r="220" spans="1:11" x14ac:dyDescent="0.25">
      <c r="A220" s="9">
        <v>1</v>
      </c>
      <c r="B220" s="9">
        <v>10</v>
      </c>
      <c r="E220" s="24">
        <v>12</v>
      </c>
    </row>
    <row r="221" spans="1:11" x14ac:dyDescent="0.25">
      <c r="A221" s="9">
        <v>1</v>
      </c>
      <c r="B221" s="9">
        <v>6</v>
      </c>
      <c r="E221" s="24">
        <v>12</v>
      </c>
    </row>
    <row r="222" spans="1:11" x14ac:dyDescent="0.25">
      <c r="A222" s="9">
        <v>1</v>
      </c>
      <c r="B222" s="9">
        <v>5</v>
      </c>
      <c r="E222" s="24">
        <v>12</v>
      </c>
    </row>
    <row r="223" spans="1:11" x14ac:dyDescent="0.25">
      <c r="A223" s="9">
        <v>1</v>
      </c>
      <c r="B223" s="9">
        <v>10</v>
      </c>
      <c r="E223" s="24">
        <v>12</v>
      </c>
    </row>
    <row r="224" spans="1:11" x14ac:dyDescent="0.25">
      <c r="A224" s="9">
        <v>1</v>
      </c>
      <c r="B224" s="9">
        <v>10</v>
      </c>
      <c r="E224" s="24">
        <v>12</v>
      </c>
    </row>
    <row r="225" spans="1:11" x14ac:dyDescent="0.25">
      <c r="A225" s="9">
        <v>0</v>
      </c>
      <c r="B225" s="9">
        <v>9</v>
      </c>
      <c r="E225" s="24">
        <v>12</v>
      </c>
    </row>
    <row r="226" spans="1:11" x14ac:dyDescent="0.25">
      <c r="A226" s="9">
        <v>1</v>
      </c>
      <c r="B226" s="9">
        <v>8</v>
      </c>
      <c r="E226" s="24">
        <v>12</v>
      </c>
    </row>
    <row r="227" spans="1:11" x14ac:dyDescent="0.25">
      <c r="A227" s="9">
        <v>0</v>
      </c>
      <c r="B227" s="9">
        <v>8</v>
      </c>
      <c r="E227" s="24">
        <v>12</v>
      </c>
    </row>
    <row r="228" spans="1:11" x14ac:dyDescent="0.25">
      <c r="A228" s="9">
        <v>1</v>
      </c>
      <c r="B228" s="9">
        <v>8</v>
      </c>
      <c r="E228" s="24">
        <v>12</v>
      </c>
    </row>
    <row r="229" spans="1:11" x14ac:dyDescent="0.25">
      <c r="A229" s="9">
        <v>1</v>
      </c>
      <c r="B229" s="9">
        <v>8</v>
      </c>
      <c r="E229" s="24">
        <v>12</v>
      </c>
    </row>
    <row r="230" spans="1:11" x14ac:dyDescent="0.25">
      <c r="A230" s="9">
        <v>1</v>
      </c>
      <c r="B230" s="9">
        <v>14</v>
      </c>
      <c r="E230" s="24">
        <v>12</v>
      </c>
    </row>
    <row r="231" spans="1:11" x14ac:dyDescent="0.25">
      <c r="A231" s="9">
        <v>1</v>
      </c>
      <c r="B231" s="9">
        <v>15</v>
      </c>
      <c r="E231" s="24">
        <v>12</v>
      </c>
    </row>
    <row r="232" spans="1:11" x14ac:dyDescent="0.25">
      <c r="A232" s="9">
        <v>1</v>
      </c>
      <c r="B232" s="9">
        <v>14</v>
      </c>
      <c r="E232" s="24">
        <v>12</v>
      </c>
    </row>
    <row r="233" spans="1:11" x14ac:dyDescent="0.25">
      <c r="A233" s="9">
        <v>1</v>
      </c>
      <c r="B233" s="9">
        <v>9</v>
      </c>
      <c r="E233" s="24">
        <v>12</v>
      </c>
    </row>
    <row r="234" spans="1:11" x14ac:dyDescent="0.25">
      <c r="A234" s="9">
        <v>1</v>
      </c>
      <c r="B234" s="9">
        <v>10</v>
      </c>
      <c r="E234" s="24">
        <v>12</v>
      </c>
    </row>
    <row r="235" spans="1:11" x14ac:dyDescent="0.25">
      <c r="A235" s="9">
        <v>1</v>
      </c>
      <c r="B235" s="9">
        <v>10</v>
      </c>
      <c r="E235" s="24">
        <v>12</v>
      </c>
    </row>
    <row r="236" spans="1:11" x14ac:dyDescent="0.25">
      <c r="A236" s="9">
        <v>1</v>
      </c>
      <c r="B236" s="9">
        <v>4</v>
      </c>
      <c r="E236" s="24">
        <v>12</v>
      </c>
    </row>
    <row r="237" spans="1:11" x14ac:dyDescent="0.25">
      <c r="A237" s="9">
        <v>1</v>
      </c>
      <c r="B237" s="9">
        <v>10</v>
      </c>
      <c r="E237" s="24">
        <v>12</v>
      </c>
    </row>
    <row r="238" spans="1:11" x14ac:dyDescent="0.25">
      <c r="A238" s="9">
        <v>0</v>
      </c>
      <c r="B238" s="9">
        <v>8</v>
      </c>
      <c r="E238" s="24">
        <v>12</v>
      </c>
      <c r="K238" s="28"/>
    </row>
    <row r="239" spans="1:11" x14ac:dyDescent="0.25">
      <c r="A239" s="9">
        <v>1</v>
      </c>
      <c r="B239" s="9">
        <v>10</v>
      </c>
      <c r="E239" s="24">
        <v>12</v>
      </c>
    </row>
    <row r="240" spans="1:11" x14ac:dyDescent="0.25">
      <c r="A240" s="9">
        <v>1</v>
      </c>
      <c r="B240" s="9">
        <v>12</v>
      </c>
      <c r="E240" s="24">
        <v>12</v>
      </c>
    </row>
    <row r="241" spans="1:11" x14ac:dyDescent="0.25">
      <c r="A241" s="9">
        <v>1</v>
      </c>
      <c r="B241" s="9">
        <v>14</v>
      </c>
      <c r="E241" s="24">
        <v>12</v>
      </c>
      <c r="K241" s="28"/>
    </row>
    <row r="242" spans="1:11" x14ac:dyDescent="0.25">
      <c r="A242" s="9">
        <v>1</v>
      </c>
      <c r="B242" s="9">
        <v>12</v>
      </c>
      <c r="E242" s="24">
        <v>12</v>
      </c>
    </row>
    <row r="243" spans="1:11" x14ac:dyDescent="0.25">
      <c r="A243" s="9">
        <v>1</v>
      </c>
      <c r="B243" s="9">
        <v>9</v>
      </c>
      <c r="E243" s="24">
        <v>12</v>
      </c>
    </row>
    <row r="244" spans="1:11" x14ac:dyDescent="0.25">
      <c r="A244" s="9">
        <v>1</v>
      </c>
      <c r="B244" s="9">
        <v>9</v>
      </c>
      <c r="E244" s="24">
        <v>12</v>
      </c>
    </row>
    <row r="245" spans="1:11" x14ac:dyDescent="0.25">
      <c r="A245" s="9">
        <v>1</v>
      </c>
      <c r="B245" s="9">
        <v>12</v>
      </c>
      <c r="E245" s="24">
        <v>12</v>
      </c>
    </row>
    <row r="246" spans="1:11" x14ac:dyDescent="0.25">
      <c r="A246" s="9">
        <v>1</v>
      </c>
      <c r="B246" s="9">
        <v>9</v>
      </c>
      <c r="E246" s="24">
        <v>12</v>
      </c>
    </row>
    <row r="247" spans="1:11" x14ac:dyDescent="0.25">
      <c r="A247" s="9">
        <v>1</v>
      </c>
      <c r="B247" s="9">
        <v>10</v>
      </c>
      <c r="E247" s="24">
        <v>12</v>
      </c>
    </row>
    <row r="248" spans="1:11" x14ac:dyDescent="0.25">
      <c r="A248" s="9">
        <v>0</v>
      </c>
      <c r="B248" s="9">
        <v>10</v>
      </c>
      <c r="E248" s="24">
        <v>12</v>
      </c>
    </row>
    <row r="249" spans="1:11" x14ac:dyDescent="0.25">
      <c r="A249" s="9">
        <v>0</v>
      </c>
      <c r="B249" s="9">
        <v>8</v>
      </c>
      <c r="E249" s="24">
        <v>12</v>
      </c>
    </row>
    <row r="250" spans="1:11" x14ac:dyDescent="0.25">
      <c r="A250" s="9">
        <v>1</v>
      </c>
      <c r="B250" s="9">
        <v>8</v>
      </c>
      <c r="E250" s="24">
        <v>12</v>
      </c>
    </row>
    <row r="251" spans="1:11" x14ac:dyDescent="0.25">
      <c r="A251" s="9">
        <v>1</v>
      </c>
      <c r="B251" s="9">
        <v>10</v>
      </c>
      <c r="E251" s="24">
        <v>12</v>
      </c>
    </row>
    <row r="252" spans="1:11" x14ac:dyDescent="0.25">
      <c r="A252" s="9">
        <v>0</v>
      </c>
      <c r="B252" s="9">
        <v>12</v>
      </c>
      <c r="E252" s="24">
        <v>12</v>
      </c>
    </row>
    <row r="253" spans="1:11" x14ac:dyDescent="0.25">
      <c r="A253" s="9">
        <v>1</v>
      </c>
      <c r="B253" s="9">
        <v>5</v>
      </c>
      <c r="E253" s="24">
        <v>12</v>
      </c>
    </row>
    <row r="254" spans="1:11" x14ac:dyDescent="0.25">
      <c r="A254" s="9">
        <v>1</v>
      </c>
      <c r="B254" s="9">
        <v>13</v>
      </c>
      <c r="E254" s="24">
        <v>12</v>
      </c>
    </row>
    <row r="255" spans="1:11" x14ac:dyDescent="0.25">
      <c r="A255" s="9">
        <v>1</v>
      </c>
      <c r="B255" s="9">
        <v>5</v>
      </c>
      <c r="E255" s="24">
        <v>12</v>
      </c>
    </row>
    <row r="256" spans="1:11" x14ac:dyDescent="0.25">
      <c r="A256" s="9">
        <v>0</v>
      </c>
      <c r="B256" s="9">
        <v>8</v>
      </c>
      <c r="E256" s="24">
        <v>12</v>
      </c>
    </row>
    <row r="257" spans="1:5" x14ac:dyDescent="0.25">
      <c r="A257" s="9">
        <v>1</v>
      </c>
      <c r="B257" s="9">
        <v>11</v>
      </c>
      <c r="E257" s="24">
        <v>12</v>
      </c>
    </row>
    <row r="258" spans="1:5" x14ac:dyDescent="0.25">
      <c r="A258" s="9">
        <v>1</v>
      </c>
      <c r="B258" s="9">
        <v>3</v>
      </c>
      <c r="E258" s="24">
        <v>12</v>
      </c>
    </row>
    <row r="259" spans="1:5" x14ac:dyDescent="0.25">
      <c r="A259" s="9">
        <v>1</v>
      </c>
      <c r="B259" s="9">
        <v>16</v>
      </c>
      <c r="E259" s="24">
        <v>12</v>
      </c>
    </row>
    <row r="260" spans="1:5" x14ac:dyDescent="0.25">
      <c r="A260" s="9">
        <v>1</v>
      </c>
      <c r="B260" s="9">
        <v>5</v>
      </c>
      <c r="E260" s="24">
        <v>12</v>
      </c>
    </row>
    <row r="261" spans="1:5" x14ac:dyDescent="0.25">
      <c r="A261" s="9">
        <v>1</v>
      </c>
      <c r="B261" s="9">
        <v>15</v>
      </c>
      <c r="E261" s="24">
        <v>12</v>
      </c>
    </row>
    <row r="262" spans="1:5" x14ac:dyDescent="0.25">
      <c r="A262" s="9">
        <v>0</v>
      </c>
      <c r="B262" s="9">
        <v>10</v>
      </c>
      <c r="E262" s="24">
        <v>12</v>
      </c>
    </row>
    <row r="263" spans="1:5" x14ac:dyDescent="0.25">
      <c r="A263" s="9">
        <v>1</v>
      </c>
      <c r="B263" s="9">
        <v>12</v>
      </c>
      <c r="E263" s="24">
        <v>12</v>
      </c>
    </row>
    <row r="264" spans="1:5" x14ac:dyDescent="0.25">
      <c r="A264" s="9">
        <v>1</v>
      </c>
      <c r="B264" s="9">
        <v>5</v>
      </c>
      <c r="E264" s="24">
        <v>12</v>
      </c>
    </row>
    <row r="265" spans="1:5" x14ac:dyDescent="0.25">
      <c r="A265" s="9">
        <v>1</v>
      </c>
      <c r="B265" s="9">
        <v>12</v>
      </c>
      <c r="E265" s="24">
        <v>12</v>
      </c>
    </row>
    <row r="266" spans="1:5" x14ac:dyDescent="0.25">
      <c r="A266" s="9">
        <v>1</v>
      </c>
      <c r="B266" s="9">
        <v>9</v>
      </c>
      <c r="E266" s="24">
        <v>12</v>
      </c>
    </row>
    <row r="267" spans="1:5" x14ac:dyDescent="0.25">
      <c r="A267" s="9">
        <v>0</v>
      </c>
      <c r="B267" s="9">
        <v>12</v>
      </c>
      <c r="E267" s="24">
        <v>12</v>
      </c>
    </row>
    <row r="268" spans="1:5" x14ac:dyDescent="0.25">
      <c r="A268" s="9">
        <v>1</v>
      </c>
      <c r="B268" s="9">
        <v>7</v>
      </c>
      <c r="E268" s="24">
        <v>12</v>
      </c>
    </row>
    <row r="269" spans="1:5" x14ac:dyDescent="0.25">
      <c r="A269" s="9">
        <v>1</v>
      </c>
      <c r="B269" s="9">
        <v>15</v>
      </c>
      <c r="E269" s="24">
        <v>12</v>
      </c>
    </row>
    <row r="270" spans="1:5" x14ac:dyDescent="0.25">
      <c r="A270" s="9">
        <v>1</v>
      </c>
      <c r="B270" s="9">
        <v>8</v>
      </c>
      <c r="E270" s="24">
        <v>12</v>
      </c>
    </row>
    <row r="271" spans="1:5" x14ac:dyDescent="0.25">
      <c r="A271" s="9">
        <v>1</v>
      </c>
      <c r="B271" s="9">
        <v>10</v>
      </c>
      <c r="E271" s="24">
        <v>12</v>
      </c>
    </row>
    <row r="272" spans="1:5" x14ac:dyDescent="0.25">
      <c r="A272" s="9">
        <v>1</v>
      </c>
      <c r="B272" s="9">
        <v>10</v>
      </c>
      <c r="E272" s="24">
        <v>12</v>
      </c>
    </row>
    <row r="273" spans="1:11" x14ac:dyDescent="0.25">
      <c r="A273" s="9">
        <v>1</v>
      </c>
      <c r="B273" s="9">
        <v>10</v>
      </c>
      <c r="E273" s="24">
        <v>12</v>
      </c>
    </row>
    <row r="274" spans="1:11" x14ac:dyDescent="0.25">
      <c r="A274" s="9">
        <v>1</v>
      </c>
      <c r="B274" s="9">
        <v>11</v>
      </c>
      <c r="E274" s="24">
        <v>12</v>
      </c>
    </row>
    <row r="275" spans="1:11" x14ac:dyDescent="0.25">
      <c r="A275" s="9">
        <v>1</v>
      </c>
      <c r="B275" s="9">
        <v>11</v>
      </c>
      <c r="E275" s="24">
        <v>12</v>
      </c>
    </row>
    <row r="276" spans="1:11" x14ac:dyDescent="0.25">
      <c r="A276" s="9">
        <v>1</v>
      </c>
      <c r="B276" s="9">
        <v>13</v>
      </c>
      <c r="E276" s="24">
        <v>13</v>
      </c>
    </row>
    <row r="277" spans="1:11" x14ac:dyDescent="0.25">
      <c r="A277" s="9">
        <v>1</v>
      </c>
      <c r="B277" s="9">
        <v>10</v>
      </c>
      <c r="E277" s="24">
        <v>13</v>
      </c>
      <c r="K277" s="28"/>
    </row>
    <row r="278" spans="1:11" x14ac:dyDescent="0.25">
      <c r="A278" s="9">
        <v>1</v>
      </c>
      <c r="B278" s="9">
        <v>14</v>
      </c>
      <c r="E278" s="24">
        <v>13</v>
      </c>
    </row>
    <row r="279" spans="1:11" x14ac:dyDescent="0.25">
      <c r="A279" s="9">
        <v>0</v>
      </c>
      <c r="B279" s="9">
        <v>3</v>
      </c>
      <c r="E279" s="24">
        <v>13</v>
      </c>
    </row>
    <row r="280" spans="1:11" x14ac:dyDescent="0.25">
      <c r="A280" s="9">
        <v>1</v>
      </c>
      <c r="B280" s="9">
        <v>10</v>
      </c>
      <c r="E280" s="24">
        <v>13</v>
      </c>
    </row>
    <row r="281" spans="1:11" x14ac:dyDescent="0.25">
      <c r="A281" s="9">
        <v>1</v>
      </c>
      <c r="B281" s="9">
        <v>8</v>
      </c>
      <c r="E281" s="24">
        <v>13</v>
      </c>
    </row>
    <row r="282" spans="1:11" x14ac:dyDescent="0.25">
      <c r="A282" s="9">
        <v>1</v>
      </c>
      <c r="B282" s="9">
        <v>12</v>
      </c>
      <c r="E282" s="24">
        <v>13</v>
      </c>
    </row>
    <row r="283" spans="1:11" x14ac:dyDescent="0.25">
      <c r="A283" s="9">
        <v>1</v>
      </c>
      <c r="B283" s="9">
        <v>10</v>
      </c>
      <c r="E283" s="24">
        <v>13</v>
      </c>
    </row>
    <row r="284" spans="1:11" x14ac:dyDescent="0.25">
      <c r="A284" s="9">
        <v>0</v>
      </c>
      <c r="B284" s="9">
        <v>13</v>
      </c>
      <c r="E284" s="24">
        <v>13</v>
      </c>
    </row>
    <row r="285" spans="1:11" x14ac:dyDescent="0.25">
      <c r="A285" s="9">
        <v>1</v>
      </c>
      <c r="B285" s="9">
        <v>7</v>
      </c>
      <c r="E285" s="24">
        <v>14</v>
      </c>
    </row>
    <row r="286" spans="1:11" x14ac:dyDescent="0.25">
      <c r="A286" s="9">
        <v>1</v>
      </c>
      <c r="B286" s="9">
        <v>12</v>
      </c>
      <c r="E286" s="24">
        <v>14</v>
      </c>
    </row>
    <row r="287" spans="1:11" x14ac:dyDescent="0.25">
      <c r="A287" s="9">
        <v>1</v>
      </c>
      <c r="B287" s="9">
        <v>10</v>
      </c>
      <c r="E287" s="24">
        <v>14</v>
      </c>
    </row>
    <row r="288" spans="1:11" x14ac:dyDescent="0.25">
      <c r="A288" s="9">
        <v>1</v>
      </c>
      <c r="B288" s="9">
        <v>10</v>
      </c>
      <c r="E288" s="24">
        <v>14</v>
      </c>
    </row>
    <row r="289" spans="1:11" x14ac:dyDescent="0.25">
      <c r="A289" s="9">
        <v>1</v>
      </c>
      <c r="B289" s="9">
        <v>10</v>
      </c>
      <c r="E289" s="24">
        <v>14</v>
      </c>
    </row>
    <row r="290" spans="1:11" x14ac:dyDescent="0.25">
      <c r="A290" s="9">
        <v>1</v>
      </c>
      <c r="B290" s="9">
        <v>7</v>
      </c>
      <c r="E290" s="24">
        <v>14</v>
      </c>
    </row>
    <row r="291" spans="1:11" x14ac:dyDescent="0.25">
      <c r="A291" s="9">
        <v>1</v>
      </c>
      <c r="B291" s="9">
        <v>10</v>
      </c>
      <c r="E291" s="24">
        <v>14</v>
      </c>
    </row>
    <row r="292" spans="1:11" x14ac:dyDescent="0.25">
      <c r="A292" s="9">
        <v>1</v>
      </c>
      <c r="B292" s="9">
        <v>10</v>
      </c>
      <c r="E292" s="24">
        <v>14</v>
      </c>
    </row>
    <row r="293" spans="1:11" x14ac:dyDescent="0.25">
      <c r="A293" s="9">
        <v>0</v>
      </c>
      <c r="B293" s="9">
        <v>9</v>
      </c>
      <c r="E293" s="24">
        <v>14</v>
      </c>
    </row>
    <row r="294" spans="1:11" x14ac:dyDescent="0.25">
      <c r="A294" s="9">
        <v>0</v>
      </c>
      <c r="B294" s="9">
        <v>15</v>
      </c>
      <c r="E294" s="24">
        <v>14</v>
      </c>
    </row>
    <row r="295" spans="1:11" x14ac:dyDescent="0.25">
      <c r="A295" s="9">
        <v>1</v>
      </c>
      <c r="B295" s="9">
        <v>88</v>
      </c>
      <c r="E295" s="24">
        <v>14</v>
      </c>
    </row>
    <row r="296" spans="1:11" x14ac:dyDescent="0.25">
      <c r="A296" s="9">
        <v>1</v>
      </c>
      <c r="B296" s="9">
        <v>10</v>
      </c>
      <c r="E296" s="24">
        <v>14</v>
      </c>
    </row>
    <row r="297" spans="1:11" x14ac:dyDescent="0.25">
      <c r="A297" s="9">
        <v>1</v>
      </c>
      <c r="B297" s="9">
        <v>12</v>
      </c>
      <c r="E297" s="24">
        <v>14</v>
      </c>
    </row>
    <row r="298" spans="1:11" x14ac:dyDescent="0.25">
      <c r="A298" s="9">
        <v>1</v>
      </c>
      <c r="B298" s="9">
        <v>10</v>
      </c>
      <c r="E298" s="24">
        <v>14</v>
      </c>
    </row>
    <row r="299" spans="1:11" x14ac:dyDescent="0.25">
      <c r="A299" s="9">
        <v>1</v>
      </c>
      <c r="B299" s="9">
        <v>10</v>
      </c>
      <c r="E299" s="24">
        <v>14</v>
      </c>
    </row>
    <row r="300" spans="1:11" x14ac:dyDescent="0.25">
      <c r="A300" s="9">
        <v>0</v>
      </c>
      <c r="B300" s="9">
        <v>12</v>
      </c>
      <c r="E300" s="24">
        <v>14</v>
      </c>
    </row>
    <row r="301" spans="1:11" x14ac:dyDescent="0.25">
      <c r="A301" s="9">
        <v>1</v>
      </c>
      <c r="B301" s="9">
        <v>11</v>
      </c>
      <c r="E301" s="24">
        <v>14</v>
      </c>
    </row>
    <row r="302" spans="1:11" x14ac:dyDescent="0.25">
      <c r="A302" s="9">
        <v>1</v>
      </c>
      <c r="B302" s="9">
        <v>9</v>
      </c>
      <c r="E302" s="24">
        <v>14</v>
      </c>
      <c r="K302" s="28"/>
    </row>
    <row r="303" spans="1:11" x14ac:dyDescent="0.25">
      <c r="A303" s="9">
        <v>1</v>
      </c>
      <c r="B303" s="9">
        <v>8</v>
      </c>
      <c r="E303" s="24">
        <v>14</v>
      </c>
    </row>
    <row r="304" spans="1:11" x14ac:dyDescent="0.25">
      <c r="A304" s="9">
        <v>1</v>
      </c>
      <c r="B304" s="9">
        <v>8</v>
      </c>
      <c r="E304" s="24">
        <v>14</v>
      </c>
    </row>
    <row r="305" spans="1:5" x14ac:dyDescent="0.25">
      <c r="A305" s="9">
        <v>1</v>
      </c>
      <c r="B305" s="9">
        <v>12</v>
      </c>
      <c r="E305" s="24">
        <v>14</v>
      </c>
    </row>
    <row r="306" spans="1:5" x14ac:dyDescent="0.25">
      <c r="A306" s="9">
        <v>1</v>
      </c>
      <c r="B306" s="9">
        <v>6</v>
      </c>
      <c r="E306" s="24">
        <v>14</v>
      </c>
    </row>
    <row r="307" spans="1:5" x14ac:dyDescent="0.25">
      <c r="A307" s="9">
        <v>1</v>
      </c>
      <c r="B307" s="9">
        <v>13</v>
      </c>
      <c r="E307" s="24">
        <v>14</v>
      </c>
    </row>
    <row r="308" spans="1:5" x14ac:dyDescent="0.25">
      <c r="A308" s="9">
        <v>1</v>
      </c>
      <c r="B308" s="9">
        <v>11</v>
      </c>
      <c r="E308" s="24">
        <v>14</v>
      </c>
    </row>
    <row r="309" spans="1:5" x14ac:dyDescent="0.25">
      <c r="A309" s="9">
        <v>0</v>
      </c>
      <c r="B309" s="9">
        <v>8</v>
      </c>
      <c r="E309" s="24">
        <v>14</v>
      </c>
    </row>
    <row r="310" spans="1:5" x14ac:dyDescent="0.25">
      <c r="A310" s="9">
        <v>1</v>
      </c>
      <c r="B310" s="9">
        <v>10</v>
      </c>
      <c r="E310" s="24">
        <v>14</v>
      </c>
    </row>
    <row r="311" spans="1:5" x14ac:dyDescent="0.25">
      <c r="A311" s="9">
        <v>1</v>
      </c>
      <c r="B311" s="9">
        <v>12</v>
      </c>
      <c r="E311" s="24">
        <v>14</v>
      </c>
    </row>
    <row r="312" spans="1:5" x14ac:dyDescent="0.25">
      <c r="A312" s="9">
        <v>0</v>
      </c>
      <c r="B312" s="9">
        <v>10</v>
      </c>
      <c r="E312" s="24">
        <v>14</v>
      </c>
    </row>
    <row r="313" spans="1:5" x14ac:dyDescent="0.25">
      <c r="A313" s="9">
        <v>1</v>
      </c>
      <c r="B313" s="9">
        <v>6</v>
      </c>
      <c r="E313" s="24">
        <v>14</v>
      </c>
    </row>
    <row r="314" spans="1:5" x14ac:dyDescent="0.25">
      <c r="A314" s="9">
        <v>1</v>
      </c>
      <c r="B314" s="9">
        <v>13</v>
      </c>
      <c r="E314" s="24">
        <v>14</v>
      </c>
    </row>
    <row r="315" spans="1:5" x14ac:dyDescent="0.25">
      <c r="A315" s="9">
        <v>1</v>
      </c>
      <c r="B315" s="9">
        <v>8</v>
      </c>
      <c r="E315" s="24">
        <v>14</v>
      </c>
    </row>
    <row r="316" spans="1:5" x14ac:dyDescent="0.25">
      <c r="A316" s="9">
        <v>1</v>
      </c>
      <c r="B316" s="9">
        <v>12</v>
      </c>
      <c r="E316" s="24">
        <v>14</v>
      </c>
    </row>
    <row r="317" spans="1:5" x14ac:dyDescent="0.25">
      <c r="A317" s="9">
        <v>1</v>
      </c>
      <c r="B317" s="9">
        <v>10</v>
      </c>
      <c r="E317" s="24">
        <v>14</v>
      </c>
    </row>
    <row r="318" spans="1:5" x14ac:dyDescent="0.25">
      <c r="A318" s="9">
        <v>0</v>
      </c>
      <c r="B318" s="9">
        <v>6</v>
      </c>
      <c r="E318" s="24">
        <v>14</v>
      </c>
    </row>
    <row r="319" spans="1:5" x14ac:dyDescent="0.25">
      <c r="A319" s="9">
        <v>0</v>
      </c>
      <c r="B319" s="9">
        <v>12</v>
      </c>
      <c r="E319" s="24">
        <v>14</v>
      </c>
    </row>
    <row r="320" spans="1:5" x14ac:dyDescent="0.25">
      <c r="A320" s="9">
        <v>0</v>
      </c>
      <c r="B320" s="9">
        <v>14</v>
      </c>
      <c r="E320" s="24">
        <v>15</v>
      </c>
    </row>
    <row r="321" spans="1:11" x14ac:dyDescent="0.25">
      <c r="A321" s="9">
        <v>1</v>
      </c>
      <c r="B321" s="9">
        <v>10</v>
      </c>
      <c r="E321" s="24">
        <v>15</v>
      </c>
    </row>
    <row r="322" spans="1:11" x14ac:dyDescent="0.25">
      <c r="A322" s="9">
        <v>0</v>
      </c>
      <c r="B322" s="9">
        <v>7</v>
      </c>
      <c r="E322" s="24">
        <v>15</v>
      </c>
      <c r="K322" s="28"/>
    </row>
    <row r="323" spans="1:11" x14ac:dyDescent="0.25">
      <c r="A323" s="9">
        <v>1</v>
      </c>
      <c r="B323" s="9">
        <v>12</v>
      </c>
      <c r="E323" s="24">
        <v>15</v>
      </c>
    </row>
    <row r="324" spans="1:11" x14ac:dyDescent="0.25">
      <c r="A324" s="9">
        <v>1</v>
      </c>
      <c r="B324" s="9">
        <v>12</v>
      </c>
      <c r="E324" s="24">
        <v>15</v>
      </c>
    </row>
    <row r="325" spans="1:11" x14ac:dyDescent="0.25">
      <c r="A325" s="9">
        <v>1</v>
      </c>
      <c r="B325" s="9">
        <v>5</v>
      </c>
      <c r="E325" s="24">
        <v>15</v>
      </c>
    </row>
    <row r="326" spans="1:11" x14ac:dyDescent="0.25">
      <c r="A326" s="9">
        <v>1</v>
      </c>
      <c r="B326" s="9">
        <v>9</v>
      </c>
      <c r="E326" s="24">
        <v>15</v>
      </c>
    </row>
    <row r="327" spans="1:11" x14ac:dyDescent="0.25">
      <c r="A327" s="9">
        <v>1</v>
      </c>
      <c r="B327" s="9">
        <v>10</v>
      </c>
      <c r="E327" s="24">
        <v>15</v>
      </c>
    </row>
    <row r="328" spans="1:11" x14ac:dyDescent="0.25">
      <c r="A328" s="9">
        <v>1</v>
      </c>
      <c r="B328" s="9">
        <v>10</v>
      </c>
      <c r="E328" s="24">
        <v>15</v>
      </c>
    </row>
    <row r="329" spans="1:11" x14ac:dyDescent="0.25">
      <c r="A329" s="9">
        <v>1</v>
      </c>
      <c r="B329" s="9">
        <v>8</v>
      </c>
      <c r="E329" s="24">
        <v>15</v>
      </c>
    </row>
    <row r="330" spans="1:11" x14ac:dyDescent="0.25">
      <c r="A330" s="9">
        <v>0</v>
      </c>
      <c r="B330" s="9">
        <v>14</v>
      </c>
      <c r="E330" s="24">
        <v>15</v>
      </c>
    </row>
    <row r="331" spans="1:11" x14ac:dyDescent="0.25">
      <c r="A331" s="9">
        <v>1</v>
      </c>
      <c r="B331" s="9">
        <v>7</v>
      </c>
      <c r="E331" s="24">
        <v>15</v>
      </c>
    </row>
    <row r="332" spans="1:11" x14ac:dyDescent="0.25">
      <c r="A332" s="9">
        <v>1</v>
      </c>
      <c r="B332" s="9">
        <v>10</v>
      </c>
      <c r="E332" s="24">
        <v>15</v>
      </c>
    </row>
    <row r="333" spans="1:11" x14ac:dyDescent="0.25">
      <c r="A333" s="9">
        <v>1</v>
      </c>
      <c r="B333" s="9">
        <v>11</v>
      </c>
      <c r="E333" s="24">
        <v>15</v>
      </c>
    </row>
    <row r="334" spans="1:11" x14ac:dyDescent="0.25">
      <c r="A334" s="9">
        <v>1</v>
      </c>
      <c r="B334" s="9">
        <v>16</v>
      </c>
      <c r="E334" s="24">
        <v>15</v>
      </c>
    </row>
    <row r="335" spans="1:11" x14ac:dyDescent="0.25">
      <c r="A335" s="9">
        <v>1</v>
      </c>
      <c r="B335" s="9">
        <v>9</v>
      </c>
      <c r="E335" s="24">
        <v>16</v>
      </c>
    </row>
    <row r="336" spans="1:11" x14ac:dyDescent="0.25">
      <c r="A336" s="9">
        <v>1</v>
      </c>
      <c r="B336" s="9">
        <v>4</v>
      </c>
      <c r="E336" s="24">
        <v>16</v>
      </c>
    </row>
    <row r="337" spans="1:11" x14ac:dyDescent="0.25">
      <c r="A337" s="9">
        <v>1</v>
      </c>
      <c r="B337" s="9">
        <v>12</v>
      </c>
      <c r="E337" s="24">
        <v>16</v>
      </c>
    </row>
    <row r="338" spans="1:11" x14ac:dyDescent="0.25">
      <c r="A338" s="9">
        <v>1</v>
      </c>
      <c r="B338" s="9">
        <v>12</v>
      </c>
      <c r="E338" s="24">
        <v>16</v>
      </c>
    </row>
    <row r="339" spans="1:11" x14ac:dyDescent="0.25">
      <c r="A339" s="9">
        <v>0</v>
      </c>
      <c r="B339" s="9">
        <v>12</v>
      </c>
      <c r="E339" s="24">
        <v>16</v>
      </c>
    </row>
    <row r="340" spans="1:11" x14ac:dyDescent="0.25">
      <c r="A340" s="9">
        <v>1</v>
      </c>
      <c r="B340" s="9">
        <v>10</v>
      </c>
      <c r="E340" s="24">
        <v>16</v>
      </c>
    </row>
    <row r="341" spans="1:11" x14ac:dyDescent="0.25">
      <c r="A341" s="9">
        <v>0</v>
      </c>
      <c r="B341" s="9">
        <v>5</v>
      </c>
      <c r="E341" s="24">
        <v>16</v>
      </c>
    </row>
    <row r="342" spans="1:11" x14ac:dyDescent="0.25">
      <c r="A342" s="9">
        <v>0</v>
      </c>
      <c r="B342" s="9">
        <v>10</v>
      </c>
      <c r="E342" s="24">
        <v>16</v>
      </c>
    </row>
    <row r="343" spans="1:11" x14ac:dyDescent="0.25">
      <c r="A343" s="9">
        <v>1</v>
      </c>
      <c r="B343" s="9">
        <v>9</v>
      </c>
      <c r="E343" s="24">
        <v>16</v>
      </c>
    </row>
    <row r="344" spans="1:11" x14ac:dyDescent="0.25">
      <c r="A344" s="9">
        <v>1</v>
      </c>
      <c r="B344" s="9">
        <v>4</v>
      </c>
      <c r="E344" s="24">
        <v>16</v>
      </c>
      <c r="K344" s="28"/>
    </row>
    <row r="345" spans="1:11" x14ac:dyDescent="0.25">
      <c r="A345" s="9">
        <v>1</v>
      </c>
      <c r="B345" s="9">
        <v>10</v>
      </c>
      <c r="E345" s="24">
        <v>16</v>
      </c>
    </row>
    <row r="346" spans="1:11" x14ac:dyDescent="0.25">
      <c r="A346" s="9">
        <v>1</v>
      </c>
      <c r="B346" s="9">
        <v>7</v>
      </c>
      <c r="E346" s="24">
        <v>16</v>
      </c>
    </row>
    <row r="347" spans="1:11" x14ac:dyDescent="0.25">
      <c r="A347" s="9">
        <v>1</v>
      </c>
      <c r="B347" s="9">
        <v>10</v>
      </c>
      <c r="E347" s="24">
        <v>17</v>
      </c>
    </row>
    <row r="348" spans="1:11" x14ac:dyDescent="0.25">
      <c r="A348" s="9">
        <v>1</v>
      </c>
      <c r="B348" s="9">
        <v>8</v>
      </c>
      <c r="E348" s="24">
        <v>18</v>
      </c>
      <c r="K348" s="28"/>
    </row>
    <row r="349" spans="1:11" x14ac:dyDescent="0.25">
      <c r="A349" s="9">
        <v>1</v>
      </c>
      <c r="B349" s="9">
        <v>12</v>
      </c>
      <c r="E349" s="24">
        <v>18</v>
      </c>
    </row>
    <row r="350" spans="1:11" x14ac:dyDescent="0.25">
      <c r="A350" s="9">
        <v>1</v>
      </c>
      <c r="B350" s="9">
        <v>12</v>
      </c>
      <c r="E350" s="24">
        <v>18</v>
      </c>
    </row>
    <row r="351" spans="1:11" x14ac:dyDescent="0.25">
      <c r="A351" s="9">
        <v>0</v>
      </c>
      <c r="B351" s="9">
        <v>12</v>
      </c>
      <c r="E351" s="24">
        <v>2</v>
      </c>
    </row>
    <row r="352" spans="1:11" x14ac:dyDescent="0.25">
      <c r="A352" s="9">
        <v>1</v>
      </c>
      <c r="B352" s="9">
        <v>7</v>
      </c>
      <c r="E352" s="24">
        <v>2</v>
      </c>
    </row>
    <row r="353" spans="1:5" x14ac:dyDescent="0.25">
      <c r="A353" s="9">
        <v>1</v>
      </c>
      <c r="B353" s="9">
        <v>5</v>
      </c>
      <c r="E353" s="24">
        <v>2</v>
      </c>
    </row>
    <row r="354" spans="1:5" x14ac:dyDescent="0.25">
      <c r="A354" s="9">
        <v>1</v>
      </c>
      <c r="B354" s="9">
        <v>10</v>
      </c>
      <c r="E354" s="24">
        <v>2</v>
      </c>
    </row>
    <row r="355" spans="1:5" x14ac:dyDescent="0.25">
      <c r="A355" s="9">
        <v>0</v>
      </c>
      <c r="B355" s="9">
        <v>10</v>
      </c>
      <c r="E355" s="24">
        <v>2</v>
      </c>
    </row>
    <row r="356" spans="1:5" x14ac:dyDescent="0.25">
      <c r="A356" s="9">
        <v>0</v>
      </c>
      <c r="B356" s="9">
        <v>13</v>
      </c>
      <c r="E356" s="24">
        <v>3</v>
      </c>
    </row>
    <row r="357" spans="1:5" x14ac:dyDescent="0.25">
      <c r="A357" s="9">
        <v>1</v>
      </c>
      <c r="B357" s="9">
        <v>12</v>
      </c>
      <c r="E357" s="24">
        <v>3</v>
      </c>
    </row>
    <row r="358" spans="1:5" x14ac:dyDescent="0.25">
      <c r="A358" s="9">
        <v>1</v>
      </c>
      <c r="B358" s="9">
        <v>9</v>
      </c>
      <c r="E358" s="24">
        <v>3</v>
      </c>
    </row>
    <row r="359" spans="1:5" x14ac:dyDescent="0.25">
      <c r="A359" s="9">
        <v>1</v>
      </c>
      <c r="B359" s="9">
        <v>7</v>
      </c>
      <c r="E359" s="24">
        <v>3</v>
      </c>
    </row>
    <row r="360" spans="1:5" x14ac:dyDescent="0.25">
      <c r="A360" s="9">
        <v>1</v>
      </c>
      <c r="B360" s="9">
        <v>12</v>
      </c>
      <c r="E360" s="24">
        <v>3</v>
      </c>
    </row>
    <row r="361" spans="1:5" x14ac:dyDescent="0.25">
      <c r="A361" s="9">
        <v>1</v>
      </c>
      <c r="B361" s="9">
        <v>13</v>
      </c>
      <c r="E361" s="24">
        <v>3</v>
      </c>
    </row>
    <row r="362" spans="1:5" x14ac:dyDescent="0.25">
      <c r="A362" s="9">
        <v>1</v>
      </c>
      <c r="B362" s="9">
        <v>10</v>
      </c>
      <c r="E362" s="24">
        <v>3</v>
      </c>
    </row>
    <row r="363" spans="1:5" x14ac:dyDescent="0.25">
      <c r="A363" s="9">
        <v>1</v>
      </c>
      <c r="B363" s="9">
        <v>10</v>
      </c>
      <c r="E363" s="24">
        <v>3</v>
      </c>
    </row>
    <row r="364" spans="1:5" x14ac:dyDescent="0.25">
      <c r="A364" s="9">
        <v>1</v>
      </c>
      <c r="B364" s="9">
        <v>8</v>
      </c>
      <c r="E364" s="24">
        <v>4</v>
      </c>
    </row>
    <row r="365" spans="1:5" x14ac:dyDescent="0.25">
      <c r="A365" s="9">
        <v>1</v>
      </c>
      <c r="B365" s="9">
        <v>12</v>
      </c>
      <c r="E365" s="24">
        <v>4</v>
      </c>
    </row>
    <row r="366" spans="1:5" x14ac:dyDescent="0.25">
      <c r="A366" s="9">
        <v>1</v>
      </c>
      <c r="B366" s="9">
        <v>8</v>
      </c>
      <c r="E366" s="24">
        <v>4</v>
      </c>
    </row>
    <row r="367" spans="1:5" x14ac:dyDescent="0.25">
      <c r="A367" s="9">
        <v>1</v>
      </c>
      <c r="B367" s="9">
        <v>10</v>
      </c>
      <c r="E367" s="24">
        <v>4</v>
      </c>
    </row>
    <row r="368" spans="1:5" x14ac:dyDescent="0.25">
      <c r="A368" s="9">
        <v>1</v>
      </c>
      <c r="B368" s="9">
        <v>10</v>
      </c>
      <c r="E368" s="24">
        <v>4</v>
      </c>
    </row>
    <row r="369" spans="1:11" x14ac:dyDescent="0.25">
      <c r="A369" s="9">
        <v>1</v>
      </c>
      <c r="B369" s="9">
        <v>8</v>
      </c>
      <c r="E369" s="24">
        <v>4</v>
      </c>
    </row>
    <row r="370" spans="1:11" x14ac:dyDescent="0.25">
      <c r="A370" s="9">
        <v>1</v>
      </c>
      <c r="B370" s="9">
        <v>4</v>
      </c>
      <c r="E370" s="24">
        <v>4</v>
      </c>
    </row>
    <row r="371" spans="1:11" x14ac:dyDescent="0.25">
      <c r="A371" s="9">
        <v>0</v>
      </c>
      <c r="B371" s="9">
        <v>9</v>
      </c>
      <c r="E371" s="24">
        <v>4</v>
      </c>
    </row>
    <row r="372" spans="1:11" x14ac:dyDescent="0.25">
      <c r="A372" s="9">
        <v>1</v>
      </c>
      <c r="B372" s="9">
        <v>12</v>
      </c>
      <c r="E372" s="24">
        <v>4</v>
      </c>
    </row>
    <row r="373" spans="1:11" x14ac:dyDescent="0.25">
      <c r="A373" s="9">
        <v>1</v>
      </c>
      <c r="B373" s="9">
        <v>8</v>
      </c>
      <c r="E373" s="24">
        <v>4</v>
      </c>
    </row>
    <row r="374" spans="1:11" x14ac:dyDescent="0.25">
      <c r="A374" s="9">
        <v>1</v>
      </c>
      <c r="B374" s="9">
        <v>6</v>
      </c>
      <c r="E374" s="24">
        <v>4</v>
      </c>
    </row>
    <row r="375" spans="1:11" x14ac:dyDescent="0.25">
      <c r="A375" s="9">
        <v>1</v>
      </c>
      <c r="B375" s="9">
        <v>9</v>
      </c>
      <c r="E375" s="24">
        <v>4</v>
      </c>
      <c r="K375" s="28"/>
    </row>
    <row r="376" spans="1:11" x14ac:dyDescent="0.25">
      <c r="A376" s="9">
        <v>0</v>
      </c>
      <c r="B376" s="9">
        <v>9</v>
      </c>
      <c r="E376" s="24">
        <v>4</v>
      </c>
    </row>
    <row r="377" spans="1:11" x14ac:dyDescent="0.25">
      <c r="A377" s="9">
        <v>1</v>
      </c>
      <c r="B377" s="9">
        <v>14</v>
      </c>
      <c r="E377" s="24">
        <v>5</v>
      </c>
    </row>
    <row r="378" spans="1:11" x14ac:dyDescent="0.25">
      <c r="A378" s="9">
        <v>1</v>
      </c>
      <c r="B378" s="9">
        <v>6</v>
      </c>
      <c r="E378" s="24">
        <v>5</v>
      </c>
    </row>
    <row r="379" spans="1:11" x14ac:dyDescent="0.25">
      <c r="A379" s="9">
        <v>1</v>
      </c>
      <c r="B379" s="9">
        <v>12</v>
      </c>
      <c r="E379" s="24">
        <v>5</v>
      </c>
    </row>
    <row r="380" spans="1:11" x14ac:dyDescent="0.25">
      <c r="A380" s="9">
        <v>1</v>
      </c>
      <c r="B380" s="9">
        <v>10</v>
      </c>
      <c r="E380" s="24">
        <v>5</v>
      </c>
    </row>
    <row r="381" spans="1:11" x14ac:dyDescent="0.25">
      <c r="A381" s="9">
        <v>1</v>
      </c>
      <c r="B381" s="9">
        <v>12</v>
      </c>
      <c r="E381" s="24">
        <v>5</v>
      </c>
    </row>
    <row r="382" spans="1:11" x14ac:dyDescent="0.25">
      <c r="A382" s="9">
        <v>1</v>
      </c>
      <c r="B382" s="9">
        <v>7</v>
      </c>
      <c r="E382" s="24">
        <v>5</v>
      </c>
    </row>
    <row r="383" spans="1:11" x14ac:dyDescent="0.25">
      <c r="A383" s="9">
        <v>1</v>
      </c>
      <c r="B383" s="9">
        <v>10</v>
      </c>
      <c r="E383" s="24">
        <v>5</v>
      </c>
    </row>
    <row r="384" spans="1:11" x14ac:dyDescent="0.25">
      <c r="A384" s="9">
        <v>1</v>
      </c>
      <c r="B384" s="9">
        <v>8</v>
      </c>
      <c r="E384" s="24">
        <v>5</v>
      </c>
    </row>
    <row r="385" spans="1:11" x14ac:dyDescent="0.25">
      <c r="A385" s="9">
        <v>1</v>
      </c>
      <c r="B385" s="9">
        <v>7</v>
      </c>
      <c r="E385" s="24">
        <v>5</v>
      </c>
    </row>
    <row r="386" spans="1:11" x14ac:dyDescent="0.25">
      <c r="A386" s="9">
        <v>1</v>
      </c>
      <c r="B386" s="9">
        <v>8</v>
      </c>
      <c r="E386" s="24">
        <v>5</v>
      </c>
    </row>
    <row r="387" spans="1:11" x14ac:dyDescent="0.25">
      <c r="A387" s="9">
        <v>1</v>
      </c>
      <c r="B387" s="9">
        <v>6</v>
      </c>
      <c r="E387" s="24">
        <v>5</v>
      </c>
    </row>
    <row r="388" spans="1:11" x14ac:dyDescent="0.25">
      <c r="A388" s="9">
        <v>1</v>
      </c>
      <c r="B388" s="9">
        <v>5</v>
      </c>
      <c r="E388" s="24">
        <v>5</v>
      </c>
    </row>
    <row r="389" spans="1:11" x14ac:dyDescent="0.25">
      <c r="A389" s="9">
        <v>1</v>
      </c>
      <c r="B389" s="9">
        <v>8</v>
      </c>
      <c r="E389" s="24">
        <v>5</v>
      </c>
    </row>
    <row r="390" spans="1:11" x14ac:dyDescent="0.25">
      <c r="A390" s="9">
        <v>1</v>
      </c>
      <c r="B390" s="9">
        <v>10</v>
      </c>
      <c r="E390" s="24">
        <v>5</v>
      </c>
    </row>
    <row r="391" spans="1:11" x14ac:dyDescent="0.25">
      <c r="A391" s="9">
        <v>1</v>
      </c>
      <c r="B391" s="9">
        <v>10</v>
      </c>
      <c r="E391" s="24">
        <v>5</v>
      </c>
    </row>
    <row r="392" spans="1:11" x14ac:dyDescent="0.25">
      <c r="A392" s="9">
        <v>1</v>
      </c>
      <c r="B392" s="9">
        <v>10</v>
      </c>
      <c r="E392" s="24">
        <v>5</v>
      </c>
    </row>
    <row r="393" spans="1:11" x14ac:dyDescent="0.25">
      <c r="A393" s="9">
        <v>1</v>
      </c>
      <c r="B393" s="9">
        <v>12</v>
      </c>
      <c r="E393" s="24">
        <v>5</v>
      </c>
    </row>
    <row r="394" spans="1:11" x14ac:dyDescent="0.25">
      <c r="A394" s="9">
        <v>1</v>
      </c>
      <c r="B394" s="9">
        <v>2</v>
      </c>
      <c r="E394" s="24">
        <v>5</v>
      </c>
      <c r="K394" s="28"/>
    </row>
    <row r="395" spans="1:11" x14ac:dyDescent="0.25">
      <c r="A395" s="9">
        <v>1</v>
      </c>
      <c r="B395" s="9">
        <v>15</v>
      </c>
      <c r="E395" s="24">
        <v>5</v>
      </c>
    </row>
    <row r="396" spans="1:11" x14ac:dyDescent="0.25">
      <c r="A396" s="9">
        <v>1</v>
      </c>
      <c r="B396" s="9">
        <v>8</v>
      </c>
      <c r="E396" s="24">
        <v>5</v>
      </c>
    </row>
    <row r="397" spans="1:11" x14ac:dyDescent="0.25">
      <c r="A397" s="9">
        <v>1</v>
      </c>
      <c r="B397" s="9">
        <v>6</v>
      </c>
      <c r="E397" s="24">
        <v>5</v>
      </c>
    </row>
    <row r="398" spans="1:11" x14ac:dyDescent="0.25">
      <c r="A398" s="9">
        <v>1</v>
      </c>
      <c r="B398" s="9">
        <v>13</v>
      </c>
      <c r="E398" s="24">
        <v>5</v>
      </c>
    </row>
    <row r="399" spans="1:11" x14ac:dyDescent="0.25">
      <c r="A399" s="9">
        <v>0</v>
      </c>
      <c r="B399" s="9">
        <v>8</v>
      </c>
      <c r="E399" s="24">
        <v>5</v>
      </c>
    </row>
    <row r="400" spans="1:11" x14ac:dyDescent="0.25">
      <c r="A400" s="9">
        <v>1</v>
      </c>
      <c r="B400" s="9">
        <v>12</v>
      </c>
      <c r="E400" s="24">
        <v>5</v>
      </c>
    </row>
    <row r="401" spans="1:5" x14ac:dyDescent="0.25">
      <c r="A401" s="9">
        <v>1</v>
      </c>
      <c r="B401" s="9">
        <v>11</v>
      </c>
      <c r="E401" s="24">
        <v>5</v>
      </c>
    </row>
    <row r="402" spans="1:5" x14ac:dyDescent="0.25">
      <c r="A402" s="9">
        <v>1</v>
      </c>
      <c r="B402" s="9">
        <v>10</v>
      </c>
      <c r="E402" s="24">
        <v>5</v>
      </c>
    </row>
    <row r="403" spans="1:5" x14ac:dyDescent="0.25">
      <c r="A403" s="9">
        <v>1</v>
      </c>
      <c r="B403" s="9">
        <v>12</v>
      </c>
      <c r="E403" s="24">
        <v>6</v>
      </c>
    </row>
    <row r="404" spans="1:5" x14ac:dyDescent="0.25">
      <c r="A404" s="9">
        <v>1</v>
      </c>
      <c r="B404" s="9">
        <v>8</v>
      </c>
      <c r="E404" s="24">
        <v>6</v>
      </c>
    </row>
    <row r="405" spans="1:5" x14ac:dyDescent="0.25">
      <c r="A405" s="9">
        <v>0</v>
      </c>
      <c r="B405" s="9">
        <v>10</v>
      </c>
      <c r="E405" s="24">
        <v>6</v>
      </c>
    </row>
    <row r="406" spans="1:5" x14ac:dyDescent="0.25">
      <c r="A406" s="9">
        <v>1</v>
      </c>
      <c r="B406" s="9">
        <v>10</v>
      </c>
      <c r="E406" s="24">
        <v>6</v>
      </c>
    </row>
    <row r="407" spans="1:5" x14ac:dyDescent="0.25">
      <c r="A407" s="9">
        <v>1</v>
      </c>
      <c r="B407" s="9">
        <v>12</v>
      </c>
      <c r="E407" s="24">
        <v>6</v>
      </c>
    </row>
    <row r="408" spans="1:5" x14ac:dyDescent="0.25">
      <c r="A408" s="9">
        <v>1</v>
      </c>
      <c r="B408" s="9">
        <v>8</v>
      </c>
      <c r="E408" s="24">
        <v>6</v>
      </c>
    </row>
    <row r="409" spans="1:5" x14ac:dyDescent="0.25">
      <c r="A409" s="9">
        <v>1</v>
      </c>
      <c r="B409" s="9">
        <v>6</v>
      </c>
      <c r="E409" s="24">
        <v>6</v>
      </c>
    </row>
    <row r="410" spans="1:5" x14ac:dyDescent="0.25">
      <c r="A410" s="9">
        <v>1</v>
      </c>
      <c r="B410" s="9">
        <v>9</v>
      </c>
      <c r="E410" s="24">
        <v>6</v>
      </c>
    </row>
    <row r="411" spans="1:5" x14ac:dyDescent="0.25">
      <c r="A411" s="9">
        <v>1</v>
      </c>
      <c r="B411" s="9">
        <v>10</v>
      </c>
      <c r="E411" s="24">
        <v>6</v>
      </c>
    </row>
    <row r="412" spans="1:5" x14ac:dyDescent="0.25">
      <c r="A412" s="9">
        <v>1</v>
      </c>
      <c r="B412" s="9">
        <v>10</v>
      </c>
      <c r="E412" s="24">
        <v>6</v>
      </c>
    </row>
    <row r="413" spans="1:5" x14ac:dyDescent="0.25">
      <c r="A413" s="9">
        <v>1</v>
      </c>
      <c r="B413" s="9">
        <v>10</v>
      </c>
      <c r="E413" s="24">
        <v>6</v>
      </c>
    </row>
    <row r="414" spans="1:5" x14ac:dyDescent="0.25">
      <c r="A414" s="9">
        <v>1</v>
      </c>
      <c r="B414" s="9">
        <v>12</v>
      </c>
      <c r="E414" s="24">
        <v>6</v>
      </c>
    </row>
    <row r="415" spans="1:5" x14ac:dyDescent="0.25">
      <c r="A415" s="9">
        <v>0</v>
      </c>
      <c r="B415" s="9">
        <v>8</v>
      </c>
      <c r="E415" s="24">
        <v>6</v>
      </c>
    </row>
    <row r="416" spans="1:5" x14ac:dyDescent="0.25">
      <c r="A416" s="9">
        <v>1</v>
      </c>
      <c r="B416" s="9">
        <v>8</v>
      </c>
      <c r="E416" s="24">
        <v>6</v>
      </c>
    </row>
    <row r="417" spans="1:5" x14ac:dyDescent="0.25">
      <c r="A417" s="9">
        <v>1</v>
      </c>
      <c r="B417" s="9">
        <v>16</v>
      </c>
      <c r="E417" s="24">
        <v>6</v>
      </c>
    </row>
    <row r="418" spans="1:5" x14ac:dyDescent="0.25">
      <c r="A418" s="9">
        <v>1</v>
      </c>
      <c r="B418" s="9">
        <v>6</v>
      </c>
      <c r="E418" s="24">
        <v>6</v>
      </c>
    </row>
    <row r="419" spans="1:5" x14ac:dyDescent="0.25">
      <c r="A419" s="9">
        <v>1</v>
      </c>
      <c r="B419" s="9">
        <v>540</v>
      </c>
      <c r="E419" s="24">
        <v>6</v>
      </c>
    </row>
    <row r="420" spans="1:5" x14ac:dyDescent="0.25">
      <c r="A420" s="9">
        <v>1</v>
      </c>
      <c r="B420" s="9">
        <v>8</v>
      </c>
      <c r="E420" s="24">
        <v>6</v>
      </c>
    </row>
    <row r="421" spans="1:5" x14ac:dyDescent="0.25">
      <c r="A421" s="9">
        <v>0</v>
      </c>
      <c r="B421" s="9">
        <v>10</v>
      </c>
      <c r="E421" s="24">
        <v>6</v>
      </c>
    </row>
    <row r="422" spans="1:5" x14ac:dyDescent="0.25">
      <c r="A422" s="9">
        <v>1</v>
      </c>
      <c r="B422" s="9">
        <v>10</v>
      </c>
      <c r="E422" s="24">
        <v>6</v>
      </c>
    </row>
    <row r="423" spans="1:5" x14ac:dyDescent="0.25">
      <c r="A423" s="9">
        <v>1</v>
      </c>
      <c r="B423" s="9">
        <v>7</v>
      </c>
      <c r="E423" s="24">
        <v>6</v>
      </c>
    </row>
    <row r="424" spans="1:5" x14ac:dyDescent="0.25">
      <c r="A424" s="9">
        <v>1</v>
      </c>
      <c r="B424" s="9">
        <v>6</v>
      </c>
      <c r="E424" s="24">
        <v>6</v>
      </c>
    </row>
    <row r="425" spans="1:5" x14ac:dyDescent="0.25">
      <c r="A425" s="9">
        <v>1</v>
      </c>
      <c r="B425" s="9">
        <v>8</v>
      </c>
      <c r="E425" s="24">
        <v>6</v>
      </c>
    </row>
    <row r="426" spans="1:5" x14ac:dyDescent="0.25">
      <c r="A426" s="9">
        <v>0</v>
      </c>
      <c r="B426" s="9">
        <v>8</v>
      </c>
      <c r="E426" s="24">
        <v>6</v>
      </c>
    </row>
    <row r="427" spans="1:5" x14ac:dyDescent="0.25">
      <c r="A427" s="9">
        <v>1</v>
      </c>
      <c r="B427" s="9">
        <v>7</v>
      </c>
      <c r="E427" s="24">
        <v>6</v>
      </c>
    </row>
    <row r="428" spans="1:5" x14ac:dyDescent="0.25">
      <c r="A428" s="9">
        <v>0</v>
      </c>
      <c r="B428" s="9">
        <v>8</v>
      </c>
      <c r="E428" s="24">
        <v>6</v>
      </c>
    </row>
    <row r="429" spans="1:5" x14ac:dyDescent="0.25">
      <c r="A429" s="9">
        <v>0</v>
      </c>
      <c r="B429" s="9">
        <v>8</v>
      </c>
      <c r="E429" s="24">
        <v>6</v>
      </c>
    </row>
    <row r="430" spans="1:5" x14ac:dyDescent="0.25">
      <c r="A430" s="9">
        <v>1</v>
      </c>
      <c r="B430" s="9">
        <v>6</v>
      </c>
      <c r="E430" s="24">
        <v>6</v>
      </c>
    </row>
    <row r="431" spans="1:5" x14ac:dyDescent="0.25">
      <c r="A431" s="9">
        <v>1</v>
      </c>
      <c r="B431" s="9">
        <v>4</v>
      </c>
      <c r="E431" s="24">
        <v>6</v>
      </c>
    </row>
    <row r="432" spans="1:5" x14ac:dyDescent="0.25">
      <c r="A432" s="9">
        <v>1</v>
      </c>
      <c r="B432" s="9">
        <v>12</v>
      </c>
      <c r="E432" s="24">
        <v>6</v>
      </c>
    </row>
    <row r="433" spans="1:5" x14ac:dyDescent="0.25">
      <c r="A433" s="9">
        <v>1</v>
      </c>
      <c r="B433" s="9">
        <v>12</v>
      </c>
      <c r="E433" s="24">
        <v>6</v>
      </c>
    </row>
    <row r="434" spans="1:5" x14ac:dyDescent="0.25">
      <c r="A434" s="9">
        <v>1</v>
      </c>
      <c r="B434" s="9">
        <v>10</v>
      </c>
      <c r="E434" s="24">
        <v>6</v>
      </c>
    </row>
    <row r="435" spans="1:5" x14ac:dyDescent="0.25">
      <c r="A435" s="9">
        <v>0</v>
      </c>
      <c r="B435" s="9">
        <v>12</v>
      </c>
      <c r="E435" s="24">
        <v>6</v>
      </c>
    </row>
    <row r="436" spans="1:5" x14ac:dyDescent="0.25">
      <c r="A436" s="9">
        <v>0</v>
      </c>
      <c r="B436" s="9">
        <v>8</v>
      </c>
      <c r="E436" s="24">
        <v>6</v>
      </c>
    </row>
    <row r="437" spans="1:5" x14ac:dyDescent="0.25">
      <c r="A437" s="9">
        <v>1</v>
      </c>
      <c r="B437" s="9">
        <v>8</v>
      </c>
      <c r="E437" s="24">
        <v>6</v>
      </c>
    </row>
    <row r="438" spans="1:5" x14ac:dyDescent="0.25">
      <c r="A438" s="9">
        <v>0</v>
      </c>
      <c r="B438" s="9">
        <v>8</v>
      </c>
      <c r="E438" s="24">
        <v>6</v>
      </c>
    </row>
    <row r="439" spans="1:5" x14ac:dyDescent="0.25">
      <c r="A439" s="9">
        <v>1</v>
      </c>
      <c r="B439" s="9">
        <v>8</v>
      </c>
      <c r="E439" s="24">
        <v>6</v>
      </c>
    </row>
    <row r="440" spans="1:5" x14ac:dyDescent="0.25">
      <c r="A440" s="9">
        <v>1</v>
      </c>
      <c r="B440" s="9">
        <v>10</v>
      </c>
      <c r="E440" s="24">
        <v>6</v>
      </c>
    </row>
    <row r="441" spans="1:5" x14ac:dyDescent="0.25">
      <c r="A441" s="9">
        <v>1</v>
      </c>
      <c r="B441" s="9">
        <v>14</v>
      </c>
      <c r="E441" s="24">
        <v>6</v>
      </c>
    </row>
    <row r="442" spans="1:5" x14ac:dyDescent="0.25">
      <c r="A442" s="9">
        <v>1</v>
      </c>
      <c r="B442" s="9">
        <v>12</v>
      </c>
      <c r="E442" s="24">
        <v>6</v>
      </c>
    </row>
    <row r="443" spans="1:5" x14ac:dyDescent="0.25">
      <c r="A443" s="9">
        <v>1</v>
      </c>
      <c r="B443" s="9">
        <v>8</v>
      </c>
      <c r="E443" s="24">
        <v>6</v>
      </c>
    </row>
    <row r="444" spans="1:5" x14ac:dyDescent="0.25">
      <c r="A444" s="9">
        <v>1</v>
      </c>
      <c r="B444" s="9">
        <v>8</v>
      </c>
      <c r="E444" s="24">
        <v>6</v>
      </c>
    </row>
    <row r="445" spans="1:5" x14ac:dyDescent="0.25">
      <c r="A445" s="9">
        <v>1</v>
      </c>
      <c r="B445" s="9">
        <v>16</v>
      </c>
      <c r="E445" s="24">
        <v>6</v>
      </c>
    </row>
    <row r="446" spans="1:5" x14ac:dyDescent="0.25">
      <c r="A446" s="9">
        <v>1</v>
      </c>
      <c r="B446" s="9">
        <v>10</v>
      </c>
      <c r="E446" s="24">
        <v>6</v>
      </c>
    </row>
    <row r="447" spans="1:5" x14ac:dyDescent="0.25">
      <c r="A447" s="9">
        <v>1</v>
      </c>
      <c r="B447" s="9">
        <v>6</v>
      </c>
      <c r="E447" s="24">
        <v>6</v>
      </c>
    </row>
    <row r="448" spans="1:5" x14ac:dyDescent="0.25">
      <c r="A448" s="9">
        <v>1</v>
      </c>
      <c r="B448" s="9">
        <v>14</v>
      </c>
      <c r="E448" s="24">
        <v>6</v>
      </c>
    </row>
    <row r="449" spans="1:11" x14ac:dyDescent="0.25">
      <c r="A449" s="9">
        <v>1</v>
      </c>
      <c r="B449" s="9">
        <v>8</v>
      </c>
      <c r="E449" s="24">
        <v>7</v>
      </c>
    </row>
    <row r="450" spans="1:11" x14ac:dyDescent="0.25">
      <c r="A450" s="9">
        <v>1</v>
      </c>
      <c r="B450" s="9">
        <v>9</v>
      </c>
      <c r="E450" s="24">
        <v>7</v>
      </c>
    </row>
    <row r="451" spans="1:11" x14ac:dyDescent="0.25">
      <c r="A451" s="9">
        <v>1</v>
      </c>
      <c r="B451" s="9">
        <v>10</v>
      </c>
      <c r="E451" s="24">
        <v>7</v>
      </c>
    </row>
    <row r="452" spans="1:11" x14ac:dyDescent="0.25">
      <c r="A452" s="9">
        <v>1</v>
      </c>
      <c r="B452" s="9">
        <v>8</v>
      </c>
      <c r="E452" s="24">
        <v>7</v>
      </c>
    </row>
    <row r="453" spans="1:11" x14ac:dyDescent="0.25">
      <c r="A453" s="9">
        <v>1</v>
      </c>
      <c r="B453" s="9">
        <v>6</v>
      </c>
      <c r="E453" s="24">
        <v>7</v>
      </c>
    </row>
    <row r="454" spans="1:11" x14ac:dyDescent="0.25">
      <c r="A454" s="9">
        <v>1</v>
      </c>
      <c r="B454" s="9">
        <v>15</v>
      </c>
      <c r="E454" s="24">
        <v>7</v>
      </c>
    </row>
    <row r="455" spans="1:11" x14ac:dyDescent="0.25">
      <c r="A455" s="9">
        <v>0</v>
      </c>
      <c r="B455" s="9">
        <v>8</v>
      </c>
      <c r="E455" s="24">
        <v>7</v>
      </c>
    </row>
    <row r="456" spans="1:11" x14ac:dyDescent="0.25">
      <c r="A456" s="9">
        <v>0</v>
      </c>
      <c r="B456" s="9">
        <v>9</v>
      </c>
      <c r="E456" s="24">
        <v>7</v>
      </c>
    </row>
    <row r="457" spans="1:11" x14ac:dyDescent="0.25">
      <c r="A457" s="9">
        <v>1</v>
      </c>
      <c r="B457" s="9">
        <v>14</v>
      </c>
      <c r="E457" s="24">
        <v>7</v>
      </c>
      <c r="K457" s="28"/>
    </row>
    <row r="458" spans="1:11" x14ac:dyDescent="0.25">
      <c r="A458" s="9">
        <v>0</v>
      </c>
      <c r="B458" s="9">
        <v>15</v>
      </c>
      <c r="E458" s="24">
        <v>7</v>
      </c>
    </row>
    <row r="459" spans="1:11" x14ac:dyDescent="0.25">
      <c r="A459" s="9">
        <v>0</v>
      </c>
      <c r="B459" s="9">
        <v>16</v>
      </c>
      <c r="E459" s="24">
        <v>7</v>
      </c>
    </row>
    <row r="460" spans="1:11" x14ac:dyDescent="0.25">
      <c r="A460" s="9">
        <v>1</v>
      </c>
      <c r="B460" s="9">
        <v>8</v>
      </c>
      <c r="E460" s="24">
        <v>7</v>
      </c>
    </row>
    <row r="461" spans="1:11" x14ac:dyDescent="0.25">
      <c r="A461" s="9">
        <v>1</v>
      </c>
      <c r="B461" s="9">
        <v>5</v>
      </c>
      <c r="E461" s="24">
        <v>7</v>
      </c>
    </row>
    <row r="462" spans="1:11" x14ac:dyDescent="0.25">
      <c r="A462" s="9">
        <v>0</v>
      </c>
      <c r="B462" s="9">
        <v>15</v>
      </c>
      <c r="E462" s="24">
        <v>7</v>
      </c>
    </row>
    <row r="463" spans="1:11" x14ac:dyDescent="0.25">
      <c r="A463" s="9">
        <v>0</v>
      </c>
      <c r="B463" s="9">
        <v>10</v>
      </c>
      <c r="E463" s="24">
        <v>7</v>
      </c>
    </row>
    <row r="464" spans="1:11" x14ac:dyDescent="0.25">
      <c r="A464" s="9">
        <v>1</v>
      </c>
      <c r="B464" s="9">
        <v>10</v>
      </c>
      <c r="E464" s="24">
        <v>7</v>
      </c>
    </row>
    <row r="465" spans="1:5" x14ac:dyDescent="0.25">
      <c r="A465" s="9">
        <v>1</v>
      </c>
      <c r="B465" s="9">
        <v>14</v>
      </c>
      <c r="E465" s="24">
        <v>7</v>
      </c>
    </row>
    <row r="466" spans="1:5" x14ac:dyDescent="0.25">
      <c r="A466" s="9">
        <v>1</v>
      </c>
      <c r="B466" s="9">
        <v>10</v>
      </c>
      <c r="E466" s="24">
        <v>7</v>
      </c>
    </row>
    <row r="467" spans="1:5" x14ac:dyDescent="0.25">
      <c r="A467" s="9">
        <v>1</v>
      </c>
      <c r="B467" s="9">
        <v>11</v>
      </c>
      <c r="E467" s="24">
        <v>7</v>
      </c>
    </row>
    <row r="468" spans="1:5" x14ac:dyDescent="0.25">
      <c r="A468" s="9">
        <v>1</v>
      </c>
      <c r="B468" s="9">
        <v>9</v>
      </c>
      <c r="E468" s="24">
        <v>7</v>
      </c>
    </row>
    <row r="469" spans="1:5" x14ac:dyDescent="0.25">
      <c r="A469" s="9">
        <v>1</v>
      </c>
      <c r="B469" s="9">
        <v>12</v>
      </c>
      <c r="E469" s="24">
        <v>7</v>
      </c>
    </row>
    <row r="470" spans="1:5" x14ac:dyDescent="0.25">
      <c r="A470" s="9">
        <v>1</v>
      </c>
      <c r="B470" s="9">
        <v>12</v>
      </c>
      <c r="E470" s="24">
        <v>7</v>
      </c>
    </row>
    <row r="471" spans="1:5" x14ac:dyDescent="0.25">
      <c r="A471" s="9">
        <v>1</v>
      </c>
      <c r="B471" s="9">
        <v>14</v>
      </c>
      <c r="E471" s="24">
        <v>7</v>
      </c>
    </row>
    <row r="472" spans="1:5" x14ac:dyDescent="0.25">
      <c r="A472" s="9">
        <v>1</v>
      </c>
      <c r="B472" s="9">
        <v>6</v>
      </c>
      <c r="E472" s="24">
        <v>7</v>
      </c>
    </row>
    <row r="473" spans="1:5" x14ac:dyDescent="0.25">
      <c r="A473" s="9">
        <v>1</v>
      </c>
      <c r="B473" s="9">
        <v>8</v>
      </c>
      <c r="E473" s="24">
        <v>7</v>
      </c>
    </row>
    <row r="474" spans="1:5" x14ac:dyDescent="0.25">
      <c r="A474" s="9">
        <v>1</v>
      </c>
      <c r="B474" s="9">
        <v>10</v>
      </c>
      <c r="E474" s="24">
        <v>7</v>
      </c>
    </row>
    <row r="475" spans="1:5" x14ac:dyDescent="0.25">
      <c r="A475" s="9">
        <v>1</v>
      </c>
      <c r="B475" s="9">
        <v>11</v>
      </c>
      <c r="E475" s="24">
        <v>7</v>
      </c>
    </row>
    <row r="476" spans="1:5" x14ac:dyDescent="0.25">
      <c r="A476" s="9">
        <v>1</v>
      </c>
      <c r="B476" s="9">
        <v>12</v>
      </c>
      <c r="E476" s="24">
        <v>7</v>
      </c>
    </row>
    <row r="477" spans="1:5" x14ac:dyDescent="0.25">
      <c r="A477" s="9">
        <v>1</v>
      </c>
      <c r="B477" s="9">
        <v>12</v>
      </c>
      <c r="E477" s="24">
        <v>8</v>
      </c>
    </row>
    <row r="478" spans="1:5" x14ac:dyDescent="0.25">
      <c r="A478" s="9">
        <v>1</v>
      </c>
      <c r="B478" s="9">
        <v>10</v>
      </c>
      <c r="E478" s="24">
        <v>8</v>
      </c>
    </row>
    <row r="479" spans="1:5" x14ac:dyDescent="0.25">
      <c r="A479" s="9">
        <v>1</v>
      </c>
      <c r="B479" s="9">
        <v>8</v>
      </c>
      <c r="E479" s="24">
        <v>8</v>
      </c>
    </row>
    <row r="480" spans="1:5" x14ac:dyDescent="0.25">
      <c r="A480" s="9">
        <v>1</v>
      </c>
      <c r="B480" s="9">
        <v>4</v>
      </c>
      <c r="E480" s="24">
        <v>8</v>
      </c>
    </row>
    <row r="481" spans="1:11" x14ac:dyDescent="0.25">
      <c r="A481" s="9">
        <v>1</v>
      </c>
      <c r="B481" s="9">
        <v>10</v>
      </c>
      <c r="E481" s="24">
        <v>8</v>
      </c>
    </row>
    <row r="482" spans="1:11" x14ac:dyDescent="0.25">
      <c r="A482" s="9">
        <v>1</v>
      </c>
      <c r="B482" s="9">
        <v>12</v>
      </c>
      <c r="E482" s="24">
        <v>8</v>
      </c>
    </row>
    <row r="483" spans="1:11" x14ac:dyDescent="0.25">
      <c r="A483" s="9">
        <v>1</v>
      </c>
      <c r="B483" s="9">
        <v>10</v>
      </c>
      <c r="E483" s="24">
        <v>8</v>
      </c>
    </row>
    <row r="484" spans="1:11" x14ac:dyDescent="0.25">
      <c r="A484" s="9">
        <v>1</v>
      </c>
      <c r="B484" s="9">
        <v>8</v>
      </c>
      <c r="E484" s="24">
        <v>8</v>
      </c>
    </row>
    <row r="485" spans="1:11" x14ac:dyDescent="0.25">
      <c r="A485" s="9">
        <v>1</v>
      </c>
      <c r="B485" s="9">
        <v>8</v>
      </c>
      <c r="E485" s="24">
        <v>8</v>
      </c>
    </row>
    <row r="486" spans="1:11" x14ac:dyDescent="0.25">
      <c r="A486" s="9">
        <v>1</v>
      </c>
      <c r="B486" s="9">
        <v>14</v>
      </c>
      <c r="E486" s="24">
        <v>8</v>
      </c>
    </row>
    <row r="487" spans="1:11" x14ac:dyDescent="0.25">
      <c r="A487" s="9">
        <v>0</v>
      </c>
      <c r="B487" s="9">
        <v>8</v>
      </c>
      <c r="E487" s="24">
        <v>8</v>
      </c>
      <c r="K487" s="28"/>
    </row>
    <row r="488" spans="1:11" x14ac:dyDescent="0.25">
      <c r="A488" s="9">
        <v>1</v>
      </c>
      <c r="B488" s="9">
        <v>12</v>
      </c>
      <c r="E488" s="24">
        <v>8</v>
      </c>
    </row>
    <row r="489" spans="1:11" x14ac:dyDescent="0.25">
      <c r="A489" s="9">
        <v>1</v>
      </c>
      <c r="B489" s="9">
        <v>16</v>
      </c>
      <c r="E489" s="24">
        <v>8</v>
      </c>
    </row>
    <row r="490" spans="1:11" x14ac:dyDescent="0.25">
      <c r="A490" s="9">
        <v>1</v>
      </c>
      <c r="B490" s="9">
        <v>8</v>
      </c>
      <c r="E490" s="24">
        <v>8</v>
      </c>
    </row>
    <row r="491" spans="1:11" x14ac:dyDescent="0.25">
      <c r="A491" s="9">
        <v>1</v>
      </c>
      <c r="B491" s="9">
        <v>8</v>
      </c>
      <c r="E491" s="24">
        <v>8</v>
      </c>
    </row>
    <row r="492" spans="1:11" x14ac:dyDescent="0.25">
      <c r="A492" s="9">
        <v>1</v>
      </c>
      <c r="B492" s="9">
        <v>9</v>
      </c>
      <c r="E492" s="24">
        <v>8</v>
      </c>
    </row>
    <row r="493" spans="1:11" x14ac:dyDescent="0.25">
      <c r="A493" s="9">
        <v>1</v>
      </c>
      <c r="B493" s="9">
        <v>10</v>
      </c>
      <c r="E493" s="24">
        <v>8</v>
      </c>
    </row>
    <row r="494" spans="1:11" x14ac:dyDescent="0.25">
      <c r="A494" s="9">
        <v>0</v>
      </c>
      <c r="B494" s="9">
        <v>13</v>
      </c>
      <c r="E494" s="24">
        <v>8</v>
      </c>
    </row>
    <row r="495" spans="1:11" x14ac:dyDescent="0.25">
      <c r="A495" s="9">
        <v>1</v>
      </c>
      <c r="B495" s="9">
        <v>10</v>
      </c>
      <c r="E495" s="24">
        <v>8</v>
      </c>
    </row>
    <row r="496" spans="1:11" x14ac:dyDescent="0.25">
      <c r="A496" s="9">
        <v>1</v>
      </c>
      <c r="B496" s="9">
        <v>8</v>
      </c>
      <c r="E496" s="24">
        <v>8</v>
      </c>
    </row>
    <row r="497" spans="1:11" x14ac:dyDescent="0.25">
      <c r="A497" s="9">
        <v>1</v>
      </c>
      <c r="B497" s="9">
        <v>12</v>
      </c>
      <c r="E497" s="24">
        <v>8</v>
      </c>
    </row>
    <row r="498" spans="1:11" x14ac:dyDescent="0.25">
      <c r="A498" s="9">
        <v>1</v>
      </c>
      <c r="B498" s="9">
        <v>8</v>
      </c>
      <c r="E498" s="24">
        <v>8</v>
      </c>
    </row>
    <row r="499" spans="1:11" x14ac:dyDescent="0.25">
      <c r="A499" s="9">
        <v>1</v>
      </c>
      <c r="B499" s="9">
        <v>10</v>
      </c>
      <c r="E499" s="24">
        <v>8</v>
      </c>
      <c r="K499" s="28"/>
    </row>
    <row r="500" spans="1:11" x14ac:dyDescent="0.25">
      <c r="A500" s="9">
        <v>1</v>
      </c>
      <c r="B500" s="9">
        <v>8</v>
      </c>
      <c r="E500" s="24">
        <v>8</v>
      </c>
    </row>
    <row r="501" spans="1:11" x14ac:dyDescent="0.25">
      <c r="A501" s="9">
        <v>1</v>
      </c>
      <c r="B501" s="9">
        <v>9</v>
      </c>
      <c r="E501" s="24">
        <v>8</v>
      </c>
    </row>
    <row r="502" spans="1:11" x14ac:dyDescent="0.25">
      <c r="A502" s="9">
        <v>1</v>
      </c>
      <c r="B502" s="9">
        <v>10</v>
      </c>
      <c r="E502" s="24">
        <v>8</v>
      </c>
    </row>
    <row r="503" spans="1:11" x14ac:dyDescent="0.25">
      <c r="A503" s="9">
        <v>1</v>
      </c>
      <c r="B503" s="9">
        <v>7</v>
      </c>
      <c r="E503" s="24">
        <v>8</v>
      </c>
    </row>
    <row r="504" spans="1:11" x14ac:dyDescent="0.25">
      <c r="A504" s="9">
        <v>1</v>
      </c>
      <c r="B504" s="9">
        <v>10</v>
      </c>
      <c r="E504" s="24">
        <v>8</v>
      </c>
    </row>
    <row r="505" spans="1:11" x14ac:dyDescent="0.25">
      <c r="A505" s="9">
        <v>1</v>
      </c>
      <c r="B505" s="9">
        <v>10</v>
      </c>
      <c r="E505" s="24">
        <v>8</v>
      </c>
    </row>
    <row r="506" spans="1:11" x14ac:dyDescent="0.25">
      <c r="A506" s="9">
        <v>0</v>
      </c>
      <c r="B506" s="9">
        <v>8</v>
      </c>
      <c r="E506" s="24">
        <v>8</v>
      </c>
    </row>
    <row r="507" spans="1:11" x14ac:dyDescent="0.25">
      <c r="A507" s="9">
        <v>0</v>
      </c>
      <c r="B507" s="9">
        <v>5</v>
      </c>
      <c r="E507" s="24">
        <v>8</v>
      </c>
    </row>
    <row r="508" spans="1:11" x14ac:dyDescent="0.25">
      <c r="A508" s="9">
        <v>1</v>
      </c>
      <c r="B508" s="9">
        <v>5</v>
      </c>
      <c r="E508" s="24">
        <v>8</v>
      </c>
      <c r="K508" s="28"/>
    </row>
    <row r="509" spans="1:11" x14ac:dyDescent="0.25">
      <c r="A509" s="9">
        <v>1</v>
      </c>
      <c r="B509" s="9">
        <v>12</v>
      </c>
      <c r="E509" s="24">
        <v>8</v>
      </c>
    </row>
    <row r="510" spans="1:11" x14ac:dyDescent="0.25">
      <c r="A510" s="9">
        <v>0</v>
      </c>
      <c r="B510" s="9">
        <v>13</v>
      </c>
      <c r="E510" s="24">
        <v>8</v>
      </c>
    </row>
    <row r="511" spans="1:11" x14ac:dyDescent="0.25">
      <c r="A511" s="9">
        <v>1</v>
      </c>
      <c r="B511" s="9">
        <v>15</v>
      </c>
      <c r="E511" s="24">
        <v>8</v>
      </c>
    </row>
    <row r="512" spans="1:11" x14ac:dyDescent="0.25">
      <c r="A512" s="9">
        <v>1</v>
      </c>
      <c r="B512" s="9">
        <v>6</v>
      </c>
      <c r="E512" s="24">
        <v>8</v>
      </c>
    </row>
    <row r="513" spans="1:5" x14ac:dyDescent="0.25">
      <c r="A513" s="9">
        <v>0</v>
      </c>
      <c r="B513" s="9">
        <v>8</v>
      </c>
      <c r="E513" s="24">
        <v>8</v>
      </c>
    </row>
    <row r="514" spans="1:5" x14ac:dyDescent="0.25">
      <c r="A514" s="9">
        <v>0</v>
      </c>
      <c r="B514" s="9">
        <v>17</v>
      </c>
      <c r="E514" s="24">
        <v>8</v>
      </c>
    </row>
    <row r="515" spans="1:5" x14ac:dyDescent="0.25">
      <c r="A515" s="9">
        <v>0</v>
      </c>
      <c r="B515" s="9">
        <v>9</v>
      </c>
      <c r="E515" s="24">
        <v>8</v>
      </c>
    </row>
    <row r="516" spans="1:5" x14ac:dyDescent="0.25">
      <c r="A516" s="9">
        <v>1</v>
      </c>
      <c r="B516" s="9">
        <v>12</v>
      </c>
      <c r="E516" s="24">
        <v>8</v>
      </c>
    </row>
    <row r="517" spans="1:5" x14ac:dyDescent="0.25">
      <c r="A517" s="9">
        <v>1</v>
      </c>
      <c r="B517" s="9">
        <v>14</v>
      </c>
      <c r="E517" s="24">
        <v>8</v>
      </c>
    </row>
    <row r="518" spans="1:5" x14ac:dyDescent="0.25">
      <c r="A518" s="9">
        <v>1</v>
      </c>
      <c r="B518" s="9">
        <v>12</v>
      </c>
      <c r="E518" s="24">
        <v>8</v>
      </c>
    </row>
    <row r="519" spans="1:5" x14ac:dyDescent="0.25">
      <c r="A519" s="9">
        <v>1</v>
      </c>
      <c r="B519" s="9">
        <v>6</v>
      </c>
      <c r="E519" s="24">
        <v>8</v>
      </c>
    </row>
    <row r="520" spans="1:5" x14ac:dyDescent="0.25">
      <c r="A520" s="9">
        <v>1</v>
      </c>
      <c r="B520" s="9">
        <v>6</v>
      </c>
      <c r="E520" s="24">
        <v>8</v>
      </c>
    </row>
    <row r="521" spans="1:5" x14ac:dyDescent="0.25">
      <c r="A521" s="9">
        <v>1</v>
      </c>
      <c r="B521" s="9">
        <v>1</v>
      </c>
      <c r="E521" s="24">
        <v>8</v>
      </c>
    </row>
    <row r="522" spans="1:5" x14ac:dyDescent="0.25">
      <c r="A522" s="9">
        <v>0</v>
      </c>
      <c r="B522" s="9">
        <v>12</v>
      </c>
      <c r="E522" s="24">
        <v>8</v>
      </c>
    </row>
    <row r="523" spans="1:5" x14ac:dyDescent="0.25">
      <c r="A523" s="9">
        <v>1</v>
      </c>
      <c r="B523" s="9">
        <v>2</v>
      </c>
      <c r="E523" s="24">
        <v>8</v>
      </c>
    </row>
    <row r="524" spans="1:5" x14ac:dyDescent="0.25">
      <c r="A524" s="9">
        <v>1</v>
      </c>
      <c r="B524" s="9">
        <v>12</v>
      </c>
      <c r="E524" s="24">
        <v>8</v>
      </c>
    </row>
    <row r="525" spans="1:5" x14ac:dyDescent="0.25">
      <c r="A525" s="9">
        <v>1</v>
      </c>
      <c r="B525" s="9">
        <v>5</v>
      </c>
      <c r="E525" s="24">
        <v>8</v>
      </c>
    </row>
    <row r="526" spans="1:5" x14ac:dyDescent="0.25">
      <c r="A526" s="9">
        <v>1</v>
      </c>
      <c r="B526" s="9">
        <v>10</v>
      </c>
      <c r="E526" s="24">
        <v>8</v>
      </c>
    </row>
    <row r="527" spans="1:5" x14ac:dyDescent="0.25">
      <c r="A527" s="9">
        <v>1</v>
      </c>
      <c r="B527" s="9">
        <v>8</v>
      </c>
      <c r="E527" s="24">
        <v>8</v>
      </c>
    </row>
    <row r="528" spans="1:5" x14ac:dyDescent="0.25">
      <c r="A528" s="9">
        <v>1</v>
      </c>
      <c r="B528" s="9">
        <v>9</v>
      </c>
      <c r="E528" s="24">
        <v>8</v>
      </c>
    </row>
    <row r="529" spans="1:11" x14ac:dyDescent="0.25">
      <c r="A529" s="9">
        <v>1</v>
      </c>
      <c r="B529" s="9">
        <v>12</v>
      </c>
      <c r="E529" s="24">
        <v>8</v>
      </c>
    </row>
    <row r="530" spans="1:11" x14ac:dyDescent="0.25">
      <c r="A530" s="9">
        <v>1</v>
      </c>
      <c r="B530" s="9">
        <v>8</v>
      </c>
      <c r="E530" s="24">
        <v>8</v>
      </c>
    </row>
    <row r="531" spans="1:11" x14ac:dyDescent="0.25">
      <c r="A531" s="9">
        <v>1</v>
      </c>
      <c r="B531" s="9">
        <v>6</v>
      </c>
      <c r="E531" s="24">
        <v>8</v>
      </c>
    </row>
    <row r="532" spans="1:11" x14ac:dyDescent="0.25">
      <c r="A532" s="9">
        <v>1</v>
      </c>
      <c r="B532" s="9">
        <v>6</v>
      </c>
      <c r="E532" s="24">
        <v>8</v>
      </c>
    </row>
    <row r="533" spans="1:11" x14ac:dyDescent="0.25">
      <c r="A533" s="9">
        <v>1</v>
      </c>
      <c r="B533" s="9">
        <v>10</v>
      </c>
      <c r="E533" s="24">
        <v>8</v>
      </c>
    </row>
    <row r="534" spans="1:11" x14ac:dyDescent="0.25">
      <c r="A534" s="9">
        <v>1</v>
      </c>
      <c r="B534" s="9">
        <v>12</v>
      </c>
      <c r="E534" s="24">
        <v>8</v>
      </c>
    </row>
    <row r="535" spans="1:11" x14ac:dyDescent="0.25">
      <c r="A535" s="9">
        <v>1</v>
      </c>
      <c r="B535" s="9">
        <v>9</v>
      </c>
      <c r="E535" s="24">
        <v>8</v>
      </c>
    </row>
    <row r="536" spans="1:11" x14ac:dyDescent="0.25">
      <c r="A536" s="9">
        <v>1</v>
      </c>
      <c r="B536" s="9">
        <v>9</v>
      </c>
      <c r="E536" s="24">
        <v>8</v>
      </c>
    </row>
    <row r="537" spans="1:11" x14ac:dyDescent="0.25">
      <c r="A537" s="9">
        <v>1</v>
      </c>
      <c r="B537" s="9">
        <v>7</v>
      </c>
      <c r="E537" s="24">
        <v>8</v>
      </c>
    </row>
    <row r="538" spans="1:11" x14ac:dyDescent="0.25">
      <c r="A538" s="9">
        <v>0</v>
      </c>
      <c r="B538" s="9">
        <v>10</v>
      </c>
      <c r="E538" s="24">
        <v>8</v>
      </c>
    </row>
    <row r="539" spans="1:11" x14ac:dyDescent="0.25">
      <c r="A539" s="9">
        <v>1</v>
      </c>
      <c r="B539" s="9">
        <v>15</v>
      </c>
      <c r="E539" s="24">
        <v>8</v>
      </c>
    </row>
    <row r="540" spans="1:11" x14ac:dyDescent="0.25">
      <c r="A540" s="9">
        <v>1</v>
      </c>
      <c r="B540" s="9">
        <v>10</v>
      </c>
      <c r="E540" s="24">
        <v>8</v>
      </c>
    </row>
    <row r="541" spans="1:11" x14ac:dyDescent="0.25">
      <c r="A541" s="9">
        <v>1</v>
      </c>
      <c r="B541" s="9">
        <v>6</v>
      </c>
      <c r="E541" s="24">
        <v>8</v>
      </c>
      <c r="K541" s="28"/>
    </row>
    <row r="542" spans="1:11" x14ac:dyDescent="0.25">
      <c r="A542" s="9">
        <v>1</v>
      </c>
      <c r="B542" s="9">
        <v>8</v>
      </c>
      <c r="E542" s="24">
        <v>8</v>
      </c>
    </row>
    <row r="543" spans="1:11" x14ac:dyDescent="0.25">
      <c r="A543" s="9">
        <v>1</v>
      </c>
      <c r="B543" s="9">
        <v>8</v>
      </c>
      <c r="E543" s="24">
        <v>8</v>
      </c>
    </row>
    <row r="544" spans="1:11" x14ac:dyDescent="0.25">
      <c r="A544" s="9">
        <v>1</v>
      </c>
      <c r="B544" s="9">
        <v>7</v>
      </c>
      <c r="E544" s="24">
        <v>8</v>
      </c>
    </row>
    <row r="545" spans="1:11" x14ac:dyDescent="0.25">
      <c r="A545" s="9">
        <v>1</v>
      </c>
      <c r="B545" s="9">
        <v>2</v>
      </c>
      <c r="E545" s="24">
        <v>8</v>
      </c>
    </row>
    <row r="546" spans="1:11" x14ac:dyDescent="0.25">
      <c r="A546" s="9">
        <v>1</v>
      </c>
      <c r="B546" s="9">
        <v>10</v>
      </c>
      <c r="E546" s="24">
        <v>8</v>
      </c>
    </row>
    <row r="547" spans="1:11" x14ac:dyDescent="0.25">
      <c r="A547" s="9">
        <v>1</v>
      </c>
      <c r="B547" s="9">
        <v>10</v>
      </c>
      <c r="E547" s="24">
        <v>8</v>
      </c>
      <c r="K547" s="28"/>
    </row>
    <row r="548" spans="1:11" x14ac:dyDescent="0.25">
      <c r="A548" s="9">
        <v>1</v>
      </c>
      <c r="B548" s="9">
        <v>10</v>
      </c>
      <c r="E548" s="24">
        <v>8</v>
      </c>
    </row>
    <row r="549" spans="1:11" x14ac:dyDescent="0.25">
      <c r="A549" s="9">
        <v>1</v>
      </c>
      <c r="B549" s="9">
        <v>6</v>
      </c>
      <c r="E549" s="24">
        <v>8</v>
      </c>
    </row>
    <row r="550" spans="1:11" x14ac:dyDescent="0.25">
      <c r="A550" s="9">
        <v>1</v>
      </c>
      <c r="B550" s="9">
        <v>8</v>
      </c>
      <c r="E550" s="24">
        <v>8</v>
      </c>
    </row>
    <row r="551" spans="1:11" x14ac:dyDescent="0.25">
      <c r="A551" s="9">
        <v>1</v>
      </c>
      <c r="B551" s="9">
        <v>5</v>
      </c>
      <c r="E551" s="24">
        <v>8</v>
      </c>
    </row>
    <row r="552" spans="1:11" x14ac:dyDescent="0.25">
      <c r="A552" s="9">
        <v>1</v>
      </c>
      <c r="B552" s="9">
        <v>12</v>
      </c>
      <c r="E552" s="24">
        <v>8</v>
      </c>
    </row>
    <row r="553" spans="1:11" x14ac:dyDescent="0.25">
      <c r="A553" s="9">
        <v>1</v>
      </c>
      <c r="B553" s="9">
        <v>10</v>
      </c>
      <c r="E553" s="24">
        <v>8</v>
      </c>
    </row>
    <row r="554" spans="1:11" x14ac:dyDescent="0.25">
      <c r="A554" s="9">
        <v>1</v>
      </c>
      <c r="B554" s="9">
        <v>12</v>
      </c>
      <c r="E554" s="24">
        <v>8</v>
      </c>
    </row>
    <row r="555" spans="1:11" x14ac:dyDescent="0.25">
      <c r="A555" s="9">
        <v>1</v>
      </c>
      <c r="B555" s="9">
        <v>8</v>
      </c>
      <c r="E555" s="24">
        <v>8</v>
      </c>
    </row>
    <row r="556" spans="1:11" x14ac:dyDescent="0.25">
      <c r="A556" s="9">
        <v>1</v>
      </c>
      <c r="B556" s="9">
        <v>10</v>
      </c>
      <c r="E556" s="24">
        <v>8</v>
      </c>
    </row>
    <row r="557" spans="1:11" x14ac:dyDescent="0.25">
      <c r="A557" s="9">
        <v>0</v>
      </c>
      <c r="B557" s="9">
        <v>14</v>
      </c>
      <c r="E557" s="24">
        <v>8</v>
      </c>
    </row>
    <row r="558" spans="1:11" x14ac:dyDescent="0.25">
      <c r="A558" s="9">
        <v>1</v>
      </c>
      <c r="B558" s="9">
        <v>1</v>
      </c>
      <c r="E558" s="24">
        <v>8</v>
      </c>
    </row>
    <row r="559" spans="1:11" x14ac:dyDescent="0.25">
      <c r="A559" s="9">
        <v>1</v>
      </c>
      <c r="B559" s="9">
        <v>14</v>
      </c>
      <c r="E559" s="24">
        <v>8</v>
      </c>
    </row>
    <row r="560" spans="1:11" x14ac:dyDescent="0.25">
      <c r="A560" s="9">
        <v>1</v>
      </c>
      <c r="B560" s="9">
        <v>12</v>
      </c>
      <c r="E560" s="24">
        <v>8</v>
      </c>
    </row>
    <row r="561" spans="1:5" x14ac:dyDescent="0.25">
      <c r="A561" s="9">
        <v>0</v>
      </c>
      <c r="B561" s="9">
        <v>8</v>
      </c>
      <c r="E561" s="24">
        <v>8</v>
      </c>
    </row>
    <row r="562" spans="1:5" x14ac:dyDescent="0.25">
      <c r="A562" s="9">
        <v>0</v>
      </c>
      <c r="B562" s="9">
        <v>12</v>
      </c>
      <c r="E562" s="24">
        <v>8</v>
      </c>
    </row>
    <row r="563" spans="1:5" x14ac:dyDescent="0.25">
      <c r="A563" s="9">
        <v>1</v>
      </c>
      <c r="B563" s="9">
        <v>11</v>
      </c>
      <c r="E563" s="24">
        <v>8</v>
      </c>
    </row>
    <row r="564" spans="1:5" x14ac:dyDescent="0.25">
      <c r="A564" s="9">
        <v>0</v>
      </c>
      <c r="B564" s="9">
        <v>10</v>
      </c>
      <c r="E564" s="24">
        <v>9</v>
      </c>
    </row>
    <row r="565" spans="1:5" x14ac:dyDescent="0.25">
      <c r="A565" s="9">
        <v>1</v>
      </c>
      <c r="B565" s="9">
        <v>8</v>
      </c>
      <c r="E565" s="24">
        <v>9</v>
      </c>
    </row>
    <row r="566" spans="1:5" x14ac:dyDescent="0.25">
      <c r="A566" s="9">
        <v>1</v>
      </c>
      <c r="B566" s="9">
        <v>10</v>
      </c>
      <c r="E566" s="24">
        <v>9</v>
      </c>
    </row>
    <row r="567" spans="1:5" x14ac:dyDescent="0.25">
      <c r="A567" s="9">
        <v>1</v>
      </c>
      <c r="B567" s="9">
        <v>10</v>
      </c>
      <c r="E567" s="24">
        <v>9</v>
      </c>
    </row>
    <row r="568" spans="1:5" x14ac:dyDescent="0.25">
      <c r="A568" s="9">
        <v>1</v>
      </c>
      <c r="B568" s="9">
        <v>4</v>
      </c>
      <c r="E568" s="24">
        <v>9</v>
      </c>
    </row>
    <row r="569" spans="1:5" x14ac:dyDescent="0.25">
      <c r="A569" s="9">
        <v>1</v>
      </c>
      <c r="B569" s="9">
        <v>12</v>
      </c>
      <c r="E569" s="24">
        <v>9</v>
      </c>
    </row>
    <row r="570" spans="1:5" x14ac:dyDescent="0.25">
      <c r="A570" s="9">
        <v>1</v>
      </c>
      <c r="B570" s="9">
        <v>6</v>
      </c>
      <c r="E570" s="24">
        <v>9</v>
      </c>
    </row>
    <row r="571" spans="1:5" x14ac:dyDescent="0.25">
      <c r="A571" s="9">
        <v>1</v>
      </c>
      <c r="B571" s="9">
        <v>7</v>
      </c>
      <c r="E571" s="24">
        <v>9</v>
      </c>
    </row>
    <row r="572" spans="1:5" x14ac:dyDescent="0.25">
      <c r="A572" s="9">
        <v>1</v>
      </c>
      <c r="B572" s="9">
        <v>6</v>
      </c>
      <c r="E572" s="24">
        <v>9</v>
      </c>
    </row>
    <row r="573" spans="1:5" x14ac:dyDescent="0.25">
      <c r="A573" s="9">
        <v>1</v>
      </c>
      <c r="B573" s="9">
        <v>14</v>
      </c>
      <c r="E573" s="24">
        <v>9</v>
      </c>
    </row>
    <row r="574" spans="1:5" x14ac:dyDescent="0.25">
      <c r="A574" s="9">
        <v>1</v>
      </c>
      <c r="B574" s="9">
        <v>12</v>
      </c>
      <c r="E574" s="24">
        <v>9</v>
      </c>
    </row>
    <row r="575" spans="1:5" x14ac:dyDescent="0.25">
      <c r="A575" s="9">
        <v>1</v>
      </c>
      <c r="B575" s="9">
        <v>12</v>
      </c>
      <c r="E575" s="24">
        <v>9</v>
      </c>
    </row>
    <row r="576" spans="1:5" x14ac:dyDescent="0.25">
      <c r="A576" s="9">
        <v>1</v>
      </c>
      <c r="B576" s="9">
        <v>7</v>
      </c>
      <c r="E576" s="24">
        <v>9</v>
      </c>
    </row>
    <row r="577" spans="1:11" x14ac:dyDescent="0.25">
      <c r="A577" s="9">
        <v>0</v>
      </c>
      <c r="B577" s="9">
        <v>12</v>
      </c>
      <c r="E577" s="24">
        <v>9</v>
      </c>
    </row>
    <row r="578" spans="1:11" x14ac:dyDescent="0.25">
      <c r="A578" s="9">
        <v>0</v>
      </c>
      <c r="B578" s="9">
        <v>8</v>
      </c>
      <c r="E578" s="24">
        <v>9</v>
      </c>
    </row>
    <row r="579" spans="1:11" x14ac:dyDescent="0.25">
      <c r="A579" s="9">
        <v>1</v>
      </c>
      <c r="B579" s="9">
        <v>4</v>
      </c>
      <c r="E579" s="24">
        <v>9</v>
      </c>
    </row>
    <row r="580" spans="1:11" x14ac:dyDescent="0.25">
      <c r="A580" s="9">
        <v>1</v>
      </c>
      <c r="B580" s="9">
        <v>12</v>
      </c>
      <c r="E580" s="24">
        <v>9</v>
      </c>
    </row>
    <row r="581" spans="1:11" x14ac:dyDescent="0.25">
      <c r="A581" s="9">
        <v>0</v>
      </c>
      <c r="B581" s="9">
        <v>7</v>
      </c>
      <c r="E581" s="24">
        <v>9</v>
      </c>
    </row>
    <row r="582" spans="1:11" x14ac:dyDescent="0.25">
      <c r="A582" s="9">
        <v>1</v>
      </c>
      <c r="B582" s="9">
        <v>17</v>
      </c>
      <c r="E582" s="24">
        <v>9</v>
      </c>
    </row>
    <row r="583" spans="1:11" x14ac:dyDescent="0.25">
      <c r="A583" s="9">
        <v>0</v>
      </c>
      <c r="B583" s="9">
        <v>14</v>
      </c>
      <c r="E583" s="24">
        <v>9</v>
      </c>
      <c r="K583" s="28"/>
    </row>
    <row r="584" spans="1:11" x14ac:dyDescent="0.25">
      <c r="A584" s="9">
        <v>1</v>
      </c>
      <c r="B584" s="9">
        <v>8</v>
      </c>
      <c r="E584" s="24">
        <v>9</v>
      </c>
    </row>
    <row r="585" spans="1:11" x14ac:dyDescent="0.25">
      <c r="A585" s="9">
        <v>1</v>
      </c>
      <c r="B585" s="9">
        <v>10</v>
      </c>
      <c r="E585" s="24">
        <v>9</v>
      </c>
    </row>
    <row r="586" spans="1:11" x14ac:dyDescent="0.25">
      <c r="A586" s="9">
        <v>1</v>
      </c>
      <c r="B586" s="9">
        <v>10</v>
      </c>
      <c r="E586" s="24">
        <v>9</v>
      </c>
    </row>
    <row r="587" spans="1:11" x14ac:dyDescent="0.25">
      <c r="A587" s="9">
        <v>1</v>
      </c>
      <c r="B587" s="9">
        <v>9</v>
      </c>
      <c r="E587" s="24">
        <v>9</v>
      </c>
    </row>
    <row r="588" spans="1:11" x14ac:dyDescent="0.25">
      <c r="A588" s="9">
        <v>1</v>
      </c>
      <c r="B588" s="9">
        <v>10</v>
      </c>
      <c r="E588" s="24">
        <v>9</v>
      </c>
    </row>
    <row r="589" spans="1:11" x14ac:dyDescent="0.25">
      <c r="A589" s="9">
        <v>1</v>
      </c>
      <c r="B589" s="9">
        <v>11</v>
      </c>
      <c r="E589" s="24">
        <v>9</v>
      </c>
    </row>
    <row r="590" spans="1:11" x14ac:dyDescent="0.25">
      <c r="A590" s="9">
        <v>1</v>
      </c>
      <c r="B590" s="9">
        <v>12</v>
      </c>
      <c r="E590" s="24">
        <v>9</v>
      </c>
    </row>
    <row r="591" spans="1:11" x14ac:dyDescent="0.25">
      <c r="A591" s="9">
        <v>1</v>
      </c>
      <c r="B591" s="9">
        <v>14</v>
      </c>
      <c r="E591" s="24">
        <v>9</v>
      </c>
    </row>
    <row r="592" spans="1:11" x14ac:dyDescent="0.25">
      <c r="A592" s="9">
        <v>1</v>
      </c>
      <c r="B592" s="9">
        <v>10</v>
      </c>
      <c r="E592" s="24">
        <v>9</v>
      </c>
    </row>
    <row r="593" spans="1:5" x14ac:dyDescent="0.25">
      <c r="A593" s="9">
        <v>1</v>
      </c>
      <c r="B593" s="9">
        <v>8</v>
      </c>
      <c r="E593" s="24">
        <v>9</v>
      </c>
    </row>
    <row r="594" spans="1:5" x14ac:dyDescent="0.25">
      <c r="A594" s="9">
        <v>1</v>
      </c>
      <c r="B594" s="9">
        <v>10</v>
      </c>
      <c r="E594" s="24">
        <v>9</v>
      </c>
    </row>
    <row r="595" spans="1:5" x14ac:dyDescent="0.25">
      <c r="A595" s="9">
        <v>1</v>
      </c>
      <c r="B595" s="9">
        <v>8</v>
      </c>
      <c r="E595" s="24">
        <v>9</v>
      </c>
    </row>
    <row r="596" spans="1:5" x14ac:dyDescent="0.25">
      <c r="A596" s="9">
        <v>0</v>
      </c>
      <c r="B596" s="9">
        <v>13</v>
      </c>
      <c r="E596" s="24">
        <v>9</v>
      </c>
    </row>
    <row r="597" spans="1:5" x14ac:dyDescent="0.25">
      <c r="A597" s="9">
        <v>1</v>
      </c>
      <c r="B597" s="9">
        <v>6</v>
      </c>
      <c r="E597" s="24">
        <v>9</v>
      </c>
    </row>
    <row r="598" spans="1:5" x14ac:dyDescent="0.25">
      <c r="A598" s="9">
        <v>1</v>
      </c>
      <c r="B598" s="9">
        <v>11</v>
      </c>
      <c r="E598" s="24">
        <v>9</v>
      </c>
    </row>
    <row r="599" spans="1:5" x14ac:dyDescent="0.25">
      <c r="A599" s="9">
        <v>1</v>
      </c>
      <c r="B599" s="9">
        <v>800</v>
      </c>
      <c r="E599" s="24">
        <v>9</v>
      </c>
    </row>
    <row r="600" spans="1:5" x14ac:dyDescent="0.25">
      <c r="A600" s="9">
        <v>1</v>
      </c>
      <c r="B600" s="9">
        <v>10</v>
      </c>
      <c r="E600" s="24">
        <v>9</v>
      </c>
    </row>
    <row r="601" spans="1:5" x14ac:dyDescent="0.25">
      <c r="A601" s="9">
        <v>0</v>
      </c>
      <c r="B601" s="9">
        <v>5</v>
      </c>
      <c r="E601" s="24">
        <v>9</v>
      </c>
    </row>
    <row r="602" spans="1:5" x14ac:dyDescent="0.25">
      <c r="A602" s="9">
        <v>1</v>
      </c>
      <c r="B602" s="9">
        <v>16</v>
      </c>
      <c r="E602" s="24">
        <v>9</v>
      </c>
    </row>
    <row r="603" spans="1:5" x14ac:dyDescent="0.25">
      <c r="A603" s="9">
        <v>1</v>
      </c>
      <c r="B603" s="9">
        <v>13</v>
      </c>
      <c r="E603" s="24">
        <v>9</v>
      </c>
    </row>
    <row r="604" spans="1:5" x14ac:dyDescent="0.25">
      <c r="A604" s="9">
        <v>0</v>
      </c>
      <c r="B604" s="9">
        <v>6</v>
      </c>
      <c r="E604" s="24">
        <v>9</v>
      </c>
    </row>
    <row r="605" spans="1:5" x14ac:dyDescent="0.25">
      <c r="A605" s="9">
        <v>0</v>
      </c>
      <c r="B605" s="9">
        <v>7</v>
      </c>
      <c r="E605" s="24">
        <v>9</v>
      </c>
    </row>
    <row r="606" spans="1:5" x14ac:dyDescent="0.25">
      <c r="A606" s="9">
        <v>1</v>
      </c>
      <c r="B606" s="9">
        <v>9</v>
      </c>
      <c r="E606" s="24">
        <v>9</v>
      </c>
    </row>
    <row r="607" spans="1:5" x14ac:dyDescent="0.25">
      <c r="A607" s="9">
        <v>0</v>
      </c>
      <c r="B607" s="9">
        <v>8</v>
      </c>
      <c r="E607" s="24">
        <v>9</v>
      </c>
    </row>
    <row r="608" spans="1:5" x14ac:dyDescent="0.25">
      <c r="A608" s="9">
        <v>1</v>
      </c>
      <c r="B608" s="9">
        <v>10</v>
      </c>
      <c r="E608" s="24">
        <v>9</v>
      </c>
    </row>
    <row r="609" spans="1:5" x14ac:dyDescent="0.25">
      <c r="A609" s="9">
        <v>1</v>
      </c>
      <c r="B609" s="9">
        <v>6</v>
      </c>
      <c r="E609" s="24">
        <v>9</v>
      </c>
    </row>
    <row r="610" spans="1:5" x14ac:dyDescent="0.25">
      <c r="A610" s="9">
        <v>1</v>
      </c>
      <c r="B610" s="9">
        <v>9</v>
      </c>
      <c r="E610" s="24">
        <v>9</v>
      </c>
    </row>
    <row r="611" spans="1:5" x14ac:dyDescent="0.25">
      <c r="A611" s="9">
        <v>1</v>
      </c>
      <c r="B611" s="9">
        <v>12</v>
      </c>
      <c r="E611" s="24">
        <v>9</v>
      </c>
    </row>
    <row r="612" spans="1:5" x14ac:dyDescent="0.25">
      <c r="A612" s="9">
        <v>1</v>
      </c>
      <c r="B612" s="9">
        <v>10</v>
      </c>
      <c r="E612" s="24">
        <v>9</v>
      </c>
    </row>
    <row r="613" spans="1:5" x14ac:dyDescent="0.25">
      <c r="A613" s="9">
        <v>0</v>
      </c>
      <c r="B613" s="9">
        <v>15</v>
      </c>
    </row>
    <row r="614" spans="1:5" x14ac:dyDescent="0.25">
      <c r="A614" s="9">
        <v>1</v>
      </c>
      <c r="B614" s="9">
        <v>10</v>
      </c>
    </row>
    <row r="615" spans="1:5" x14ac:dyDescent="0.25">
      <c r="A615" s="9">
        <v>1</v>
      </c>
      <c r="B615" s="9">
        <v>6</v>
      </c>
    </row>
    <row r="616" spans="1:5" x14ac:dyDescent="0.25">
      <c r="A616" s="9">
        <v>0</v>
      </c>
      <c r="B616" s="9">
        <v>7</v>
      </c>
    </row>
    <row r="617" spans="1:5" x14ac:dyDescent="0.25">
      <c r="A617" s="9">
        <v>1</v>
      </c>
      <c r="B617" s="9">
        <v>9</v>
      </c>
    </row>
    <row r="618" spans="1:5" x14ac:dyDescent="0.25">
      <c r="A618" s="9">
        <v>1</v>
      </c>
      <c r="B618" s="9">
        <v>11</v>
      </c>
    </row>
    <row r="619" spans="1:5" x14ac:dyDescent="0.25">
      <c r="A619" s="9">
        <v>1</v>
      </c>
      <c r="B619" s="9">
        <v>12</v>
      </c>
    </row>
    <row r="620" spans="1:5" x14ac:dyDescent="0.25">
      <c r="A620" s="9">
        <v>0</v>
      </c>
      <c r="B620" s="9">
        <v>10</v>
      </c>
    </row>
    <row r="621" spans="1:5" x14ac:dyDescent="0.25">
      <c r="A621" s="9">
        <v>1</v>
      </c>
      <c r="B621" s="9">
        <v>8</v>
      </c>
    </row>
    <row r="622" spans="1:5" x14ac:dyDescent="0.25">
      <c r="A622" s="9">
        <v>1</v>
      </c>
      <c r="B622" s="9">
        <v>15</v>
      </c>
    </row>
    <row r="623" spans="1:5" x14ac:dyDescent="0.25">
      <c r="A623" s="9">
        <v>0</v>
      </c>
      <c r="B623" s="9">
        <v>10</v>
      </c>
    </row>
    <row r="624" spans="1:5" x14ac:dyDescent="0.25">
      <c r="A624" s="9">
        <v>1</v>
      </c>
      <c r="B624" s="9">
        <v>12</v>
      </c>
    </row>
    <row r="625" spans="1:2" x14ac:dyDescent="0.25">
      <c r="A625" s="9">
        <v>1</v>
      </c>
      <c r="B625" s="9">
        <v>10</v>
      </c>
    </row>
    <row r="626" spans="1:2" x14ac:dyDescent="0.25">
      <c r="A626" s="9">
        <v>1</v>
      </c>
      <c r="B626" s="9">
        <v>8</v>
      </c>
    </row>
    <row r="627" spans="1:2" x14ac:dyDescent="0.25">
      <c r="A627" s="9">
        <v>1</v>
      </c>
      <c r="B627" s="9">
        <v>5</v>
      </c>
    </row>
    <row r="628" spans="1:2" x14ac:dyDescent="0.25">
      <c r="A628" s="9">
        <v>1</v>
      </c>
      <c r="B628" s="9">
        <v>10</v>
      </c>
    </row>
    <row r="629" spans="1:2" x14ac:dyDescent="0.25">
      <c r="A629" s="9">
        <v>1</v>
      </c>
      <c r="B629" s="9">
        <v>10</v>
      </c>
    </row>
    <row r="630" spans="1:2" x14ac:dyDescent="0.25">
      <c r="A630" s="9">
        <v>0</v>
      </c>
      <c r="B630" s="9">
        <v>10</v>
      </c>
    </row>
    <row r="631" spans="1:2" x14ac:dyDescent="0.25">
      <c r="A631" s="9">
        <v>0</v>
      </c>
      <c r="B631" s="9">
        <v>6</v>
      </c>
    </row>
    <row r="632" spans="1:2" x14ac:dyDescent="0.25">
      <c r="A632" s="9">
        <v>1</v>
      </c>
      <c r="B632" s="9">
        <v>6</v>
      </c>
    </row>
    <row r="633" spans="1:2" x14ac:dyDescent="0.25">
      <c r="A633" s="9">
        <v>1</v>
      </c>
      <c r="B633" s="9">
        <v>11</v>
      </c>
    </row>
    <row r="634" spans="1:2" x14ac:dyDescent="0.25">
      <c r="A634" s="9">
        <v>0</v>
      </c>
      <c r="B634" s="9">
        <v>7</v>
      </c>
    </row>
    <row r="635" spans="1:2" x14ac:dyDescent="0.25">
      <c r="A635" s="9">
        <v>1</v>
      </c>
      <c r="B635" s="9">
        <v>10</v>
      </c>
    </row>
    <row r="636" spans="1:2" x14ac:dyDescent="0.25">
      <c r="A636" s="9">
        <v>1</v>
      </c>
      <c r="B636" s="9">
        <v>8</v>
      </c>
    </row>
    <row r="637" spans="1:2" x14ac:dyDescent="0.25">
      <c r="A637" s="9">
        <v>1</v>
      </c>
      <c r="B637" s="9">
        <v>8</v>
      </c>
    </row>
    <row r="638" spans="1:2" x14ac:dyDescent="0.25">
      <c r="A638" s="9">
        <v>1</v>
      </c>
      <c r="B638" s="9">
        <v>12</v>
      </c>
    </row>
    <row r="639" spans="1:2" x14ac:dyDescent="0.25">
      <c r="A639" s="9">
        <v>1</v>
      </c>
      <c r="B639" s="9">
        <v>2</v>
      </c>
    </row>
    <row r="640" spans="1:2" x14ac:dyDescent="0.25">
      <c r="A640" s="9">
        <v>0</v>
      </c>
      <c r="B640" s="9">
        <v>14</v>
      </c>
    </row>
    <row r="641" spans="1:11" x14ac:dyDescent="0.25">
      <c r="A641" s="9">
        <v>1</v>
      </c>
      <c r="B641" s="9">
        <v>9</v>
      </c>
    </row>
    <row r="642" spans="1:11" x14ac:dyDescent="0.25">
      <c r="A642" s="9">
        <v>0</v>
      </c>
      <c r="B642" s="9">
        <v>12</v>
      </c>
    </row>
    <row r="643" spans="1:11" x14ac:dyDescent="0.25">
      <c r="A643" s="9">
        <v>0</v>
      </c>
      <c r="B643" s="9">
        <v>12</v>
      </c>
    </row>
    <row r="644" spans="1:11" x14ac:dyDescent="0.25">
      <c r="A644" s="9">
        <v>1</v>
      </c>
      <c r="B644" s="9">
        <v>14</v>
      </c>
      <c r="K644" s="28"/>
    </row>
    <row r="645" spans="1:11" x14ac:dyDescent="0.25">
      <c r="A645" s="9">
        <v>0</v>
      </c>
      <c r="B645" s="9">
        <v>11</v>
      </c>
    </row>
    <row r="646" spans="1:11" x14ac:dyDescent="0.25">
      <c r="A646" s="9">
        <v>1</v>
      </c>
      <c r="B646" s="9">
        <v>10</v>
      </c>
    </row>
    <row r="647" spans="1:11" x14ac:dyDescent="0.25">
      <c r="A647" s="9">
        <v>1</v>
      </c>
      <c r="B647" s="9">
        <v>8</v>
      </c>
    </row>
    <row r="648" spans="1:11" x14ac:dyDescent="0.25">
      <c r="A648" s="9">
        <v>0</v>
      </c>
      <c r="B648" s="9">
        <v>11</v>
      </c>
    </row>
    <row r="649" spans="1:11" x14ac:dyDescent="0.25">
      <c r="A649" s="9">
        <v>0</v>
      </c>
      <c r="B649" s="9">
        <v>8</v>
      </c>
    </row>
    <row r="650" spans="1:11" x14ac:dyDescent="0.25">
      <c r="A650" s="9">
        <v>1</v>
      </c>
      <c r="B650" s="9">
        <v>12</v>
      </c>
    </row>
    <row r="651" spans="1:11" x14ac:dyDescent="0.25">
      <c r="A651" s="9">
        <v>0</v>
      </c>
      <c r="B651" s="9">
        <v>9</v>
      </c>
    </row>
    <row r="652" spans="1:11" x14ac:dyDescent="0.25">
      <c r="A652" s="9">
        <v>1</v>
      </c>
      <c r="B652" s="9">
        <v>8</v>
      </c>
    </row>
    <row r="653" spans="1:11" x14ac:dyDescent="0.25">
      <c r="A653" s="9">
        <v>0</v>
      </c>
      <c r="B653" s="9">
        <v>11</v>
      </c>
    </row>
    <row r="654" spans="1:11" x14ac:dyDescent="0.25">
      <c r="A654" s="9">
        <v>0</v>
      </c>
      <c r="B654" s="9">
        <v>12</v>
      </c>
    </row>
    <row r="655" spans="1:11" x14ac:dyDescent="0.25">
      <c r="A655" s="9">
        <v>1</v>
      </c>
      <c r="B655" s="9">
        <v>4</v>
      </c>
    </row>
    <row r="656" spans="1:11" x14ac:dyDescent="0.25">
      <c r="A656" s="9">
        <v>0</v>
      </c>
      <c r="B656" s="9">
        <v>7</v>
      </c>
    </row>
    <row r="657" spans="1:2" x14ac:dyDescent="0.25">
      <c r="A657" s="9">
        <v>1</v>
      </c>
      <c r="B657" s="9">
        <v>6</v>
      </c>
    </row>
    <row r="658" spans="1:2" x14ac:dyDescent="0.25">
      <c r="A658" s="9">
        <v>0</v>
      </c>
      <c r="B658" s="9">
        <v>8</v>
      </c>
    </row>
    <row r="659" spans="1:2" x14ac:dyDescent="0.25">
      <c r="A659" s="9">
        <v>1</v>
      </c>
      <c r="B659" s="9">
        <v>8</v>
      </c>
    </row>
    <row r="660" spans="1:2" x14ac:dyDescent="0.25">
      <c r="A660" s="9">
        <v>1</v>
      </c>
      <c r="B660" s="9">
        <v>10</v>
      </c>
    </row>
    <row r="661" spans="1:2" x14ac:dyDescent="0.25">
      <c r="A661" s="9">
        <v>1</v>
      </c>
      <c r="B661" s="9">
        <v>12</v>
      </c>
    </row>
    <row r="662" spans="1:2" x14ac:dyDescent="0.25">
      <c r="A662" s="9">
        <v>1</v>
      </c>
      <c r="B662" s="9">
        <v>16</v>
      </c>
    </row>
    <row r="663" spans="1:2" x14ac:dyDescent="0.25">
      <c r="A663" s="9">
        <v>1</v>
      </c>
      <c r="B663" s="9">
        <v>10</v>
      </c>
    </row>
    <row r="664" spans="1:2" x14ac:dyDescent="0.25">
      <c r="A664" s="9">
        <v>1</v>
      </c>
      <c r="B664" s="9">
        <v>14</v>
      </c>
    </row>
    <row r="665" spans="1:2" x14ac:dyDescent="0.25">
      <c r="A665" s="9">
        <v>0</v>
      </c>
      <c r="B665" s="9">
        <v>12</v>
      </c>
    </row>
    <row r="666" spans="1:2" x14ac:dyDescent="0.25">
      <c r="A666" s="9">
        <v>1</v>
      </c>
      <c r="B666" s="9">
        <v>12</v>
      </c>
    </row>
    <row r="667" spans="1:2" x14ac:dyDescent="0.25">
      <c r="A667" s="9">
        <v>1</v>
      </c>
      <c r="B667" s="9">
        <v>14</v>
      </c>
    </row>
    <row r="668" spans="1:2" x14ac:dyDescent="0.25">
      <c r="A668" s="9">
        <v>1</v>
      </c>
      <c r="B668" s="9">
        <v>6</v>
      </c>
    </row>
    <row r="669" spans="1:2" x14ac:dyDescent="0.25">
      <c r="A669" s="9">
        <v>1</v>
      </c>
      <c r="B669" s="9">
        <v>10</v>
      </c>
    </row>
    <row r="670" spans="1:2" x14ac:dyDescent="0.25">
      <c r="A670" s="9">
        <v>1</v>
      </c>
      <c r="B670" s="9">
        <v>9</v>
      </c>
    </row>
    <row r="671" spans="1:2" x14ac:dyDescent="0.25">
      <c r="A671" s="9">
        <v>1</v>
      </c>
      <c r="B671" s="9">
        <v>12</v>
      </c>
    </row>
    <row r="672" spans="1:2" x14ac:dyDescent="0.25">
      <c r="A672" s="9">
        <v>1</v>
      </c>
      <c r="B672" s="9">
        <v>12</v>
      </c>
    </row>
    <row r="673" spans="1:2" x14ac:dyDescent="0.25">
      <c r="A673" s="9">
        <v>0</v>
      </c>
      <c r="B673" s="9">
        <v>14</v>
      </c>
    </row>
    <row r="674" spans="1:2" x14ac:dyDescent="0.25">
      <c r="A674" s="9">
        <v>1</v>
      </c>
      <c r="B674" s="9">
        <v>10</v>
      </c>
    </row>
    <row r="675" spans="1:2" x14ac:dyDescent="0.25">
      <c r="A675" s="9">
        <v>1</v>
      </c>
      <c r="B675" s="9">
        <v>12</v>
      </c>
    </row>
    <row r="676" spans="1:2" x14ac:dyDescent="0.25">
      <c r="A676" s="9">
        <v>1</v>
      </c>
      <c r="B676" s="9">
        <v>14</v>
      </c>
    </row>
    <row r="677" spans="1:2" x14ac:dyDescent="0.25">
      <c r="A677" s="9">
        <v>1</v>
      </c>
      <c r="B677" s="9">
        <v>8</v>
      </c>
    </row>
    <row r="678" spans="1:2" x14ac:dyDescent="0.25">
      <c r="A678" s="9">
        <v>1</v>
      </c>
      <c r="B678" s="9">
        <v>7</v>
      </c>
    </row>
    <row r="679" spans="1:2" x14ac:dyDescent="0.25">
      <c r="A679" s="9">
        <v>1</v>
      </c>
      <c r="B679" s="9">
        <v>14</v>
      </c>
    </row>
    <row r="680" spans="1:2" x14ac:dyDescent="0.25">
      <c r="A680" s="9">
        <v>1</v>
      </c>
      <c r="B680" s="9">
        <v>15</v>
      </c>
    </row>
    <row r="681" spans="1:2" x14ac:dyDescent="0.25">
      <c r="A681" s="9">
        <v>1</v>
      </c>
      <c r="B681" s="9">
        <v>3</v>
      </c>
    </row>
    <row r="682" spans="1:2" x14ac:dyDescent="0.25">
      <c r="A682" s="9">
        <v>0</v>
      </c>
      <c r="B682" s="9">
        <v>10</v>
      </c>
    </row>
    <row r="683" spans="1:2" x14ac:dyDescent="0.25">
      <c r="A683" s="9">
        <v>1</v>
      </c>
      <c r="B683" s="9">
        <v>12</v>
      </c>
    </row>
    <row r="684" spans="1:2" x14ac:dyDescent="0.25">
      <c r="A684" s="9">
        <v>1</v>
      </c>
      <c r="B684" s="9">
        <v>6</v>
      </c>
    </row>
    <row r="685" spans="1:2" x14ac:dyDescent="0.25">
      <c r="A685" s="9">
        <v>1</v>
      </c>
      <c r="B685" s="9">
        <v>10</v>
      </c>
    </row>
    <row r="686" spans="1:2" x14ac:dyDescent="0.25">
      <c r="A686" s="9">
        <v>1</v>
      </c>
      <c r="B686" s="9">
        <v>12</v>
      </c>
    </row>
    <row r="687" spans="1:2" x14ac:dyDescent="0.25">
      <c r="A687" s="9">
        <v>1</v>
      </c>
      <c r="B687" s="9">
        <v>12</v>
      </c>
    </row>
    <row r="688" spans="1:2" x14ac:dyDescent="0.25">
      <c r="A688" s="9">
        <v>1</v>
      </c>
      <c r="B688" s="9">
        <v>12</v>
      </c>
    </row>
    <row r="689" spans="1:2" x14ac:dyDescent="0.25">
      <c r="A689" s="9">
        <v>0</v>
      </c>
      <c r="B689" s="9">
        <v>10</v>
      </c>
    </row>
    <row r="690" spans="1:2" x14ac:dyDescent="0.25">
      <c r="A690" s="9">
        <v>1</v>
      </c>
      <c r="B690" s="9">
        <v>6</v>
      </c>
    </row>
    <row r="691" spans="1:2" x14ac:dyDescent="0.25">
      <c r="A691" s="9">
        <v>1</v>
      </c>
      <c r="B691" s="9">
        <v>11</v>
      </c>
    </row>
    <row r="692" spans="1:2" x14ac:dyDescent="0.25">
      <c r="A692" s="9">
        <v>1</v>
      </c>
      <c r="B692" s="9">
        <v>12</v>
      </c>
    </row>
    <row r="693" spans="1:2" x14ac:dyDescent="0.25">
      <c r="A693" s="9">
        <v>1</v>
      </c>
      <c r="B693" s="9">
        <v>8</v>
      </c>
    </row>
    <row r="694" spans="1:2" x14ac:dyDescent="0.25">
      <c r="A694" s="9">
        <v>1</v>
      </c>
      <c r="B694" s="9">
        <v>12</v>
      </c>
    </row>
    <row r="695" spans="1:2" x14ac:dyDescent="0.25">
      <c r="A695" s="9">
        <v>1</v>
      </c>
      <c r="B695" s="9">
        <v>10</v>
      </c>
    </row>
    <row r="696" spans="1:2" x14ac:dyDescent="0.25">
      <c r="A696" s="9">
        <v>1</v>
      </c>
      <c r="B696" s="9">
        <v>6</v>
      </c>
    </row>
    <row r="697" spans="1:2" x14ac:dyDescent="0.25">
      <c r="A697" s="9">
        <v>1</v>
      </c>
      <c r="B697" s="9">
        <v>14</v>
      </c>
    </row>
    <row r="698" spans="1:2" x14ac:dyDescent="0.25">
      <c r="A698" s="9">
        <v>1</v>
      </c>
      <c r="B698" s="9">
        <v>6</v>
      </c>
    </row>
    <row r="699" spans="1:2" x14ac:dyDescent="0.25">
      <c r="A699" s="9">
        <v>1</v>
      </c>
      <c r="B699" s="9">
        <v>10</v>
      </c>
    </row>
    <row r="700" spans="1:2" x14ac:dyDescent="0.25">
      <c r="A700" s="9">
        <v>1</v>
      </c>
      <c r="B700" s="9">
        <v>12</v>
      </c>
    </row>
    <row r="701" spans="1:2" x14ac:dyDescent="0.25">
      <c r="A701" s="9">
        <v>0</v>
      </c>
      <c r="B701" s="9">
        <v>10</v>
      </c>
    </row>
    <row r="702" spans="1:2" x14ac:dyDescent="0.25">
      <c r="A702" s="9">
        <v>1</v>
      </c>
      <c r="B702" s="9">
        <v>6</v>
      </c>
    </row>
    <row r="703" spans="1:2" x14ac:dyDescent="0.25">
      <c r="A703" s="9">
        <v>0</v>
      </c>
      <c r="B703" s="9">
        <v>10</v>
      </c>
    </row>
    <row r="704" spans="1:2" x14ac:dyDescent="0.25">
      <c r="A704" s="9">
        <v>1</v>
      </c>
      <c r="B704" s="9">
        <v>4</v>
      </c>
    </row>
    <row r="705" spans="1:11" x14ac:dyDescent="0.25">
      <c r="A705" s="9">
        <v>1</v>
      </c>
      <c r="B705" s="9">
        <v>16</v>
      </c>
    </row>
    <row r="706" spans="1:11" x14ac:dyDescent="0.25">
      <c r="A706" s="9">
        <v>1</v>
      </c>
      <c r="B706" s="9">
        <v>7</v>
      </c>
    </row>
    <row r="707" spans="1:11" x14ac:dyDescent="0.25">
      <c r="A707" s="9">
        <v>1</v>
      </c>
      <c r="B707" s="9">
        <v>9</v>
      </c>
    </row>
    <row r="708" spans="1:11" x14ac:dyDescent="0.25">
      <c r="A708" s="9">
        <v>1</v>
      </c>
      <c r="B708" s="9">
        <v>3</v>
      </c>
    </row>
    <row r="709" spans="1:11" x14ac:dyDescent="0.25">
      <c r="A709" s="9">
        <v>1</v>
      </c>
      <c r="B709" s="9">
        <v>6</v>
      </c>
    </row>
    <row r="710" spans="1:11" x14ac:dyDescent="0.25">
      <c r="A710" s="9">
        <v>0</v>
      </c>
      <c r="B710" s="9">
        <v>14</v>
      </c>
    </row>
    <row r="711" spans="1:11" x14ac:dyDescent="0.25">
      <c r="A711" s="9">
        <v>0</v>
      </c>
      <c r="B711" s="9">
        <v>10</v>
      </c>
    </row>
    <row r="712" spans="1:11" x14ac:dyDescent="0.25">
      <c r="A712" s="9">
        <v>0</v>
      </c>
      <c r="B712" s="9">
        <v>12</v>
      </c>
    </row>
    <row r="713" spans="1:11" x14ac:dyDescent="0.25">
      <c r="A713" s="9">
        <v>1</v>
      </c>
      <c r="B713" s="9">
        <v>5</v>
      </c>
    </row>
    <row r="714" spans="1:11" x14ac:dyDescent="0.25">
      <c r="A714" s="9">
        <v>1</v>
      </c>
      <c r="B714" s="9">
        <v>9</v>
      </c>
    </row>
    <row r="715" spans="1:11" x14ac:dyDescent="0.25">
      <c r="A715" s="9">
        <v>0</v>
      </c>
      <c r="B715" s="9">
        <v>9</v>
      </c>
      <c r="K715" s="28"/>
    </row>
    <row r="716" spans="1:11" x14ac:dyDescent="0.25">
      <c r="A716" s="9">
        <v>1</v>
      </c>
      <c r="B716" s="9">
        <v>10</v>
      </c>
    </row>
    <row r="717" spans="1:11" x14ac:dyDescent="0.25">
      <c r="A717" s="9">
        <v>0</v>
      </c>
      <c r="B717" s="9">
        <v>8</v>
      </c>
    </row>
    <row r="718" spans="1:11" x14ac:dyDescent="0.25">
      <c r="A718" s="9">
        <v>1</v>
      </c>
      <c r="B718" s="9">
        <v>18</v>
      </c>
    </row>
    <row r="719" spans="1:11" x14ac:dyDescent="0.25">
      <c r="A719" s="9">
        <v>1</v>
      </c>
      <c r="B719" s="9">
        <v>7</v>
      </c>
    </row>
    <row r="720" spans="1:11" x14ac:dyDescent="0.25">
      <c r="A720" s="9">
        <v>0</v>
      </c>
      <c r="B720" s="9">
        <v>8</v>
      </c>
    </row>
    <row r="721" spans="1:2" x14ac:dyDescent="0.25">
      <c r="A721" s="9">
        <v>1</v>
      </c>
      <c r="B721" s="9">
        <v>15</v>
      </c>
    </row>
    <row r="722" spans="1:2" x14ac:dyDescent="0.25">
      <c r="A722" s="9">
        <v>0</v>
      </c>
      <c r="B722" s="9">
        <v>8</v>
      </c>
    </row>
    <row r="723" spans="1:2" x14ac:dyDescent="0.25">
      <c r="A723" s="9">
        <v>1</v>
      </c>
      <c r="B723" s="9">
        <v>10</v>
      </c>
    </row>
    <row r="724" spans="1:2" x14ac:dyDescent="0.25">
      <c r="A724" s="9">
        <v>1</v>
      </c>
      <c r="B724" s="9">
        <v>8</v>
      </c>
    </row>
    <row r="725" spans="1:2" x14ac:dyDescent="0.25">
      <c r="A725" s="9">
        <v>1</v>
      </c>
      <c r="B725" s="9">
        <v>3</v>
      </c>
    </row>
    <row r="726" spans="1:2" x14ac:dyDescent="0.25">
      <c r="A726" s="9">
        <v>1</v>
      </c>
      <c r="B726" s="9">
        <v>7</v>
      </c>
    </row>
    <row r="727" spans="1:2" x14ac:dyDescent="0.25">
      <c r="A727" s="9">
        <v>1</v>
      </c>
      <c r="B727" s="9">
        <v>10</v>
      </c>
    </row>
    <row r="728" spans="1:2" x14ac:dyDescent="0.25">
      <c r="A728" s="9">
        <v>1</v>
      </c>
      <c r="B728" s="9">
        <v>6</v>
      </c>
    </row>
    <row r="729" spans="1:2" x14ac:dyDescent="0.25">
      <c r="A729" s="9">
        <v>1</v>
      </c>
      <c r="B729" s="9">
        <v>9</v>
      </c>
    </row>
    <row r="730" spans="1:2" x14ac:dyDescent="0.25">
      <c r="A730" s="9">
        <v>1</v>
      </c>
      <c r="B730" s="9">
        <v>10</v>
      </c>
    </row>
    <row r="731" spans="1:2" x14ac:dyDescent="0.25">
      <c r="A731" s="9">
        <v>1</v>
      </c>
      <c r="B731" s="9">
        <v>12</v>
      </c>
    </row>
    <row r="732" spans="1:2" x14ac:dyDescent="0.25">
      <c r="A732" s="9">
        <v>1</v>
      </c>
      <c r="B732" s="9">
        <v>5</v>
      </c>
    </row>
    <row r="733" spans="1:2" x14ac:dyDescent="0.25">
      <c r="A733" s="9">
        <v>1</v>
      </c>
      <c r="B733" s="9">
        <v>13</v>
      </c>
    </row>
    <row r="734" spans="1:2" x14ac:dyDescent="0.25">
      <c r="A734" s="9">
        <v>1</v>
      </c>
      <c r="B734" s="9">
        <v>12</v>
      </c>
    </row>
    <row r="735" spans="1:2" x14ac:dyDescent="0.25">
      <c r="A735" s="9">
        <v>1</v>
      </c>
      <c r="B735" s="9">
        <v>12</v>
      </c>
    </row>
    <row r="736" spans="1:2" x14ac:dyDescent="0.25">
      <c r="A736" s="9">
        <v>1</v>
      </c>
      <c r="B736" s="9">
        <v>10</v>
      </c>
    </row>
    <row r="737" spans="1:2" x14ac:dyDescent="0.25">
      <c r="A737" s="9">
        <v>1</v>
      </c>
      <c r="B737" s="9">
        <v>9</v>
      </c>
    </row>
    <row r="738" spans="1:2" x14ac:dyDescent="0.25">
      <c r="A738" s="9">
        <v>1</v>
      </c>
      <c r="B738" s="9">
        <v>10</v>
      </c>
    </row>
    <row r="739" spans="1:2" x14ac:dyDescent="0.25">
      <c r="A739" s="9">
        <v>1</v>
      </c>
      <c r="B739" s="9">
        <v>5</v>
      </c>
    </row>
    <row r="740" spans="1:2" x14ac:dyDescent="0.25">
      <c r="A740" s="9">
        <v>0</v>
      </c>
      <c r="B740" s="9">
        <v>10</v>
      </c>
    </row>
    <row r="741" spans="1:2" x14ac:dyDescent="0.25">
      <c r="A741" s="9">
        <v>1</v>
      </c>
      <c r="B741" s="9">
        <v>9</v>
      </c>
    </row>
    <row r="742" spans="1:2" x14ac:dyDescent="0.25">
      <c r="A742" s="9">
        <v>1</v>
      </c>
      <c r="B742" s="9">
        <v>8</v>
      </c>
    </row>
    <row r="743" spans="1:2" x14ac:dyDescent="0.25">
      <c r="A743" s="9">
        <v>1</v>
      </c>
      <c r="B743" s="9">
        <v>6</v>
      </c>
    </row>
    <row r="744" spans="1:2" x14ac:dyDescent="0.25">
      <c r="A744" s="9">
        <v>1</v>
      </c>
      <c r="B744" s="9">
        <v>5</v>
      </c>
    </row>
    <row r="745" spans="1:2" x14ac:dyDescent="0.25">
      <c r="A745" s="9">
        <v>1</v>
      </c>
      <c r="B745" s="9">
        <v>6</v>
      </c>
    </row>
    <row r="746" spans="1:2" x14ac:dyDescent="0.25">
      <c r="A746" s="9">
        <v>1</v>
      </c>
      <c r="B746" s="9">
        <v>8</v>
      </c>
    </row>
    <row r="747" spans="1:2" x14ac:dyDescent="0.25">
      <c r="A747" s="9">
        <v>0</v>
      </c>
      <c r="B747" s="9">
        <v>12</v>
      </c>
    </row>
    <row r="748" spans="1:2" x14ac:dyDescent="0.25">
      <c r="A748" s="9">
        <v>1</v>
      </c>
      <c r="B748" s="9">
        <v>10</v>
      </c>
    </row>
    <row r="749" spans="1:2" x14ac:dyDescent="0.25">
      <c r="A749" s="9">
        <v>1</v>
      </c>
      <c r="B749" s="9">
        <v>8</v>
      </c>
    </row>
    <row r="750" spans="1:2" x14ac:dyDescent="0.25">
      <c r="A750" s="9">
        <v>1</v>
      </c>
      <c r="B750" s="9">
        <v>12</v>
      </c>
    </row>
    <row r="751" spans="1:2" x14ac:dyDescent="0.25">
      <c r="A751" s="9">
        <v>1</v>
      </c>
      <c r="B751" s="9">
        <v>7</v>
      </c>
    </row>
    <row r="752" spans="1:2" x14ac:dyDescent="0.25">
      <c r="A752" s="9">
        <v>1</v>
      </c>
      <c r="B752" s="9">
        <v>14</v>
      </c>
    </row>
  </sheetData>
  <sortState ref="A1:C761">
    <sortCondition ref="B1"/>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814D-6A04-49E7-913B-999D4C01B414}">
  <dimension ref="A1:R713"/>
  <sheetViews>
    <sheetView zoomScale="46" zoomScaleNormal="46" workbookViewId="0">
      <selection activeCell="R10" sqref="R10"/>
    </sheetView>
  </sheetViews>
  <sheetFormatPr defaultRowHeight="15" x14ac:dyDescent="0.25"/>
  <sheetData>
    <row r="1" spans="1:18" ht="30" x14ac:dyDescent="0.25">
      <c r="C1" s="6" t="s">
        <v>3304</v>
      </c>
      <c r="N1" s="39">
        <v>31</v>
      </c>
      <c r="O1" s="27">
        <f>(N1-33)</f>
        <v>-2</v>
      </c>
      <c r="P1">
        <f>(O1^2)</f>
        <v>4</v>
      </c>
      <c r="Q1">
        <f>AVERAGE(P1:P712)</f>
        <v>69.865168539325836</v>
      </c>
    </row>
    <row r="2" spans="1:18" x14ac:dyDescent="0.25">
      <c r="A2" t="s">
        <v>3522</v>
      </c>
      <c r="C2" s="39">
        <v>31</v>
      </c>
      <c r="N2" s="39">
        <v>37</v>
      </c>
      <c r="O2" s="27">
        <f t="shared" ref="O2:O65" si="0">(N2-33)</f>
        <v>4</v>
      </c>
      <c r="P2">
        <f t="shared" ref="P2:P65" si="1">(O2^2)</f>
        <v>16</v>
      </c>
      <c r="Q2" s="40">
        <f>SQRT(Q1)</f>
        <v>8.3585386605151157</v>
      </c>
      <c r="R2" t="s">
        <v>3524</v>
      </c>
    </row>
    <row r="3" spans="1:18" x14ac:dyDescent="0.25">
      <c r="A3">
        <f>_xlfn.MODE.SNGL(C2:C713)</f>
        <v>29</v>
      </c>
      <c r="C3" s="39">
        <v>37</v>
      </c>
      <c r="N3" s="39">
        <v>30</v>
      </c>
      <c r="O3" s="27">
        <f t="shared" si="0"/>
        <v>-3</v>
      </c>
      <c r="P3">
        <f t="shared" si="1"/>
        <v>9</v>
      </c>
    </row>
    <row r="4" spans="1:18" x14ac:dyDescent="0.25">
      <c r="A4" t="s">
        <v>3523</v>
      </c>
      <c r="C4" s="39">
        <v>30</v>
      </c>
      <c r="N4" s="39">
        <v>36</v>
      </c>
      <c r="O4" s="27">
        <f t="shared" si="0"/>
        <v>3</v>
      </c>
      <c r="P4">
        <f t="shared" si="1"/>
        <v>9</v>
      </c>
    </row>
    <row r="5" spans="1:18" x14ac:dyDescent="0.25">
      <c r="A5" s="27">
        <f>AVERAGE(C2:C713)</f>
        <v>32.570224719101127</v>
      </c>
      <c r="C5" s="39">
        <v>36</v>
      </c>
      <c r="N5" s="39">
        <v>24</v>
      </c>
      <c r="O5" s="27">
        <f t="shared" si="0"/>
        <v>-9</v>
      </c>
      <c r="P5">
        <f t="shared" si="1"/>
        <v>81</v>
      </c>
    </row>
    <row r="6" spans="1:18" x14ac:dyDescent="0.25">
      <c r="C6" s="39">
        <v>24</v>
      </c>
      <c r="N6" s="39">
        <v>26</v>
      </c>
      <c r="O6" s="27">
        <f t="shared" si="0"/>
        <v>-7</v>
      </c>
      <c r="P6">
        <f t="shared" si="1"/>
        <v>49</v>
      </c>
    </row>
    <row r="7" spans="1:18" x14ac:dyDescent="0.25">
      <c r="C7" s="39">
        <v>26</v>
      </c>
      <c r="N7" s="39">
        <v>31</v>
      </c>
      <c r="O7" s="27">
        <f t="shared" si="0"/>
        <v>-2</v>
      </c>
      <c r="P7">
        <f t="shared" si="1"/>
        <v>4</v>
      </c>
    </row>
    <row r="8" spans="1:18" x14ac:dyDescent="0.25">
      <c r="C8" s="39">
        <v>31</v>
      </c>
      <c r="N8" s="39">
        <v>33</v>
      </c>
      <c r="O8" s="27">
        <f t="shared" si="0"/>
        <v>0</v>
      </c>
      <c r="P8">
        <f t="shared" si="1"/>
        <v>0</v>
      </c>
    </row>
    <row r="9" spans="1:18" x14ac:dyDescent="0.25">
      <c r="C9" s="39">
        <v>33</v>
      </c>
      <c r="N9" s="39">
        <v>44</v>
      </c>
      <c r="O9" s="27">
        <f t="shared" si="0"/>
        <v>11</v>
      </c>
      <c r="P9">
        <f t="shared" si="1"/>
        <v>121</v>
      </c>
    </row>
    <row r="10" spans="1:18" x14ac:dyDescent="0.25">
      <c r="C10" s="39">
        <v>44</v>
      </c>
      <c r="N10" s="39">
        <v>39</v>
      </c>
      <c r="O10" s="27">
        <f t="shared" si="0"/>
        <v>6</v>
      </c>
      <c r="P10">
        <f t="shared" si="1"/>
        <v>36</v>
      </c>
    </row>
    <row r="11" spans="1:18" x14ac:dyDescent="0.25">
      <c r="C11" s="39">
        <v>39</v>
      </c>
      <c r="N11" s="39">
        <v>31</v>
      </c>
      <c r="O11" s="27">
        <f t="shared" si="0"/>
        <v>-2</v>
      </c>
      <c r="P11">
        <f t="shared" si="1"/>
        <v>4</v>
      </c>
    </row>
    <row r="12" spans="1:18" x14ac:dyDescent="0.25">
      <c r="C12" s="39">
        <v>31</v>
      </c>
      <c r="N12" s="39">
        <v>28</v>
      </c>
      <c r="O12" s="27">
        <f t="shared" si="0"/>
        <v>-5</v>
      </c>
      <c r="P12">
        <f t="shared" si="1"/>
        <v>25</v>
      </c>
    </row>
    <row r="13" spans="1:18" x14ac:dyDescent="0.25">
      <c r="C13" s="39">
        <v>28</v>
      </c>
      <c r="N13" s="39">
        <v>28</v>
      </c>
      <c r="O13" s="27">
        <f t="shared" si="0"/>
        <v>-5</v>
      </c>
      <c r="P13">
        <f t="shared" si="1"/>
        <v>25</v>
      </c>
    </row>
    <row r="14" spans="1:18" x14ac:dyDescent="0.25">
      <c r="C14" s="39">
        <v>28</v>
      </c>
      <c r="N14" s="39">
        <v>24</v>
      </c>
      <c r="O14" s="27">
        <f t="shared" si="0"/>
        <v>-9</v>
      </c>
      <c r="P14">
        <f t="shared" si="1"/>
        <v>81</v>
      </c>
    </row>
    <row r="15" spans="1:18" x14ac:dyDescent="0.25">
      <c r="C15" s="39">
        <v>24</v>
      </c>
      <c r="N15" s="39">
        <v>20</v>
      </c>
      <c r="O15" s="27">
        <f t="shared" si="0"/>
        <v>-13</v>
      </c>
      <c r="P15">
        <f t="shared" si="1"/>
        <v>169</v>
      </c>
    </row>
    <row r="16" spans="1:18" x14ac:dyDescent="0.25">
      <c r="C16" s="39">
        <v>20</v>
      </c>
      <c r="N16" s="39">
        <v>36</v>
      </c>
      <c r="O16" s="27">
        <f t="shared" si="0"/>
        <v>3</v>
      </c>
      <c r="P16">
        <f t="shared" si="1"/>
        <v>9</v>
      </c>
    </row>
    <row r="17" spans="3:16" x14ac:dyDescent="0.25">
      <c r="C17" s="39">
        <v>36</v>
      </c>
      <c r="N17" s="39">
        <v>23</v>
      </c>
      <c r="O17" s="27">
        <f t="shared" si="0"/>
        <v>-10</v>
      </c>
      <c r="P17">
        <f t="shared" si="1"/>
        <v>100</v>
      </c>
    </row>
    <row r="18" spans="3:16" x14ac:dyDescent="0.25">
      <c r="C18" s="39">
        <v>23</v>
      </c>
      <c r="N18" s="39">
        <v>21</v>
      </c>
      <c r="O18" s="27">
        <f t="shared" si="0"/>
        <v>-12</v>
      </c>
      <c r="P18">
        <f t="shared" si="1"/>
        <v>144</v>
      </c>
    </row>
    <row r="19" spans="3:16" x14ac:dyDescent="0.25">
      <c r="C19" s="39">
        <v>21</v>
      </c>
      <c r="N19" s="39">
        <v>26</v>
      </c>
      <c r="O19" s="27">
        <f t="shared" si="0"/>
        <v>-7</v>
      </c>
      <c r="P19">
        <f t="shared" si="1"/>
        <v>49</v>
      </c>
    </row>
    <row r="20" spans="3:16" x14ac:dyDescent="0.25">
      <c r="C20" s="39">
        <v>26</v>
      </c>
      <c r="N20" s="39">
        <v>30</v>
      </c>
      <c r="O20" s="27">
        <f t="shared" si="0"/>
        <v>-3</v>
      </c>
      <c r="P20">
        <f t="shared" si="1"/>
        <v>9</v>
      </c>
    </row>
    <row r="21" spans="3:16" x14ac:dyDescent="0.25">
      <c r="C21" s="39">
        <v>30</v>
      </c>
      <c r="N21" s="39">
        <v>40</v>
      </c>
      <c r="O21" s="27">
        <f t="shared" si="0"/>
        <v>7</v>
      </c>
      <c r="P21">
        <f t="shared" si="1"/>
        <v>49</v>
      </c>
    </row>
    <row r="22" spans="3:16" x14ac:dyDescent="0.25">
      <c r="C22" s="39">
        <v>40</v>
      </c>
      <c r="N22" s="39">
        <v>43</v>
      </c>
      <c r="O22" s="27">
        <f t="shared" si="0"/>
        <v>10</v>
      </c>
      <c r="P22">
        <f t="shared" si="1"/>
        <v>100</v>
      </c>
    </row>
    <row r="23" spans="3:16" x14ac:dyDescent="0.25">
      <c r="C23" s="39">
        <v>43</v>
      </c>
      <c r="N23" s="39">
        <v>38</v>
      </c>
      <c r="O23" s="27">
        <f t="shared" si="0"/>
        <v>5</v>
      </c>
      <c r="P23">
        <f t="shared" si="1"/>
        <v>25</v>
      </c>
    </row>
    <row r="24" spans="3:16" x14ac:dyDescent="0.25">
      <c r="C24" s="39">
        <v>38</v>
      </c>
      <c r="N24" s="39">
        <v>37</v>
      </c>
      <c r="O24" s="27">
        <f t="shared" si="0"/>
        <v>4</v>
      </c>
      <c r="P24">
        <f t="shared" si="1"/>
        <v>16</v>
      </c>
    </row>
    <row r="25" spans="3:16" x14ac:dyDescent="0.25">
      <c r="C25" s="39">
        <v>37</v>
      </c>
      <c r="N25" s="39">
        <v>43</v>
      </c>
      <c r="O25" s="27">
        <f t="shared" si="0"/>
        <v>10</v>
      </c>
      <c r="P25">
        <f t="shared" si="1"/>
        <v>100</v>
      </c>
    </row>
    <row r="26" spans="3:16" x14ac:dyDescent="0.25">
      <c r="C26" s="39">
        <v>43</v>
      </c>
      <c r="N26" s="39">
        <v>29</v>
      </c>
      <c r="O26" s="27">
        <f t="shared" si="0"/>
        <v>-4</v>
      </c>
      <c r="P26">
        <f t="shared" si="1"/>
        <v>16</v>
      </c>
    </row>
    <row r="27" spans="3:16" x14ac:dyDescent="0.25">
      <c r="C27" s="39">
        <v>29</v>
      </c>
      <c r="N27" s="39">
        <v>36</v>
      </c>
      <c r="O27" s="27">
        <f t="shared" si="0"/>
        <v>3</v>
      </c>
      <c r="P27">
        <f t="shared" si="1"/>
        <v>9</v>
      </c>
    </row>
    <row r="28" spans="3:16" x14ac:dyDescent="0.25">
      <c r="C28" s="39">
        <v>36</v>
      </c>
      <c r="N28" s="39">
        <v>31</v>
      </c>
      <c r="O28" s="27">
        <f t="shared" si="0"/>
        <v>-2</v>
      </c>
      <c r="P28">
        <f t="shared" si="1"/>
        <v>4</v>
      </c>
    </row>
    <row r="29" spans="3:16" x14ac:dyDescent="0.25">
      <c r="C29" s="39">
        <v>31</v>
      </c>
      <c r="N29" s="39">
        <v>38</v>
      </c>
      <c r="O29" s="27">
        <f t="shared" si="0"/>
        <v>5</v>
      </c>
      <c r="P29">
        <f t="shared" si="1"/>
        <v>25</v>
      </c>
    </row>
    <row r="30" spans="3:16" x14ac:dyDescent="0.25">
      <c r="C30" s="39">
        <v>38</v>
      </c>
      <c r="N30" s="39">
        <v>26</v>
      </c>
      <c r="O30" s="27">
        <f t="shared" si="0"/>
        <v>-7</v>
      </c>
      <c r="P30">
        <f t="shared" si="1"/>
        <v>49</v>
      </c>
    </row>
    <row r="31" spans="3:16" x14ac:dyDescent="0.25">
      <c r="C31" s="39">
        <v>26</v>
      </c>
      <c r="N31" s="39">
        <v>34</v>
      </c>
      <c r="O31" s="27">
        <f t="shared" si="0"/>
        <v>1</v>
      </c>
      <c r="P31">
        <f t="shared" si="1"/>
        <v>1</v>
      </c>
    </row>
    <row r="32" spans="3:16" x14ac:dyDescent="0.25">
      <c r="C32" s="39">
        <v>34</v>
      </c>
      <c r="N32" s="39">
        <v>37</v>
      </c>
      <c r="O32" s="27">
        <f t="shared" si="0"/>
        <v>4</v>
      </c>
      <c r="P32">
        <f t="shared" si="1"/>
        <v>16</v>
      </c>
    </row>
    <row r="33" spans="3:16" x14ac:dyDescent="0.25">
      <c r="C33" s="39">
        <v>37</v>
      </c>
      <c r="N33" s="39">
        <v>33</v>
      </c>
      <c r="O33" s="27">
        <f t="shared" si="0"/>
        <v>0</v>
      </c>
      <c r="P33">
        <f t="shared" si="1"/>
        <v>0</v>
      </c>
    </row>
    <row r="34" spans="3:16" x14ac:dyDescent="0.25">
      <c r="C34" s="39">
        <v>33</v>
      </c>
      <c r="N34" s="39">
        <v>21</v>
      </c>
      <c r="O34" s="27">
        <f t="shared" si="0"/>
        <v>-12</v>
      </c>
      <c r="P34">
        <f t="shared" si="1"/>
        <v>144</v>
      </c>
    </row>
    <row r="35" spans="3:16" x14ac:dyDescent="0.25">
      <c r="C35" s="39">
        <v>21</v>
      </c>
      <c r="N35" s="39">
        <v>27</v>
      </c>
      <c r="O35" s="27">
        <f t="shared" si="0"/>
        <v>-6</v>
      </c>
      <c r="P35">
        <f t="shared" si="1"/>
        <v>36</v>
      </c>
    </row>
    <row r="36" spans="3:16" x14ac:dyDescent="0.25">
      <c r="C36" s="39">
        <v>27</v>
      </c>
      <c r="N36" s="39">
        <v>39</v>
      </c>
      <c r="O36" s="27">
        <f t="shared" si="0"/>
        <v>6</v>
      </c>
      <c r="P36">
        <f t="shared" si="1"/>
        <v>36</v>
      </c>
    </row>
    <row r="37" spans="3:16" x14ac:dyDescent="0.25">
      <c r="C37" s="39">
        <v>39</v>
      </c>
      <c r="N37" s="39">
        <v>41</v>
      </c>
      <c r="O37" s="27">
        <f t="shared" si="0"/>
        <v>8</v>
      </c>
      <c r="P37">
        <f t="shared" si="1"/>
        <v>64</v>
      </c>
    </row>
    <row r="38" spans="3:16" x14ac:dyDescent="0.25">
      <c r="C38" s="39">
        <v>41</v>
      </c>
      <c r="N38" s="39">
        <v>26</v>
      </c>
      <c r="O38" s="27">
        <f t="shared" si="0"/>
        <v>-7</v>
      </c>
      <c r="P38">
        <f t="shared" si="1"/>
        <v>49</v>
      </c>
    </row>
    <row r="39" spans="3:16" x14ac:dyDescent="0.25">
      <c r="C39" s="39">
        <v>26</v>
      </c>
      <c r="N39" s="39">
        <v>37</v>
      </c>
      <c r="O39" s="27">
        <f t="shared" si="0"/>
        <v>4</v>
      </c>
      <c r="P39">
        <f t="shared" si="1"/>
        <v>16</v>
      </c>
    </row>
    <row r="40" spans="3:16" x14ac:dyDescent="0.25">
      <c r="C40" s="39">
        <v>37</v>
      </c>
      <c r="N40" s="39">
        <v>22</v>
      </c>
      <c r="O40" s="27">
        <f t="shared" si="0"/>
        <v>-11</v>
      </c>
      <c r="P40">
        <f t="shared" si="1"/>
        <v>121</v>
      </c>
    </row>
    <row r="41" spans="3:16" x14ac:dyDescent="0.25">
      <c r="C41" s="39">
        <v>22</v>
      </c>
      <c r="N41" s="39">
        <v>31</v>
      </c>
      <c r="O41" s="27">
        <f t="shared" si="0"/>
        <v>-2</v>
      </c>
      <c r="P41">
        <f t="shared" si="1"/>
        <v>4</v>
      </c>
    </row>
    <row r="42" spans="3:16" x14ac:dyDescent="0.25">
      <c r="C42" s="39">
        <v>31</v>
      </c>
      <c r="N42" s="39">
        <v>37</v>
      </c>
      <c r="O42" s="27">
        <f t="shared" si="0"/>
        <v>4</v>
      </c>
      <c r="P42">
        <f t="shared" si="1"/>
        <v>16</v>
      </c>
    </row>
    <row r="43" spans="3:16" x14ac:dyDescent="0.25">
      <c r="C43" s="39">
        <v>37</v>
      </c>
      <c r="N43" s="39">
        <v>34</v>
      </c>
      <c r="O43" s="27">
        <f t="shared" si="0"/>
        <v>1</v>
      </c>
      <c r="P43">
        <f t="shared" si="1"/>
        <v>1</v>
      </c>
    </row>
    <row r="44" spans="3:16" x14ac:dyDescent="0.25">
      <c r="C44" s="39">
        <v>34</v>
      </c>
      <c r="N44" s="39">
        <v>25</v>
      </c>
      <c r="O44" s="27">
        <f t="shared" si="0"/>
        <v>-8</v>
      </c>
      <c r="P44">
        <f t="shared" si="1"/>
        <v>64</v>
      </c>
    </row>
    <row r="45" spans="3:16" x14ac:dyDescent="0.25">
      <c r="C45" s="39">
        <v>25</v>
      </c>
      <c r="N45" s="39">
        <v>37</v>
      </c>
      <c r="O45" s="27">
        <f t="shared" si="0"/>
        <v>4</v>
      </c>
      <c r="P45">
        <f t="shared" si="1"/>
        <v>16</v>
      </c>
    </row>
    <row r="46" spans="3:16" x14ac:dyDescent="0.25">
      <c r="C46" s="39">
        <v>37</v>
      </c>
      <c r="N46" s="39">
        <v>40</v>
      </c>
      <c r="O46" s="27">
        <f t="shared" si="0"/>
        <v>7</v>
      </c>
      <c r="P46">
        <f t="shared" si="1"/>
        <v>49</v>
      </c>
    </row>
    <row r="47" spans="3:16" x14ac:dyDescent="0.25">
      <c r="C47" s="39">
        <v>40</v>
      </c>
      <c r="N47" s="39">
        <v>27</v>
      </c>
      <c r="O47" s="27">
        <f t="shared" si="0"/>
        <v>-6</v>
      </c>
      <c r="P47">
        <f t="shared" si="1"/>
        <v>36</v>
      </c>
    </row>
    <row r="48" spans="3:16" x14ac:dyDescent="0.25">
      <c r="C48" s="39">
        <v>27</v>
      </c>
      <c r="N48" s="39">
        <v>39</v>
      </c>
      <c r="O48" s="27">
        <f t="shared" si="0"/>
        <v>6</v>
      </c>
      <c r="P48">
        <f t="shared" si="1"/>
        <v>36</v>
      </c>
    </row>
    <row r="49" spans="3:16" x14ac:dyDescent="0.25">
      <c r="C49" s="39">
        <v>39</v>
      </c>
      <c r="N49" s="39">
        <v>44</v>
      </c>
      <c r="O49" s="27">
        <f t="shared" si="0"/>
        <v>11</v>
      </c>
      <c r="P49">
        <f t="shared" si="1"/>
        <v>121</v>
      </c>
    </row>
    <row r="50" spans="3:16" x14ac:dyDescent="0.25">
      <c r="C50" s="39">
        <v>44</v>
      </c>
      <c r="N50" s="39">
        <v>31</v>
      </c>
      <c r="O50" s="27">
        <f t="shared" si="0"/>
        <v>-2</v>
      </c>
      <c r="P50">
        <f t="shared" si="1"/>
        <v>4</v>
      </c>
    </row>
    <row r="51" spans="3:16" x14ac:dyDescent="0.25">
      <c r="C51" s="39">
        <v>31</v>
      </c>
      <c r="N51" s="39">
        <v>22</v>
      </c>
      <c r="O51" s="27">
        <f t="shared" si="0"/>
        <v>-11</v>
      </c>
      <c r="P51">
        <f t="shared" si="1"/>
        <v>121</v>
      </c>
    </row>
    <row r="52" spans="3:16" x14ac:dyDescent="0.25">
      <c r="C52" s="39">
        <v>22</v>
      </c>
      <c r="N52" s="39">
        <v>21</v>
      </c>
      <c r="O52" s="27">
        <f t="shared" si="0"/>
        <v>-12</v>
      </c>
      <c r="P52">
        <f t="shared" si="1"/>
        <v>144</v>
      </c>
    </row>
    <row r="53" spans="3:16" x14ac:dyDescent="0.25">
      <c r="C53" s="39">
        <v>21</v>
      </c>
      <c r="N53" s="39">
        <v>33</v>
      </c>
      <c r="O53" s="27">
        <f t="shared" si="0"/>
        <v>0</v>
      </c>
      <c r="P53">
        <f t="shared" si="1"/>
        <v>0</v>
      </c>
    </row>
    <row r="54" spans="3:16" x14ac:dyDescent="0.25">
      <c r="C54" s="39">
        <v>33</v>
      </c>
      <c r="N54" s="39">
        <v>31</v>
      </c>
      <c r="O54" s="27">
        <f t="shared" si="0"/>
        <v>-2</v>
      </c>
      <c r="P54">
        <f t="shared" si="1"/>
        <v>4</v>
      </c>
    </row>
    <row r="55" spans="3:16" x14ac:dyDescent="0.25">
      <c r="C55" s="39">
        <v>31</v>
      </c>
      <c r="N55" s="39">
        <v>37</v>
      </c>
      <c r="O55" s="27">
        <f t="shared" si="0"/>
        <v>4</v>
      </c>
      <c r="P55">
        <f t="shared" si="1"/>
        <v>16</v>
      </c>
    </row>
    <row r="56" spans="3:16" x14ac:dyDescent="0.25">
      <c r="C56" s="39">
        <v>37</v>
      </c>
      <c r="N56" s="39">
        <v>33</v>
      </c>
      <c r="O56" s="27">
        <f t="shared" si="0"/>
        <v>0</v>
      </c>
      <c r="P56">
        <f t="shared" si="1"/>
        <v>0</v>
      </c>
    </row>
    <row r="57" spans="3:16" x14ac:dyDescent="0.25">
      <c r="C57" s="39">
        <v>33</v>
      </c>
      <c r="N57" s="39">
        <v>27</v>
      </c>
      <c r="O57" s="27">
        <f t="shared" si="0"/>
        <v>-6</v>
      </c>
      <c r="P57">
        <f t="shared" si="1"/>
        <v>36</v>
      </c>
    </row>
    <row r="58" spans="3:16" x14ac:dyDescent="0.25">
      <c r="C58" s="39">
        <v>27</v>
      </c>
      <c r="N58" s="39">
        <v>40</v>
      </c>
      <c r="O58" s="27">
        <f t="shared" si="0"/>
        <v>7</v>
      </c>
      <c r="P58">
        <f t="shared" si="1"/>
        <v>49</v>
      </c>
    </row>
    <row r="59" spans="3:16" x14ac:dyDescent="0.25">
      <c r="C59" s="39">
        <v>40</v>
      </c>
      <c r="N59" s="39">
        <v>51</v>
      </c>
      <c r="O59" s="27">
        <f t="shared" si="0"/>
        <v>18</v>
      </c>
      <c r="P59">
        <f t="shared" si="1"/>
        <v>324</v>
      </c>
    </row>
    <row r="60" spans="3:16" x14ac:dyDescent="0.25">
      <c r="C60" s="39">
        <v>51</v>
      </c>
      <c r="N60" s="39">
        <v>31</v>
      </c>
      <c r="O60" s="27">
        <f t="shared" si="0"/>
        <v>-2</v>
      </c>
      <c r="P60">
        <f t="shared" si="1"/>
        <v>4</v>
      </c>
    </row>
    <row r="61" spans="3:16" x14ac:dyDescent="0.25">
      <c r="C61" s="39">
        <v>31</v>
      </c>
      <c r="N61" s="39">
        <v>43</v>
      </c>
      <c r="O61" s="27">
        <f t="shared" si="0"/>
        <v>10</v>
      </c>
      <c r="P61">
        <f t="shared" si="1"/>
        <v>100</v>
      </c>
    </row>
    <row r="62" spans="3:16" x14ac:dyDescent="0.25">
      <c r="C62" s="39">
        <v>43</v>
      </c>
      <c r="N62" s="39">
        <v>23</v>
      </c>
      <c r="O62" s="27">
        <f t="shared" si="0"/>
        <v>-10</v>
      </c>
      <c r="P62">
        <f t="shared" si="1"/>
        <v>100</v>
      </c>
    </row>
    <row r="63" spans="3:16" x14ac:dyDescent="0.25">
      <c r="C63" s="39">
        <v>23</v>
      </c>
      <c r="N63" s="39">
        <v>35</v>
      </c>
      <c r="O63" s="27">
        <f t="shared" si="0"/>
        <v>2</v>
      </c>
      <c r="P63">
        <f t="shared" si="1"/>
        <v>4</v>
      </c>
    </row>
    <row r="64" spans="3:16" x14ac:dyDescent="0.25">
      <c r="C64" s="39">
        <v>35</v>
      </c>
      <c r="N64" s="39">
        <v>33</v>
      </c>
      <c r="O64" s="27">
        <f t="shared" si="0"/>
        <v>0</v>
      </c>
      <c r="P64">
        <f t="shared" si="1"/>
        <v>0</v>
      </c>
    </row>
    <row r="65" spans="3:16" x14ac:dyDescent="0.25">
      <c r="C65" s="39">
        <v>33</v>
      </c>
      <c r="N65" s="39">
        <v>30</v>
      </c>
      <c r="O65" s="27">
        <f t="shared" si="0"/>
        <v>-3</v>
      </c>
      <c r="P65">
        <f t="shared" si="1"/>
        <v>9</v>
      </c>
    </row>
    <row r="66" spans="3:16" x14ac:dyDescent="0.25">
      <c r="C66" s="39">
        <v>30</v>
      </c>
      <c r="N66" s="39">
        <v>34</v>
      </c>
      <c r="O66" s="27">
        <f t="shared" ref="O66:O129" si="2">(N66-33)</f>
        <v>1</v>
      </c>
      <c r="P66">
        <f t="shared" ref="P66:P129" si="3">(O66^2)</f>
        <v>1</v>
      </c>
    </row>
    <row r="67" spans="3:16" x14ac:dyDescent="0.25">
      <c r="C67" s="39">
        <v>34</v>
      </c>
      <c r="N67" s="39">
        <v>22</v>
      </c>
      <c r="O67" s="27">
        <f t="shared" si="2"/>
        <v>-11</v>
      </c>
      <c r="P67">
        <f t="shared" si="3"/>
        <v>121</v>
      </c>
    </row>
    <row r="68" spans="3:16" x14ac:dyDescent="0.25">
      <c r="C68" s="39">
        <v>22</v>
      </c>
      <c r="N68" s="39">
        <v>31</v>
      </c>
      <c r="O68" s="27">
        <f t="shared" si="2"/>
        <v>-2</v>
      </c>
      <c r="P68">
        <f t="shared" si="3"/>
        <v>4</v>
      </c>
    </row>
    <row r="69" spans="3:16" x14ac:dyDescent="0.25">
      <c r="C69" s="39">
        <v>31</v>
      </c>
      <c r="N69" s="39">
        <v>40</v>
      </c>
      <c r="O69" s="27">
        <f t="shared" si="2"/>
        <v>7</v>
      </c>
      <c r="P69">
        <f t="shared" si="3"/>
        <v>49</v>
      </c>
    </row>
    <row r="70" spans="3:16" x14ac:dyDescent="0.25">
      <c r="C70" s="39">
        <v>40</v>
      </c>
      <c r="N70" s="39">
        <v>24</v>
      </c>
      <c r="O70" s="27">
        <f t="shared" si="2"/>
        <v>-9</v>
      </c>
      <c r="P70">
        <f t="shared" si="3"/>
        <v>81</v>
      </c>
    </row>
    <row r="71" spans="3:16" x14ac:dyDescent="0.25">
      <c r="C71" s="39">
        <v>24</v>
      </c>
      <c r="N71" s="39">
        <v>26</v>
      </c>
      <c r="O71" s="27">
        <f t="shared" si="2"/>
        <v>-7</v>
      </c>
      <c r="P71">
        <f t="shared" si="3"/>
        <v>49</v>
      </c>
    </row>
    <row r="72" spans="3:16" x14ac:dyDescent="0.25">
      <c r="C72" s="39">
        <v>26</v>
      </c>
      <c r="N72" s="39">
        <v>48</v>
      </c>
      <c r="O72" s="27">
        <f t="shared" si="2"/>
        <v>15</v>
      </c>
      <c r="P72">
        <f t="shared" si="3"/>
        <v>225</v>
      </c>
    </row>
    <row r="73" spans="3:16" x14ac:dyDescent="0.25">
      <c r="C73" s="39">
        <v>48</v>
      </c>
      <c r="N73" s="39">
        <v>21</v>
      </c>
      <c r="O73" s="27">
        <f t="shared" si="2"/>
        <v>-12</v>
      </c>
      <c r="P73">
        <f t="shared" si="3"/>
        <v>144</v>
      </c>
    </row>
    <row r="74" spans="3:16" x14ac:dyDescent="0.25">
      <c r="C74" s="39">
        <v>21</v>
      </c>
      <c r="N74" s="39">
        <v>29</v>
      </c>
      <c r="O74" s="27">
        <f t="shared" si="2"/>
        <v>-4</v>
      </c>
      <c r="P74">
        <f t="shared" si="3"/>
        <v>16</v>
      </c>
    </row>
    <row r="75" spans="3:16" x14ac:dyDescent="0.25">
      <c r="C75" s="39">
        <v>29</v>
      </c>
      <c r="N75" s="39">
        <v>40</v>
      </c>
      <c r="O75" s="27">
        <f t="shared" si="2"/>
        <v>7</v>
      </c>
      <c r="P75">
        <f t="shared" si="3"/>
        <v>49</v>
      </c>
    </row>
    <row r="76" spans="3:16" x14ac:dyDescent="0.25">
      <c r="C76" s="39">
        <v>40</v>
      </c>
      <c r="N76" s="39">
        <v>26</v>
      </c>
      <c r="O76" s="27">
        <f t="shared" si="2"/>
        <v>-7</v>
      </c>
      <c r="P76">
        <f t="shared" si="3"/>
        <v>49</v>
      </c>
    </row>
    <row r="77" spans="3:16" x14ac:dyDescent="0.25">
      <c r="C77" s="39">
        <v>26</v>
      </c>
      <c r="N77" s="39">
        <v>27</v>
      </c>
      <c r="O77" s="27">
        <f t="shared" si="2"/>
        <v>-6</v>
      </c>
      <c r="P77">
        <f t="shared" si="3"/>
        <v>36</v>
      </c>
    </row>
    <row r="78" spans="3:16" x14ac:dyDescent="0.25">
      <c r="C78" s="39">
        <v>27</v>
      </c>
      <c r="N78" s="39">
        <v>29</v>
      </c>
      <c r="O78" s="27">
        <f t="shared" si="2"/>
        <v>-4</v>
      </c>
      <c r="P78">
        <f t="shared" si="3"/>
        <v>16</v>
      </c>
    </row>
    <row r="79" spans="3:16" x14ac:dyDescent="0.25">
      <c r="C79" s="39">
        <v>29</v>
      </c>
      <c r="N79" s="39">
        <v>29</v>
      </c>
      <c r="O79" s="27">
        <f t="shared" si="2"/>
        <v>-4</v>
      </c>
      <c r="P79">
        <f t="shared" si="3"/>
        <v>16</v>
      </c>
    </row>
    <row r="80" spans="3:16" x14ac:dyDescent="0.25">
      <c r="C80" s="39">
        <v>29</v>
      </c>
      <c r="N80" s="39">
        <v>24</v>
      </c>
      <c r="O80" s="27">
        <f t="shared" si="2"/>
        <v>-9</v>
      </c>
      <c r="P80">
        <f t="shared" si="3"/>
        <v>81</v>
      </c>
    </row>
    <row r="81" spans="3:16" x14ac:dyDescent="0.25">
      <c r="C81" s="39">
        <v>24</v>
      </c>
      <c r="N81" s="39">
        <v>28</v>
      </c>
      <c r="O81" s="27">
        <f t="shared" si="2"/>
        <v>-5</v>
      </c>
      <c r="P81">
        <f t="shared" si="3"/>
        <v>25</v>
      </c>
    </row>
    <row r="82" spans="3:16" x14ac:dyDescent="0.25">
      <c r="C82" s="39">
        <v>28</v>
      </c>
      <c r="N82" s="39">
        <v>43</v>
      </c>
      <c r="O82" s="27">
        <f t="shared" si="2"/>
        <v>10</v>
      </c>
      <c r="P82">
        <f t="shared" si="3"/>
        <v>100</v>
      </c>
    </row>
    <row r="83" spans="3:16" x14ac:dyDescent="0.25">
      <c r="C83" s="39">
        <v>43</v>
      </c>
      <c r="N83" s="39">
        <v>35</v>
      </c>
      <c r="O83" s="27">
        <f t="shared" si="2"/>
        <v>2</v>
      </c>
      <c r="P83">
        <f t="shared" si="3"/>
        <v>4</v>
      </c>
    </row>
    <row r="84" spans="3:16" x14ac:dyDescent="0.25">
      <c r="C84" s="39">
        <v>35</v>
      </c>
      <c r="N84" s="39">
        <v>36</v>
      </c>
      <c r="O84" s="27">
        <f t="shared" si="2"/>
        <v>3</v>
      </c>
      <c r="P84">
        <f t="shared" si="3"/>
        <v>9</v>
      </c>
    </row>
    <row r="85" spans="3:16" x14ac:dyDescent="0.25">
      <c r="C85" s="39">
        <v>36</v>
      </c>
      <c r="N85" s="39">
        <v>25</v>
      </c>
      <c r="O85" s="27">
        <f t="shared" si="2"/>
        <v>-8</v>
      </c>
      <c r="P85">
        <f t="shared" si="3"/>
        <v>64</v>
      </c>
    </row>
    <row r="86" spans="3:16" x14ac:dyDescent="0.25">
      <c r="C86" s="39">
        <v>25</v>
      </c>
      <c r="N86" s="39">
        <v>21</v>
      </c>
      <c r="O86" s="27">
        <f t="shared" si="2"/>
        <v>-12</v>
      </c>
      <c r="P86">
        <f t="shared" si="3"/>
        <v>144</v>
      </c>
    </row>
    <row r="87" spans="3:16" x14ac:dyDescent="0.25">
      <c r="C87" s="39">
        <v>21</v>
      </c>
      <c r="N87" s="39">
        <v>28</v>
      </c>
      <c r="O87" s="27">
        <f t="shared" si="2"/>
        <v>-5</v>
      </c>
      <c r="P87">
        <f t="shared" si="3"/>
        <v>25</v>
      </c>
    </row>
    <row r="88" spans="3:16" x14ac:dyDescent="0.25">
      <c r="C88" s="39">
        <v>28</v>
      </c>
      <c r="N88" s="39">
        <v>32</v>
      </c>
      <c r="O88" s="27">
        <f t="shared" si="2"/>
        <v>-1</v>
      </c>
      <c r="P88">
        <f t="shared" si="3"/>
        <v>1</v>
      </c>
    </row>
    <row r="89" spans="3:16" x14ac:dyDescent="0.25">
      <c r="C89" s="39">
        <v>32</v>
      </c>
      <c r="N89" s="39">
        <v>28</v>
      </c>
      <c r="O89" s="27">
        <f t="shared" si="2"/>
        <v>-5</v>
      </c>
      <c r="P89">
        <f t="shared" si="3"/>
        <v>25</v>
      </c>
    </row>
    <row r="90" spans="3:16" x14ac:dyDescent="0.25">
      <c r="C90" s="39">
        <v>28</v>
      </c>
      <c r="N90" s="39">
        <v>30</v>
      </c>
      <c r="O90" s="27">
        <f t="shared" si="2"/>
        <v>-3</v>
      </c>
      <c r="P90">
        <f t="shared" si="3"/>
        <v>9</v>
      </c>
    </row>
    <row r="91" spans="3:16" x14ac:dyDescent="0.25">
      <c r="C91" s="39">
        <v>30</v>
      </c>
      <c r="N91" s="39">
        <v>21</v>
      </c>
      <c r="O91" s="27">
        <f t="shared" si="2"/>
        <v>-12</v>
      </c>
      <c r="P91">
        <f t="shared" si="3"/>
        <v>144</v>
      </c>
    </row>
    <row r="92" spans="3:16" x14ac:dyDescent="0.25">
      <c r="C92" s="39">
        <v>21</v>
      </c>
      <c r="N92" s="39">
        <v>51</v>
      </c>
      <c r="O92" s="27">
        <f t="shared" si="2"/>
        <v>18</v>
      </c>
      <c r="P92">
        <f t="shared" si="3"/>
        <v>324</v>
      </c>
    </row>
    <row r="93" spans="3:16" x14ac:dyDescent="0.25">
      <c r="C93" s="39">
        <v>51</v>
      </c>
      <c r="N93" s="39">
        <v>38</v>
      </c>
      <c r="O93" s="27">
        <f t="shared" si="2"/>
        <v>5</v>
      </c>
      <c r="P93">
        <f t="shared" si="3"/>
        <v>25</v>
      </c>
    </row>
    <row r="94" spans="3:16" x14ac:dyDescent="0.25">
      <c r="C94" s="39">
        <v>38</v>
      </c>
      <c r="N94" s="39">
        <v>27</v>
      </c>
      <c r="O94" s="27">
        <f t="shared" si="2"/>
        <v>-6</v>
      </c>
      <c r="P94">
        <f t="shared" si="3"/>
        <v>36</v>
      </c>
    </row>
    <row r="95" spans="3:16" x14ac:dyDescent="0.25">
      <c r="C95" s="39">
        <v>27</v>
      </c>
      <c r="N95" s="39">
        <v>43</v>
      </c>
      <c r="O95" s="27">
        <f t="shared" si="2"/>
        <v>10</v>
      </c>
      <c r="P95">
        <f t="shared" si="3"/>
        <v>100</v>
      </c>
    </row>
    <row r="96" spans="3:16" x14ac:dyDescent="0.25">
      <c r="C96" s="39">
        <v>43</v>
      </c>
      <c r="N96" s="39">
        <v>31</v>
      </c>
      <c r="O96" s="27">
        <f t="shared" si="2"/>
        <v>-2</v>
      </c>
      <c r="P96">
        <f t="shared" si="3"/>
        <v>4</v>
      </c>
    </row>
    <row r="97" spans="3:16" x14ac:dyDescent="0.25">
      <c r="C97" s="39">
        <v>31</v>
      </c>
      <c r="N97" s="39">
        <v>28</v>
      </c>
      <c r="O97" s="27">
        <f t="shared" si="2"/>
        <v>-5</v>
      </c>
      <c r="P97">
        <f t="shared" si="3"/>
        <v>25</v>
      </c>
    </row>
    <row r="98" spans="3:16" x14ac:dyDescent="0.25">
      <c r="C98" s="39">
        <v>28</v>
      </c>
      <c r="N98" s="39">
        <v>54</v>
      </c>
      <c r="O98" s="27">
        <f t="shared" si="2"/>
        <v>21</v>
      </c>
      <c r="P98">
        <f t="shared" si="3"/>
        <v>441</v>
      </c>
    </row>
    <row r="99" spans="3:16" x14ac:dyDescent="0.25">
      <c r="C99" s="39">
        <v>54</v>
      </c>
      <c r="N99" s="39">
        <v>29</v>
      </c>
      <c r="O99" s="27">
        <f t="shared" si="2"/>
        <v>-4</v>
      </c>
      <c r="P99">
        <f t="shared" si="3"/>
        <v>16</v>
      </c>
    </row>
    <row r="100" spans="3:16" x14ac:dyDescent="0.25">
      <c r="C100" s="39">
        <v>29</v>
      </c>
      <c r="N100" s="39">
        <v>32</v>
      </c>
      <c r="O100" s="27">
        <f t="shared" si="2"/>
        <v>-1</v>
      </c>
      <c r="P100">
        <f t="shared" si="3"/>
        <v>1</v>
      </c>
    </row>
    <row r="101" spans="3:16" x14ac:dyDescent="0.25">
      <c r="C101" s="39">
        <v>32</v>
      </c>
      <c r="N101" s="39">
        <v>36</v>
      </c>
      <c r="O101" s="27">
        <f t="shared" si="2"/>
        <v>3</v>
      </c>
      <c r="P101">
        <f t="shared" si="3"/>
        <v>9</v>
      </c>
    </row>
    <row r="102" spans="3:16" x14ac:dyDescent="0.25">
      <c r="C102" s="39">
        <v>36</v>
      </c>
      <c r="N102" s="39">
        <v>34</v>
      </c>
      <c r="O102" s="27">
        <f t="shared" si="2"/>
        <v>1</v>
      </c>
      <c r="P102">
        <f t="shared" si="3"/>
        <v>1</v>
      </c>
    </row>
    <row r="103" spans="3:16" x14ac:dyDescent="0.25">
      <c r="C103" s="39">
        <v>34</v>
      </c>
      <c r="N103" s="39">
        <v>35</v>
      </c>
      <c r="O103" s="27">
        <f t="shared" si="2"/>
        <v>2</v>
      </c>
      <c r="P103">
        <f t="shared" si="3"/>
        <v>4</v>
      </c>
    </row>
    <row r="104" spans="3:16" x14ac:dyDescent="0.25">
      <c r="C104" s="39">
        <v>35</v>
      </c>
      <c r="N104" s="39">
        <v>33</v>
      </c>
      <c r="O104" s="27">
        <f t="shared" si="2"/>
        <v>0</v>
      </c>
      <c r="P104">
        <f t="shared" si="3"/>
        <v>0</v>
      </c>
    </row>
    <row r="105" spans="3:16" x14ac:dyDescent="0.25">
      <c r="C105" s="39">
        <v>33</v>
      </c>
      <c r="N105" s="39">
        <v>21</v>
      </c>
      <c r="O105" s="27">
        <f t="shared" si="2"/>
        <v>-12</v>
      </c>
      <c r="P105">
        <f t="shared" si="3"/>
        <v>144</v>
      </c>
    </row>
    <row r="106" spans="3:16" x14ac:dyDescent="0.25">
      <c r="C106" s="39">
        <v>21</v>
      </c>
      <c r="N106" s="39">
        <v>33</v>
      </c>
      <c r="O106" s="27">
        <f t="shared" si="2"/>
        <v>0</v>
      </c>
      <c r="P106">
        <f t="shared" si="3"/>
        <v>0</v>
      </c>
    </row>
    <row r="107" spans="3:16" x14ac:dyDescent="0.25">
      <c r="C107" s="39">
        <v>33</v>
      </c>
      <c r="N107" s="39">
        <v>26</v>
      </c>
      <c r="O107" s="27">
        <f t="shared" si="2"/>
        <v>-7</v>
      </c>
      <c r="P107">
        <f t="shared" si="3"/>
        <v>49</v>
      </c>
    </row>
    <row r="108" spans="3:16" x14ac:dyDescent="0.25">
      <c r="C108" s="39">
        <v>26</v>
      </c>
      <c r="N108" s="39">
        <v>24</v>
      </c>
      <c r="O108" s="27">
        <f t="shared" si="2"/>
        <v>-9</v>
      </c>
      <c r="P108">
        <f t="shared" si="3"/>
        <v>81</v>
      </c>
    </row>
    <row r="109" spans="3:16" x14ac:dyDescent="0.25">
      <c r="C109" s="39">
        <v>24</v>
      </c>
      <c r="N109" s="39">
        <v>35</v>
      </c>
      <c r="O109" s="27">
        <f t="shared" si="2"/>
        <v>2</v>
      </c>
      <c r="P109">
        <f t="shared" si="3"/>
        <v>4</v>
      </c>
    </row>
    <row r="110" spans="3:16" x14ac:dyDescent="0.25">
      <c r="C110" s="39">
        <v>35</v>
      </c>
      <c r="N110" s="39">
        <v>20</v>
      </c>
      <c r="O110" s="27">
        <f t="shared" si="2"/>
        <v>-13</v>
      </c>
      <c r="P110">
        <f t="shared" si="3"/>
        <v>169</v>
      </c>
    </row>
    <row r="111" spans="3:16" x14ac:dyDescent="0.25">
      <c r="C111" s="39">
        <v>20</v>
      </c>
      <c r="N111" s="39">
        <v>27</v>
      </c>
      <c r="O111" s="27">
        <f t="shared" si="2"/>
        <v>-6</v>
      </c>
      <c r="P111">
        <f t="shared" si="3"/>
        <v>36</v>
      </c>
    </row>
    <row r="112" spans="3:16" x14ac:dyDescent="0.25">
      <c r="C112" s="39">
        <v>27</v>
      </c>
      <c r="N112" s="39">
        <v>27</v>
      </c>
      <c r="O112" s="27">
        <f t="shared" si="2"/>
        <v>-6</v>
      </c>
      <c r="P112">
        <f t="shared" si="3"/>
        <v>36</v>
      </c>
    </row>
    <row r="113" spans="3:16" x14ac:dyDescent="0.25">
      <c r="C113" s="39">
        <v>27</v>
      </c>
      <c r="N113" s="39">
        <v>43</v>
      </c>
      <c r="O113" s="27">
        <f t="shared" si="2"/>
        <v>10</v>
      </c>
      <c r="P113">
        <f t="shared" si="3"/>
        <v>100</v>
      </c>
    </row>
    <row r="114" spans="3:16" x14ac:dyDescent="0.25">
      <c r="C114" s="39">
        <v>43</v>
      </c>
      <c r="N114" s="39">
        <v>24</v>
      </c>
      <c r="O114" s="27">
        <f t="shared" si="2"/>
        <v>-9</v>
      </c>
      <c r="P114">
        <f t="shared" si="3"/>
        <v>81</v>
      </c>
    </row>
    <row r="115" spans="3:16" x14ac:dyDescent="0.25">
      <c r="C115" s="39">
        <v>24</v>
      </c>
      <c r="N115" s="39">
        <v>23</v>
      </c>
      <c r="O115" s="27">
        <f t="shared" si="2"/>
        <v>-10</v>
      </c>
      <c r="P115">
        <f t="shared" si="3"/>
        <v>100</v>
      </c>
    </row>
    <row r="116" spans="3:16" x14ac:dyDescent="0.25">
      <c r="C116" s="39">
        <v>23</v>
      </c>
      <c r="N116" s="39">
        <v>38</v>
      </c>
      <c r="O116" s="27">
        <f t="shared" si="2"/>
        <v>5</v>
      </c>
      <c r="P116">
        <f t="shared" si="3"/>
        <v>25</v>
      </c>
    </row>
    <row r="117" spans="3:16" x14ac:dyDescent="0.25">
      <c r="C117" s="39">
        <v>38</v>
      </c>
      <c r="N117" s="39">
        <v>37</v>
      </c>
      <c r="O117" s="27">
        <f t="shared" si="2"/>
        <v>4</v>
      </c>
      <c r="P117">
        <f t="shared" si="3"/>
        <v>16</v>
      </c>
    </row>
    <row r="118" spans="3:16" x14ac:dyDescent="0.25">
      <c r="C118" s="39">
        <v>37</v>
      </c>
      <c r="N118" s="39">
        <v>26</v>
      </c>
      <c r="O118" s="27">
        <f t="shared" si="2"/>
        <v>-7</v>
      </c>
      <c r="P118">
        <f t="shared" si="3"/>
        <v>49</v>
      </c>
    </row>
    <row r="119" spans="3:16" x14ac:dyDescent="0.25">
      <c r="C119" s="39">
        <v>26</v>
      </c>
      <c r="N119" s="39">
        <v>30</v>
      </c>
      <c r="O119" s="27">
        <f t="shared" si="2"/>
        <v>-3</v>
      </c>
      <c r="P119">
        <f t="shared" si="3"/>
        <v>9</v>
      </c>
    </row>
    <row r="120" spans="3:16" x14ac:dyDescent="0.25">
      <c r="C120" s="39">
        <v>30</v>
      </c>
      <c r="N120" s="39">
        <v>24</v>
      </c>
      <c r="O120" s="27">
        <f t="shared" si="2"/>
        <v>-9</v>
      </c>
      <c r="P120">
        <f t="shared" si="3"/>
        <v>81</v>
      </c>
    </row>
    <row r="121" spans="3:16" x14ac:dyDescent="0.25">
      <c r="C121" s="39">
        <v>24</v>
      </c>
      <c r="N121" s="39">
        <v>39</v>
      </c>
      <c r="O121" s="27">
        <f t="shared" si="2"/>
        <v>6</v>
      </c>
      <c r="P121">
        <f t="shared" si="3"/>
        <v>36</v>
      </c>
    </row>
    <row r="122" spans="3:16" x14ac:dyDescent="0.25">
      <c r="C122" s="39">
        <v>39</v>
      </c>
      <c r="N122" s="39">
        <v>31</v>
      </c>
      <c r="O122" s="27">
        <f t="shared" si="2"/>
        <v>-2</v>
      </c>
      <c r="P122">
        <f t="shared" si="3"/>
        <v>4</v>
      </c>
    </row>
    <row r="123" spans="3:16" x14ac:dyDescent="0.25">
      <c r="C123" s="39">
        <v>31</v>
      </c>
      <c r="N123" s="39">
        <v>52</v>
      </c>
      <c r="O123" s="27">
        <f t="shared" si="2"/>
        <v>19</v>
      </c>
      <c r="P123">
        <f t="shared" si="3"/>
        <v>361</v>
      </c>
    </row>
    <row r="124" spans="3:16" x14ac:dyDescent="0.25">
      <c r="C124" s="39">
        <v>52</v>
      </c>
      <c r="N124" s="39">
        <v>36</v>
      </c>
      <c r="O124" s="27">
        <f t="shared" si="2"/>
        <v>3</v>
      </c>
      <c r="P124">
        <f t="shared" si="3"/>
        <v>9</v>
      </c>
    </row>
    <row r="125" spans="3:16" x14ac:dyDescent="0.25">
      <c r="C125" s="39">
        <v>36</v>
      </c>
      <c r="N125" s="39">
        <v>30</v>
      </c>
      <c r="O125" s="27">
        <f t="shared" si="2"/>
        <v>-3</v>
      </c>
      <c r="P125">
        <f t="shared" si="3"/>
        <v>9</v>
      </c>
    </row>
    <row r="126" spans="3:16" x14ac:dyDescent="0.25">
      <c r="C126" s="39">
        <v>30</v>
      </c>
      <c r="N126" s="39">
        <v>23</v>
      </c>
      <c r="O126" s="27">
        <f t="shared" si="2"/>
        <v>-10</v>
      </c>
      <c r="P126">
        <f t="shared" si="3"/>
        <v>100</v>
      </c>
    </row>
    <row r="127" spans="3:16" x14ac:dyDescent="0.25">
      <c r="C127" s="39">
        <v>23</v>
      </c>
      <c r="N127" s="39">
        <v>25</v>
      </c>
      <c r="O127" s="27">
        <f t="shared" si="2"/>
        <v>-8</v>
      </c>
      <c r="P127">
        <f t="shared" si="3"/>
        <v>64</v>
      </c>
    </row>
    <row r="128" spans="3:16" x14ac:dyDescent="0.25">
      <c r="C128" s="39">
        <v>25</v>
      </c>
      <c r="N128" s="39">
        <v>25</v>
      </c>
      <c r="O128" s="27">
        <f t="shared" si="2"/>
        <v>-8</v>
      </c>
      <c r="P128">
        <f t="shared" si="3"/>
        <v>64</v>
      </c>
    </row>
    <row r="129" spans="3:16" x14ac:dyDescent="0.25">
      <c r="C129" s="39">
        <v>25</v>
      </c>
      <c r="N129" s="39">
        <v>36</v>
      </c>
      <c r="O129" s="27">
        <f t="shared" si="2"/>
        <v>3</v>
      </c>
      <c r="P129">
        <f t="shared" si="3"/>
        <v>9</v>
      </c>
    </row>
    <row r="130" spans="3:16" x14ac:dyDescent="0.25">
      <c r="C130" s="39">
        <v>36</v>
      </c>
      <c r="N130" s="39">
        <v>25</v>
      </c>
      <c r="O130" s="27">
        <f t="shared" ref="O130:O193" si="4">(N130-33)</f>
        <v>-8</v>
      </c>
      <c r="P130">
        <f t="shared" ref="P130:P193" si="5">(O130^2)</f>
        <v>64</v>
      </c>
    </row>
    <row r="131" spans="3:16" x14ac:dyDescent="0.25">
      <c r="C131" s="39">
        <v>25</v>
      </c>
      <c r="N131" s="39">
        <v>37</v>
      </c>
      <c r="O131" s="27">
        <f t="shared" si="4"/>
        <v>4</v>
      </c>
      <c r="P131">
        <f t="shared" si="5"/>
        <v>16</v>
      </c>
    </row>
    <row r="132" spans="3:16" x14ac:dyDescent="0.25">
      <c r="C132" s="39">
        <v>37</v>
      </c>
      <c r="N132" s="39">
        <v>25</v>
      </c>
      <c r="O132" s="27">
        <f t="shared" si="4"/>
        <v>-8</v>
      </c>
      <c r="P132">
        <f t="shared" si="5"/>
        <v>64</v>
      </c>
    </row>
    <row r="133" spans="3:16" x14ac:dyDescent="0.25">
      <c r="C133" s="39">
        <v>25</v>
      </c>
      <c r="N133" s="39">
        <v>25</v>
      </c>
      <c r="O133" s="27">
        <f t="shared" si="4"/>
        <v>-8</v>
      </c>
      <c r="P133">
        <f t="shared" si="5"/>
        <v>64</v>
      </c>
    </row>
    <row r="134" spans="3:16" x14ac:dyDescent="0.25">
      <c r="C134" s="39">
        <v>25</v>
      </c>
      <c r="N134" s="39">
        <v>27</v>
      </c>
      <c r="O134" s="27">
        <f t="shared" si="4"/>
        <v>-6</v>
      </c>
      <c r="P134">
        <f t="shared" si="5"/>
        <v>36</v>
      </c>
    </row>
    <row r="135" spans="3:16" x14ac:dyDescent="0.25">
      <c r="C135" s="39">
        <v>27</v>
      </c>
      <c r="N135" s="39">
        <v>28</v>
      </c>
      <c r="O135" s="27">
        <f t="shared" si="4"/>
        <v>-5</v>
      </c>
      <c r="P135">
        <f t="shared" si="5"/>
        <v>25</v>
      </c>
    </row>
    <row r="136" spans="3:16" x14ac:dyDescent="0.25">
      <c r="C136" s="39">
        <v>28</v>
      </c>
      <c r="N136" s="39">
        <v>30</v>
      </c>
      <c r="O136" s="27">
        <f t="shared" si="4"/>
        <v>-3</v>
      </c>
      <c r="P136">
        <f t="shared" si="5"/>
        <v>9</v>
      </c>
    </row>
    <row r="137" spans="3:16" x14ac:dyDescent="0.25">
      <c r="C137" s="39">
        <v>30</v>
      </c>
      <c r="N137" s="39">
        <v>24</v>
      </c>
      <c r="O137" s="27">
        <f t="shared" si="4"/>
        <v>-9</v>
      </c>
      <c r="P137">
        <f t="shared" si="5"/>
        <v>81</v>
      </c>
    </row>
    <row r="138" spans="3:16" x14ac:dyDescent="0.25">
      <c r="C138" s="39">
        <v>24</v>
      </c>
      <c r="N138" s="39">
        <v>29</v>
      </c>
      <c r="O138" s="27">
        <f t="shared" si="4"/>
        <v>-4</v>
      </c>
      <c r="P138">
        <f t="shared" si="5"/>
        <v>16</v>
      </c>
    </row>
    <row r="139" spans="3:16" x14ac:dyDescent="0.25">
      <c r="C139" s="39">
        <v>29</v>
      </c>
      <c r="N139" s="39">
        <v>27</v>
      </c>
      <c r="O139" s="27">
        <f t="shared" si="4"/>
        <v>-6</v>
      </c>
      <c r="P139">
        <f t="shared" si="5"/>
        <v>36</v>
      </c>
    </row>
    <row r="140" spans="3:16" x14ac:dyDescent="0.25">
      <c r="C140" s="39">
        <v>27</v>
      </c>
      <c r="N140" s="39">
        <v>22</v>
      </c>
      <c r="O140" s="27">
        <f t="shared" si="4"/>
        <v>-11</v>
      </c>
      <c r="P140">
        <f t="shared" si="5"/>
        <v>121</v>
      </c>
    </row>
    <row r="141" spans="3:16" x14ac:dyDescent="0.25">
      <c r="C141" s="39">
        <v>22</v>
      </c>
      <c r="N141" s="39">
        <v>34</v>
      </c>
      <c r="O141" s="27">
        <f t="shared" si="4"/>
        <v>1</v>
      </c>
      <c r="P141">
        <f t="shared" si="5"/>
        <v>1</v>
      </c>
    </row>
    <row r="142" spans="3:16" x14ac:dyDescent="0.25">
      <c r="C142" s="39">
        <v>34</v>
      </c>
      <c r="N142" s="39">
        <v>25</v>
      </c>
      <c r="O142" s="27">
        <f t="shared" si="4"/>
        <v>-8</v>
      </c>
      <c r="P142">
        <f t="shared" si="5"/>
        <v>64</v>
      </c>
    </row>
    <row r="143" spans="3:16" x14ac:dyDescent="0.25">
      <c r="C143" s="39">
        <v>25</v>
      </c>
      <c r="N143" s="39">
        <v>32</v>
      </c>
      <c r="O143" s="27">
        <f t="shared" si="4"/>
        <v>-1</v>
      </c>
      <c r="P143">
        <f t="shared" si="5"/>
        <v>1</v>
      </c>
    </row>
    <row r="144" spans="3:16" x14ac:dyDescent="0.25">
      <c r="C144" s="39">
        <v>32</v>
      </c>
      <c r="N144" s="39">
        <v>37</v>
      </c>
      <c r="O144" s="27">
        <f t="shared" si="4"/>
        <v>4</v>
      </c>
      <c r="P144">
        <f t="shared" si="5"/>
        <v>16</v>
      </c>
    </row>
    <row r="145" spans="3:16" x14ac:dyDescent="0.25">
      <c r="C145" s="39">
        <v>37</v>
      </c>
      <c r="N145" s="39">
        <v>52</v>
      </c>
      <c r="O145" s="27">
        <f t="shared" si="4"/>
        <v>19</v>
      </c>
      <c r="P145">
        <f t="shared" si="5"/>
        <v>361</v>
      </c>
    </row>
    <row r="146" spans="3:16" x14ac:dyDescent="0.25">
      <c r="C146" s="39">
        <v>52</v>
      </c>
      <c r="N146" s="39">
        <v>30</v>
      </c>
      <c r="O146" s="27">
        <f t="shared" si="4"/>
        <v>-3</v>
      </c>
      <c r="P146">
        <f t="shared" si="5"/>
        <v>9</v>
      </c>
    </row>
    <row r="147" spans="3:16" x14ac:dyDescent="0.25">
      <c r="C147" s="39">
        <v>30</v>
      </c>
      <c r="N147" s="39">
        <v>35</v>
      </c>
      <c r="O147" s="27">
        <f t="shared" si="4"/>
        <v>2</v>
      </c>
      <c r="P147">
        <f t="shared" si="5"/>
        <v>4</v>
      </c>
    </row>
    <row r="148" spans="3:16" x14ac:dyDescent="0.25">
      <c r="C148" s="39">
        <v>35</v>
      </c>
      <c r="N148" s="39">
        <v>18</v>
      </c>
      <c r="O148" s="27">
        <f t="shared" si="4"/>
        <v>-15</v>
      </c>
      <c r="P148">
        <f t="shared" si="5"/>
        <v>225</v>
      </c>
    </row>
    <row r="149" spans="3:16" x14ac:dyDescent="0.25">
      <c r="C149" s="39">
        <v>18</v>
      </c>
      <c r="N149" s="39">
        <v>31</v>
      </c>
      <c r="O149" s="27">
        <f t="shared" si="4"/>
        <v>-2</v>
      </c>
      <c r="P149">
        <f t="shared" si="5"/>
        <v>4</v>
      </c>
    </row>
    <row r="150" spans="3:16" x14ac:dyDescent="0.25">
      <c r="C150" s="39">
        <v>31</v>
      </c>
      <c r="N150" s="39">
        <v>47</v>
      </c>
      <c r="O150" s="27">
        <f t="shared" si="4"/>
        <v>14</v>
      </c>
      <c r="P150">
        <f t="shared" si="5"/>
        <v>196</v>
      </c>
    </row>
    <row r="151" spans="3:16" x14ac:dyDescent="0.25">
      <c r="C151" s="39">
        <v>47</v>
      </c>
      <c r="N151" s="39">
        <v>23</v>
      </c>
      <c r="O151" s="27">
        <f t="shared" si="4"/>
        <v>-10</v>
      </c>
      <c r="P151">
        <f t="shared" si="5"/>
        <v>100</v>
      </c>
    </row>
    <row r="152" spans="3:16" x14ac:dyDescent="0.25">
      <c r="C152" s="39">
        <v>23</v>
      </c>
      <c r="N152" s="39">
        <v>21</v>
      </c>
      <c r="O152" s="27">
        <f t="shared" si="4"/>
        <v>-12</v>
      </c>
      <c r="P152">
        <f t="shared" si="5"/>
        <v>144</v>
      </c>
    </row>
    <row r="153" spans="3:16" x14ac:dyDescent="0.25">
      <c r="C153" s="39">
        <v>21</v>
      </c>
      <c r="N153" s="39">
        <v>23</v>
      </c>
      <c r="O153" s="27">
        <f t="shared" si="4"/>
        <v>-10</v>
      </c>
      <c r="P153">
        <f t="shared" si="5"/>
        <v>100</v>
      </c>
    </row>
    <row r="154" spans="3:16" x14ac:dyDescent="0.25">
      <c r="C154" s="39">
        <v>23</v>
      </c>
      <c r="N154" s="39">
        <v>22</v>
      </c>
      <c r="O154" s="27">
        <f t="shared" si="4"/>
        <v>-11</v>
      </c>
      <c r="P154">
        <f t="shared" si="5"/>
        <v>121</v>
      </c>
    </row>
    <row r="155" spans="3:16" x14ac:dyDescent="0.25">
      <c r="C155" s="39">
        <v>22</v>
      </c>
      <c r="N155" s="39">
        <v>30</v>
      </c>
      <c r="O155" s="27">
        <f t="shared" si="4"/>
        <v>-3</v>
      </c>
      <c r="P155">
        <f t="shared" si="5"/>
        <v>9</v>
      </c>
    </row>
    <row r="156" spans="3:16" x14ac:dyDescent="0.25">
      <c r="C156" s="39">
        <v>30</v>
      </c>
      <c r="N156" s="39">
        <v>45</v>
      </c>
      <c r="O156" s="27">
        <f t="shared" si="4"/>
        <v>12</v>
      </c>
      <c r="P156">
        <f t="shared" si="5"/>
        <v>144</v>
      </c>
    </row>
    <row r="157" spans="3:16" x14ac:dyDescent="0.25">
      <c r="C157" s="39">
        <v>45</v>
      </c>
      <c r="N157" s="39">
        <v>28</v>
      </c>
      <c r="O157" s="27">
        <f t="shared" si="4"/>
        <v>-5</v>
      </c>
      <c r="P157">
        <f t="shared" si="5"/>
        <v>25</v>
      </c>
    </row>
    <row r="158" spans="3:16" x14ac:dyDescent="0.25">
      <c r="C158" s="39">
        <v>28</v>
      </c>
      <c r="N158" s="39">
        <v>29</v>
      </c>
      <c r="O158" s="27">
        <f t="shared" si="4"/>
        <v>-4</v>
      </c>
      <c r="P158">
        <f t="shared" si="5"/>
        <v>16</v>
      </c>
    </row>
    <row r="159" spans="3:16" x14ac:dyDescent="0.25">
      <c r="C159" s="39">
        <v>29</v>
      </c>
      <c r="N159" s="39">
        <v>36</v>
      </c>
      <c r="O159" s="27">
        <f t="shared" si="4"/>
        <v>3</v>
      </c>
      <c r="P159">
        <f t="shared" si="5"/>
        <v>9</v>
      </c>
    </row>
    <row r="160" spans="3:16" x14ac:dyDescent="0.25">
      <c r="C160" s="39">
        <v>36</v>
      </c>
      <c r="N160" s="39">
        <v>32</v>
      </c>
      <c r="O160" s="27">
        <f t="shared" si="4"/>
        <v>-1</v>
      </c>
      <c r="P160">
        <f t="shared" si="5"/>
        <v>1</v>
      </c>
    </row>
    <row r="161" spans="3:16" x14ac:dyDescent="0.25">
      <c r="C161" s="39">
        <v>32</v>
      </c>
      <c r="N161" s="39">
        <v>24</v>
      </c>
      <c r="O161" s="27">
        <f t="shared" si="4"/>
        <v>-9</v>
      </c>
      <c r="P161">
        <f t="shared" si="5"/>
        <v>81</v>
      </c>
    </row>
    <row r="162" spans="3:16" x14ac:dyDescent="0.25">
      <c r="C162" s="39">
        <v>24</v>
      </c>
      <c r="N162" s="39">
        <v>35</v>
      </c>
      <c r="O162" s="27">
        <f t="shared" si="4"/>
        <v>2</v>
      </c>
      <c r="P162">
        <f t="shared" si="5"/>
        <v>4</v>
      </c>
    </row>
    <row r="163" spans="3:16" x14ac:dyDescent="0.25">
      <c r="C163" s="39">
        <v>35</v>
      </c>
      <c r="N163" s="39">
        <v>41</v>
      </c>
      <c r="O163" s="27">
        <f t="shared" si="4"/>
        <v>8</v>
      </c>
      <c r="P163">
        <f t="shared" si="5"/>
        <v>64</v>
      </c>
    </row>
    <row r="164" spans="3:16" x14ac:dyDescent="0.25">
      <c r="C164" s="39">
        <v>41</v>
      </c>
      <c r="N164" s="39">
        <v>57</v>
      </c>
      <c r="O164" s="27">
        <f t="shared" si="4"/>
        <v>24</v>
      </c>
      <c r="P164">
        <f t="shared" si="5"/>
        <v>576</v>
      </c>
    </row>
    <row r="165" spans="3:16" x14ac:dyDescent="0.25">
      <c r="C165" s="39">
        <v>57</v>
      </c>
      <c r="N165" s="39">
        <v>31</v>
      </c>
      <c r="O165" s="27">
        <f t="shared" si="4"/>
        <v>-2</v>
      </c>
      <c r="P165">
        <f t="shared" si="5"/>
        <v>4</v>
      </c>
    </row>
    <row r="166" spans="3:16" x14ac:dyDescent="0.25">
      <c r="C166" s="39">
        <v>31</v>
      </c>
      <c r="N166" s="39">
        <v>22</v>
      </c>
      <c r="O166" s="27">
        <f t="shared" si="4"/>
        <v>-11</v>
      </c>
      <c r="P166">
        <f t="shared" si="5"/>
        <v>121</v>
      </c>
    </row>
    <row r="167" spans="3:16" x14ac:dyDescent="0.25">
      <c r="C167" s="39">
        <v>22</v>
      </c>
      <c r="N167" s="39">
        <v>37</v>
      </c>
      <c r="O167" s="27">
        <f t="shared" si="4"/>
        <v>4</v>
      </c>
      <c r="P167">
        <f t="shared" si="5"/>
        <v>16</v>
      </c>
    </row>
    <row r="168" spans="3:16" x14ac:dyDescent="0.25">
      <c r="C168" s="39">
        <v>37</v>
      </c>
      <c r="N168" s="39">
        <v>31</v>
      </c>
      <c r="O168" s="27">
        <f t="shared" si="4"/>
        <v>-2</v>
      </c>
      <c r="P168">
        <f t="shared" si="5"/>
        <v>4</v>
      </c>
    </row>
    <row r="169" spans="3:16" x14ac:dyDescent="0.25">
      <c r="C169" s="39">
        <v>31</v>
      </c>
      <c r="N169" s="39">
        <v>21</v>
      </c>
      <c r="O169" s="27">
        <f t="shared" si="4"/>
        <v>-12</v>
      </c>
      <c r="P169">
        <f t="shared" si="5"/>
        <v>144</v>
      </c>
    </row>
    <row r="170" spans="3:16" x14ac:dyDescent="0.25">
      <c r="C170" s="39">
        <v>21</v>
      </c>
      <c r="N170" s="39">
        <v>28</v>
      </c>
      <c r="O170" s="27">
        <f t="shared" si="4"/>
        <v>-5</v>
      </c>
      <c r="P170">
        <f t="shared" si="5"/>
        <v>25</v>
      </c>
    </row>
    <row r="171" spans="3:16" x14ac:dyDescent="0.25">
      <c r="C171" s="39">
        <v>28</v>
      </c>
      <c r="N171" s="39">
        <v>20</v>
      </c>
      <c r="O171" s="27">
        <f t="shared" si="4"/>
        <v>-13</v>
      </c>
      <c r="P171">
        <f t="shared" si="5"/>
        <v>169</v>
      </c>
    </row>
    <row r="172" spans="3:16" x14ac:dyDescent="0.25">
      <c r="C172" s="39">
        <v>20</v>
      </c>
      <c r="N172" s="39">
        <v>23</v>
      </c>
      <c r="O172" s="27">
        <f t="shared" si="4"/>
        <v>-10</v>
      </c>
      <c r="P172">
        <f t="shared" si="5"/>
        <v>100</v>
      </c>
    </row>
    <row r="173" spans="3:16" x14ac:dyDescent="0.25">
      <c r="C173" s="39">
        <v>23</v>
      </c>
      <c r="N173" s="39">
        <v>37</v>
      </c>
      <c r="O173" s="27">
        <f t="shared" si="4"/>
        <v>4</v>
      </c>
      <c r="P173">
        <f t="shared" si="5"/>
        <v>16</v>
      </c>
    </row>
    <row r="174" spans="3:16" x14ac:dyDescent="0.25">
      <c r="C174" s="39">
        <v>37</v>
      </c>
      <c r="N174" s="39">
        <v>25</v>
      </c>
      <c r="O174" s="27">
        <f t="shared" si="4"/>
        <v>-8</v>
      </c>
      <c r="P174">
        <f t="shared" si="5"/>
        <v>64</v>
      </c>
    </row>
    <row r="175" spans="3:16" x14ac:dyDescent="0.25">
      <c r="C175" s="39">
        <v>25</v>
      </c>
      <c r="N175" s="39">
        <v>33</v>
      </c>
      <c r="O175" s="27">
        <f t="shared" si="4"/>
        <v>0</v>
      </c>
      <c r="P175">
        <f t="shared" si="5"/>
        <v>0</v>
      </c>
    </row>
    <row r="176" spans="3:16" x14ac:dyDescent="0.25">
      <c r="C176" s="39">
        <v>33</v>
      </c>
      <c r="N176" s="39">
        <v>33</v>
      </c>
      <c r="O176" s="27">
        <f t="shared" si="4"/>
        <v>0</v>
      </c>
      <c r="P176">
        <f t="shared" si="5"/>
        <v>0</v>
      </c>
    </row>
    <row r="177" spans="3:16" x14ac:dyDescent="0.25">
      <c r="C177" s="39">
        <v>33</v>
      </c>
      <c r="N177" s="39">
        <v>28</v>
      </c>
      <c r="O177" s="27">
        <f t="shared" si="4"/>
        <v>-5</v>
      </c>
      <c r="P177">
        <f t="shared" si="5"/>
        <v>25</v>
      </c>
    </row>
    <row r="178" spans="3:16" x14ac:dyDescent="0.25">
      <c r="C178" s="39">
        <v>28</v>
      </c>
      <c r="N178" s="39">
        <v>33</v>
      </c>
      <c r="O178" s="27">
        <f t="shared" si="4"/>
        <v>0</v>
      </c>
      <c r="P178">
        <f t="shared" si="5"/>
        <v>0</v>
      </c>
    </row>
    <row r="179" spans="3:16" x14ac:dyDescent="0.25">
      <c r="C179" s="39">
        <v>33</v>
      </c>
      <c r="N179" s="39">
        <v>30</v>
      </c>
      <c r="O179" s="27">
        <f t="shared" si="4"/>
        <v>-3</v>
      </c>
      <c r="P179">
        <f t="shared" si="5"/>
        <v>9</v>
      </c>
    </row>
    <row r="180" spans="3:16" x14ac:dyDescent="0.25">
      <c r="C180" s="39">
        <v>30</v>
      </c>
      <c r="N180" s="39">
        <v>59</v>
      </c>
      <c r="O180" s="27">
        <f t="shared" si="4"/>
        <v>26</v>
      </c>
      <c r="P180">
        <f t="shared" si="5"/>
        <v>676</v>
      </c>
    </row>
    <row r="181" spans="3:16" x14ac:dyDescent="0.25">
      <c r="C181" s="39">
        <v>59</v>
      </c>
      <c r="N181" s="39">
        <v>78</v>
      </c>
      <c r="O181" s="27">
        <f t="shared" si="4"/>
        <v>45</v>
      </c>
      <c r="P181">
        <f t="shared" si="5"/>
        <v>2025</v>
      </c>
    </row>
    <row r="182" spans="3:16" x14ac:dyDescent="0.25">
      <c r="C182" s="39">
        <v>78</v>
      </c>
      <c r="N182" s="39">
        <v>37</v>
      </c>
      <c r="O182" s="27">
        <f t="shared" si="4"/>
        <v>4</v>
      </c>
      <c r="P182">
        <f t="shared" si="5"/>
        <v>16</v>
      </c>
    </row>
    <row r="183" spans="3:16" x14ac:dyDescent="0.25">
      <c r="C183" s="39">
        <v>37</v>
      </c>
      <c r="N183" s="39">
        <v>43</v>
      </c>
      <c r="O183" s="27">
        <f t="shared" si="4"/>
        <v>10</v>
      </c>
      <c r="P183">
        <f t="shared" si="5"/>
        <v>100</v>
      </c>
    </row>
    <row r="184" spans="3:16" x14ac:dyDescent="0.25">
      <c r="C184" s="39">
        <v>43</v>
      </c>
      <c r="N184" s="39">
        <v>37</v>
      </c>
      <c r="O184" s="27">
        <f t="shared" si="4"/>
        <v>4</v>
      </c>
      <c r="P184">
        <f t="shared" si="5"/>
        <v>16</v>
      </c>
    </row>
    <row r="185" spans="3:16" x14ac:dyDescent="0.25">
      <c r="C185" s="39">
        <v>37</v>
      </c>
      <c r="N185" s="39">
        <v>23</v>
      </c>
      <c r="O185" s="27">
        <f t="shared" si="4"/>
        <v>-10</v>
      </c>
      <c r="P185">
        <f t="shared" si="5"/>
        <v>100</v>
      </c>
    </row>
    <row r="186" spans="3:16" x14ac:dyDescent="0.25">
      <c r="C186" s="39">
        <v>23</v>
      </c>
      <c r="N186" s="39">
        <v>32</v>
      </c>
      <c r="O186" s="27">
        <f t="shared" si="4"/>
        <v>-1</v>
      </c>
      <c r="P186">
        <f t="shared" si="5"/>
        <v>1</v>
      </c>
    </row>
    <row r="187" spans="3:16" x14ac:dyDescent="0.25">
      <c r="C187" s="39">
        <v>32</v>
      </c>
      <c r="N187" s="39">
        <v>39</v>
      </c>
      <c r="O187" s="27">
        <f t="shared" si="4"/>
        <v>6</v>
      </c>
      <c r="P187">
        <f t="shared" si="5"/>
        <v>36</v>
      </c>
    </row>
    <row r="188" spans="3:16" x14ac:dyDescent="0.25">
      <c r="C188" s="39">
        <v>39</v>
      </c>
      <c r="N188" s="39">
        <v>30</v>
      </c>
      <c r="O188" s="27">
        <f t="shared" si="4"/>
        <v>-3</v>
      </c>
      <c r="P188">
        <f t="shared" si="5"/>
        <v>9</v>
      </c>
    </row>
    <row r="189" spans="3:16" x14ac:dyDescent="0.25">
      <c r="C189" s="39">
        <v>30</v>
      </c>
      <c r="N189" s="39">
        <v>26</v>
      </c>
      <c r="O189" s="27">
        <f t="shared" si="4"/>
        <v>-7</v>
      </c>
      <c r="P189">
        <f t="shared" si="5"/>
        <v>49</v>
      </c>
    </row>
    <row r="190" spans="3:16" x14ac:dyDescent="0.25">
      <c r="C190" s="39">
        <v>26</v>
      </c>
      <c r="N190" s="39">
        <v>31</v>
      </c>
      <c r="O190" s="27">
        <f t="shared" si="4"/>
        <v>-2</v>
      </c>
      <c r="P190">
        <f t="shared" si="5"/>
        <v>4</v>
      </c>
    </row>
    <row r="191" spans="3:16" x14ac:dyDescent="0.25">
      <c r="C191" s="39">
        <v>31</v>
      </c>
      <c r="N191" s="39">
        <v>31</v>
      </c>
      <c r="O191" s="27">
        <f t="shared" si="4"/>
        <v>-2</v>
      </c>
      <c r="P191">
        <f t="shared" si="5"/>
        <v>4</v>
      </c>
    </row>
    <row r="192" spans="3:16" x14ac:dyDescent="0.25">
      <c r="C192" s="39">
        <v>31</v>
      </c>
      <c r="N192" s="39">
        <v>31</v>
      </c>
      <c r="O192" s="27">
        <f t="shared" si="4"/>
        <v>-2</v>
      </c>
      <c r="P192">
        <f t="shared" si="5"/>
        <v>4</v>
      </c>
    </row>
    <row r="193" spans="3:16" x14ac:dyDescent="0.25">
      <c r="C193" s="39">
        <v>31</v>
      </c>
      <c r="N193" s="39">
        <v>39</v>
      </c>
      <c r="O193" s="27">
        <f t="shared" si="4"/>
        <v>6</v>
      </c>
      <c r="P193">
        <f t="shared" si="5"/>
        <v>36</v>
      </c>
    </row>
    <row r="194" spans="3:16" x14ac:dyDescent="0.25">
      <c r="C194" s="39">
        <v>39</v>
      </c>
      <c r="N194" s="39">
        <v>41</v>
      </c>
      <c r="O194" s="27">
        <f t="shared" ref="O194:O257" si="6">(N194-33)</f>
        <v>8</v>
      </c>
      <c r="P194">
        <f t="shared" ref="P194:P257" si="7">(O194^2)</f>
        <v>64</v>
      </c>
    </row>
    <row r="195" spans="3:16" x14ac:dyDescent="0.25">
      <c r="C195" s="39">
        <v>41</v>
      </c>
      <c r="N195" s="39">
        <v>37</v>
      </c>
      <c r="O195" s="27">
        <f t="shared" si="6"/>
        <v>4</v>
      </c>
      <c r="P195">
        <f t="shared" si="7"/>
        <v>16</v>
      </c>
    </row>
    <row r="196" spans="3:16" x14ac:dyDescent="0.25">
      <c r="C196" s="39">
        <v>37</v>
      </c>
      <c r="N196" s="39">
        <v>36</v>
      </c>
      <c r="O196" s="27">
        <f t="shared" si="6"/>
        <v>3</v>
      </c>
      <c r="P196">
        <f t="shared" si="7"/>
        <v>9</v>
      </c>
    </row>
    <row r="197" spans="3:16" x14ac:dyDescent="0.25">
      <c r="C197" s="39">
        <v>36</v>
      </c>
      <c r="N197" s="39">
        <v>28</v>
      </c>
      <c r="O197" s="27">
        <f t="shared" si="6"/>
        <v>-5</v>
      </c>
      <c r="P197">
        <f t="shared" si="7"/>
        <v>25</v>
      </c>
    </row>
    <row r="198" spans="3:16" x14ac:dyDescent="0.25">
      <c r="C198" s="39">
        <v>28</v>
      </c>
      <c r="N198" s="39">
        <v>31</v>
      </c>
      <c r="O198" s="27">
        <f t="shared" si="6"/>
        <v>-2</v>
      </c>
      <c r="P198">
        <f t="shared" si="7"/>
        <v>4</v>
      </c>
    </row>
    <row r="199" spans="3:16" x14ac:dyDescent="0.25">
      <c r="C199" s="39">
        <v>31</v>
      </c>
      <c r="N199" s="39">
        <v>30</v>
      </c>
      <c r="O199" s="27">
        <f t="shared" si="6"/>
        <v>-3</v>
      </c>
      <c r="P199">
        <f t="shared" si="7"/>
        <v>9</v>
      </c>
    </row>
    <row r="200" spans="3:16" x14ac:dyDescent="0.25">
      <c r="C200" s="39">
        <v>30</v>
      </c>
      <c r="N200" s="39">
        <v>25</v>
      </c>
      <c r="O200" s="27">
        <f t="shared" si="6"/>
        <v>-8</v>
      </c>
      <c r="P200">
        <f t="shared" si="7"/>
        <v>64</v>
      </c>
    </row>
    <row r="201" spans="3:16" x14ac:dyDescent="0.25">
      <c r="C201" s="39">
        <v>25</v>
      </c>
      <c r="N201" s="39">
        <v>27</v>
      </c>
      <c r="O201" s="27">
        <f t="shared" si="6"/>
        <v>-6</v>
      </c>
      <c r="P201">
        <f t="shared" si="7"/>
        <v>36</v>
      </c>
    </row>
    <row r="202" spans="3:16" x14ac:dyDescent="0.25">
      <c r="C202" s="39">
        <v>27</v>
      </c>
      <c r="N202" s="39">
        <v>35</v>
      </c>
      <c r="O202" s="27">
        <f t="shared" si="6"/>
        <v>2</v>
      </c>
      <c r="P202">
        <f t="shared" si="7"/>
        <v>4</v>
      </c>
    </row>
    <row r="203" spans="3:16" x14ac:dyDescent="0.25">
      <c r="C203" s="39">
        <v>35</v>
      </c>
      <c r="N203" s="39">
        <v>51</v>
      </c>
      <c r="O203" s="27">
        <f t="shared" si="6"/>
        <v>18</v>
      </c>
      <c r="P203">
        <f t="shared" si="7"/>
        <v>324</v>
      </c>
    </row>
    <row r="204" spans="3:16" x14ac:dyDescent="0.25">
      <c r="C204" s="39">
        <v>51</v>
      </c>
      <c r="N204" s="39">
        <v>27</v>
      </c>
      <c r="O204" s="27">
        <f t="shared" si="6"/>
        <v>-6</v>
      </c>
      <c r="P204">
        <f t="shared" si="7"/>
        <v>36</v>
      </c>
    </row>
    <row r="205" spans="3:16" x14ac:dyDescent="0.25">
      <c r="C205" s="39">
        <v>27</v>
      </c>
      <c r="N205" s="39">
        <v>40</v>
      </c>
      <c r="O205" s="27">
        <f t="shared" si="6"/>
        <v>7</v>
      </c>
      <c r="P205">
        <f t="shared" si="7"/>
        <v>49</v>
      </c>
    </row>
    <row r="206" spans="3:16" x14ac:dyDescent="0.25">
      <c r="C206" s="39">
        <v>40</v>
      </c>
      <c r="N206" s="39">
        <v>22</v>
      </c>
      <c r="O206" s="27">
        <f t="shared" si="6"/>
        <v>-11</v>
      </c>
      <c r="P206">
        <f t="shared" si="7"/>
        <v>121</v>
      </c>
    </row>
    <row r="207" spans="3:16" x14ac:dyDescent="0.25">
      <c r="C207" s="39">
        <v>22</v>
      </c>
      <c r="N207" s="39">
        <v>27</v>
      </c>
      <c r="O207" s="27">
        <f t="shared" si="6"/>
        <v>-6</v>
      </c>
      <c r="P207">
        <f t="shared" si="7"/>
        <v>36</v>
      </c>
    </row>
    <row r="208" spans="3:16" x14ac:dyDescent="0.25">
      <c r="C208" s="39">
        <v>27</v>
      </c>
      <c r="N208" s="39">
        <v>41</v>
      </c>
      <c r="O208" s="27">
        <f t="shared" si="6"/>
        <v>8</v>
      </c>
      <c r="P208">
        <f t="shared" si="7"/>
        <v>64</v>
      </c>
    </row>
    <row r="209" spans="3:16" x14ac:dyDescent="0.25">
      <c r="C209" s="39">
        <v>41</v>
      </c>
      <c r="N209" s="39">
        <v>27</v>
      </c>
      <c r="O209" s="27">
        <f t="shared" si="6"/>
        <v>-6</v>
      </c>
      <c r="P209">
        <f t="shared" si="7"/>
        <v>36</v>
      </c>
    </row>
    <row r="210" spans="3:16" x14ac:dyDescent="0.25">
      <c r="C210" s="39">
        <v>27</v>
      </c>
      <c r="N210" s="39">
        <v>24</v>
      </c>
      <c r="O210" s="27">
        <f t="shared" si="6"/>
        <v>-9</v>
      </c>
      <c r="P210">
        <f t="shared" si="7"/>
        <v>81</v>
      </c>
    </row>
    <row r="211" spans="3:16" x14ac:dyDescent="0.25">
      <c r="C211" s="39">
        <v>24</v>
      </c>
      <c r="N211" s="39">
        <v>29</v>
      </c>
      <c r="O211" s="27">
        <f t="shared" si="6"/>
        <v>-4</v>
      </c>
      <c r="P211">
        <f t="shared" si="7"/>
        <v>16</v>
      </c>
    </row>
    <row r="212" spans="3:16" x14ac:dyDescent="0.25">
      <c r="C212" s="39">
        <v>29</v>
      </c>
      <c r="N212" s="39">
        <v>27</v>
      </c>
      <c r="O212" s="27">
        <f t="shared" si="6"/>
        <v>-6</v>
      </c>
      <c r="P212">
        <f t="shared" si="7"/>
        <v>36</v>
      </c>
    </row>
    <row r="213" spans="3:16" x14ac:dyDescent="0.25">
      <c r="C213" s="39">
        <v>27</v>
      </c>
      <c r="N213" s="39">
        <v>24</v>
      </c>
      <c r="O213" s="27">
        <f t="shared" si="6"/>
        <v>-9</v>
      </c>
      <c r="P213">
        <f t="shared" si="7"/>
        <v>81</v>
      </c>
    </row>
    <row r="214" spans="3:16" x14ac:dyDescent="0.25">
      <c r="C214" s="39">
        <v>24</v>
      </c>
      <c r="N214" s="39">
        <v>47</v>
      </c>
      <c r="O214" s="27">
        <f t="shared" si="6"/>
        <v>14</v>
      </c>
      <c r="P214">
        <f t="shared" si="7"/>
        <v>196</v>
      </c>
    </row>
    <row r="215" spans="3:16" x14ac:dyDescent="0.25">
      <c r="C215" s="39">
        <v>47</v>
      </c>
      <c r="N215" s="39">
        <v>40</v>
      </c>
      <c r="O215" s="27">
        <f t="shared" si="6"/>
        <v>7</v>
      </c>
      <c r="P215">
        <f t="shared" si="7"/>
        <v>49</v>
      </c>
    </row>
    <row r="216" spans="3:16" x14ac:dyDescent="0.25">
      <c r="C216" s="39">
        <v>40</v>
      </c>
      <c r="N216" s="39">
        <v>24</v>
      </c>
      <c r="O216" s="27">
        <f t="shared" si="6"/>
        <v>-9</v>
      </c>
      <c r="P216">
        <f t="shared" si="7"/>
        <v>81</v>
      </c>
    </row>
    <row r="217" spans="3:16" x14ac:dyDescent="0.25">
      <c r="C217" s="39">
        <v>24</v>
      </c>
      <c r="N217" s="39">
        <v>27</v>
      </c>
      <c r="O217" s="27">
        <f t="shared" si="6"/>
        <v>-6</v>
      </c>
      <c r="P217">
        <f t="shared" si="7"/>
        <v>36</v>
      </c>
    </row>
    <row r="218" spans="3:16" x14ac:dyDescent="0.25">
      <c r="C218" s="39">
        <v>27</v>
      </c>
      <c r="N218" s="39">
        <v>31</v>
      </c>
      <c r="O218" s="27">
        <f t="shared" si="6"/>
        <v>-2</v>
      </c>
      <c r="P218">
        <f t="shared" si="7"/>
        <v>4</v>
      </c>
    </row>
    <row r="219" spans="3:16" x14ac:dyDescent="0.25">
      <c r="C219" s="39">
        <v>31</v>
      </c>
      <c r="N219" s="39">
        <v>38</v>
      </c>
      <c r="O219" s="27">
        <f t="shared" si="6"/>
        <v>5</v>
      </c>
      <c r="P219">
        <f t="shared" si="7"/>
        <v>25</v>
      </c>
    </row>
    <row r="220" spans="3:16" x14ac:dyDescent="0.25">
      <c r="C220" s="39">
        <v>38</v>
      </c>
      <c r="N220" s="39">
        <v>31</v>
      </c>
      <c r="O220" s="27">
        <f t="shared" si="6"/>
        <v>-2</v>
      </c>
      <c r="P220">
        <f t="shared" si="7"/>
        <v>4</v>
      </c>
    </row>
    <row r="221" spans="3:16" x14ac:dyDescent="0.25">
      <c r="C221" s="39">
        <v>31</v>
      </c>
      <c r="N221" s="39">
        <v>41</v>
      </c>
      <c r="O221" s="27">
        <f t="shared" si="6"/>
        <v>8</v>
      </c>
      <c r="P221">
        <f t="shared" si="7"/>
        <v>64</v>
      </c>
    </row>
    <row r="222" spans="3:16" x14ac:dyDescent="0.25">
      <c r="C222" s="39">
        <v>41</v>
      </c>
      <c r="N222" s="39">
        <v>49</v>
      </c>
      <c r="O222" s="27">
        <f t="shared" si="6"/>
        <v>16</v>
      </c>
      <c r="P222">
        <f t="shared" si="7"/>
        <v>256</v>
      </c>
    </row>
    <row r="223" spans="3:16" x14ac:dyDescent="0.25">
      <c r="C223" s="39">
        <v>49</v>
      </c>
      <c r="N223" s="39">
        <v>25</v>
      </c>
      <c r="O223" s="27">
        <f t="shared" si="6"/>
        <v>-8</v>
      </c>
      <c r="P223">
        <f t="shared" si="7"/>
        <v>64</v>
      </c>
    </row>
    <row r="224" spans="3:16" x14ac:dyDescent="0.25">
      <c r="C224" s="39">
        <v>25</v>
      </c>
      <c r="N224" s="39">
        <v>29</v>
      </c>
      <c r="O224" s="27">
        <f t="shared" si="6"/>
        <v>-4</v>
      </c>
      <c r="P224">
        <f t="shared" si="7"/>
        <v>16</v>
      </c>
    </row>
    <row r="225" spans="3:16" x14ac:dyDescent="0.25">
      <c r="C225" s="39">
        <v>29</v>
      </c>
      <c r="N225" s="39">
        <v>43</v>
      </c>
      <c r="O225" s="27">
        <f t="shared" si="6"/>
        <v>10</v>
      </c>
      <c r="P225">
        <f t="shared" si="7"/>
        <v>100</v>
      </c>
    </row>
    <row r="226" spans="3:16" x14ac:dyDescent="0.25">
      <c r="C226" s="39">
        <v>43</v>
      </c>
      <c r="N226" s="39">
        <v>29</v>
      </c>
      <c r="O226" s="27">
        <f t="shared" si="6"/>
        <v>-4</v>
      </c>
      <c r="P226">
        <f t="shared" si="7"/>
        <v>16</v>
      </c>
    </row>
    <row r="227" spans="3:16" x14ac:dyDescent="0.25">
      <c r="C227" s="39">
        <v>29</v>
      </c>
      <c r="N227" s="39">
        <v>49</v>
      </c>
      <c r="O227" s="27">
        <f t="shared" si="6"/>
        <v>16</v>
      </c>
      <c r="P227">
        <f t="shared" si="7"/>
        <v>256</v>
      </c>
    </row>
    <row r="228" spans="3:16" x14ac:dyDescent="0.25">
      <c r="C228" s="39">
        <v>49</v>
      </c>
      <c r="N228" s="39">
        <v>23</v>
      </c>
      <c r="O228" s="27">
        <f t="shared" si="6"/>
        <v>-10</v>
      </c>
      <c r="P228">
        <f t="shared" si="7"/>
        <v>100</v>
      </c>
    </row>
    <row r="229" spans="3:16" x14ac:dyDescent="0.25">
      <c r="C229" s="39">
        <v>23</v>
      </c>
      <c r="N229" s="39">
        <v>47</v>
      </c>
      <c r="O229" s="27">
        <f t="shared" si="6"/>
        <v>14</v>
      </c>
      <c r="P229">
        <f t="shared" si="7"/>
        <v>196</v>
      </c>
    </row>
    <row r="230" spans="3:16" x14ac:dyDescent="0.25">
      <c r="C230" s="39">
        <v>47</v>
      </c>
      <c r="N230" s="39">
        <v>33</v>
      </c>
      <c r="O230" s="27">
        <f t="shared" si="6"/>
        <v>0</v>
      </c>
      <c r="P230">
        <f t="shared" si="7"/>
        <v>0</v>
      </c>
    </row>
    <row r="231" spans="3:16" x14ac:dyDescent="0.25">
      <c r="C231" s="39">
        <v>33</v>
      </c>
      <c r="N231" s="39">
        <v>28</v>
      </c>
      <c r="O231" s="27">
        <f t="shared" si="6"/>
        <v>-5</v>
      </c>
      <c r="P231">
        <f t="shared" si="7"/>
        <v>25</v>
      </c>
    </row>
    <row r="232" spans="3:16" x14ac:dyDescent="0.25">
      <c r="C232" s="39">
        <v>28</v>
      </c>
      <c r="N232" s="39">
        <v>31</v>
      </c>
      <c r="O232" s="27">
        <f t="shared" si="6"/>
        <v>-2</v>
      </c>
      <c r="P232">
        <f t="shared" si="7"/>
        <v>4</v>
      </c>
    </row>
    <row r="233" spans="3:16" x14ac:dyDescent="0.25">
      <c r="C233" s="39">
        <v>31</v>
      </c>
      <c r="N233" s="39">
        <v>33</v>
      </c>
      <c r="O233" s="27">
        <f t="shared" si="6"/>
        <v>0</v>
      </c>
      <c r="P233">
        <f t="shared" si="7"/>
        <v>0</v>
      </c>
    </row>
    <row r="234" spans="3:16" x14ac:dyDescent="0.25">
      <c r="C234" s="39">
        <v>33</v>
      </c>
      <c r="N234" s="39">
        <v>25</v>
      </c>
      <c r="O234" s="27">
        <f t="shared" si="6"/>
        <v>-8</v>
      </c>
      <c r="P234">
        <f t="shared" si="7"/>
        <v>64</v>
      </c>
    </row>
    <row r="235" spans="3:16" x14ac:dyDescent="0.25">
      <c r="C235" s="39">
        <v>25</v>
      </c>
      <c r="N235" s="39">
        <v>22</v>
      </c>
      <c r="O235" s="27">
        <f t="shared" si="6"/>
        <v>-11</v>
      </c>
      <c r="P235">
        <f t="shared" si="7"/>
        <v>121</v>
      </c>
    </row>
    <row r="236" spans="3:16" x14ac:dyDescent="0.25">
      <c r="C236" s="39">
        <v>22</v>
      </c>
      <c r="N236" s="39">
        <v>36</v>
      </c>
      <c r="O236" s="27">
        <f t="shared" si="6"/>
        <v>3</v>
      </c>
      <c r="P236">
        <f t="shared" si="7"/>
        <v>9</v>
      </c>
    </row>
    <row r="237" spans="3:16" x14ac:dyDescent="0.25">
      <c r="C237" s="39">
        <v>36</v>
      </c>
      <c r="N237" s="39">
        <v>46</v>
      </c>
      <c r="O237" s="27">
        <f t="shared" si="6"/>
        <v>13</v>
      </c>
      <c r="P237">
        <f t="shared" si="7"/>
        <v>169</v>
      </c>
    </row>
    <row r="238" spans="3:16" x14ac:dyDescent="0.25">
      <c r="C238" s="39">
        <v>46</v>
      </c>
      <c r="N238" s="39">
        <v>30</v>
      </c>
      <c r="O238" s="27">
        <f t="shared" si="6"/>
        <v>-3</v>
      </c>
      <c r="P238">
        <f t="shared" si="7"/>
        <v>9</v>
      </c>
    </row>
    <row r="239" spans="3:16" x14ac:dyDescent="0.25">
      <c r="C239" s="39">
        <v>30</v>
      </c>
      <c r="N239" s="39">
        <v>24</v>
      </c>
      <c r="O239" s="27">
        <f t="shared" si="6"/>
        <v>-9</v>
      </c>
      <c r="P239">
        <f t="shared" si="7"/>
        <v>81</v>
      </c>
    </row>
    <row r="240" spans="3:16" x14ac:dyDescent="0.25">
      <c r="C240" s="39">
        <v>24</v>
      </c>
      <c r="N240" s="39">
        <v>38</v>
      </c>
      <c r="O240" s="27">
        <f t="shared" si="6"/>
        <v>5</v>
      </c>
      <c r="P240">
        <f t="shared" si="7"/>
        <v>25</v>
      </c>
    </row>
    <row r="241" spans="3:16" x14ac:dyDescent="0.25">
      <c r="C241" s="39">
        <v>38</v>
      </c>
      <c r="N241" s="39">
        <v>49</v>
      </c>
      <c r="O241" s="27">
        <f t="shared" si="6"/>
        <v>16</v>
      </c>
      <c r="P241">
        <f t="shared" si="7"/>
        <v>256</v>
      </c>
    </row>
    <row r="242" spans="3:16" x14ac:dyDescent="0.25">
      <c r="C242" s="39">
        <v>49</v>
      </c>
      <c r="N242" s="39">
        <v>31</v>
      </c>
      <c r="O242" s="27">
        <f t="shared" si="6"/>
        <v>-2</v>
      </c>
      <c r="P242">
        <f t="shared" si="7"/>
        <v>4</v>
      </c>
    </row>
    <row r="243" spans="3:16" x14ac:dyDescent="0.25">
      <c r="C243" s="39">
        <v>31</v>
      </c>
      <c r="N243" s="39">
        <v>34</v>
      </c>
      <c r="O243" s="27">
        <f t="shared" si="6"/>
        <v>1</v>
      </c>
      <c r="P243">
        <f t="shared" si="7"/>
        <v>1</v>
      </c>
    </row>
    <row r="244" spans="3:16" x14ac:dyDescent="0.25">
      <c r="C244" s="39">
        <v>34</v>
      </c>
      <c r="N244" s="39">
        <v>23</v>
      </c>
      <c r="O244" s="27">
        <f t="shared" si="6"/>
        <v>-10</v>
      </c>
      <c r="P244">
        <f t="shared" si="7"/>
        <v>100</v>
      </c>
    </row>
    <row r="245" spans="3:16" x14ac:dyDescent="0.25">
      <c r="C245" s="39">
        <v>23</v>
      </c>
      <c r="N245" s="39">
        <v>36</v>
      </c>
      <c r="O245" s="27">
        <f t="shared" si="6"/>
        <v>3</v>
      </c>
      <c r="P245">
        <f t="shared" si="7"/>
        <v>9</v>
      </c>
    </row>
    <row r="246" spans="3:16" x14ac:dyDescent="0.25">
      <c r="C246" s="39">
        <v>36</v>
      </c>
      <c r="N246" s="39">
        <v>28</v>
      </c>
      <c r="O246" s="27">
        <f t="shared" si="6"/>
        <v>-5</v>
      </c>
      <c r="P246">
        <f t="shared" si="7"/>
        <v>25</v>
      </c>
    </row>
    <row r="247" spans="3:16" x14ac:dyDescent="0.25">
      <c r="C247" s="39">
        <v>28</v>
      </c>
      <c r="N247" s="39">
        <v>26</v>
      </c>
      <c r="O247" s="27">
        <f t="shared" si="6"/>
        <v>-7</v>
      </c>
      <c r="P247">
        <f t="shared" si="7"/>
        <v>49</v>
      </c>
    </row>
    <row r="248" spans="3:16" x14ac:dyDescent="0.25">
      <c r="C248" s="39">
        <v>26</v>
      </c>
      <c r="N248" s="39">
        <v>30</v>
      </c>
      <c r="O248" s="27">
        <f t="shared" si="6"/>
        <v>-3</v>
      </c>
      <c r="P248">
        <f t="shared" si="7"/>
        <v>9</v>
      </c>
    </row>
    <row r="249" spans="3:16" x14ac:dyDescent="0.25">
      <c r="C249" s="39">
        <v>30</v>
      </c>
      <c r="N249" s="39">
        <v>35</v>
      </c>
      <c r="O249" s="27">
        <f t="shared" si="6"/>
        <v>2</v>
      </c>
      <c r="P249">
        <f t="shared" si="7"/>
        <v>4</v>
      </c>
    </row>
    <row r="250" spans="3:16" x14ac:dyDescent="0.25">
      <c r="C250" s="39">
        <v>35</v>
      </c>
      <c r="N250" s="39">
        <v>30</v>
      </c>
      <c r="O250" s="27">
        <f t="shared" si="6"/>
        <v>-3</v>
      </c>
      <c r="P250">
        <f t="shared" si="7"/>
        <v>9</v>
      </c>
    </row>
    <row r="251" spans="3:16" x14ac:dyDescent="0.25">
      <c r="C251" s="39">
        <v>30</v>
      </c>
      <c r="N251" s="39">
        <v>32</v>
      </c>
      <c r="O251" s="27">
        <f t="shared" si="6"/>
        <v>-1</v>
      </c>
      <c r="P251">
        <f t="shared" si="7"/>
        <v>1</v>
      </c>
    </row>
    <row r="252" spans="3:16" x14ac:dyDescent="0.25">
      <c r="C252" s="39">
        <v>32</v>
      </c>
      <c r="N252" s="39">
        <v>21</v>
      </c>
      <c r="O252" s="27">
        <f t="shared" si="6"/>
        <v>-12</v>
      </c>
      <c r="P252">
        <f t="shared" si="7"/>
        <v>144</v>
      </c>
    </row>
    <row r="253" spans="3:16" x14ac:dyDescent="0.25">
      <c r="C253" s="39">
        <v>21</v>
      </c>
      <c r="N253" s="39">
        <v>30</v>
      </c>
      <c r="O253" s="27">
        <f t="shared" si="6"/>
        <v>-3</v>
      </c>
      <c r="P253">
        <f t="shared" si="7"/>
        <v>9</v>
      </c>
    </row>
    <row r="254" spans="3:16" x14ac:dyDescent="0.25">
      <c r="C254" s="39">
        <v>30</v>
      </c>
      <c r="N254" s="39">
        <v>56</v>
      </c>
      <c r="O254" s="27">
        <f t="shared" si="6"/>
        <v>23</v>
      </c>
      <c r="P254">
        <f t="shared" si="7"/>
        <v>529</v>
      </c>
    </row>
    <row r="255" spans="3:16" x14ac:dyDescent="0.25">
      <c r="C255" s="39">
        <v>56</v>
      </c>
      <c r="N255" s="39">
        <v>27</v>
      </c>
      <c r="O255" s="27">
        <f t="shared" si="6"/>
        <v>-6</v>
      </c>
      <c r="P255">
        <f t="shared" si="7"/>
        <v>36</v>
      </c>
    </row>
    <row r="256" spans="3:16" x14ac:dyDescent="0.25">
      <c r="C256" s="39">
        <v>27</v>
      </c>
      <c r="N256" s="39">
        <v>42</v>
      </c>
      <c r="O256" s="27">
        <f t="shared" si="6"/>
        <v>9</v>
      </c>
      <c r="P256">
        <f t="shared" si="7"/>
        <v>81</v>
      </c>
    </row>
    <row r="257" spans="3:16" x14ac:dyDescent="0.25">
      <c r="C257" s="39">
        <v>42</v>
      </c>
      <c r="N257" s="39">
        <v>33</v>
      </c>
      <c r="O257" s="27">
        <f t="shared" si="6"/>
        <v>0</v>
      </c>
      <c r="P257">
        <f t="shared" si="7"/>
        <v>0</v>
      </c>
    </row>
    <row r="258" spans="3:16" x14ac:dyDescent="0.25">
      <c r="C258" s="39">
        <v>33</v>
      </c>
      <c r="N258" s="39">
        <v>29</v>
      </c>
      <c r="O258" s="27">
        <f t="shared" ref="O258:O321" si="8">(N258-33)</f>
        <v>-4</v>
      </c>
      <c r="P258">
        <f t="shared" ref="P258:P321" si="9">(O258^2)</f>
        <v>16</v>
      </c>
    </row>
    <row r="259" spans="3:16" x14ac:dyDescent="0.25">
      <c r="C259" s="39">
        <v>29</v>
      </c>
      <c r="N259" s="39">
        <v>29</v>
      </c>
      <c r="O259" s="27">
        <f t="shared" si="8"/>
        <v>-4</v>
      </c>
      <c r="P259">
        <f t="shared" si="9"/>
        <v>16</v>
      </c>
    </row>
    <row r="260" spans="3:16" x14ac:dyDescent="0.25">
      <c r="C260" s="39">
        <v>29</v>
      </c>
      <c r="N260" s="39">
        <v>32</v>
      </c>
      <c r="O260" s="27">
        <f t="shared" si="8"/>
        <v>-1</v>
      </c>
      <c r="P260">
        <f t="shared" si="9"/>
        <v>1</v>
      </c>
    </row>
    <row r="261" spans="3:16" x14ac:dyDescent="0.25">
      <c r="C261" s="39">
        <v>32</v>
      </c>
      <c r="N261" s="39">
        <v>28</v>
      </c>
      <c r="O261" s="27">
        <f t="shared" si="8"/>
        <v>-5</v>
      </c>
      <c r="P261">
        <f t="shared" si="9"/>
        <v>25</v>
      </c>
    </row>
    <row r="262" spans="3:16" x14ac:dyDescent="0.25">
      <c r="C262" s="39">
        <v>28</v>
      </c>
      <c r="N262" s="39">
        <v>27</v>
      </c>
      <c r="O262" s="27">
        <f t="shared" si="8"/>
        <v>-6</v>
      </c>
      <c r="P262">
        <f t="shared" si="9"/>
        <v>36</v>
      </c>
    </row>
    <row r="263" spans="3:16" x14ac:dyDescent="0.25">
      <c r="C263" s="39">
        <v>27</v>
      </c>
      <c r="N263" s="39">
        <v>39</v>
      </c>
      <c r="O263" s="27">
        <f t="shared" si="8"/>
        <v>6</v>
      </c>
      <c r="P263">
        <f t="shared" si="9"/>
        <v>36</v>
      </c>
    </row>
    <row r="264" spans="3:16" x14ac:dyDescent="0.25">
      <c r="C264" s="39">
        <v>39</v>
      </c>
      <c r="N264" s="39">
        <v>24</v>
      </c>
      <c r="O264" s="27">
        <f t="shared" si="8"/>
        <v>-9</v>
      </c>
      <c r="P264">
        <f t="shared" si="9"/>
        <v>81</v>
      </c>
    </row>
    <row r="265" spans="3:16" x14ac:dyDescent="0.25">
      <c r="C265" s="39">
        <v>24</v>
      </c>
      <c r="N265" s="39">
        <v>32</v>
      </c>
      <c r="O265" s="27">
        <f t="shared" si="8"/>
        <v>-1</v>
      </c>
      <c r="P265">
        <f t="shared" si="9"/>
        <v>1</v>
      </c>
    </row>
    <row r="266" spans="3:16" x14ac:dyDescent="0.25">
      <c r="C266" s="39">
        <v>32</v>
      </c>
      <c r="N266" s="39">
        <v>30</v>
      </c>
      <c r="O266" s="27">
        <f t="shared" si="8"/>
        <v>-3</v>
      </c>
      <c r="P266">
        <f t="shared" si="9"/>
        <v>9</v>
      </c>
    </row>
    <row r="267" spans="3:16" x14ac:dyDescent="0.25">
      <c r="C267" s="39">
        <v>30</v>
      </c>
      <c r="N267" s="39">
        <v>22</v>
      </c>
      <c r="O267" s="27">
        <f t="shared" si="8"/>
        <v>-11</v>
      </c>
      <c r="P267">
        <f t="shared" si="9"/>
        <v>121</v>
      </c>
    </row>
    <row r="268" spans="3:16" x14ac:dyDescent="0.25">
      <c r="C268" s="39">
        <v>22</v>
      </c>
      <c r="N268" s="39">
        <v>27</v>
      </c>
      <c r="O268" s="27">
        <f t="shared" si="8"/>
        <v>-6</v>
      </c>
      <c r="P268">
        <f t="shared" si="9"/>
        <v>36</v>
      </c>
    </row>
    <row r="269" spans="3:16" x14ac:dyDescent="0.25">
      <c r="C269" s="39">
        <v>27</v>
      </c>
      <c r="N269" s="39">
        <v>30</v>
      </c>
      <c r="O269" s="27">
        <f t="shared" si="8"/>
        <v>-3</v>
      </c>
      <c r="P269">
        <f t="shared" si="9"/>
        <v>9</v>
      </c>
    </row>
    <row r="270" spans="3:16" x14ac:dyDescent="0.25">
      <c r="C270" s="39">
        <v>30</v>
      </c>
      <c r="N270" s="39">
        <v>27</v>
      </c>
      <c r="O270" s="27">
        <f t="shared" si="8"/>
        <v>-6</v>
      </c>
      <c r="P270">
        <f t="shared" si="9"/>
        <v>36</v>
      </c>
    </row>
    <row r="271" spans="3:16" x14ac:dyDescent="0.25">
      <c r="C271" s="39">
        <v>27</v>
      </c>
      <c r="N271" s="39">
        <v>42</v>
      </c>
      <c r="O271" s="27">
        <f t="shared" si="8"/>
        <v>9</v>
      </c>
      <c r="P271">
        <f t="shared" si="9"/>
        <v>81</v>
      </c>
    </row>
    <row r="272" spans="3:16" x14ac:dyDescent="0.25">
      <c r="C272" s="39">
        <v>42</v>
      </c>
      <c r="N272" s="39">
        <v>33</v>
      </c>
      <c r="O272" s="27">
        <f t="shared" si="8"/>
        <v>0</v>
      </c>
      <c r="P272">
        <f t="shared" si="9"/>
        <v>0</v>
      </c>
    </row>
    <row r="273" spans="3:16" x14ac:dyDescent="0.25">
      <c r="C273" s="39">
        <v>33</v>
      </c>
      <c r="N273" s="39">
        <v>38</v>
      </c>
      <c r="O273" s="27">
        <f t="shared" si="8"/>
        <v>5</v>
      </c>
      <c r="P273">
        <f t="shared" si="9"/>
        <v>25</v>
      </c>
    </row>
    <row r="274" spans="3:16" x14ac:dyDescent="0.25">
      <c r="C274" s="39">
        <v>38</v>
      </c>
      <c r="N274" s="39">
        <v>29</v>
      </c>
      <c r="O274" s="27">
        <f t="shared" si="8"/>
        <v>-4</v>
      </c>
      <c r="P274">
        <f t="shared" si="9"/>
        <v>16</v>
      </c>
    </row>
    <row r="275" spans="3:16" x14ac:dyDescent="0.25">
      <c r="C275" s="39">
        <v>29</v>
      </c>
      <c r="N275" s="39">
        <v>31</v>
      </c>
      <c r="O275" s="27">
        <f t="shared" si="8"/>
        <v>-2</v>
      </c>
      <c r="P275">
        <f t="shared" si="9"/>
        <v>4</v>
      </c>
    </row>
    <row r="276" spans="3:16" x14ac:dyDescent="0.25">
      <c r="C276" s="39">
        <v>31</v>
      </c>
      <c r="N276" s="39">
        <v>32</v>
      </c>
      <c r="O276" s="27">
        <f t="shared" si="8"/>
        <v>-1</v>
      </c>
      <c r="P276">
        <f t="shared" si="9"/>
        <v>1</v>
      </c>
    </row>
    <row r="277" spans="3:16" x14ac:dyDescent="0.25">
      <c r="C277" s="39">
        <v>32</v>
      </c>
      <c r="N277" s="39">
        <v>23</v>
      </c>
      <c r="O277" s="27">
        <f t="shared" si="8"/>
        <v>-10</v>
      </c>
      <c r="P277">
        <f t="shared" si="9"/>
        <v>100</v>
      </c>
    </row>
    <row r="278" spans="3:16" x14ac:dyDescent="0.25">
      <c r="C278" s="39">
        <v>23</v>
      </c>
      <c r="N278" s="39">
        <v>26</v>
      </c>
      <c r="O278" s="27">
        <f t="shared" si="8"/>
        <v>-7</v>
      </c>
      <c r="P278">
        <f t="shared" si="9"/>
        <v>49</v>
      </c>
    </row>
    <row r="279" spans="3:16" x14ac:dyDescent="0.25">
      <c r="C279" s="39">
        <v>26</v>
      </c>
      <c r="N279" s="39">
        <v>43</v>
      </c>
      <c r="O279" s="27">
        <f t="shared" si="8"/>
        <v>10</v>
      </c>
      <c r="P279">
        <f t="shared" si="9"/>
        <v>100</v>
      </c>
    </row>
    <row r="280" spans="3:16" x14ac:dyDescent="0.25">
      <c r="C280" s="39">
        <v>43</v>
      </c>
      <c r="N280" s="39">
        <v>28</v>
      </c>
      <c r="O280" s="27">
        <f t="shared" si="8"/>
        <v>-5</v>
      </c>
      <c r="P280">
        <f t="shared" si="9"/>
        <v>25</v>
      </c>
    </row>
    <row r="281" spans="3:16" x14ac:dyDescent="0.25">
      <c r="C281" s="39">
        <v>28</v>
      </c>
      <c r="N281" s="39">
        <v>33</v>
      </c>
      <c r="O281" s="27">
        <f t="shared" si="8"/>
        <v>0</v>
      </c>
      <c r="P281">
        <f t="shared" si="9"/>
        <v>0</v>
      </c>
    </row>
    <row r="282" spans="3:16" x14ac:dyDescent="0.25">
      <c r="C282" s="39">
        <v>33</v>
      </c>
      <c r="N282" s="39">
        <v>29</v>
      </c>
      <c r="O282" s="27">
        <f t="shared" si="8"/>
        <v>-4</v>
      </c>
      <c r="P282">
        <f t="shared" si="9"/>
        <v>16</v>
      </c>
    </row>
    <row r="283" spans="3:16" x14ac:dyDescent="0.25">
      <c r="C283" s="39">
        <v>29</v>
      </c>
      <c r="N283" s="39">
        <v>57</v>
      </c>
      <c r="O283" s="27">
        <f t="shared" si="8"/>
        <v>24</v>
      </c>
      <c r="P283">
        <f t="shared" si="9"/>
        <v>576</v>
      </c>
    </row>
    <row r="284" spans="3:16" x14ac:dyDescent="0.25">
      <c r="C284" s="39">
        <v>57</v>
      </c>
      <c r="N284" s="39">
        <v>29</v>
      </c>
      <c r="O284" s="27">
        <f t="shared" si="8"/>
        <v>-4</v>
      </c>
      <c r="P284">
        <f t="shared" si="9"/>
        <v>16</v>
      </c>
    </row>
    <row r="285" spans="3:16" x14ac:dyDescent="0.25">
      <c r="C285" s="39">
        <v>29</v>
      </c>
      <c r="N285" s="39">
        <v>36</v>
      </c>
      <c r="O285" s="27">
        <f t="shared" si="8"/>
        <v>3</v>
      </c>
      <c r="P285">
        <f t="shared" si="9"/>
        <v>9</v>
      </c>
    </row>
    <row r="286" spans="3:16" x14ac:dyDescent="0.25">
      <c r="C286" s="39">
        <v>36</v>
      </c>
      <c r="N286" s="39">
        <v>29</v>
      </c>
      <c r="O286" s="27">
        <f t="shared" si="8"/>
        <v>-4</v>
      </c>
      <c r="P286">
        <f t="shared" si="9"/>
        <v>16</v>
      </c>
    </row>
    <row r="287" spans="3:16" x14ac:dyDescent="0.25">
      <c r="C287" s="39">
        <v>29</v>
      </c>
      <c r="N287" s="39">
        <v>31</v>
      </c>
      <c r="O287" s="27">
        <f t="shared" si="8"/>
        <v>-2</v>
      </c>
      <c r="P287">
        <f t="shared" si="9"/>
        <v>4</v>
      </c>
    </row>
    <row r="288" spans="3:16" x14ac:dyDescent="0.25">
      <c r="C288" s="39">
        <v>31</v>
      </c>
      <c r="N288" s="39">
        <v>24</v>
      </c>
      <c r="O288" s="27">
        <f t="shared" si="8"/>
        <v>-9</v>
      </c>
      <c r="P288">
        <f t="shared" si="9"/>
        <v>81</v>
      </c>
    </row>
    <row r="289" spans="3:16" x14ac:dyDescent="0.25">
      <c r="C289" s="39">
        <v>24</v>
      </c>
      <c r="N289" s="39">
        <v>35</v>
      </c>
      <c r="O289" s="27">
        <f t="shared" si="8"/>
        <v>2</v>
      </c>
      <c r="P289">
        <f t="shared" si="9"/>
        <v>4</v>
      </c>
    </row>
    <row r="290" spans="3:16" x14ac:dyDescent="0.25">
      <c r="C290" s="39">
        <v>35</v>
      </c>
      <c r="N290" s="39">
        <v>28</v>
      </c>
      <c r="O290" s="27">
        <f t="shared" si="8"/>
        <v>-5</v>
      </c>
      <c r="P290">
        <f t="shared" si="9"/>
        <v>25</v>
      </c>
    </row>
    <row r="291" spans="3:16" x14ac:dyDescent="0.25">
      <c r="C291" s="39">
        <v>28</v>
      </c>
      <c r="N291" s="39">
        <v>27</v>
      </c>
      <c r="O291" s="27">
        <f t="shared" si="8"/>
        <v>-6</v>
      </c>
      <c r="P291">
        <f t="shared" si="9"/>
        <v>36</v>
      </c>
    </row>
    <row r="292" spans="3:16" x14ac:dyDescent="0.25">
      <c r="C292" s="39">
        <v>27</v>
      </c>
      <c r="N292" s="39">
        <v>35</v>
      </c>
      <c r="O292" s="27">
        <f t="shared" si="8"/>
        <v>2</v>
      </c>
      <c r="P292">
        <f t="shared" si="9"/>
        <v>4</v>
      </c>
    </row>
    <row r="293" spans="3:16" x14ac:dyDescent="0.25">
      <c r="C293" s="39">
        <v>35</v>
      </c>
      <c r="N293" s="39">
        <v>43</v>
      </c>
      <c r="O293" s="27">
        <f t="shared" si="8"/>
        <v>10</v>
      </c>
      <c r="P293">
        <f t="shared" si="9"/>
        <v>100</v>
      </c>
    </row>
    <row r="294" spans="3:16" x14ac:dyDescent="0.25">
      <c r="C294" s="39">
        <v>43</v>
      </c>
      <c r="N294" s="39">
        <v>52</v>
      </c>
      <c r="O294" s="27">
        <f t="shared" si="8"/>
        <v>19</v>
      </c>
      <c r="P294">
        <f t="shared" si="9"/>
        <v>361</v>
      </c>
    </row>
    <row r="295" spans="3:16" x14ac:dyDescent="0.25">
      <c r="C295" s="39">
        <v>52</v>
      </c>
      <c r="N295" s="39">
        <v>45</v>
      </c>
      <c r="O295" s="27">
        <f t="shared" si="8"/>
        <v>12</v>
      </c>
      <c r="P295">
        <f t="shared" si="9"/>
        <v>144</v>
      </c>
    </row>
    <row r="296" spans="3:16" x14ac:dyDescent="0.25">
      <c r="C296" s="39">
        <v>45</v>
      </c>
      <c r="N296" s="39">
        <v>26</v>
      </c>
      <c r="O296" s="27">
        <f t="shared" si="8"/>
        <v>-7</v>
      </c>
      <c r="P296">
        <f t="shared" si="9"/>
        <v>49</v>
      </c>
    </row>
    <row r="297" spans="3:16" x14ac:dyDescent="0.25">
      <c r="C297" s="39">
        <v>26</v>
      </c>
      <c r="N297" s="39">
        <v>45</v>
      </c>
      <c r="O297" s="27">
        <f t="shared" si="8"/>
        <v>12</v>
      </c>
      <c r="P297">
        <f t="shared" si="9"/>
        <v>144</v>
      </c>
    </row>
    <row r="298" spans="3:16" x14ac:dyDescent="0.25">
      <c r="C298" s="39">
        <v>45</v>
      </c>
      <c r="N298" s="39">
        <v>29</v>
      </c>
      <c r="O298" s="27">
        <f t="shared" si="8"/>
        <v>-4</v>
      </c>
      <c r="P298">
        <f t="shared" si="9"/>
        <v>16</v>
      </c>
    </row>
    <row r="299" spans="3:16" x14ac:dyDescent="0.25">
      <c r="C299" s="39">
        <v>29</v>
      </c>
      <c r="N299" s="39">
        <v>25</v>
      </c>
      <c r="O299" s="27">
        <f t="shared" si="8"/>
        <v>-8</v>
      </c>
      <c r="P299">
        <f t="shared" si="9"/>
        <v>64</v>
      </c>
    </row>
    <row r="300" spans="3:16" x14ac:dyDescent="0.25">
      <c r="C300" s="39">
        <v>25</v>
      </c>
      <c r="N300" s="39">
        <v>26</v>
      </c>
      <c r="O300" s="27">
        <f t="shared" si="8"/>
        <v>-7</v>
      </c>
      <c r="P300">
        <f t="shared" si="9"/>
        <v>49</v>
      </c>
    </row>
    <row r="301" spans="3:16" x14ac:dyDescent="0.25">
      <c r="C301" s="39">
        <v>26</v>
      </c>
      <c r="N301" s="39">
        <v>26</v>
      </c>
      <c r="O301" s="27">
        <f t="shared" si="8"/>
        <v>-7</v>
      </c>
      <c r="P301">
        <f t="shared" si="9"/>
        <v>49</v>
      </c>
    </row>
    <row r="302" spans="3:16" x14ac:dyDescent="0.25">
      <c r="C302" s="39">
        <v>26</v>
      </c>
      <c r="N302" s="39">
        <v>43</v>
      </c>
      <c r="O302" s="27">
        <f t="shared" si="8"/>
        <v>10</v>
      </c>
      <c r="P302">
        <f t="shared" si="9"/>
        <v>100</v>
      </c>
    </row>
    <row r="303" spans="3:16" x14ac:dyDescent="0.25">
      <c r="C303" s="39">
        <v>43</v>
      </c>
      <c r="N303" s="39">
        <v>25</v>
      </c>
      <c r="O303" s="27">
        <f t="shared" si="8"/>
        <v>-8</v>
      </c>
      <c r="P303">
        <f t="shared" si="9"/>
        <v>64</v>
      </c>
    </row>
    <row r="304" spans="3:16" x14ac:dyDescent="0.25">
      <c r="C304" s="39">
        <v>25</v>
      </c>
      <c r="N304" s="39">
        <v>26</v>
      </c>
      <c r="O304" s="27">
        <f t="shared" si="8"/>
        <v>-7</v>
      </c>
      <c r="P304">
        <f t="shared" si="9"/>
        <v>49</v>
      </c>
    </row>
    <row r="305" spans="3:16" x14ac:dyDescent="0.25">
      <c r="C305" s="39">
        <v>26</v>
      </c>
      <c r="N305" s="39">
        <v>38</v>
      </c>
      <c r="O305" s="27">
        <f t="shared" si="8"/>
        <v>5</v>
      </c>
      <c r="P305">
        <f t="shared" si="9"/>
        <v>25</v>
      </c>
    </row>
    <row r="306" spans="3:16" x14ac:dyDescent="0.25">
      <c r="C306" s="39">
        <v>38</v>
      </c>
      <c r="N306" s="39">
        <v>37</v>
      </c>
      <c r="O306" s="27">
        <f t="shared" si="8"/>
        <v>4</v>
      </c>
      <c r="P306">
        <f t="shared" si="9"/>
        <v>16</v>
      </c>
    </row>
    <row r="307" spans="3:16" x14ac:dyDescent="0.25">
      <c r="C307" s="39">
        <v>37</v>
      </c>
      <c r="N307" s="39">
        <v>39</v>
      </c>
      <c r="O307" s="27">
        <f t="shared" si="8"/>
        <v>6</v>
      </c>
      <c r="P307">
        <f t="shared" si="9"/>
        <v>36</v>
      </c>
    </row>
    <row r="308" spans="3:16" x14ac:dyDescent="0.25">
      <c r="C308" s="39">
        <v>39</v>
      </c>
      <c r="N308" s="39">
        <v>26</v>
      </c>
      <c r="O308" s="27">
        <f t="shared" si="8"/>
        <v>-7</v>
      </c>
      <c r="P308">
        <f t="shared" si="9"/>
        <v>49</v>
      </c>
    </row>
    <row r="309" spans="3:16" x14ac:dyDescent="0.25">
      <c r="C309" s="39">
        <v>26</v>
      </c>
      <c r="N309" s="39">
        <v>26</v>
      </c>
      <c r="O309" s="27">
        <f t="shared" si="8"/>
        <v>-7</v>
      </c>
      <c r="P309">
        <f t="shared" si="9"/>
        <v>49</v>
      </c>
    </row>
    <row r="310" spans="3:16" x14ac:dyDescent="0.25">
      <c r="C310" s="39">
        <v>26</v>
      </c>
      <c r="N310" s="39">
        <v>45</v>
      </c>
      <c r="O310" s="27">
        <f t="shared" si="8"/>
        <v>12</v>
      </c>
      <c r="P310">
        <f t="shared" si="9"/>
        <v>144</v>
      </c>
    </row>
    <row r="311" spans="3:16" x14ac:dyDescent="0.25">
      <c r="C311" s="39">
        <v>45</v>
      </c>
      <c r="N311" s="39">
        <v>32</v>
      </c>
      <c r="O311" s="27">
        <f t="shared" si="8"/>
        <v>-1</v>
      </c>
      <c r="P311">
        <f t="shared" si="9"/>
        <v>1</v>
      </c>
    </row>
    <row r="312" spans="3:16" x14ac:dyDescent="0.25">
      <c r="C312" s="39">
        <v>32</v>
      </c>
      <c r="N312" s="39">
        <v>49</v>
      </c>
      <c r="O312" s="27">
        <f t="shared" si="8"/>
        <v>16</v>
      </c>
      <c r="P312">
        <f t="shared" si="9"/>
        <v>256</v>
      </c>
    </row>
    <row r="313" spans="3:16" x14ac:dyDescent="0.25">
      <c r="C313" s="39">
        <v>49</v>
      </c>
      <c r="N313" s="39">
        <v>29</v>
      </c>
      <c r="O313" s="27">
        <f t="shared" si="8"/>
        <v>-4</v>
      </c>
      <c r="P313">
        <f t="shared" si="9"/>
        <v>16</v>
      </c>
    </row>
    <row r="314" spans="3:16" x14ac:dyDescent="0.25">
      <c r="C314" s="39">
        <v>29</v>
      </c>
      <c r="N314" s="39">
        <v>26</v>
      </c>
      <c r="O314" s="27">
        <f t="shared" si="8"/>
        <v>-7</v>
      </c>
      <c r="P314">
        <f t="shared" si="9"/>
        <v>49</v>
      </c>
    </row>
    <row r="315" spans="3:16" x14ac:dyDescent="0.25">
      <c r="C315" s="39">
        <v>26</v>
      </c>
      <c r="N315" s="39">
        <v>45</v>
      </c>
      <c r="O315" s="27">
        <f t="shared" si="8"/>
        <v>12</v>
      </c>
      <c r="P315">
        <f t="shared" si="9"/>
        <v>144</v>
      </c>
    </row>
    <row r="316" spans="3:16" x14ac:dyDescent="0.25">
      <c r="C316" s="39">
        <v>45</v>
      </c>
      <c r="N316" s="39">
        <v>34</v>
      </c>
      <c r="O316" s="27">
        <f t="shared" si="8"/>
        <v>1</v>
      </c>
      <c r="P316">
        <f t="shared" si="9"/>
        <v>1</v>
      </c>
    </row>
    <row r="317" spans="3:16" x14ac:dyDescent="0.25">
      <c r="C317" s="39">
        <v>34</v>
      </c>
      <c r="N317" s="39">
        <v>29</v>
      </c>
      <c r="O317" s="27">
        <f t="shared" si="8"/>
        <v>-4</v>
      </c>
      <c r="P317">
        <f t="shared" si="9"/>
        <v>16</v>
      </c>
    </row>
    <row r="318" spans="3:16" x14ac:dyDescent="0.25">
      <c r="C318" s="39">
        <v>29</v>
      </c>
      <c r="N318" s="39">
        <v>20</v>
      </c>
      <c r="O318" s="27">
        <f t="shared" si="8"/>
        <v>-13</v>
      </c>
      <c r="P318">
        <f t="shared" si="9"/>
        <v>169</v>
      </c>
    </row>
    <row r="319" spans="3:16" x14ac:dyDescent="0.25">
      <c r="C319" s="39">
        <v>20</v>
      </c>
      <c r="N319" s="39">
        <v>23</v>
      </c>
      <c r="O319" s="27">
        <f t="shared" si="8"/>
        <v>-10</v>
      </c>
      <c r="P319">
        <f t="shared" si="9"/>
        <v>100</v>
      </c>
    </row>
    <row r="320" spans="3:16" x14ac:dyDescent="0.25">
      <c r="C320" s="39">
        <v>23</v>
      </c>
      <c r="N320" s="39">
        <v>21</v>
      </c>
      <c r="O320" s="27">
        <f t="shared" si="8"/>
        <v>-12</v>
      </c>
      <c r="P320">
        <f t="shared" si="9"/>
        <v>144</v>
      </c>
    </row>
    <row r="321" spans="3:16" x14ac:dyDescent="0.25">
      <c r="C321" s="39">
        <v>21</v>
      </c>
      <c r="N321" s="39">
        <v>29</v>
      </c>
      <c r="O321" s="27">
        <f t="shared" si="8"/>
        <v>-4</v>
      </c>
      <c r="P321">
        <f t="shared" si="9"/>
        <v>16</v>
      </c>
    </row>
    <row r="322" spans="3:16" x14ac:dyDescent="0.25">
      <c r="C322" s="39">
        <v>29</v>
      </c>
      <c r="N322" s="39">
        <v>28</v>
      </c>
      <c r="O322" s="27">
        <f t="shared" ref="O322:O385" si="10">(N322-33)</f>
        <v>-5</v>
      </c>
      <c r="P322">
        <f t="shared" ref="P322:P385" si="11">(O322^2)</f>
        <v>25</v>
      </c>
    </row>
    <row r="323" spans="3:16" x14ac:dyDescent="0.25">
      <c r="C323" s="39">
        <v>28</v>
      </c>
      <c r="N323" s="39">
        <v>21</v>
      </c>
      <c r="O323" s="27">
        <f t="shared" si="10"/>
        <v>-12</v>
      </c>
      <c r="P323">
        <f t="shared" si="11"/>
        <v>144</v>
      </c>
    </row>
    <row r="324" spans="3:16" x14ac:dyDescent="0.25">
      <c r="C324" s="39">
        <v>21</v>
      </c>
      <c r="N324" s="39">
        <v>29</v>
      </c>
      <c r="O324" s="27">
        <f t="shared" si="10"/>
        <v>-4</v>
      </c>
      <c r="P324">
        <f t="shared" si="11"/>
        <v>16</v>
      </c>
    </row>
    <row r="325" spans="3:16" x14ac:dyDescent="0.25">
      <c r="C325" s="39">
        <v>29</v>
      </c>
      <c r="N325" s="39">
        <v>27</v>
      </c>
      <c r="O325" s="27">
        <f t="shared" si="10"/>
        <v>-6</v>
      </c>
      <c r="P325">
        <f t="shared" si="11"/>
        <v>36</v>
      </c>
    </row>
    <row r="326" spans="3:16" x14ac:dyDescent="0.25">
      <c r="C326" s="39">
        <v>27</v>
      </c>
      <c r="N326" s="39">
        <v>29</v>
      </c>
      <c r="O326" s="27">
        <f t="shared" si="10"/>
        <v>-4</v>
      </c>
      <c r="P326">
        <f t="shared" si="11"/>
        <v>16</v>
      </c>
    </row>
    <row r="327" spans="3:16" x14ac:dyDescent="0.25">
      <c r="C327" s="39">
        <v>29</v>
      </c>
      <c r="N327" s="39">
        <v>28</v>
      </c>
      <c r="O327" s="27">
        <f t="shared" si="10"/>
        <v>-5</v>
      </c>
      <c r="P327">
        <f t="shared" si="11"/>
        <v>25</v>
      </c>
    </row>
    <row r="328" spans="3:16" x14ac:dyDescent="0.25">
      <c r="C328" s="39">
        <v>28</v>
      </c>
      <c r="N328" s="39">
        <v>31</v>
      </c>
      <c r="O328" s="27">
        <f t="shared" si="10"/>
        <v>-2</v>
      </c>
      <c r="P328">
        <f t="shared" si="11"/>
        <v>4</v>
      </c>
    </row>
    <row r="329" spans="3:16" x14ac:dyDescent="0.25">
      <c r="C329" s="39">
        <v>31</v>
      </c>
      <c r="N329" s="39">
        <v>28</v>
      </c>
      <c r="O329" s="27">
        <f t="shared" si="10"/>
        <v>-5</v>
      </c>
      <c r="P329">
        <f t="shared" si="11"/>
        <v>25</v>
      </c>
    </row>
    <row r="330" spans="3:16" x14ac:dyDescent="0.25">
      <c r="C330" s="39">
        <v>28</v>
      </c>
      <c r="N330" s="39">
        <v>30</v>
      </c>
      <c r="O330" s="27">
        <f t="shared" si="10"/>
        <v>-3</v>
      </c>
      <c r="P330">
        <f t="shared" si="11"/>
        <v>9</v>
      </c>
    </row>
    <row r="331" spans="3:16" x14ac:dyDescent="0.25">
      <c r="C331" s="39">
        <v>30</v>
      </c>
      <c r="N331" s="39">
        <v>25</v>
      </c>
      <c r="O331" s="27">
        <f t="shared" si="10"/>
        <v>-8</v>
      </c>
      <c r="P331">
        <f t="shared" si="11"/>
        <v>64</v>
      </c>
    </row>
    <row r="332" spans="3:16" x14ac:dyDescent="0.25">
      <c r="C332" s="39">
        <v>25</v>
      </c>
      <c r="N332" s="39">
        <v>39</v>
      </c>
      <c r="O332" s="27">
        <f t="shared" si="10"/>
        <v>6</v>
      </c>
      <c r="P332">
        <f t="shared" si="11"/>
        <v>36</v>
      </c>
    </row>
    <row r="333" spans="3:16" x14ac:dyDescent="0.25">
      <c r="C333" s="39">
        <v>39</v>
      </c>
      <c r="N333" s="39">
        <v>35</v>
      </c>
      <c r="O333" s="27">
        <f t="shared" si="10"/>
        <v>2</v>
      </c>
      <c r="P333">
        <f t="shared" si="11"/>
        <v>4</v>
      </c>
    </row>
    <row r="334" spans="3:16" x14ac:dyDescent="0.25">
      <c r="C334" s="39">
        <v>35</v>
      </c>
      <c r="N334" s="39">
        <v>45</v>
      </c>
      <c r="O334" s="27">
        <f t="shared" si="10"/>
        <v>12</v>
      </c>
      <c r="P334">
        <f t="shared" si="11"/>
        <v>144</v>
      </c>
    </row>
    <row r="335" spans="3:16" x14ac:dyDescent="0.25">
      <c r="C335" s="39">
        <v>45</v>
      </c>
      <c r="N335" s="39">
        <v>25</v>
      </c>
      <c r="O335" s="27">
        <f t="shared" si="10"/>
        <v>-8</v>
      </c>
      <c r="P335">
        <f t="shared" si="11"/>
        <v>64</v>
      </c>
    </row>
    <row r="336" spans="3:16" x14ac:dyDescent="0.25">
      <c r="C336" s="39">
        <v>25</v>
      </c>
      <c r="N336" s="39">
        <v>26</v>
      </c>
      <c r="O336" s="27">
        <f t="shared" si="10"/>
        <v>-7</v>
      </c>
      <c r="P336">
        <f t="shared" si="11"/>
        <v>49</v>
      </c>
    </row>
    <row r="337" spans="3:16" x14ac:dyDescent="0.25">
      <c r="C337" s="39">
        <v>26</v>
      </c>
      <c r="N337" s="39">
        <v>30</v>
      </c>
      <c r="O337" s="27">
        <f t="shared" si="10"/>
        <v>-3</v>
      </c>
      <c r="P337">
        <f t="shared" si="11"/>
        <v>9</v>
      </c>
    </row>
    <row r="338" spans="3:16" x14ac:dyDescent="0.25">
      <c r="C338" s="39">
        <v>30</v>
      </c>
      <c r="N338" s="39">
        <v>39</v>
      </c>
      <c r="O338" s="27">
        <f t="shared" si="10"/>
        <v>6</v>
      </c>
      <c r="P338">
        <f t="shared" si="11"/>
        <v>36</v>
      </c>
    </row>
    <row r="339" spans="3:16" x14ac:dyDescent="0.25">
      <c r="C339" s="39">
        <v>39</v>
      </c>
      <c r="N339" s="39">
        <v>31</v>
      </c>
      <c r="O339" s="27">
        <f t="shared" si="10"/>
        <v>-2</v>
      </c>
      <c r="P339">
        <f t="shared" si="11"/>
        <v>4</v>
      </c>
    </row>
    <row r="340" spans="3:16" x14ac:dyDescent="0.25">
      <c r="C340" s="39">
        <v>31</v>
      </c>
      <c r="N340" s="39">
        <v>45</v>
      </c>
      <c r="O340" s="27">
        <f t="shared" si="10"/>
        <v>12</v>
      </c>
      <c r="P340">
        <f t="shared" si="11"/>
        <v>144</v>
      </c>
    </row>
    <row r="341" spans="3:16" x14ac:dyDescent="0.25">
      <c r="C341" s="39">
        <v>45</v>
      </c>
      <c r="N341" s="39">
        <v>41</v>
      </c>
      <c r="O341" s="27">
        <f t="shared" si="10"/>
        <v>8</v>
      </c>
      <c r="P341">
        <f t="shared" si="11"/>
        <v>64</v>
      </c>
    </row>
    <row r="342" spans="3:16" x14ac:dyDescent="0.25">
      <c r="C342" s="39">
        <v>41</v>
      </c>
      <c r="N342" s="39">
        <v>35</v>
      </c>
      <c r="O342" s="27">
        <f t="shared" si="10"/>
        <v>2</v>
      </c>
      <c r="P342">
        <f t="shared" si="11"/>
        <v>4</v>
      </c>
    </row>
    <row r="343" spans="3:16" x14ac:dyDescent="0.25">
      <c r="C343" s="39">
        <v>35</v>
      </c>
      <c r="N343" s="39">
        <v>26</v>
      </c>
      <c r="O343" s="27">
        <f t="shared" si="10"/>
        <v>-7</v>
      </c>
      <c r="P343">
        <f t="shared" si="11"/>
        <v>49</v>
      </c>
    </row>
    <row r="344" spans="3:16" x14ac:dyDescent="0.25">
      <c r="C344" s="39">
        <v>26</v>
      </c>
      <c r="N344" s="39">
        <v>26</v>
      </c>
      <c r="O344" s="27">
        <f t="shared" si="10"/>
        <v>-7</v>
      </c>
      <c r="P344">
        <f t="shared" si="11"/>
        <v>49</v>
      </c>
    </row>
    <row r="345" spans="3:16" x14ac:dyDescent="0.25">
      <c r="C345" s="39">
        <v>26</v>
      </c>
      <c r="N345" s="39">
        <v>26</v>
      </c>
      <c r="O345" s="27">
        <f t="shared" si="10"/>
        <v>-7</v>
      </c>
      <c r="P345">
        <f t="shared" si="11"/>
        <v>49</v>
      </c>
    </row>
    <row r="346" spans="3:16" x14ac:dyDescent="0.25">
      <c r="C346" s="39">
        <v>26</v>
      </c>
      <c r="N346" s="39">
        <v>34</v>
      </c>
      <c r="O346" s="27">
        <f t="shared" si="10"/>
        <v>1</v>
      </c>
      <c r="P346">
        <f t="shared" si="11"/>
        <v>1</v>
      </c>
    </row>
    <row r="347" spans="3:16" x14ac:dyDescent="0.25">
      <c r="C347" s="39">
        <v>34</v>
      </c>
      <c r="N347" s="39">
        <v>45</v>
      </c>
      <c r="O347" s="27">
        <f t="shared" si="10"/>
        <v>12</v>
      </c>
      <c r="P347">
        <f t="shared" si="11"/>
        <v>144</v>
      </c>
    </row>
    <row r="348" spans="3:16" x14ac:dyDescent="0.25">
      <c r="C348" s="39">
        <v>45</v>
      </c>
      <c r="N348" s="39">
        <v>27</v>
      </c>
      <c r="O348" s="27">
        <f t="shared" si="10"/>
        <v>-6</v>
      </c>
      <c r="P348">
        <f t="shared" si="11"/>
        <v>36</v>
      </c>
    </row>
    <row r="349" spans="3:16" x14ac:dyDescent="0.25">
      <c r="C349" s="39">
        <v>27</v>
      </c>
      <c r="N349" s="39">
        <v>29</v>
      </c>
      <c r="O349" s="27">
        <f t="shared" si="10"/>
        <v>-4</v>
      </c>
      <c r="P349">
        <f t="shared" si="11"/>
        <v>16</v>
      </c>
    </row>
    <row r="350" spans="3:16" x14ac:dyDescent="0.25">
      <c r="C350" s="39">
        <v>29</v>
      </c>
      <c r="N350" s="39">
        <v>22</v>
      </c>
      <c r="O350" s="27">
        <f t="shared" si="10"/>
        <v>-11</v>
      </c>
      <c r="P350">
        <f t="shared" si="11"/>
        <v>121</v>
      </c>
    </row>
    <row r="351" spans="3:16" x14ac:dyDescent="0.25">
      <c r="C351" s="39">
        <v>22</v>
      </c>
      <c r="N351" s="39">
        <v>30</v>
      </c>
      <c r="O351" s="27">
        <f t="shared" si="10"/>
        <v>-3</v>
      </c>
      <c r="P351">
        <f t="shared" si="11"/>
        <v>9</v>
      </c>
    </row>
    <row r="352" spans="3:16" x14ac:dyDescent="0.25">
      <c r="C352" s="39">
        <v>30</v>
      </c>
      <c r="N352" s="39">
        <v>35</v>
      </c>
      <c r="O352" s="27">
        <f t="shared" si="10"/>
        <v>2</v>
      </c>
      <c r="P352">
        <f t="shared" si="11"/>
        <v>4</v>
      </c>
    </row>
    <row r="353" spans="3:16" x14ac:dyDescent="0.25">
      <c r="C353" s="39">
        <v>35</v>
      </c>
      <c r="N353" s="39">
        <v>42</v>
      </c>
      <c r="O353" s="27">
        <f t="shared" si="10"/>
        <v>9</v>
      </c>
      <c r="P353">
        <f t="shared" si="11"/>
        <v>81</v>
      </c>
    </row>
    <row r="354" spans="3:16" x14ac:dyDescent="0.25">
      <c r="C354" s="39">
        <v>42</v>
      </c>
      <c r="N354" s="39">
        <v>38</v>
      </c>
      <c r="O354" s="27">
        <f t="shared" si="10"/>
        <v>5</v>
      </c>
      <c r="P354">
        <f t="shared" si="11"/>
        <v>25</v>
      </c>
    </row>
    <row r="355" spans="3:16" x14ac:dyDescent="0.25">
      <c r="C355" s="39">
        <v>38</v>
      </c>
      <c r="N355" s="39">
        <v>33</v>
      </c>
      <c r="O355" s="27">
        <f t="shared" si="10"/>
        <v>0</v>
      </c>
      <c r="P355">
        <f t="shared" si="11"/>
        <v>0</v>
      </c>
    </row>
    <row r="356" spans="3:16" x14ac:dyDescent="0.25">
      <c r="C356" s="39">
        <v>33</v>
      </c>
      <c r="N356" s="39">
        <v>33</v>
      </c>
      <c r="O356" s="27">
        <f t="shared" si="10"/>
        <v>0</v>
      </c>
      <c r="P356">
        <f t="shared" si="11"/>
        <v>0</v>
      </c>
    </row>
    <row r="357" spans="3:16" x14ac:dyDescent="0.25">
      <c r="C357" s="39">
        <v>33</v>
      </c>
      <c r="N357" s="39">
        <v>29</v>
      </c>
      <c r="O357" s="27">
        <f t="shared" si="10"/>
        <v>-4</v>
      </c>
      <c r="P357">
        <f t="shared" si="11"/>
        <v>16</v>
      </c>
    </row>
    <row r="358" spans="3:16" x14ac:dyDescent="0.25">
      <c r="C358" s="39">
        <v>29</v>
      </c>
      <c r="N358" s="39">
        <v>38</v>
      </c>
      <c r="O358" s="27">
        <f t="shared" si="10"/>
        <v>5</v>
      </c>
      <c r="P358">
        <f t="shared" si="11"/>
        <v>25</v>
      </c>
    </row>
    <row r="359" spans="3:16" x14ac:dyDescent="0.25">
      <c r="C359" s="39">
        <v>38</v>
      </c>
      <c r="N359" s="39">
        <v>21</v>
      </c>
      <c r="O359" s="27">
        <f t="shared" si="10"/>
        <v>-12</v>
      </c>
      <c r="P359">
        <f t="shared" si="11"/>
        <v>144</v>
      </c>
    </row>
    <row r="360" spans="3:16" x14ac:dyDescent="0.25">
      <c r="C360" s="39">
        <v>21</v>
      </c>
      <c r="N360" s="39">
        <v>45</v>
      </c>
      <c r="O360" s="27">
        <f t="shared" si="10"/>
        <v>12</v>
      </c>
      <c r="P360">
        <f t="shared" si="11"/>
        <v>144</v>
      </c>
    </row>
    <row r="361" spans="3:16" x14ac:dyDescent="0.25">
      <c r="C361" s="39">
        <v>45</v>
      </c>
      <c r="N361" s="39">
        <v>25</v>
      </c>
      <c r="O361" s="27">
        <f t="shared" si="10"/>
        <v>-8</v>
      </c>
      <c r="P361">
        <f t="shared" si="11"/>
        <v>64</v>
      </c>
    </row>
    <row r="362" spans="3:16" x14ac:dyDescent="0.25">
      <c r="C362" s="39">
        <v>25</v>
      </c>
      <c r="N362" s="39">
        <v>31</v>
      </c>
      <c r="O362" s="27">
        <f t="shared" si="10"/>
        <v>-2</v>
      </c>
      <c r="P362">
        <f t="shared" si="11"/>
        <v>4</v>
      </c>
    </row>
    <row r="363" spans="3:16" x14ac:dyDescent="0.25">
      <c r="C363" s="39">
        <v>31</v>
      </c>
      <c r="N363" s="39">
        <v>26</v>
      </c>
      <c r="O363" s="27">
        <f t="shared" si="10"/>
        <v>-7</v>
      </c>
      <c r="P363">
        <f t="shared" si="11"/>
        <v>49</v>
      </c>
    </row>
    <row r="364" spans="3:16" x14ac:dyDescent="0.25">
      <c r="C364" s="39">
        <v>26</v>
      </c>
      <c r="N364" s="39">
        <v>23</v>
      </c>
      <c r="O364" s="27">
        <f t="shared" si="10"/>
        <v>-10</v>
      </c>
      <c r="P364">
        <f t="shared" si="11"/>
        <v>100</v>
      </c>
    </row>
    <row r="365" spans="3:16" x14ac:dyDescent="0.25">
      <c r="C365" s="39">
        <v>23</v>
      </c>
      <c r="N365" s="39">
        <v>34</v>
      </c>
      <c r="O365" s="27">
        <f t="shared" si="10"/>
        <v>1</v>
      </c>
      <c r="P365">
        <f t="shared" si="11"/>
        <v>1</v>
      </c>
    </row>
    <row r="366" spans="3:16" x14ac:dyDescent="0.25">
      <c r="C366" s="39">
        <v>34</v>
      </c>
      <c r="N366" s="39">
        <v>29</v>
      </c>
      <c r="O366" s="27">
        <f t="shared" si="10"/>
        <v>-4</v>
      </c>
      <c r="P366">
        <f t="shared" si="11"/>
        <v>16</v>
      </c>
    </row>
    <row r="367" spans="3:16" x14ac:dyDescent="0.25">
      <c r="C367" s="39">
        <v>29</v>
      </c>
      <c r="N367" s="39">
        <v>24</v>
      </c>
      <c r="O367" s="27">
        <f t="shared" si="10"/>
        <v>-9</v>
      </c>
      <c r="P367">
        <f t="shared" si="11"/>
        <v>81</v>
      </c>
    </row>
    <row r="368" spans="3:16" x14ac:dyDescent="0.25">
      <c r="C368" s="39">
        <v>24</v>
      </c>
      <c r="N368" s="39">
        <v>40</v>
      </c>
      <c r="O368" s="27">
        <f t="shared" si="10"/>
        <v>7</v>
      </c>
      <c r="P368">
        <f t="shared" si="11"/>
        <v>49</v>
      </c>
    </row>
    <row r="369" spans="3:16" x14ac:dyDescent="0.25">
      <c r="C369" s="39">
        <v>40</v>
      </c>
      <c r="N369" s="39">
        <v>37</v>
      </c>
      <c r="O369" s="27">
        <f t="shared" si="10"/>
        <v>4</v>
      </c>
      <c r="P369">
        <f t="shared" si="11"/>
        <v>16</v>
      </c>
    </row>
    <row r="370" spans="3:16" x14ac:dyDescent="0.25">
      <c r="C370" s="39">
        <v>37</v>
      </c>
      <c r="N370" s="39">
        <v>43</v>
      </c>
      <c r="O370" s="27">
        <f t="shared" si="10"/>
        <v>10</v>
      </c>
      <c r="P370">
        <f t="shared" si="11"/>
        <v>100</v>
      </c>
    </row>
    <row r="371" spans="3:16" x14ac:dyDescent="0.25">
      <c r="C371" s="39">
        <v>43</v>
      </c>
      <c r="N371" s="39">
        <v>33</v>
      </c>
      <c r="O371" s="27">
        <f t="shared" si="10"/>
        <v>0</v>
      </c>
      <c r="P371">
        <f t="shared" si="11"/>
        <v>0</v>
      </c>
    </row>
    <row r="372" spans="3:16" x14ac:dyDescent="0.25">
      <c r="C372" s="39">
        <v>33</v>
      </c>
      <c r="N372" s="39">
        <v>41</v>
      </c>
      <c r="O372" s="27">
        <f t="shared" si="10"/>
        <v>8</v>
      </c>
      <c r="P372">
        <f t="shared" si="11"/>
        <v>64</v>
      </c>
    </row>
    <row r="373" spans="3:16" x14ac:dyDescent="0.25">
      <c r="C373" s="39">
        <v>41</v>
      </c>
      <c r="N373" s="39">
        <v>41</v>
      </c>
      <c r="O373" s="27">
        <f t="shared" si="10"/>
        <v>8</v>
      </c>
      <c r="P373">
        <f t="shared" si="11"/>
        <v>64</v>
      </c>
    </row>
    <row r="374" spans="3:16" x14ac:dyDescent="0.25">
      <c r="C374" s="39">
        <v>41</v>
      </c>
      <c r="N374" s="39">
        <v>40</v>
      </c>
      <c r="O374" s="27">
        <f t="shared" si="10"/>
        <v>7</v>
      </c>
      <c r="P374">
        <f t="shared" si="11"/>
        <v>49</v>
      </c>
    </row>
    <row r="375" spans="3:16" x14ac:dyDescent="0.25">
      <c r="C375" s="39">
        <v>40</v>
      </c>
      <c r="N375" s="39">
        <v>31</v>
      </c>
      <c r="O375" s="27">
        <f t="shared" si="10"/>
        <v>-2</v>
      </c>
      <c r="P375">
        <f t="shared" si="11"/>
        <v>4</v>
      </c>
    </row>
    <row r="376" spans="3:16" x14ac:dyDescent="0.25">
      <c r="C376" s="39">
        <v>31</v>
      </c>
      <c r="N376" s="39">
        <v>55</v>
      </c>
      <c r="O376" s="27">
        <f t="shared" si="10"/>
        <v>22</v>
      </c>
      <c r="P376">
        <f t="shared" si="11"/>
        <v>484</v>
      </c>
    </row>
    <row r="377" spans="3:16" x14ac:dyDescent="0.25">
      <c r="C377" s="39">
        <v>55</v>
      </c>
      <c r="N377" s="39">
        <v>22</v>
      </c>
      <c r="O377" s="27">
        <f t="shared" si="10"/>
        <v>-11</v>
      </c>
      <c r="P377">
        <f t="shared" si="11"/>
        <v>121</v>
      </c>
    </row>
    <row r="378" spans="3:16" x14ac:dyDescent="0.25">
      <c r="C378" s="39">
        <v>22</v>
      </c>
      <c r="N378" s="39">
        <v>43</v>
      </c>
      <c r="O378" s="27">
        <f t="shared" si="10"/>
        <v>10</v>
      </c>
      <c r="P378">
        <f t="shared" si="11"/>
        <v>100</v>
      </c>
    </row>
    <row r="379" spans="3:16" x14ac:dyDescent="0.25">
      <c r="C379" s="39">
        <v>43</v>
      </c>
      <c r="N379" s="39">
        <v>28</v>
      </c>
      <c r="O379" s="27">
        <f t="shared" si="10"/>
        <v>-5</v>
      </c>
      <c r="P379">
        <f t="shared" si="11"/>
        <v>25</v>
      </c>
    </row>
    <row r="380" spans="3:16" x14ac:dyDescent="0.25">
      <c r="C380" s="39">
        <v>28</v>
      </c>
      <c r="N380" s="39">
        <v>31</v>
      </c>
      <c r="O380" s="27">
        <f t="shared" si="10"/>
        <v>-2</v>
      </c>
      <c r="P380">
        <f t="shared" si="11"/>
        <v>4</v>
      </c>
    </row>
    <row r="381" spans="3:16" x14ac:dyDescent="0.25">
      <c r="C381" s="39">
        <v>31</v>
      </c>
      <c r="N381" s="39">
        <v>26</v>
      </c>
      <c r="O381" s="27">
        <f t="shared" si="10"/>
        <v>-7</v>
      </c>
      <c r="P381">
        <f t="shared" si="11"/>
        <v>49</v>
      </c>
    </row>
    <row r="382" spans="3:16" x14ac:dyDescent="0.25">
      <c r="C382" s="39">
        <v>26</v>
      </c>
      <c r="N382" s="39">
        <v>21</v>
      </c>
      <c r="O382" s="27">
        <f t="shared" si="10"/>
        <v>-12</v>
      </c>
      <c r="P382">
        <f t="shared" si="11"/>
        <v>144</v>
      </c>
    </row>
    <row r="383" spans="3:16" x14ac:dyDescent="0.25">
      <c r="C383" s="39">
        <v>21</v>
      </c>
      <c r="N383" s="39">
        <v>33</v>
      </c>
      <c r="O383" s="27">
        <f t="shared" si="10"/>
        <v>0</v>
      </c>
      <c r="P383">
        <f t="shared" si="11"/>
        <v>0</v>
      </c>
    </row>
    <row r="384" spans="3:16" x14ac:dyDescent="0.25">
      <c r="C384" s="39">
        <v>33</v>
      </c>
      <c r="N384" s="39">
        <v>26</v>
      </c>
      <c r="O384" s="27">
        <f t="shared" si="10"/>
        <v>-7</v>
      </c>
      <c r="P384">
        <f t="shared" si="11"/>
        <v>49</v>
      </c>
    </row>
    <row r="385" spans="3:16" x14ac:dyDescent="0.25">
      <c r="C385" s="39">
        <v>26</v>
      </c>
      <c r="N385" s="39">
        <v>28</v>
      </c>
      <c r="O385" s="27">
        <f t="shared" si="10"/>
        <v>-5</v>
      </c>
      <c r="P385">
        <f t="shared" si="11"/>
        <v>25</v>
      </c>
    </row>
    <row r="386" spans="3:16" x14ac:dyDescent="0.25">
      <c r="C386" s="39">
        <v>28</v>
      </c>
      <c r="N386" s="39">
        <v>48</v>
      </c>
      <c r="O386" s="27">
        <f t="shared" ref="O386:O449" si="12">(N386-33)</f>
        <v>15</v>
      </c>
      <c r="P386">
        <f t="shared" ref="P386:P449" si="13">(O386^2)</f>
        <v>225</v>
      </c>
    </row>
    <row r="387" spans="3:16" x14ac:dyDescent="0.25">
      <c r="C387" s="39">
        <v>48</v>
      </c>
      <c r="N387" s="39">
        <v>30</v>
      </c>
      <c r="O387" s="27">
        <f t="shared" si="12"/>
        <v>-3</v>
      </c>
      <c r="P387">
        <f t="shared" si="13"/>
        <v>9</v>
      </c>
    </row>
    <row r="388" spans="3:16" x14ac:dyDescent="0.25">
      <c r="C388" s="39">
        <v>30</v>
      </c>
      <c r="N388" s="39">
        <v>25</v>
      </c>
      <c r="O388" s="27">
        <f t="shared" si="12"/>
        <v>-8</v>
      </c>
      <c r="P388">
        <f t="shared" si="13"/>
        <v>64</v>
      </c>
    </row>
    <row r="389" spans="3:16" x14ac:dyDescent="0.25">
      <c r="C389" s="39">
        <v>25</v>
      </c>
      <c r="N389" s="39">
        <v>26</v>
      </c>
      <c r="O389" s="27">
        <f t="shared" si="12"/>
        <v>-7</v>
      </c>
      <c r="P389">
        <f t="shared" si="13"/>
        <v>49</v>
      </c>
    </row>
    <row r="390" spans="3:16" x14ac:dyDescent="0.25">
      <c r="C390" s="39">
        <v>26</v>
      </c>
      <c r="N390" s="39">
        <v>26</v>
      </c>
      <c r="O390" s="27">
        <f t="shared" si="12"/>
        <v>-7</v>
      </c>
      <c r="P390">
        <f t="shared" si="13"/>
        <v>49</v>
      </c>
    </row>
    <row r="391" spans="3:16" x14ac:dyDescent="0.25">
      <c r="C391" s="39">
        <v>26</v>
      </c>
      <c r="N391" s="39">
        <v>21</v>
      </c>
      <c r="O391" s="27">
        <f t="shared" si="12"/>
        <v>-12</v>
      </c>
      <c r="P391">
        <f t="shared" si="13"/>
        <v>144</v>
      </c>
    </row>
    <row r="392" spans="3:16" x14ac:dyDescent="0.25">
      <c r="C392" s="39">
        <v>21</v>
      </c>
      <c r="N392" s="39">
        <v>32</v>
      </c>
      <c r="O392" s="27">
        <f t="shared" si="12"/>
        <v>-1</v>
      </c>
      <c r="P392">
        <f t="shared" si="13"/>
        <v>1</v>
      </c>
    </row>
    <row r="393" spans="3:16" x14ac:dyDescent="0.25">
      <c r="C393" s="39">
        <v>32</v>
      </c>
      <c r="N393" s="39">
        <v>21</v>
      </c>
      <c r="O393" s="27">
        <f t="shared" si="12"/>
        <v>-12</v>
      </c>
      <c r="P393">
        <f t="shared" si="13"/>
        <v>144</v>
      </c>
    </row>
    <row r="394" spans="3:16" x14ac:dyDescent="0.25">
      <c r="C394" s="39">
        <v>21</v>
      </c>
      <c r="N394" s="39">
        <v>33</v>
      </c>
      <c r="O394" s="27">
        <f t="shared" si="12"/>
        <v>0</v>
      </c>
      <c r="P394">
        <f t="shared" si="13"/>
        <v>0</v>
      </c>
    </row>
    <row r="395" spans="3:16" x14ac:dyDescent="0.25">
      <c r="C395" s="39">
        <v>33</v>
      </c>
      <c r="N395" s="39">
        <v>29</v>
      </c>
      <c r="O395" s="27">
        <f t="shared" si="12"/>
        <v>-4</v>
      </c>
      <c r="P395">
        <f t="shared" si="13"/>
        <v>16</v>
      </c>
    </row>
    <row r="396" spans="3:16" x14ac:dyDescent="0.25">
      <c r="C396" s="39">
        <v>29</v>
      </c>
      <c r="N396" s="39">
        <v>24</v>
      </c>
      <c r="O396" s="27">
        <f t="shared" si="12"/>
        <v>-9</v>
      </c>
      <c r="P396">
        <f t="shared" si="13"/>
        <v>81</v>
      </c>
    </row>
    <row r="397" spans="3:16" x14ac:dyDescent="0.25">
      <c r="C397" s="39">
        <v>24</v>
      </c>
      <c r="N397" s="39">
        <v>22</v>
      </c>
      <c r="O397" s="27">
        <f t="shared" si="12"/>
        <v>-11</v>
      </c>
      <c r="P397">
        <f t="shared" si="13"/>
        <v>121</v>
      </c>
    </row>
    <row r="398" spans="3:16" x14ac:dyDescent="0.25">
      <c r="C398" s="39">
        <v>22</v>
      </c>
      <c r="N398" s="39">
        <v>26</v>
      </c>
      <c r="O398" s="27">
        <f t="shared" si="12"/>
        <v>-7</v>
      </c>
      <c r="P398">
        <f t="shared" si="13"/>
        <v>49</v>
      </c>
    </row>
    <row r="399" spans="3:16" x14ac:dyDescent="0.25">
      <c r="C399" s="39">
        <v>26</v>
      </c>
      <c r="N399" s="39">
        <v>36</v>
      </c>
      <c r="O399" s="27">
        <f t="shared" si="12"/>
        <v>3</v>
      </c>
      <c r="P399">
        <f t="shared" si="13"/>
        <v>9</v>
      </c>
    </row>
    <row r="400" spans="3:16" x14ac:dyDescent="0.25">
      <c r="C400" s="39">
        <v>36</v>
      </c>
      <c r="N400" s="39">
        <v>24</v>
      </c>
      <c r="O400" s="27">
        <f t="shared" si="12"/>
        <v>-9</v>
      </c>
      <c r="P400">
        <f t="shared" si="13"/>
        <v>81</v>
      </c>
    </row>
    <row r="401" spans="3:16" x14ac:dyDescent="0.25">
      <c r="C401" s="39">
        <v>24</v>
      </c>
      <c r="N401" s="39">
        <v>56</v>
      </c>
      <c r="O401" s="27">
        <f t="shared" si="12"/>
        <v>23</v>
      </c>
      <c r="P401">
        <f t="shared" si="13"/>
        <v>529</v>
      </c>
    </row>
    <row r="402" spans="3:16" x14ac:dyDescent="0.25">
      <c r="C402" s="39">
        <v>56</v>
      </c>
      <c r="N402" s="39">
        <v>36</v>
      </c>
      <c r="O402" s="27">
        <f t="shared" si="12"/>
        <v>3</v>
      </c>
      <c r="P402">
        <f t="shared" si="13"/>
        <v>9</v>
      </c>
    </row>
    <row r="403" spans="3:16" x14ac:dyDescent="0.25">
      <c r="C403" s="39">
        <v>36</v>
      </c>
      <c r="N403" s="39">
        <v>23</v>
      </c>
      <c r="O403" s="27">
        <f t="shared" si="12"/>
        <v>-10</v>
      </c>
      <c r="P403">
        <f t="shared" si="13"/>
        <v>100</v>
      </c>
    </row>
    <row r="404" spans="3:16" x14ac:dyDescent="0.25">
      <c r="C404" s="39">
        <v>23</v>
      </c>
      <c r="N404" s="39">
        <v>36</v>
      </c>
      <c r="O404" s="27">
        <f t="shared" si="12"/>
        <v>3</v>
      </c>
      <c r="P404">
        <f t="shared" si="13"/>
        <v>9</v>
      </c>
    </row>
    <row r="405" spans="3:16" x14ac:dyDescent="0.25">
      <c r="C405" s="39">
        <v>36</v>
      </c>
      <c r="N405" s="39">
        <v>26</v>
      </c>
      <c r="O405" s="27">
        <f t="shared" si="12"/>
        <v>-7</v>
      </c>
      <c r="P405">
        <f t="shared" si="13"/>
        <v>49</v>
      </c>
    </row>
    <row r="406" spans="3:16" x14ac:dyDescent="0.25">
      <c r="C406" s="39">
        <v>26</v>
      </c>
      <c r="N406" s="39">
        <v>27</v>
      </c>
      <c r="O406" s="27">
        <f t="shared" si="12"/>
        <v>-6</v>
      </c>
      <c r="P406">
        <f t="shared" si="13"/>
        <v>36</v>
      </c>
    </row>
    <row r="407" spans="3:16" x14ac:dyDescent="0.25">
      <c r="C407" s="39">
        <v>27</v>
      </c>
      <c r="N407" s="39">
        <v>34</v>
      </c>
      <c r="O407" s="27">
        <f t="shared" si="12"/>
        <v>1</v>
      </c>
      <c r="P407">
        <f t="shared" si="13"/>
        <v>1</v>
      </c>
    </row>
    <row r="408" spans="3:16" x14ac:dyDescent="0.25">
      <c r="C408" s="39">
        <v>34</v>
      </c>
      <c r="N408" s="39">
        <v>32</v>
      </c>
      <c r="O408" s="27">
        <f t="shared" si="12"/>
        <v>-1</v>
      </c>
      <c r="P408">
        <f t="shared" si="13"/>
        <v>1</v>
      </c>
    </row>
    <row r="409" spans="3:16" x14ac:dyDescent="0.25">
      <c r="C409" s="39">
        <v>32</v>
      </c>
      <c r="N409" s="39">
        <v>36</v>
      </c>
      <c r="O409" s="27">
        <f t="shared" si="12"/>
        <v>3</v>
      </c>
      <c r="P409">
        <f t="shared" si="13"/>
        <v>9</v>
      </c>
    </row>
    <row r="410" spans="3:16" x14ac:dyDescent="0.25">
      <c r="C410" s="39">
        <v>36</v>
      </c>
      <c r="N410" s="39">
        <v>31</v>
      </c>
      <c r="O410" s="27">
        <f t="shared" si="12"/>
        <v>-2</v>
      </c>
      <c r="P410">
        <f t="shared" si="13"/>
        <v>4</v>
      </c>
    </row>
    <row r="411" spans="3:16" x14ac:dyDescent="0.25">
      <c r="C411" s="39">
        <v>31</v>
      </c>
      <c r="N411" s="39">
        <v>25</v>
      </c>
      <c r="O411" s="27">
        <f t="shared" si="12"/>
        <v>-8</v>
      </c>
      <c r="P411">
        <f t="shared" si="13"/>
        <v>64</v>
      </c>
    </row>
    <row r="412" spans="3:16" x14ac:dyDescent="0.25">
      <c r="C412" s="39">
        <v>25</v>
      </c>
      <c r="N412" s="39">
        <v>37</v>
      </c>
      <c r="O412" s="27">
        <f t="shared" si="12"/>
        <v>4</v>
      </c>
      <c r="P412">
        <f t="shared" si="13"/>
        <v>16</v>
      </c>
    </row>
    <row r="413" spans="3:16" x14ac:dyDescent="0.25">
      <c r="C413" s="39">
        <v>37</v>
      </c>
      <c r="N413" s="39">
        <v>24</v>
      </c>
      <c r="O413" s="27">
        <f t="shared" si="12"/>
        <v>-9</v>
      </c>
      <c r="P413">
        <f t="shared" si="13"/>
        <v>81</v>
      </c>
    </row>
    <row r="414" spans="3:16" x14ac:dyDescent="0.25">
      <c r="C414" s="39">
        <v>24</v>
      </c>
      <c r="N414" s="39">
        <v>49</v>
      </c>
      <c r="O414" s="27">
        <f t="shared" si="12"/>
        <v>16</v>
      </c>
      <c r="P414">
        <f t="shared" si="13"/>
        <v>256</v>
      </c>
    </row>
    <row r="415" spans="3:16" x14ac:dyDescent="0.25">
      <c r="C415" s="39">
        <v>49</v>
      </c>
      <c r="N415" s="39">
        <v>56</v>
      </c>
      <c r="O415" s="27">
        <f t="shared" si="12"/>
        <v>23</v>
      </c>
      <c r="P415">
        <f t="shared" si="13"/>
        <v>529</v>
      </c>
    </row>
    <row r="416" spans="3:16" x14ac:dyDescent="0.25">
      <c r="C416" s="39">
        <v>56</v>
      </c>
      <c r="N416" s="39">
        <v>38</v>
      </c>
      <c r="O416" s="27">
        <f t="shared" si="12"/>
        <v>5</v>
      </c>
      <c r="P416">
        <f t="shared" si="13"/>
        <v>25</v>
      </c>
    </row>
    <row r="417" spans="3:16" x14ac:dyDescent="0.25">
      <c r="C417" s="39">
        <v>38</v>
      </c>
      <c r="N417" s="39">
        <v>25</v>
      </c>
      <c r="O417" s="27">
        <f t="shared" si="12"/>
        <v>-8</v>
      </c>
      <c r="P417">
        <f t="shared" si="13"/>
        <v>64</v>
      </c>
    </row>
    <row r="418" spans="3:16" x14ac:dyDescent="0.25">
      <c r="C418" s="39">
        <v>25</v>
      </c>
      <c r="N418" s="39">
        <v>29</v>
      </c>
      <c r="O418" s="27">
        <f t="shared" si="12"/>
        <v>-4</v>
      </c>
      <c r="P418">
        <f t="shared" si="13"/>
        <v>16</v>
      </c>
    </row>
    <row r="419" spans="3:16" x14ac:dyDescent="0.25">
      <c r="C419" s="39">
        <v>29</v>
      </c>
      <c r="N419" s="39">
        <v>54</v>
      </c>
      <c r="O419" s="27">
        <f t="shared" si="12"/>
        <v>21</v>
      </c>
      <c r="P419">
        <f t="shared" si="13"/>
        <v>441</v>
      </c>
    </row>
    <row r="420" spans="3:16" x14ac:dyDescent="0.25">
      <c r="C420" s="39">
        <v>54</v>
      </c>
      <c r="N420" s="39">
        <v>28</v>
      </c>
      <c r="O420" s="27">
        <f t="shared" si="12"/>
        <v>-5</v>
      </c>
      <c r="P420">
        <f t="shared" si="13"/>
        <v>25</v>
      </c>
    </row>
    <row r="421" spans="3:16" x14ac:dyDescent="0.25">
      <c r="C421" s="39">
        <v>28</v>
      </c>
      <c r="N421" s="39">
        <v>27</v>
      </c>
      <c r="O421" s="27">
        <f t="shared" si="12"/>
        <v>-6</v>
      </c>
      <c r="P421">
        <f t="shared" si="13"/>
        <v>36</v>
      </c>
    </row>
    <row r="422" spans="3:16" x14ac:dyDescent="0.25">
      <c r="C422" s="39">
        <v>27</v>
      </c>
      <c r="N422" s="39">
        <v>24</v>
      </c>
      <c r="O422" s="27">
        <f t="shared" si="12"/>
        <v>-9</v>
      </c>
      <c r="P422">
        <f t="shared" si="13"/>
        <v>81</v>
      </c>
    </row>
    <row r="423" spans="3:16" x14ac:dyDescent="0.25">
      <c r="C423" s="39">
        <v>24</v>
      </c>
      <c r="N423" s="39">
        <v>27</v>
      </c>
      <c r="O423" s="27">
        <f t="shared" si="12"/>
        <v>-6</v>
      </c>
      <c r="P423">
        <f t="shared" si="13"/>
        <v>36</v>
      </c>
    </row>
    <row r="424" spans="3:16" x14ac:dyDescent="0.25">
      <c r="C424" s="39">
        <v>27</v>
      </c>
      <c r="N424" s="39">
        <v>41</v>
      </c>
      <c r="O424" s="27">
        <f t="shared" si="12"/>
        <v>8</v>
      </c>
      <c r="P424">
        <f t="shared" si="13"/>
        <v>64</v>
      </c>
    </row>
    <row r="425" spans="3:16" x14ac:dyDescent="0.25">
      <c r="C425" s="39">
        <v>41</v>
      </c>
      <c r="N425" s="39">
        <v>38</v>
      </c>
      <c r="O425" s="27">
        <f t="shared" si="12"/>
        <v>5</v>
      </c>
      <c r="P425">
        <f t="shared" si="13"/>
        <v>25</v>
      </c>
    </row>
    <row r="426" spans="3:16" x14ac:dyDescent="0.25">
      <c r="C426" s="39">
        <v>38</v>
      </c>
      <c r="N426" s="39">
        <v>29</v>
      </c>
      <c r="O426" s="27">
        <f t="shared" si="12"/>
        <v>-4</v>
      </c>
      <c r="P426">
        <f t="shared" si="13"/>
        <v>16</v>
      </c>
    </row>
    <row r="427" spans="3:16" x14ac:dyDescent="0.25">
      <c r="C427" s="39">
        <v>29</v>
      </c>
      <c r="N427" s="39">
        <v>42</v>
      </c>
      <c r="O427" s="27">
        <f t="shared" si="12"/>
        <v>9</v>
      </c>
      <c r="P427">
        <f t="shared" si="13"/>
        <v>81</v>
      </c>
    </row>
    <row r="428" spans="3:16" x14ac:dyDescent="0.25">
      <c r="C428" s="39">
        <v>42</v>
      </c>
      <c r="N428" s="39">
        <v>32</v>
      </c>
      <c r="O428" s="27">
        <f t="shared" si="12"/>
        <v>-1</v>
      </c>
      <c r="P428">
        <f t="shared" si="13"/>
        <v>1</v>
      </c>
    </row>
    <row r="429" spans="3:16" x14ac:dyDescent="0.25">
      <c r="C429" s="39">
        <v>32</v>
      </c>
      <c r="N429" s="39">
        <v>34</v>
      </c>
      <c r="O429" s="27">
        <f t="shared" si="12"/>
        <v>1</v>
      </c>
      <c r="P429">
        <f t="shared" si="13"/>
        <v>1</v>
      </c>
    </row>
    <row r="430" spans="3:16" x14ac:dyDescent="0.25">
      <c r="C430" s="39">
        <v>34</v>
      </c>
      <c r="N430" s="39">
        <v>30</v>
      </c>
      <c r="O430" s="27">
        <f t="shared" si="12"/>
        <v>-3</v>
      </c>
      <c r="P430">
        <f t="shared" si="13"/>
        <v>9</v>
      </c>
    </row>
    <row r="431" spans="3:16" x14ac:dyDescent="0.25">
      <c r="C431" s="39">
        <v>30</v>
      </c>
      <c r="N431" s="39">
        <v>21</v>
      </c>
      <c r="O431" s="27">
        <f t="shared" si="12"/>
        <v>-12</v>
      </c>
      <c r="P431">
        <f t="shared" si="13"/>
        <v>144</v>
      </c>
    </row>
    <row r="432" spans="3:16" x14ac:dyDescent="0.25">
      <c r="C432" s="39">
        <v>21</v>
      </c>
      <c r="N432" s="39">
        <v>41</v>
      </c>
      <c r="O432" s="27">
        <f t="shared" si="12"/>
        <v>8</v>
      </c>
      <c r="P432">
        <f t="shared" si="13"/>
        <v>64</v>
      </c>
    </row>
    <row r="433" spans="3:16" x14ac:dyDescent="0.25">
      <c r="C433" s="39">
        <v>41</v>
      </c>
      <c r="N433" s="39">
        <v>20</v>
      </c>
      <c r="O433" s="27">
        <f t="shared" si="12"/>
        <v>-13</v>
      </c>
      <c r="P433">
        <f t="shared" si="13"/>
        <v>169</v>
      </c>
    </row>
    <row r="434" spans="3:16" x14ac:dyDescent="0.25">
      <c r="C434" s="39">
        <v>20</v>
      </c>
      <c r="N434" s="39">
        <v>44</v>
      </c>
      <c r="O434" s="27">
        <f t="shared" si="12"/>
        <v>11</v>
      </c>
      <c r="P434">
        <f t="shared" si="13"/>
        <v>121</v>
      </c>
    </row>
    <row r="435" spans="3:16" x14ac:dyDescent="0.25">
      <c r="C435" s="39">
        <v>44</v>
      </c>
      <c r="N435" s="39">
        <v>29</v>
      </c>
      <c r="O435" s="27">
        <f t="shared" si="12"/>
        <v>-4</v>
      </c>
      <c r="P435">
        <f t="shared" si="13"/>
        <v>16</v>
      </c>
    </row>
    <row r="436" spans="3:16" x14ac:dyDescent="0.25">
      <c r="C436" s="39">
        <v>29</v>
      </c>
      <c r="N436" s="39">
        <v>41</v>
      </c>
      <c r="O436" s="27">
        <f t="shared" si="12"/>
        <v>8</v>
      </c>
      <c r="P436">
        <f t="shared" si="13"/>
        <v>64</v>
      </c>
    </row>
    <row r="437" spans="3:16" x14ac:dyDescent="0.25">
      <c r="C437" s="39">
        <v>41</v>
      </c>
      <c r="N437" s="39">
        <v>25</v>
      </c>
      <c r="O437" s="27">
        <f t="shared" si="12"/>
        <v>-8</v>
      </c>
      <c r="P437">
        <f t="shared" si="13"/>
        <v>64</v>
      </c>
    </row>
    <row r="438" spans="3:16" x14ac:dyDescent="0.25">
      <c r="C438" s="39">
        <v>25</v>
      </c>
      <c r="N438" s="39">
        <v>30</v>
      </c>
      <c r="O438" s="27">
        <f t="shared" si="12"/>
        <v>-3</v>
      </c>
      <c r="P438">
        <f t="shared" si="13"/>
        <v>9</v>
      </c>
    </row>
    <row r="439" spans="3:16" x14ac:dyDescent="0.25">
      <c r="C439" s="39">
        <v>30</v>
      </c>
      <c r="N439" s="39">
        <v>37</v>
      </c>
      <c r="O439" s="27">
        <f t="shared" si="12"/>
        <v>4</v>
      </c>
      <c r="P439">
        <f t="shared" si="13"/>
        <v>16</v>
      </c>
    </row>
    <row r="440" spans="3:16" x14ac:dyDescent="0.25">
      <c r="C440" s="39">
        <v>37</v>
      </c>
      <c r="N440" s="39">
        <v>32</v>
      </c>
      <c r="O440" s="27">
        <f t="shared" si="12"/>
        <v>-1</v>
      </c>
      <c r="P440">
        <f t="shared" si="13"/>
        <v>1</v>
      </c>
    </row>
    <row r="441" spans="3:16" x14ac:dyDescent="0.25">
      <c r="C441" s="39">
        <v>32</v>
      </c>
      <c r="N441" s="39">
        <v>63</v>
      </c>
      <c r="O441" s="27">
        <f t="shared" si="12"/>
        <v>30</v>
      </c>
      <c r="P441">
        <f t="shared" si="13"/>
        <v>900</v>
      </c>
    </row>
    <row r="442" spans="3:16" x14ac:dyDescent="0.25">
      <c r="C442" s="39">
        <v>63</v>
      </c>
      <c r="N442" s="39">
        <v>37</v>
      </c>
      <c r="O442" s="27">
        <f t="shared" si="12"/>
        <v>4</v>
      </c>
      <c r="P442">
        <f t="shared" si="13"/>
        <v>16</v>
      </c>
    </row>
    <row r="443" spans="3:16" x14ac:dyDescent="0.25">
      <c r="C443" s="39">
        <v>37</v>
      </c>
      <c r="N443" s="39">
        <v>23</v>
      </c>
      <c r="O443" s="27">
        <f t="shared" si="12"/>
        <v>-10</v>
      </c>
      <c r="P443">
        <f t="shared" si="13"/>
        <v>100</v>
      </c>
    </row>
    <row r="444" spans="3:16" x14ac:dyDescent="0.25">
      <c r="C444" s="39">
        <v>23</v>
      </c>
      <c r="N444" s="39">
        <v>39</v>
      </c>
      <c r="O444" s="27">
        <f t="shared" si="12"/>
        <v>6</v>
      </c>
      <c r="P444">
        <f t="shared" si="13"/>
        <v>36</v>
      </c>
    </row>
    <row r="445" spans="3:16" x14ac:dyDescent="0.25">
      <c r="C445" s="39">
        <v>39</v>
      </c>
      <c r="N445" s="39">
        <v>33</v>
      </c>
      <c r="O445" s="27">
        <f t="shared" si="12"/>
        <v>0</v>
      </c>
      <c r="P445">
        <f t="shared" si="13"/>
        <v>0</v>
      </c>
    </row>
    <row r="446" spans="3:16" x14ac:dyDescent="0.25">
      <c r="C446" s="39">
        <v>33</v>
      </c>
      <c r="N446" s="39">
        <v>29</v>
      </c>
      <c r="O446" s="27">
        <f t="shared" si="12"/>
        <v>-4</v>
      </c>
      <c r="P446">
        <f t="shared" si="13"/>
        <v>16</v>
      </c>
    </row>
    <row r="447" spans="3:16" x14ac:dyDescent="0.25">
      <c r="C447" s="39">
        <v>29</v>
      </c>
      <c r="N447" s="39">
        <v>44</v>
      </c>
      <c r="O447" s="27">
        <f t="shared" si="12"/>
        <v>11</v>
      </c>
      <c r="P447">
        <f t="shared" si="13"/>
        <v>121</v>
      </c>
    </row>
    <row r="448" spans="3:16" x14ac:dyDescent="0.25">
      <c r="C448" s="39">
        <v>44</v>
      </c>
      <c r="N448" s="39">
        <v>37</v>
      </c>
      <c r="O448" s="27">
        <f t="shared" si="12"/>
        <v>4</v>
      </c>
      <c r="P448">
        <f t="shared" si="13"/>
        <v>16</v>
      </c>
    </row>
    <row r="449" spans="3:16" x14ac:dyDescent="0.25">
      <c r="C449" s="39">
        <v>37</v>
      </c>
      <c r="N449" s="39">
        <v>35</v>
      </c>
      <c r="O449" s="27">
        <f t="shared" si="12"/>
        <v>2</v>
      </c>
      <c r="P449">
        <f t="shared" si="13"/>
        <v>4</v>
      </c>
    </row>
    <row r="450" spans="3:16" x14ac:dyDescent="0.25">
      <c r="C450" s="39">
        <v>35</v>
      </c>
      <c r="N450" s="39">
        <v>34</v>
      </c>
      <c r="O450" s="27">
        <f t="shared" ref="O450:O513" si="14">(N450-33)</f>
        <v>1</v>
      </c>
      <c r="P450">
        <f t="shared" ref="P450:P513" si="15">(O450^2)</f>
        <v>1</v>
      </c>
    </row>
    <row r="451" spans="3:16" x14ac:dyDescent="0.25">
      <c r="C451" s="39">
        <v>34</v>
      </c>
      <c r="N451" s="39">
        <v>34</v>
      </c>
      <c r="O451" s="27">
        <f t="shared" si="14"/>
        <v>1</v>
      </c>
      <c r="P451">
        <f t="shared" si="15"/>
        <v>1</v>
      </c>
    </row>
    <row r="452" spans="3:16" x14ac:dyDescent="0.25">
      <c r="C452" s="39">
        <v>34</v>
      </c>
      <c r="N452" s="39">
        <v>24</v>
      </c>
      <c r="O452" s="27">
        <f t="shared" si="14"/>
        <v>-9</v>
      </c>
      <c r="P452">
        <f t="shared" si="15"/>
        <v>81</v>
      </c>
    </row>
    <row r="453" spans="3:16" x14ac:dyDescent="0.25">
      <c r="C453" s="39">
        <v>24</v>
      </c>
      <c r="N453" s="39">
        <v>36</v>
      </c>
      <c r="O453" s="27">
        <f t="shared" si="14"/>
        <v>3</v>
      </c>
      <c r="P453">
        <f t="shared" si="15"/>
        <v>9</v>
      </c>
    </row>
    <row r="454" spans="3:16" x14ac:dyDescent="0.25">
      <c r="C454" s="39">
        <v>36</v>
      </c>
      <c r="N454" s="39">
        <v>30</v>
      </c>
      <c r="O454" s="27">
        <f t="shared" si="14"/>
        <v>-3</v>
      </c>
      <c r="P454">
        <f t="shared" si="15"/>
        <v>9</v>
      </c>
    </row>
    <row r="455" spans="3:16" x14ac:dyDescent="0.25">
      <c r="C455" s="39">
        <v>30</v>
      </c>
      <c r="N455" s="39">
        <v>31</v>
      </c>
      <c r="O455" s="27">
        <f t="shared" si="14"/>
        <v>-2</v>
      </c>
      <c r="P455">
        <f t="shared" si="15"/>
        <v>4</v>
      </c>
    </row>
    <row r="456" spans="3:16" x14ac:dyDescent="0.25">
      <c r="C456" s="39">
        <v>31</v>
      </c>
      <c r="N456" s="39">
        <v>30</v>
      </c>
      <c r="O456" s="27">
        <f t="shared" si="14"/>
        <v>-3</v>
      </c>
      <c r="P456">
        <f t="shared" si="15"/>
        <v>9</v>
      </c>
    </row>
    <row r="457" spans="3:16" x14ac:dyDescent="0.25">
      <c r="C457" s="39">
        <v>30</v>
      </c>
      <c r="N457" s="39">
        <v>35</v>
      </c>
      <c r="O457" s="27">
        <f t="shared" si="14"/>
        <v>2</v>
      </c>
      <c r="P457">
        <f t="shared" si="15"/>
        <v>4</v>
      </c>
    </row>
    <row r="458" spans="3:16" x14ac:dyDescent="0.25">
      <c r="C458" s="39">
        <v>35</v>
      </c>
      <c r="N458" s="39">
        <v>46</v>
      </c>
      <c r="O458" s="27">
        <f t="shared" si="14"/>
        <v>13</v>
      </c>
      <c r="P458">
        <f t="shared" si="15"/>
        <v>169</v>
      </c>
    </row>
    <row r="459" spans="3:16" x14ac:dyDescent="0.25">
      <c r="C459" s="39">
        <v>46</v>
      </c>
      <c r="N459" s="39">
        <v>34</v>
      </c>
      <c r="O459" s="27">
        <f t="shared" si="14"/>
        <v>1</v>
      </c>
      <c r="P459">
        <f t="shared" si="15"/>
        <v>1</v>
      </c>
    </row>
    <row r="460" spans="3:16" x14ac:dyDescent="0.25">
      <c r="C460" s="39">
        <v>34</v>
      </c>
      <c r="N460" s="39">
        <v>32</v>
      </c>
      <c r="O460" s="27">
        <f t="shared" si="14"/>
        <v>-1</v>
      </c>
      <c r="P460">
        <f t="shared" si="15"/>
        <v>1</v>
      </c>
    </row>
    <row r="461" spans="3:16" x14ac:dyDescent="0.25">
      <c r="C461" s="39">
        <v>32</v>
      </c>
      <c r="N461" s="39">
        <v>59</v>
      </c>
      <c r="O461" s="27">
        <f t="shared" si="14"/>
        <v>26</v>
      </c>
      <c r="P461">
        <f t="shared" si="15"/>
        <v>676</v>
      </c>
    </row>
    <row r="462" spans="3:16" x14ac:dyDescent="0.25">
      <c r="C462" s="39">
        <v>59</v>
      </c>
      <c r="N462" s="39">
        <v>35</v>
      </c>
      <c r="O462" s="27">
        <f t="shared" si="14"/>
        <v>2</v>
      </c>
      <c r="P462">
        <f t="shared" si="15"/>
        <v>4</v>
      </c>
    </row>
    <row r="463" spans="3:16" x14ac:dyDescent="0.25">
      <c r="C463" s="39">
        <v>35</v>
      </c>
      <c r="N463" s="39">
        <v>35</v>
      </c>
      <c r="O463" s="27">
        <f t="shared" si="14"/>
        <v>2</v>
      </c>
      <c r="P463">
        <f t="shared" si="15"/>
        <v>4</v>
      </c>
    </row>
    <row r="464" spans="3:16" x14ac:dyDescent="0.25">
      <c r="C464" s="39">
        <v>35</v>
      </c>
      <c r="N464" s="39">
        <v>27</v>
      </c>
      <c r="O464" s="27">
        <f t="shared" si="14"/>
        <v>-6</v>
      </c>
      <c r="P464">
        <f t="shared" si="15"/>
        <v>36</v>
      </c>
    </row>
    <row r="465" spans="3:16" x14ac:dyDescent="0.25">
      <c r="C465" s="39">
        <v>27</v>
      </c>
      <c r="N465" s="39">
        <v>64</v>
      </c>
      <c r="O465" s="27">
        <f t="shared" si="14"/>
        <v>31</v>
      </c>
      <c r="P465">
        <f t="shared" si="15"/>
        <v>961</v>
      </c>
    </row>
    <row r="466" spans="3:16" x14ac:dyDescent="0.25">
      <c r="C466" s="39">
        <v>64</v>
      </c>
      <c r="N466" s="39">
        <v>38</v>
      </c>
      <c r="O466" s="27">
        <f t="shared" si="14"/>
        <v>5</v>
      </c>
      <c r="P466">
        <f t="shared" si="15"/>
        <v>25</v>
      </c>
    </row>
    <row r="467" spans="3:16" x14ac:dyDescent="0.25">
      <c r="C467" s="39">
        <v>38</v>
      </c>
      <c r="N467" s="39">
        <v>47</v>
      </c>
      <c r="O467" s="27">
        <f t="shared" si="14"/>
        <v>14</v>
      </c>
      <c r="P467">
        <f t="shared" si="15"/>
        <v>196</v>
      </c>
    </row>
    <row r="468" spans="3:16" x14ac:dyDescent="0.25">
      <c r="C468" s="39">
        <v>47</v>
      </c>
      <c r="N468" s="39">
        <v>28</v>
      </c>
      <c r="O468" s="27">
        <f t="shared" si="14"/>
        <v>-5</v>
      </c>
      <c r="P468">
        <f t="shared" si="15"/>
        <v>25</v>
      </c>
    </row>
    <row r="469" spans="3:16" x14ac:dyDescent="0.25">
      <c r="C469" s="39">
        <v>28</v>
      </c>
      <c r="N469" s="39">
        <v>35</v>
      </c>
      <c r="O469" s="27">
        <f t="shared" si="14"/>
        <v>2</v>
      </c>
      <c r="P469">
        <f t="shared" si="15"/>
        <v>4</v>
      </c>
    </row>
    <row r="470" spans="3:16" x14ac:dyDescent="0.25">
      <c r="C470" s="39">
        <v>35</v>
      </c>
      <c r="N470" s="39">
        <v>55</v>
      </c>
      <c r="O470" s="27">
        <f t="shared" si="14"/>
        <v>22</v>
      </c>
      <c r="P470">
        <f t="shared" si="15"/>
        <v>484</v>
      </c>
    </row>
    <row r="471" spans="3:16" x14ac:dyDescent="0.25">
      <c r="C471" s="39">
        <v>55</v>
      </c>
      <c r="N471" s="39">
        <v>31</v>
      </c>
      <c r="O471" s="27">
        <f t="shared" si="14"/>
        <v>-2</v>
      </c>
      <c r="P471">
        <f t="shared" si="15"/>
        <v>4</v>
      </c>
    </row>
    <row r="472" spans="3:16" x14ac:dyDescent="0.25">
      <c r="C472" s="39">
        <v>31</v>
      </c>
      <c r="N472" s="39">
        <v>35</v>
      </c>
      <c r="O472" s="27">
        <f t="shared" si="14"/>
        <v>2</v>
      </c>
      <c r="P472">
        <f t="shared" si="15"/>
        <v>4</v>
      </c>
    </row>
    <row r="473" spans="3:16" x14ac:dyDescent="0.25">
      <c r="C473" s="39">
        <v>35</v>
      </c>
      <c r="N473" s="39">
        <v>28</v>
      </c>
      <c r="O473" s="27">
        <f t="shared" si="14"/>
        <v>-5</v>
      </c>
      <c r="P473">
        <f t="shared" si="15"/>
        <v>25</v>
      </c>
    </row>
    <row r="474" spans="3:16" x14ac:dyDescent="0.25">
      <c r="C474" s="39">
        <v>28</v>
      </c>
      <c r="N474" s="39">
        <v>27</v>
      </c>
      <c r="O474" s="27">
        <f t="shared" si="14"/>
        <v>-6</v>
      </c>
      <c r="P474">
        <f t="shared" si="15"/>
        <v>36</v>
      </c>
    </row>
    <row r="475" spans="3:16" x14ac:dyDescent="0.25">
      <c r="C475" s="39">
        <v>27</v>
      </c>
      <c r="N475" s="39">
        <v>47</v>
      </c>
      <c r="O475" s="27">
        <f t="shared" si="14"/>
        <v>14</v>
      </c>
      <c r="P475">
        <f t="shared" si="15"/>
        <v>196</v>
      </c>
    </row>
    <row r="476" spans="3:16" x14ac:dyDescent="0.25">
      <c r="C476" s="39">
        <v>47</v>
      </c>
      <c r="N476" s="39">
        <v>34</v>
      </c>
      <c r="O476" s="27">
        <f t="shared" si="14"/>
        <v>1</v>
      </c>
      <c r="P476">
        <f t="shared" si="15"/>
        <v>1</v>
      </c>
    </row>
    <row r="477" spans="3:16" x14ac:dyDescent="0.25">
      <c r="C477" s="39">
        <v>34</v>
      </c>
      <c r="N477" s="39">
        <v>40</v>
      </c>
      <c r="O477" s="27">
        <f t="shared" si="14"/>
        <v>7</v>
      </c>
      <c r="P477">
        <f t="shared" si="15"/>
        <v>49</v>
      </c>
    </row>
    <row r="478" spans="3:16" x14ac:dyDescent="0.25">
      <c r="C478" s="39">
        <v>40</v>
      </c>
      <c r="N478" s="39">
        <v>31</v>
      </c>
      <c r="O478" s="27">
        <f t="shared" si="14"/>
        <v>-2</v>
      </c>
      <c r="P478">
        <f t="shared" si="15"/>
        <v>4</v>
      </c>
    </row>
    <row r="479" spans="3:16" x14ac:dyDescent="0.25">
      <c r="C479" s="39">
        <v>31</v>
      </c>
      <c r="N479" s="39">
        <v>30</v>
      </c>
      <c r="O479" s="27">
        <f t="shared" si="14"/>
        <v>-3</v>
      </c>
      <c r="P479">
        <f t="shared" si="15"/>
        <v>9</v>
      </c>
    </row>
    <row r="480" spans="3:16" x14ac:dyDescent="0.25">
      <c r="C480" s="39">
        <v>30</v>
      </c>
      <c r="N480" s="39">
        <v>29</v>
      </c>
      <c r="O480" s="27">
        <f t="shared" si="14"/>
        <v>-4</v>
      </c>
      <c r="P480">
        <f t="shared" si="15"/>
        <v>16</v>
      </c>
    </row>
    <row r="481" spans="3:16" x14ac:dyDescent="0.25">
      <c r="C481" s="39">
        <v>29</v>
      </c>
      <c r="N481" s="39">
        <v>37</v>
      </c>
      <c r="O481" s="27">
        <f t="shared" si="14"/>
        <v>4</v>
      </c>
      <c r="P481">
        <f t="shared" si="15"/>
        <v>16</v>
      </c>
    </row>
    <row r="482" spans="3:16" x14ac:dyDescent="0.25">
      <c r="C482" s="39">
        <v>37</v>
      </c>
      <c r="N482" s="39">
        <v>25</v>
      </c>
      <c r="O482" s="27">
        <f t="shared" si="14"/>
        <v>-8</v>
      </c>
      <c r="P482">
        <f t="shared" si="15"/>
        <v>64</v>
      </c>
    </row>
    <row r="483" spans="3:16" x14ac:dyDescent="0.25">
      <c r="C483" s="39">
        <v>25</v>
      </c>
      <c r="N483" s="39">
        <v>37</v>
      </c>
      <c r="O483" s="27">
        <f t="shared" si="14"/>
        <v>4</v>
      </c>
      <c r="P483">
        <f t="shared" si="15"/>
        <v>16</v>
      </c>
    </row>
    <row r="484" spans="3:16" x14ac:dyDescent="0.25">
      <c r="C484" s="39">
        <v>37</v>
      </c>
      <c r="N484" s="39">
        <v>54</v>
      </c>
      <c r="O484" s="27">
        <f t="shared" si="14"/>
        <v>21</v>
      </c>
      <c r="P484">
        <f t="shared" si="15"/>
        <v>441</v>
      </c>
    </row>
    <row r="485" spans="3:16" x14ac:dyDescent="0.25">
      <c r="C485" s="39">
        <v>54</v>
      </c>
      <c r="N485" s="39">
        <v>28</v>
      </c>
      <c r="O485" s="27">
        <f t="shared" si="14"/>
        <v>-5</v>
      </c>
      <c r="P485">
        <f t="shared" si="15"/>
        <v>25</v>
      </c>
    </row>
    <row r="486" spans="3:16" x14ac:dyDescent="0.25">
      <c r="C486" s="39">
        <v>28</v>
      </c>
      <c r="N486" s="39">
        <v>22</v>
      </c>
      <c r="O486" s="27">
        <f t="shared" si="14"/>
        <v>-11</v>
      </c>
      <c r="P486">
        <f t="shared" si="15"/>
        <v>121</v>
      </c>
    </row>
    <row r="487" spans="3:16" x14ac:dyDescent="0.25">
      <c r="C487" s="39">
        <v>22</v>
      </c>
      <c r="N487" s="39">
        <v>35</v>
      </c>
      <c r="O487" s="27">
        <f t="shared" si="14"/>
        <v>2</v>
      </c>
      <c r="P487">
        <f t="shared" si="15"/>
        <v>4</v>
      </c>
    </row>
    <row r="488" spans="3:16" x14ac:dyDescent="0.25">
      <c r="C488" s="39">
        <v>35</v>
      </c>
      <c r="N488" s="39">
        <v>24</v>
      </c>
      <c r="O488" s="27">
        <f t="shared" si="14"/>
        <v>-9</v>
      </c>
      <c r="P488">
        <f t="shared" si="15"/>
        <v>81</v>
      </c>
    </row>
    <row r="489" spans="3:16" x14ac:dyDescent="0.25">
      <c r="C489" s="39">
        <v>24</v>
      </c>
      <c r="N489" s="39">
        <v>32</v>
      </c>
      <c r="O489" s="27">
        <f t="shared" si="14"/>
        <v>-1</v>
      </c>
      <c r="P489">
        <f t="shared" si="15"/>
        <v>1</v>
      </c>
    </row>
    <row r="490" spans="3:16" x14ac:dyDescent="0.25">
      <c r="C490" s="39">
        <v>32</v>
      </c>
      <c r="N490" s="39">
        <v>32</v>
      </c>
      <c r="O490" s="27">
        <f t="shared" si="14"/>
        <v>-1</v>
      </c>
      <c r="P490">
        <f t="shared" si="15"/>
        <v>1</v>
      </c>
    </row>
    <row r="491" spans="3:16" x14ac:dyDescent="0.25">
      <c r="C491" s="39">
        <v>32</v>
      </c>
      <c r="N491" s="39">
        <v>31</v>
      </c>
      <c r="O491" s="27">
        <f t="shared" si="14"/>
        <v>-2</v>
      </c>
      <c r="P491">
        <f t="shared" si="15"/>
        <v>4</v>
      </c>
    </row>
    <row r="492" spans="3:16" x14ac:dyDescent="0.25">
      <c r="C492" s="39">
        <v>31</v>
      </c>
      <c r="N492" s="39">
        <v>35</v>
      </c>
      <c r="O492" s="27">
        <f t="shared" si="14"/>
        <v>2</v>
      </c>
      <c r="P492">
        <f t="shared" si="15"/>
        <v>4</v>
      </c>
    </row>
    <row r="493" spans="3:16" x14ac:dyDescent="0.25">
      <c r="C493" s="39">
        <v>35</v>
      </c>
      <c r="N493" s="39">
        <v>33</v>
      </c>
      <c r="O493" s="27">
        <f t="shared" si="14"/>
        <v>0</v>
      </c>
      <c r="P493">
        <f t="shared" si="15"/>
        <v>0</v>
      </c>
    </row>
    <row r="494" spans="3:16" x14ac:dyDescent="0.25">
      <c r="C494" s="39">
        <v>33</v>
      </c>
      <c r="N494" s="39">
        <v>46</v>
      </c>
      <c r="O494" s="27">
        <f t="shared" si="14"/>
        <v>13</v>
      </c>
      <c r="P494">
        <f t="shared" si="15"/>
        <v>169</v>
      </c>
    </row>
    <row r="495" spans="3:16" x14ac:dyDescent="0.25">
      <c r="C495" s="39">
        <v>46</v>
      </c>
      <c r="N495" s="39">
        <v>33</v>
      </c>
      <c r="O495" s="27">
        <f t="shared" si="14"/>
        <v>0</v>
      </c>
      <c r="P495">
        <f t="shared" si="15"/>
        <v>0</v>
      </c>
    </row>
    <row r="496" spans="3:16" x14ac:dyDescent="0.25">
      <c r="C496" s="39">
        <v>33</v>
      </c>
      <c r="N496" s="39">
        <v>29</v>
      </c>
      <c r="O496" s="27">
        <f t="shared" si="14"/>
        <v>-4</v>
      </c>
      <c r="P496">
        <f t="shared" si="15"/>
        <v>16</v>
      </c>
    </row>
    <row r="497" spans="3:16" x14ac:dyDescent="0.25">
      <c r="C497" s="39">
        <v>29</v>
      </c>
      <c r="N497" s="39">
        <v>33</v>
      </c>
      <c r="O497" s="27">
        <f t="shared" si="14"/>
        <v>0</v>
      </c>
      <c r="P497">
        <f t="shared" si="15"/>
        <v>0</v>
      </c>
    </row>
    <row r="498" spans="3:16" x14ac:dyDescent="0.25">
      <c r="C498" s="39">
        <v>33</v>
      </c>
      <c r="N498" s="39">
        <v>36</v>
      </c>
      <c r="O498" s="27">
        <f t="shared" si="14"/>
        <v>3</v>
      </c>
      <c r="P498">
        <f t="shared" si="15"/>
        <v>9</v>
      </c>
    </row>
    <row r="499" spans="3:16" x14ac:dyDescent="0.25">
      <c r="C499" s="39">
        <v>36</v>
      </c>
      <c r="N499" s="39">
        <v>37</v>
      </c>
      <c r="O499" s="27">
        <f t="shared" si="14"/>
        <v>4</v>
      </c>
      <c r="P499">
        <f t="shared" si="15"/>
        <v>16</v>
      </c>
    </row>
    <row r="500" spans="3:16" x14ac:dyDescent="0.25">
      <c r="C500" s="39">
        <v>37</v>
      </c>
      <c r="N500" s="39">
        <v>39</v>
      </c>
      <c r="O500" s="27">
        <f t="shared" si="14"/>
        <v>6</v>
      </c>
      <c r="P500">
        <f t="shared" si="15"/>
        <v>36</v>
      </c>
    </row>
    <row r="501" spans="3:16" x14ac:dyDescent="0.25">
      <c r="C501" s="39">
        <v>39</v>
      </c>
      <c r="N501" s="39">
        <v>22</v>
      </c>
      <c r="O501" s="27">
        <f t="shared" si="14"/>
        <v>-11</v>
      </c>
      <c r="P501">
        <f t="shared" si="15"/>
        <v>121</v>
      </c>
    </row>
    <row r="502" spans="3:16" x14ac:dyDescent="0.25">
      <c r="C502" s="39">
        <v>22</v>
      </c>
      <c r="N502" s="39">
        <v>31</v>
      </c>
      <c r="O502" s="27">
        <f t="shared" si="14"/>
        <v>-2</v>
      </c>
      <c r="P502">
        <f t="shared" si="15"/>
        <v>4</v>
      </c>
    </row>
    <row r="503" spans="3:16" x14ac:dyDescent="0.25">
      <c r="C503" s="39">
        <v>31</v>
      </c>
      <c r="N503" s="39">
        <v>20</v>
      </c>
      <c r="O503" s="27">
        <f t="shared" si="14"/>
        <v>-13</v>
      </c>
      <c r="P503">
        <f t="shared" si="15"/>
        <v>169</v>
      </c>
    </row>
    <row r="504" spans="3:16" x14ac:dyDescent="0.25">
      <c r="C504" s="39">
        <v>20</v>
      </c>
      <c r="N504" s="39">
        <v>31</v>
      </c>
      <c r="O504" s="27">
        <f t="shared" si="14"/>
        <v>-2</v>
      </c>
      <c r="P504">
        <f t="shared" si="15"/>
        <v>4</v>
      </c>
    </row>
    <row r="505" spans="3:16" x14ac:dyDescent="0.25">
      <c r="C505" s="39">
        <v>31</v>
      </c>
      <c r="N505" s="39">
        <v>41</v>
      </c>
      <c r="O505" s="27">
        <f t="shared" si="14"/>
        <v>8</v>
      </c>
      <c r="P505">
        <f t="shared" si="15"/>
        <v>64</v>
      </c>
    </row>
    <row r="506" spans="3:16" x14ac:dyDescent="0.25">
      <c r="C506" s="39">
        <v>41</v>
      </c>
      <c r="N506" s="39">
        <v>47</v>
      </c>
      <c r="O506" s="27">
        <f t="shared" si="14"/>
        <v>14</v>
      </c>
      <c r="P506">
        <f t="shared" si="15"/>
        <v>196</v>
      </c>
    </row>
    <row r="507" spans="3:16" x14ac:dyDescent="0.25">
      <c r="C507" s="39">
        <v>47</v>
      </c>
      <c r="N507" s="39">
        <v>37</v>
      </c>
      <c r="O507" s="27">
        <f t="shared" si="14"/>
        <v>4</v>
      </c>
      <c r="P507">
        <f t="shared" si="15"/>
        <v>16</v>
      </c>
    </row>
    <row r="508" spans="3:16" x14ac:dyDescent="0.25">
      <c r="C508" s="39">
        <v>37</v>
      </c>
      <c r="N508" s="39">
        <v>30</v>
      </c>
      <c r="O508" s="27">
        <f t="shared" si="14"/>
        <v>-3</v>
      </c>
      <c r="P508">
        <f t="shared" si="15"/>
        <v>9</v>
      </c>
    </row>
    <row r="509" spans="3:16" x14ac:dyDescent="0.25">
      <c r="C509" s="39">
        <v>30</v>
      </c>
      <c r="N509" s="39">
        <v>40</v>
      </c>
      <c r="O509" s="27">
        <f t="shared" si="14"/>
        <v>7</v>
      </c>
      <c r="P509">
        <f t="shared" si="15"/>
        <v>49</v>
      </c>
    </row>
    <row r="510" spans="3:16" x14ac:dyDescent="0.25">
      <c r="C510" s="39">
        <v>40</v>
      </c>
      <c r="N510" s="39">
        <v>37</v>
      </c>
      <c r="O510" s="27">
        <f t="shared" si="14"/>
        <v>4</v>
      </c>
      <c r="P510">
        <f t="shared" si="15"/>
        <v>16</v>
      </c>
    </row>
    <row r="511" spans="3:16" x14ac:dyDescent="0.25">
      <c r="C511" s="39">
        <v>37</v>
      </c>
      <c r="N511" s="39">
        <v>37</v>
      </c>
      <c r="O511" s="27">
        <f t="shared" si="14"/>
        <v>4</v>
      </c>
      <c r="P511">
        <f t="shared" si="15"/>
        <v>16</v>
      </c>
    </row>
    <row r="512" spans="3:16" x14ac:dyDescent="0.25">
      <c r="C512" s="39">
        <v>37</v>
      </c>
      <c r="N512" s="39">
        <v>24</v>
      </c>
      <c r="O512" s="27">
        <f t="shared" si="14"/>
        <v>-9</v>
      </c>
      <c r="P512">
        <f t="shared" si="15"/>
        <v>81</v>
      </c>
    </row>
    <row r="513" spans="3:16" x14ac:dyDescent="0.25">
      <c r="C513" s="39">
        <v>24</v>
      </c>
      <c r="N513" s="39">
        <v>34</v>
      </c>
      <c r="O513" s="27">
        <f t="shared" si="14"/>
        <v>1</v>
      </c>
      <c r="P513">
        <f t="shared" si="15"/>
        <v>1</v>
      </c>
    </row>
    <row r="514" spans="3:16" x14ac:dyDescent="0.25">
      <c r="C514" s="39">
        <v>34</v>
      </c>
      <c r="N514" s="39">
        <v>26</v>
      </c>
      <c r="O514" s="27">
        <f t="shared" ref="O514:O577" si="16">(N514-33)</f>
        <v>-7</v>
      </c>
      <c r="P514">
        <f t="shared" ref="P514:P577" si="17">(O514^2)</f>
        <v>49</v>
      </c>
    </row>
    <row r="515" spans="3:16" x14ac:dyDescent="0.25">
      <c r="C515" s="39">
        <v>26</v>
      </c>
      <c r="N515" s="39">
        <v>30</v>
      </c>
      <c r="O515" s="27">
        <f t="shared" si="16"/>
        <v>-3</v>
      </c>
      <c r="P515">
        <f t="shared" si="17"/>
        <v>9</v>
      </c>
    </row>
    <row r="516" spans="3:16" x14ac:dyDescent="0.25">
      <c r="C516" s="39">
        <v>30</v>
      </c>
      <c r="N516" s="39">
        <v>32</v>
      </c>
      <c r="O516" s="27">
        <f t="shared" si="16"/>
        <v>-1</v>
      </c>
      <c r="P516">
        <f t="shared" si="17"/>
        <v>1</v>
      </c>
    </row>
    <row r="517" spans="3:16" x14ac:dyDescent="0.25">
      <c r="C517" s="39">
        <v>32</v>
      </c>
      <c r="N517" s="39">
        <v>30</v>
      </c>
      <c r="O517" s="27">
        <f t="shared" si="16"/>
        <v>-3</v>
      </c>
      <c r="P517">
        <f t="shared" si="17"/>
        <v>9</v>
      </c>
    </row>
    <row r="518" spans="3:16" x14ac:dyDescent="0.25">
      <c r="C518" s="39">
        <v>30</v>
      </c>
      <c r="N518" s="39">
        <v>56</v>
      </c>
      <c r="O518" s="27">
        <f t="shared" si="16"/>
        <v>23</v>
      </c>
      <c r="P518">
        <f t="shared" si="17"/>
        <v>529</v>
      </c>
    </row>
    <row r="519" spans="3:16" x14ac:dyDescent="0.25">
      <c r="C519" s="39">
        <v>56</v>
      </c>
      <c r="N519" s="39">
        <v>36</v>
      </c>
      <c r="O519" s="27">
        <f t="shared" si="16"/>
        <v>3</v>
      </c>
      <c r="P519">
        <f t="shared" si="17"/>
        <v>9</v>
      </c>
    </row>
    <row r="520" spans="3:16" x14ac:dyDescent="0.25">
      <c r="C520" s="39">
        <v>36</v>
      </c>
      <c r="N520" s="39">
        <v>27</v>
      </c>
      <c r="O520" s="27">
        <f t="shared" si="16"/>
        <v>-6</v>
      </c>
      <c r="P520">
        <f t="shared" si="17"/>
        <v>36</v>
      </c>
    </row>
    <row r="521" spans="3:16" x14ac:dyDescent="0.25">
      <c r="C521" s="39">
        <v>27</v>
      </c>
      <c r="N521" s="39">
        <v>29</v>
      </c>
      <c r="O521" s="27">
        <f t="shared" si="16"/>
        <v>-4</v>
      </c>
      <c r="P521">
        <f t="shared" si="17"/>
        <v>16</v>
      </c>
    </row>
    <row r="522" spans="3:16" x14ac:dyDescent="0.25">
      <c r="C522" s="39">
        <v>29</v>
      </c>
      <c r="N522" s="39">
        <v>27</v>
      </c>
      <c r="O522" s="27">
        <f t="shared" si="16"/>
        <v>-6</v>
      </c>
      <c r="P522">
        <f t="shared" si="17"/>
        <v>36</v>
      </c>
    </row>
    <row r="523" spans="3:16" x14ac:dyDescent="0.25">
      <c r="C523" s="39">
        <v>27</v>
      </c>
      <c r="N523" s="39">
        <v>34</v>
      </c>
      <c r="O523" s="27">
        <f t="shared" si="16"/>
        <v>1</v>
      </c>
      <c r="P523">
        <f t="shared" si="17"/>
        <v>1</v>
      </c>
    </row>
    <row r="524" spans="3:16" x14ac:dyDescent="0.25">
      <c r="C524" s="39">
        <v>34</v>
      </c>
      <c r="N524" s="39">
        <v>28</v>
      </c>
      <c r="O524" s="27">
        <f t="shared" si="16"/>
        <v>-5</v>
      </c>
      <c r="P524">
        <f t="shared" si="17"/>
        <v>25</v>
      </c>
    </row>
    <row r="525" spans="3:16" x14ac:dyDescent="0.25">
      <c r="C525" s="39">
        <v>28</v>
      </c>
      <c r="N525" s="39">
        <v>38</v>
      </c>
      <c r="O525" s="27">
        <f t="shared" si="16"/>
        <v>5</v>
      </c>
      <c r="P525">
        <f t="shared" si="17"/>
        <v>25</v>
      </c>
    </row>
    <row r="526" spans="3:16" x14ac:dyDescent="0.25">
      <c r="C526" s="39">
        <v>38</v>
      </c>
      <c r="N526" s="39">
        <v>35</v>
      </c>
      <c r="O526" s="27">
        <f t="shared" si="16"/>
        <v>2</v>
      </c>
      <c r="P526">
        <f t="shared" si="17"/>
        <v>4</v>
      </c>
    </row>
    <row r="527" spans="3:16" x14ac:dyDescent="0.25">
      <c r="C527" s="39">
        <v>35</v>
      </c>
      <c r="N527" s="39">
        <v>27</v>
      </c>
      <c r="O527" s="27">
        <f t="shared" si="16"/>
        <v>-6</v>
      </c>
      <c r="P527">
        <f t="shared" si="17"/>
        <v>36</v>
      </c>
    </row>
    <row r="528" spans="3:16" x14ac:dyDescent="0.25">
      <c r="C528" s="39">
        <v>27</v>
      </c>
      <c r="N528" s="39">
        <v>53</v>
      </c>
      <c r="O528" s="27">
        <f t="shared" si="16"/>
        <v>20</v>
      </c>
      <c r="P528">
        <f t="shared" si="17"/>
        <v>400</v>
      </c>
    </row>
    <row r="529" spans="3:16" x14ac:dyDescent="0.25">
      <c r="C529" s="39">
        <v>53</v>
      </c>
      <c r="N529" s="39">
        <v>37</v>
      </c>
      <c r="O529" s="27">
        <f t="shared" si="16"/>
        <v>4</v>
      </c>
      <c r="P529">
        <f t="shared" si="17"/>
        <v>16</v>
      </c>
    </row>
    <row r="530" spans="3:16" x14ac:dyDescent="0.25">
      <c r="C530" s="39">
        <v>37</v>
      </c>
      <c r="N530" s="39">
        <v>33</v>
      </c>
      <c r="O530" s="27">
        <f t="shared" si="16"/>
        <v>0</v>
      </c>
      <c r="P530">
        <f t="shared" si="17"/>
        <v>0</v>
      </c>
    </row>
    <row r="531" spans="3:16" x14ac:dyDescent="0.25">
      <c r="C531" s="39">
        <v>33</v>
      </c>
      <c r="N531" s="39">
        <v>36</v>
      </c>
      <c r="O531" s="27">
        <f t="shared" si="16"/>
        <v>3</v>
      </c>
      <c r="P531">
        <f t="shared" si="17"/>
        <v>9</v>
      </c>
    </row>
    <row r="532" spans="3:16" x14ac:dyDescent="0.25">
      <c r="C532" s="39">
        <v>36</v>
      </c>
      <c r="N532" s="39">
        <v>24</v>
      </c>
      <c r="O532" s="27">
        <f t="shared" si="16"/>
        <v>-9</v>
      </c>
      <c r="P532">
        <f t="shared" si="17"/>
        <v>81</v>
      </c>
    </row>
    <row r="533" spans="3:16" x14ac:dyDescent="0.25">
      <c r="C533" s="39">
        <v>24</v>
      </c>
      <c r="N533" s="39">
        <v>24</v>
      </c>
      <c r="O533" s="27">
        <f t="shared" si="16"/>
        <v>-9</v>
      </c>
      <c r="P533">
        <f t="shared" si="17"/>
        <v>81</v>
      </c>
    </row>
    <row r="534" spans="3:16" x14ac:dyDescent="0.25">
      <c r="C534" s="39">
        <v>24</v>
      </c>
      <c r="N534" s="39">
        <v>25</v>
      </c>
      <c r="O534" s="27">
        <f t="shared" si="16"/>
        <v>-8</v>
      </c>
      <c r="P534">
        <f t="shared" si="17"/>
        <v>64</v>
      </c>
    </row>
    <row r="535" spans="3:16" x14ac:dyDescent="0.25">
      <c r="C535" s="39">
        <v>25</v>
      </c>
      <c r="N535" s="39">
        <v>21</v>
      </c>
      <c r="O535" s="27">
        <f t="shared" si="16"/>
        <v>-12</v>
      </c>
      <c r="P535">
        <f t="shared" si="17"/>
        <v>144</v>
      </c>
    </row>
    <row r="536" spans="3:16" x14ac:dyDescent="0.25">
      <c r="C536" s="39">
        <v>21</v>
      </c>
      <c r="N536" s="39">
        <v>39</v>
      </c>
      <c r="O536" s="27">
        <f t="shared" si="16"/>
        <v>6</v>
      </c>
      <c r="P536">
        <f t="shared" si="17"/>
        <v>36</v>
      </c>
    </row>
    <row r="537" spans="3:16" x14ac:dyDescent="0.25">
      <c r="C537" s="39">
        <v>39</v>
      </c>
      <c r="N537" s="39">
        <v>28</v>
      </c>
      <c r="O537" s="27">
        <f t="shared" si="16"/>
        <v>-5</v>
      </c>
      <c r="P537">
        <f t="shared" si="17"/>
        <v>25</v>
      </c>
    </row>
    <row r="538" spans="3:16" x14ac:dyDescent="0.25">
      <c r="C538" s="39">
        <v>28</v>
      </c>
      <c r="N538" s="39">
        <v>26</v>
      </c>
      <c r="O538" s="27">
        <f t="shared" si="16"/>
        <v>-7</v>
      </c>
      <c r="P538">
        <f t="shared" si="17"/>
        <v>49</v>
      </c>
    </row>
    <row r="539" spans="3:16" x14ac:dyDescent="0.25">
      <c r="C539" s="39">
        <v>26</v>
      </c>
      <c r="N539" s="39">
        <v>40</v>
      </c>
      <c r="O539" s="27">
        <f t="shared" si="16"/>
        <v>7</v>
      </c>
      <c r="P539">
        <f t="shared" si="17"/>
        <v>49</v>
      </c>
    </row>
    <row r="540" spans="3:16" x14ac:dyDescent="0.25">
      <c r="C540" s="39">
        <v>40</v>
      </c>
      <c r="N540" s="39">
        <v>38</v>
      </c>
      <c r="O540" s="27">
        <f t="shared" si="16"/>
        <v>5</v>
      </c>
      <c r="P540">
        <f t="shared" si="17"/>
        <v>25</v>
      </c>
    </row>
    <row r="541" spans="3:16" x14ac:dyDescent="0.25">
      <c r="C541" s="39">
        <v>38</v>
      </c>
      <c r="N541" s="39">
        <v>36</v>
      </c>
      <c r="O541" s="27">
        <f t="shared" si="16"/>
        <v>3</v>
      </c>
      <c r="P541">
        <f t="shared" si="17"/>
        <v>9</v>
      </c>
    </row>
    <row r="542" spans="3:16" x14ac:dyDescent="0.25">
      <c r="C542" s="39">
        <v>36</v>
      </c>
      <c r="N542" s="39">
        <v>31</v>
      </c>
      <c r="O542" s="27">
        <f t="shared" si="16"/>
        <v>-2</v>
      </c>
      <c r="P542">
        <f t="shared" si="17"/>
        <v>4</v>
      </c>
    </row>
    <row r="543" spans="3:16" x14ac:dyDescent="0.25">
      <c r="C543" s="39">
        <v>31</v>
      </c>
      <c r="N543" s="39">
        <v>34</v>
      </c>
      <c r="O543" s="27">
        <f t="shared" si="16"/>
        <v>1</v>
      </c>
      <c r="P543">
        <f t="shared" si="17"/>
        <v>1</v>
      </c>
    </row>
    <row r="544" spans="3:16" x14ac:dyDescent="0.25">
      <c r="C544" s="39">
        <v>34</v>
      </c>
      <c r="N544" s="39">
        <v>27</v>
      </c>
      <c r="O544" s="27">
        <f t="shared" si="16"/>
        <v>-6</v>
      </c>
      <c r="P544">
        <f t="shared" si="17"/>
        <v>36</v>
      </c>
    </row>
    <row r="545" spans="3:16" x14ac:dyDescent="0.25">
      <c r="C545" s="39">
        <v>27</v>
      </c>
      <c r="N545" s="39">
        <v>40</v>
      </c>
      <c r="O545" s="27">
        <f t="shared" si="16"/>
        <v>7</v>
      </c>
      <c r="P545">
        <f t="shared" si="17"/>
        <v>49</v>
      </c>
    </row>
    <row r="546" spans="3:16" x14ac:dyDescent="0.25">
      <c r="C546" s="39">
        <v>40</v>
      </c>
      <c r="N546" s="39">
        <v>37</v>
      </c>
      <c r="O546" s="27">
        <f t="shared" si="16"/>
        <v>4</v>
      </c>
      <c r="P546">
        <f t="shared" si="17"/>
        <v>16</v>
      </c>
    </row>
    <row r="547" spans="3:16" x14ac:dyDescent="0.25">
      <c r="C547" s="39">
        <v>37</v>
      </c>
      <c r="N547" s="39">
        <v>29</v>
      </c>
      <c r="O547" s="27">
        <f t="shared" si="16"/>
        <v>-4</v>
      </c>
      <c r="P547">
        <f t="shared" si="17"/>
        <v>16</v>
      </c>
    </row>
    <row r="548" spans="3:16" x14ac:dyDescent="0.25">
      <c r="C548" s="39">
        <v>29</v>
      </c>
      <c r="N548" s="39">
        <v>22</v>
      </c>
      <c r="O548" s="27">
        <f t="shared" si="16"/>
        <v>-11</v>
      </c>
      <c r="P548">
        <f t="shared" si="17"/>
        <v>121</v>
      </c>
    </row>
    <row r="549" spans="3:16" x14ac:dyDescent="0.25">
      <c r="C549" s="39">
        <v>22</v>
      </c>
      <c r="N549" s="39">
        <v>36</v>
      </c>
      <c r="O549" s="27">
        <f t="shared" si="16"/>
        <v>3</v>
      </c>
      <c r="P549">
        <f t="shared" si="17"/>
        <v>9</v>
      </c>
    </row>
    <row r="550" spans="3:16" x14ac:dyDescent="0.25">
      <c r="C550" s="39">
        <v>36</v>
      </c>
      <c r="N550" s="39">
        <v>26</v>
      </c>
      <c r="O550" s="27">
        <f t="shared" si="16"/>
        <v>-7</v>
      </c>
      <c r="P550">
        <f t="shared" si="17"/>
        <v>49</v>
      </c>
    </row>
    <row r="551" spans="3:16" x14ac:dyDescent="0.25">
      <c r="C551" s="39">
        <v>26</v>
      </c>
      <c r="N551" s="39">
        <v>28</v>
      </c>
      <c r="O551" s="27">
        <f t="shared" si="16"/>
        <v>-5</v>
      </c>
      <c r="P551">
        <f t="shared" si="17"/>
        <v>25</v>
      </c>
    </row>
    <row r="552" spans="3:16" x14ac:dyDescent="0.25">
      <c r="C552" s="39">
        <v>28</v>
      </c>
      <c r="N552" s="39">
        <v>31</v>
      </c>
      <c r="O552" s="27">
        <f t="shared" si="16"/>
        <v>-2</v>
      </c>
      <c r="P552">
        <f t="shared" si="17"/>
        <v>4</v>
      </c>
    </row>
    <row r="553" spans="3:16" x14ac:dyDescent="0.25">
      <c r="C553" s="39">
        <v>31</v>
      </c>
      <c r="N553" s="39">
        <v>36</v>
      </c>
      <c r="O553" s="27">
        <f t="shared" si="16"/>
        <v>3</v>
      </c>
      <c r="P553">
        <f t="shared" si="17"/>
        <v>9</v>
      </c>
    </row>
    <row r="554" spans="3:16" x14ac:dyDescent="0.25">
      <c r="C554" s="39">
        <v>36</v>
      </c>
      <c r="N554" s="39">
        <v>35</v>
      </c>
      <c r="O554" s="27">
        <f t="shared" si="16"/>
        <v>2</v>
      </c>
      <c r="P554">
        <f t="shared" si="17"/>
        <v>4</v>
      </c>
    </row>
    <row r="555" spans="3:16" x14ac:dyDescent="0.25">
      <c r="C555" s="39">
        <v>35</v>
      </c>
      <c r="N555" s="39">
        <v>25</v>
      </c>
      <c r="O555" s="27">
        <f t="shared" si="16"/>
        <v>-8</v>
      </c>
      <c r="P555">
        <f t="shared" si="17"/>
        <v>64</v>
      </c>
    </row>
    <row r="556" spans="3:16" x14ac:dyDescent="0.25">
      <c r="C556" s="39">
        <v>25</v>
      </c>
      <c r="N556" s="39">
        <v>27</v>
      </c>
      <c r="O556" s="27">
        <f t="shared" si="16"/>
        <v>-6</v>
      </c>
      <c r="P556">
        <f t="shared" si="17"/>
        <v>36</v>
      </c>
    </row>
    <row r="557" spans="3:16" x14ac:dyDescent="0.25">
      <c r="C557" s="39">
        <v>27</v>
      </c>
      <c r="N557" s="39">
        <v>53</v>
      </c>
      <c r="O557" s="27">
        <f t="shared" si="16"/>
        <v>20</v>
      </c>
      <c r="P557">
        <f t="shared" si="17"/>
        <v>400</v>
      </c>
    </row>
    <row r="558" spans="3:16" x14ac:dyDescent="0.25">
      <c r="C558" s="39">
        <v>53</v>
      </c>
      <c r="N558" s="39">
        <v>50</v>
      </c>
      <c r="O558" s="27">
        <f t="shared" si="16"/>
        <v>17</v>
      </c>
      <c r="P558">
        <f t="shared" si="17"/>
        <v>289</v>
      </c>
    </row>
    <row r="559" spans="3:16" x14ac:dyDescent="0.25">
      <c r="C559" s="39">
        <v>50</v>
      </c>
      <c r="N559" s="39">
        <v>27</v>
      </c>
      <c r="O559" s="27">
        <f t="shared" si="16"/>
        <v>-6</v>
      </c>
      <c r="P559">
        <f t="shared" si="17"/>
        <v>36</v>
      </c>
    </row>
    <row r="560" spans="3:16" x14ac:dyDescent="0.25">
      <c r="C560" s="39">
        <v>27</v>
      </c>
      <c r="N560" s="39">
        <v>47</v>
      </c>
      <c r="O560" s="27">
        <f t="shared" si="16"/>
        <v>14</v>
      </c>
      <c r="P560">
        <f t="shared" si="17"/>
        <v>196</v>
      </c>
    </row>
    <row r="561" spans="3:16" x14ac:dyDescent="0.25">
      <c r="C561" s="39">
        <v>47</v>
      </c>
      <c r="N561" s="39">
        <v>44</v>
      </c>
      <c r="O561" s="27">
        <f t="shared" si="16"/>
        <v>11</v>
      </c>
      <c r="P561">
        <f t="shared" si="17"/>
        <v>121</v>
      </c>
    </row>
    <row r="562" spans="3:16" x14ac:dyDescent="0.25">
      <c r="C562" s="39">
        <v>44</v>
      </c>
      <c r="N562" s="39">
        <v>31</v>
      </c>
      <c r="O562" s="27">
        <f t="shared" si="16"/>
        <v>-2</v>
      </c>
      <c r="P562">
        <f t="shared" si="17"/>
        <v>4</v>
      </c>
    </row>
    <row r="563" spans="3:16" x14ac:dyDescent="0.25">
      <c r="C563" s="39">
        <v>31</v>
      </c>
      <c r="N563" s="39">
        <v>49</v>
      </c>
      <c r="O563" s="27">
        <f t="shared" si="16"/>
        <v>16</v>
      </c>
      <c r="P563">
        <f t="shared" si="17"/>
        <v>256</v>
      </c>
    </row>
    <row r="564" spans="3:16" x14ac:dyDescent="0.25">
      <c r="C564" s="39">
        <v>49</v>
      </c>
      <c r="N564" s="39">
        <v>34</v>
      </c>
      <c r="O564" s="27">
        <f t="shared" si="16"/>
        <v>1</v>
      </c>
      <c r="P564">
        <f t="shared" si="17"/>
        <v>1</v>
      </c>
    </row>
    <row r="565" spans="3:16" x14ac:dyDescent="0.25">
      <c r="C565" s="39">
        <v>34</v>
      </c>
      <c r="N565" s="39">
        <v>22</v>
      </c>
      <c r="O565" s="27">
        <f t="shared" si="16"/>
        <v>-11</v>
      </c>
      <c r="P565">
        <f t="shared" si="17"/>
        <v>121</v>
      </c>
    </row>
    <row r="566" spans="3:16" x14ac:dyDescent="0.25">
      <c r="C566" s="39">
        <v>22</v>
      </c>
      <c r="N566" s="39">
        <v>23</v>
      </c>
      <c r="O566" s="27">
        <f t="shared" si="16"/>
        <v>-10</v>
      </c>
      <c r="P566">
        <f t="shared" si="17"/>
        <v>100</v>
      </c>
    </row>
    <row r="567" spans="3:16" x14ac:dyDescent="0.25">
      <c r="C567" s="39">
        <v>23</v>
      </c>
      <c r="N567" s="39">
        <v>25</v>
      </c>
      <c r="O567" s="27">
        <f t="shared" si="16"/>
        <v>-8</v>
      </c>
      <c r="P567">
        <f t="shared" si="17"/>
        <v>64</v>
      </c>
    </row>
    <row r="568" spans="3:16" x14ac:dyDescent="0.25">
      <c r="C568" s="39">
        <v>25</v>
      </c>
      <c r="N568" s="39">
        <v>34</v>
      </c>
      <c r="O568" s="27">
        <f t="shared" si="16"/>
        <v>1</v>
      </c>
      <c r="P568">
        <f t="shared" si="17"/>
        <v>1</v>
      </c>
    </row>
    <row r="569" spans="3:16" x14ac:dyDescent="0.25">
      <c r="C569" s="39">
        <v>34</v>
      </c>
      <c r="N569" s="39">
        <v>27</v>
      </c>
      <c r="O569" s="27">
        <f t="shared" si="16"/>
        <v>-6</v>
      </c>
      <c r="P569">
        <f t="shared" si="17"/>
        <v>36</v>
      </c>
    </row>
    <row r="570" spans="3:16" x14ac:dyDescent="0.25">
      <c r="C570" s="39">
        <v>27</v>
      </c>
      <c r="N570" s="39">
        <v>31</v>
      </c>
      <c r="O570" s="27">
        <f t="shared" si="16"/>
        <v>-2</v>
      </c>
      <c r="P570">
        <f t="shared" si="17"/>
        <v>4</v>
      </c>
    </row>
    <row r="571" spans="3:16" x14ac:dyDescent="0.25">
      <c r="C571" s="39">
        <v>31</v>
      </c>
      <c r="N571" s="39">
        <v>23</v>
      </c>
      <c r="O571" s="27">
        <f t="shared" si="16"/>
        <v>-10</v>
      </c>
      <c r="P571">
        <f t="shared" si="17"/>
        <v>100</v>
      </c>
    </row>
    <row r="572" spans="3:16" x14ac:dyDescent="0.25">
      <c r="C572" s="39">
        <v>23</v>
      </c>
      <c r="N572" s="39">
        <v>42</v>
      </c>
      <c r="O572" s="27">
        <f t="shared" si="16"/>
        <v>9</v>
      </c>
      <c r="P572">
        <f t="shared" si="17"/>
        <v>81</v>
      </c>
    </row>
    <row r="573" spans="3:16" x14ac:dyDescent="0.25">
      <c r="C573" s="39">
        <v>42</v>
      </c>
      <c r="N573" s="39">
        <v>26</v>
      </c>
      <c r="O573" s="27">
        <f t="shared" si="16"/>
        <v>-7</v>
      </c>
      <c r="P573">
        <f t="shared" si="17"/>
        <v>49</v>
      </c>
    </row>
    <row r="574" spans="3:16" x14ac:dyDescent="0.25">
      <c r="C574" s="39">
        <v>26</v>
      </c>
      <c r="N574" s="39">
        <v>34</v>
      </c>
      <c r="O574" s="27">
        <f t="shared" si="16"/>
        <v>1</v>
      </c>
      <c r="P574">
        <f t="shared" si="17"/>
        <v>1</v>
      </c>
    </row>
    <row r="575" spans="3:16" x14ac:dyDescent="0.25">
      <c r="C575" s="39">
        <v>34</v>
      </c>
      <c r="N575" s="39">
        <v>27</v>
      </c>
      <c r="O575" s="27">
        <f t="shared" si="16"/>
        <v>-6</v>
      </c>
      <c r="P575">
        <f t="shared" si="17"/>
        <v>36</v>
      </c>
    </row>
    <row r="576" spans="3:16" x14ac:dyDescent="0.25">
      <c r="C576" s="39">
        <v>27</v>
      </c>
      <c r="N576" s="39">
        <v>22</v>
      </c>
      <c r="O576" s="27">
        <f t="shared" si="16"/>
        <v>-11</v>
      </c>
      <c r="P576">
        <f t="shared" si="17"/>
        <v>121</v>
      </c>
    </row>
    <row r="577" spans="3:16" x14ac:dyDescent="0.25">
      <c r="C577" s="39">
        <v>22</v>
      </c>
      <c r="N577" s="39">
        <v>36</v>
      </c>
      <c r="O577" s="27">
        <f t="shared" si="16"/>
        <v>3</v>
      </c>
      <c r="P577">
        <f t="shared" si="17"/>
        <v>9</v>
      </c>
    </row>
    <row r="578" spans="3:16" x14ac:dyDescent="0.25">
      <c r="C578" s="39">
        <v>36</v>
      </c>
      <c r="N578" s="39">
        <v>32</v>
      </c>
      <c r="O578" s="27">
        <f t="shared" ref="O578:O641" si="18">(N578-33)</f>
        <v>-1</v>
      </c>
      <c r="P578">
        <f t="shared" ref="P578:P641" si="19">(O578^2)</f>
        <v>1</v>
      </c>
    </row>
    <row r="579" spans="3:16" x14ac:dyDescent="0.25">
      <c r="C579" s="39">
        <v>32</v>
      </c>
      <c r="N579" s="39">
        <v>23</v>
      </c>
      <c r="O579" s="27">
        <f t="shared" si="18"/>
        <v>-10</v>
      </c>
      <c r="P579">
        <f t="shared" si="19"/>
        <v>100</v>
      </c>
    </row>
    <row r="580" spans="3:16" x14ac:dyDescent="0.25">
      <c r="C580" s="39">
        <v>23</v>
      </c>
      <c r="N580" s="39">
        <v>29</v>
      </c>
      <c r="O580" s="27">
        <f t="shared" si="18"/>
        <v>-4</v>
      </c>
      <c r="P580">
        <f t="shared" si="19"/>
        <v>16</v>
      </c>
    </row>
    <row r="581" spans="3:16" x14ac:dyDescent="0.25">
      <c r="C581" s="39">
        <v>29</v>
      </c>
      <c r="N581" s="39">
        <v>29</v>
      </c>
      <c r="O581" s="27">
        <f t="shared" si="18"/>
        <v>-4</v>
      </c>
      <c r="P581">
        <f t="shared" si="19"/>
        <v>16</v>
      </c>
    </row>
    <row r="582" spans="3:16" x14ac:dyDescent="0.25">
      <c r="C582" s="39">
        <v>29</v>
      </c>
      <c r="N582" s="39">
        <v>23</v>
      </c>
      <c r="O582" s="27">
        <f t="shared" si="18"/>
        <v>-10</v>
      </c>
      <c r="P582">
        <f t="shared" si="19"/>
        <v>100</v>
      </c>
    </row>
    <row r="583" spans="3:16" x14ac:dyDescent="0.25">
      <c r="C583" s="39">
        <v>23</v>
      </c>
      <c r="N583" s="39">
        <v>27</v>
      </c>
      <c r="O583" s="27">
        <f t="shared" si="18"/>
        <v>-6</v>
      </c>
      <c r="P583">
        <f t="shared" si="19"/>
        <v>36</v>
      </c>
    </row>
    <row r="584" spans="3:16" x14ac:dyDescent="0.25">
      <c r="C584" s="39">
        <v>27</v>
      </c>
      <c r="N584" s="39">
        <v>48</v>
      </c>
      <c r="O584" s="27">
        <f t="shared" si="18"/>
        <v>15</v>
      </c>
      <c r="P584">
        <f t="shared" si="19"/>
        <v>225</v>
      </c>
    </row>
    <row r="585" spans="3:16" x14ac:dyDescent="0.25">
      <c r="C585" s="39">
        <v>48</v>
      </c>
      <c r="N585" s="39">
        <v>22</v>
      </c>
      <c r="O585" s="27">
        <f t="shared" si="18"/>
        <v>-11</v>
      </c>
      <c r="P585">
        <f t="shared" si="19"/>
        <v>121</v>
      </c>
    </row>
    <row r="586" spans="3:16" x14ac:dyDescent="0.25">
      <c r="C586" s="39">
        <v>22</v>
      </c>
      <c r="N586" s="39">
        <v>34</v>
      </c>
      <c r="O586" s="27">
        <f t="shared" si="18"/>
        <v>1</v>
      </c>
      <c r="P586">
        <f t="shared" si="19"/>
        <v>1</v>
      </c>
    </row>
    <row r="587" spans="3:16" x14ac:dyDescent="0.25">
      <c r="C587" s="39">
        <v>34</v>
      </c>
      <c r="N587" s="39">
        <v>22</v>
      </c>
      <c r="O587" s="27">
        <f t="shared" si="18"/>
        <v>-11</v>
      </c>
      <c r="P587">
        <f t="shared" si="19"/>
        <v>121</v>
      </c>
    </row>
    <row r="588" spans="3:16" x14ac:dyDescent="0.25">
      <c r="C588" s="39">
        <v>22</v>
      </c>
      <c r="N588" s="39">
        <v>24</v>
      </c>
      <c r="O588" s="27">
        <f t="shared" si="18"/>
        <v>-9</v>
      </c>
      <c r="P588">
        <f t="shared" si="19"/>
        <v>81</v>
      </c>
    </row>
    <row r="589" spans="3:16" x14ac:dyDescent="0.25">
      <c r="C589" s="39">
        <v>24</v>
      </c>
      <c r="N589" s="39">
        <v>30</v>
      </c>
      <c r="O589" s="27">
        <f t="shared" si="18"/>
        <v>-3</v>
      </c>
      <c r="P589">
        <f t="shared" si="19"/>
        <v>9</v>
      </c>
    </row>
    <row r="590" spans="3:16" x14ac:dyDescent="0.25">
      <c r="C590" s="39">
        <v>30</v>
      </c>
      <c r="N590" s="39">
        <v>32</v>
      </c>
      <c r="O590" s="27">
        <f t="shared" si="18"/>
        <v>-1</v>
      </c>
      <c r="P590">
        <f t="shared" si="19"/>
        <v>1</v>
      </c>
    </row>
    <row r="591" spans="3:16" x14ac:dyDescent="0.25">
      <c r="C591" s="39">
        <v>32</v>
      </c>
      <c r="N591" s="39">
        <v>27</v>
      </c>
      <c r="O591" s="27">
        <f t="shared" si="18"/>
        <v>-6</v>
      </c>
      <c r="P591">
        <f t="shared" si="19"/>
        <v>36</v>
      </c>
    </row>
    <row r="592" spans="3:16" x14ac:dyDescent="0.25">
      <c r="C592" s="39">
        <v>27</v>
      </c>
      <c r="N592" s="39">
        <v>23</v>
      </c>
      <c r="O592" s="27">
        <f t="shared" si="18"/>
        <v>-10</v>
      </c>
      <c r="P592">
        <f t="shared" si="19"/>
        <v>100</v>
      </c>
    </row>
    <row r="593" spans="3:16" x14ac:dyDescent="0.25">
      <c r="C593" s="39">
        <v>23</v>
      </c>
      <c r="N593" s="39">
        <v>35</v>
      </c>
      <c r="O593" s="27">
        <f t="shared" si="18"/>
        <v>2</v>
      </c>
      <c r="P593">
        <f t="shared" si="19"/>
        <v>4</v>
      </c>
    </row>
    <row r="594" spans="3:16" x14ac:dyDescent="0.25">
      <c r="C594" s="39">
        <v>35</v>
      </c>
      <c r="N594" s="39">
        <v>26</v>
      </c>
      <c r="O594" s="27">
        <f t="shared" si="18"/>
        <v>-7</v>
      </c>
      <c r="P594">
        <f t="shared" si="19"/>
        <v>49</v>
      </c>
    </row>
    <row r="595" spans="3:16" x14ac:dyDescent="0.25">
      <c r="C595" s="39">
        <v>26</v>
      </c>
      <c r="N595" s="39">
        <v>43</v>
      </c>
      <c r="O595" s="27">
        <f t="shared" si="18"/>
        <v>10</v>
      </c>
      <c r="P595">
        <f t="shared" si="19"/>
        <v>100</v>
      </c>
    </row>
    <row r="596" spans="3:16" x14ac:dyDescent="0.25">
      <c r="C596" s="39">
        <v>43</v>
      </c>
      <c r="N596" s="39">
        <v>43</v>
      </c>
      <c r="O596" s="27">
        <f t="shared" si="18"/>
        <v>10</v>
      </c>
      <c r="P596">
        <f t="shared" si="19"/>
        <v>100</v>
      </c>
    </row>
    <row r="597" spans="3:16" x14ac:dyDescent="0.25">
      <c r="C597" s="39">
        <v>43</v>
      </c>
      <c r="N597" s="39">
        <v>27</v>
      </c>
      <c r="O597" s="27">
        <f t="shared" si="18"/>
        <v>-6</v>
      </c>
      <c r="P597">
        <f t="shared" si="19"/>
        <v>36</v>
      </c>
    </row>
    <row r="598" spans="3:16" x14ac:dyDescent="0.25">
      <c r="C598" s="39">
        <v>27</v>
      </c>
      <c r="N598" s="39">
        <v>22</v>
      </c>
      <c r="O598" s="27">
        <f t="shared" si="18"/>
        <v>-11</v>
      </c>
      <c r="P598">
        <f t="shared" si="19"/>
        <v>121</v>
      </c>
    </row>
    <row r="599" spans="3:16" x14ac:dyDescent="0.25">
      <c r="C599" s="39">
        <v>22</v>
      </c>
      <c r="N599" s="39">
        <v>29</v>
      </c>
      <c r="O599" s="27">
        <f t="shared" si="18"/>
        <v>-4</v>
      </c>
      <c r="P599">
        <f t="shared" si="19"/>
        <v>16</v>
      </c>
    </row>
    <row r="600" spans="3:16" x14ac:dyDescent="0.25">
      <c r="C600" s="39">
        <v>29</v>
      </c>
      <c r="N600" s="39">
        <v>32</v>
      </c>
      <c r="O600" s="27">
        <f t="shared" si="18"/>
        <v>-1</v>
      </c>
      <c r="P600">
        <f t="shared" si="19"/>
        <v>1</v>
      </c>
    </row>
    <row r="601" spans="3:16" x14ac:dyDescent="0.25">
      <c r="C601" s="39">
        <v>32</v>
      </c>
      <c r="N601" s="39">
        <v>26</v>
      </c>
      <c r="O601" s="27">
        <f t="shared" si="18"/>
        <v>-7</v>
      </c>
      <c r="P601">
        <f t="shared" si="19"/>
        <v>49</v>
      </c>
    </row>
    <row r="602" spans="3:16" x14ac:dyDescent="0.25">
      <c r="C602" s="39">
        <v>26</v>
      </c>
      <c r="N602" s="39">
        <v>30</v>
      </c>
      <c r="O602" s="27">
        <f t="shared" si="18"/>
        <v>-3</v>
      </c>
      <c r="P602">
        <f t="shared" si="19"/>
        <v>9</v>
      </c>
    </row>
    <row r="603" spans="3:16" x14ac:dyDescent="0.25">
      <c r="C603" s="39">
        <v>30</v>
      </c>
      <c r="N603" s="39">
        <v>30</v>
      </c>
      <c r="O603" s="27">
        <f t="shared" si="18"/>
        <v>-3</v>
      </c>
      <c r="P603">
        <f t="shared" si="19"/>
        <v>9</v>
      </c>
    </row>
    <row r="604" spans="3:16" x14ac:dyDescent="0.25">
      <c r="C604" s="39">
        <v>30</v>
      </c>
      <c r="N604" s="39">
        <v>54</v>
      </c>
      <c r="O604" s="27">
        <f t="shared" si="18"/>
        <v>21</v>
      </c>
      <c r="P604">
        <f t="shared" si="19"/>
        <v>441</v>
      </c>
    </row>
    <row r="605" spans="3:16" x14ac:dyDescent="0.25">
      <c r="C605" s="39">
        <v>54</v>
      </c>
      <c r="N605" s="39">
        <v>41</v>
      </c>
      <c r="O605" s="27">
        <f t="shared" si="18"/>
        <v>8</v>
      </c>
      <c r="P605">
        <f t="shared" si="19"/>
        <v>64</v>
      </c>
    </row>
    <row r="606" spans="3:16" x14ac:dyDescent="0.25">
      <c r="C606" s="39">
        <v>41</v>
      </c>
      <c r="N606" s="39">
        <v>30</v>
      </c>
      <c r="O606" s="27">
        <f t="shared" si="18"/>
        <v>-3</v>
      </c>
      <c r="P606">
        <f t="shared" si="19"/>
        <v>9</v>
      </c>
    </row>
    <row r="607" spans="3:16" x14ac:dyDescent="0.25">
      <c r="C607" s="39">
        <v>30</v>
      </c>
      <c r="N607" s="39">
        <v>24</v>
      </c>
      <c r="O607" s="27">
        <f t="shared" si="18"/>
        <v>-9</v>
      </c>
      <c r="P607">
        <f t="shared" si="19"/>
        <v>81</v>
      </c>
    </row>
    <row r="608" spans="3:16" x14ac:dyDescent="0.25">
      <c r="C608" s="39">
        <v>24</v>
      </c>
      <c r="N608" s="39">
        <v>25</v>
      </c>
      <c r="O608" s="27">
        <f t="shared" si="18"/>
        <v>-8</v>
      </c>
      <c r="P608">
        <f t="shared" si="19"/>
        <v>64</v>
      </c>
    </row>
    <row r="609" spans="3:16" x14ac:dyDescent="0.25">
      <c r="C609" s="39">
        <v>25</v>
      </c>
      <c r="N609" s="39">
        <v>25</v>
      </c>
      <c r="O609" s="27">
        <f t="shared" si="18"/>
        <v>-8</v>
      </c>
      <c r="P609">
        <f t="shared" si="19"/>
        <v>64</v>
      </c>
    </row>
    <row r="610" spans="3:16" x14ac:dyDescent="0.25">
      <c r="C610" s="39">
        <v>25</v>
      </c>
      <c r="N610" s="39">
        <v>35</v>
      </c>
      <c r="O610" s="27">
        <f t="shared" si="18"/>
        <v>2</v>
      </c>
      <c r="P610">
        <f t="shared" si="19"/>
        <v>4</v>
      </c>
    </row>
    <row r="611" spans="3:16" x14ac:dyDescent="0.25">
      <c r="C611" s="39">
        <v>35</v>
      </c>
      <c r="N611" s="39">
        <v>35</v>
      </c>
      <c r="O611" s="27">
        <f t="shared" si="18"/>
        <v>2</v>
      </c>
      <c r="P611">
        <f t="shared" si="19"/>
        <v>4</v>
      </c>
    </row>
    <row r="612" spans="3:16" x14ac:dyDescent="0.25">
      <c r="C612" s="39">
        <v>35</v>
      </c>
      <c r="N612" s="39">
        <v>32</v>
      </c>
      <c r="O612" s="27">
        <f t="shared" si="18"/>
        <v>-1</v>
      </c>
      <c r="P612">
        <f t="shared" si="19"/>
        <v>1</v>
      </c>
    </row>
    <row r="613" spans="3:16" x14ac:dyDescent="0.25">
      <c r="C613" s="39">
        <v>32</v>
      </c>
      <c r="N613" s="39">
        <v>49</v>
      </c>
      <c r="O613" s="27">
        <f t="shared" si="18"/>
        <v>16</v>
      </c>
      <c r="P613">
        <f t="shared" si="19"/>
        <v>256</v>
      </c>
    </row>
    <row r="614" spans="3:16" x14ac:dyDescent="0.25">
      <c r="C614" s="39">
        <v>49</v>
      </c>
      <c r="N614" s="39">
        <v>34</v>
      </c>
      <c r="O614" s="27">
        <f t="shared" si="18"/>
        <v>1</v>
      </c>
      <c r="P614">
        <f t="shared" si="19"/>
        <v>1</v>
      </c>
    </row>
    <row r="615" spans="3:16" x14ac:dyDescent="0.25">
      <c r="C615" s="39">
        <v>34</v>
      </c>
      <c r="N615" s="39">
        <v>34</v>
      </c>
      <c r="O615" s="27">
        <f t="shared" si="18"/>
        <v>1</v>
      </c>
      <c r="P615">
        <f t="shared" si="19"/>
        <v>1</v>
      </c>
    </row>
    <row r="616" spans="3:16" x14ac:dyDescent="0.25">
      <c r="C616" s="39">
        <v>34</v>
      </c>
      <c r="N616" s="39">
        <v>21</v>
      </c>
      <c r="O616" s="27">
        <f t="shared" si="18"/>
        <v>-12</v>
      </c>
      <c r="P616">
        <f t="shared" si="19"/>
        <v>144</v>
      </c>
    </row>
    <row r="617" spans="3:16" x14ac:dyDescent="0.25">
      <c r="C617" s="39">
        <v>21</v>
      </c>
      <c r="N617" s="39">
        <v>25</v>
      </c>
      <c r="O617" s="27">
        <f t="shared" si="18"/>
        <v>-8</v>
      </c>
      <c r="P617">
        <f t="shared" si="19"/>
        <v>64</v>
      </c>
    </row>
    <row r="618" spans="3:16" x14ac:dyDescent="0.25">
      <c r="C618" s="39">
        <v>25</v>
      </c>
      <c r="N618" s="39">
        <v>28</v>
      </c>
      <c r="O618" s="27">
        <f t="shared" si="18"/>
        <v>-5</v>
      </c>
      <c r="P618">
        <f t="shared" si="19"/>
        <v>25</v>
      </c>
    </row>
    <row r="619" spans="3:16" x14ac:dyDescent="0.25">
      <c r="C619" s="39">
        <v>28</v>
      </c>
      <c r="N619" s="39">
        <v>29</v>
      </c>
      <c r="O619" s="27">
        <f t="shared" si="18"/>
        <v>-4</v>
      </c>
      <c r="P619">
        <f t="shared" si="19"/>
        <v>16</v>
      </c>
    </row>
    <row r="620" spans="3:16" x14ac:dyDescent="0.25">
      <c r="C620" s="39">
        <v>29</v>
      </c>
      <c r="N620" s="39">
        <v>22</v>
      </c>
      <c r="O620" s="27">
        <f t="shared" si="18"/>
        <v>-11</v>
      </c>
      <c r="P620">
        <f t="shared" si="19"/>
        <v>121</v>
      </c>
    </row>
    <row r="621" spans="3:16" x14ac:dyDescent="0.25">
      <c r="C621" s="39">
        <v>22</v>
      </c>
      <c r="N621" s="39">
        <v>26</v>
      </c>
      <c r="O621" s="27">
        <f t="shared" si="18"/>
        <v>-7</v>
      </c>
      <c r="P621">
        <f t="shared" si="19"/>
        <v>49</v>
      </c>
    </row>
    <row r="622" spans="3:16" x14ac:dyDescent="0.25">
      <c r="C622" s="39">
        <v>26</v>
      </c>
      <c r="N622" s="39">
        <v>29</v>
      </c>
      <c r="O622" s="27">
        <f t="shared" si="18"/>
        <v>-4</v>
      </c>
      <c r="P622">
        <f t="shared" si="19"/>
        <v>16</v>
      </c>
    </row>
    <row r="623" spans="3:16" x14ac:dyDescent="0.25">
      <c r="C623" s="39">
        <v>29</v>
      </c>
      <c r="N623" s="39">
        <v>35</v>
      </c>
      <c r="O623" s="27">
        <f t="shared" si="18"/>
        <v>2</v>
      </c>
      <c r="P623">
        <f t="shared" si="19"/>
        <v>4</v>
      </c>
    </row>
    <row r="624" spans="3:16" x14ac:dyDescent="0.25">
      <c r="C624" s="39">
        <v>35</v>
      </c>
      <c r="N624" s="39">
        <v>22</v>
      </c>
      <c r="O624" s="27">
        <f t="shared" si="18"/>
        <v>-11</v>
      </c>
      <c r="P624">
        <f t="shared" si="19"/>
        <v>121</v>
      </c>
    </row>
    <row r="625" spans="3:16" x14ac:dyDescent="0.25">
      <c r="C625" s="39">
        <v>22</v>
      </c>
      <c r="N625" s="39">
        <v>29</v>
      </c>
      <c r="O625" s="27">
        <f t="shared" si="18"/>
        <v>-4</v>
      </c>
      <c r="P625">
        <f t="shared" si="19"/>
        <v>16</v>
      </c>
    </row>
    <row r="626" spans="3:16" x14ac:dyDescent="0.25">
      <c r="C626" s="39">
        <v>29</v>
      </c>
      <c r="N626" s="39">
        <v>25</v>
      </c>
      <c r="O626" s="27">
        <f t="shared" si="18"/>
        <v>-8</v>
      </c>
      <c r="P626">
        <f t="shared" si="19"/>
        <v>64</v>
      </c>
    </row>
    <row r="627" spans="3:16" x14ac:dyDescent="0.25">
      <c r="C627" s="39">
        <v>25</v>
      </c>
      <c r="N627" s="39">
        <v>43</v>
      </c>
      <c r="O627" s="27">
        <f t="shared" si="18"/>
        <v>10</v>
      </c>
      <c r="P627">
        <f t="shared" si="19"/>
        <v>100</v>
      </c>
    </row>
    <row r="628" spans="3:16" x14ac:dyDescent="0.25">
      <c r="C628" s="39">
        <v>43</v>
      </c>
      <c r="N628" s="39">
        <v>33</v>
      </c>
      <c r="O628" s="27">
        <f t="shared" si="18"/>
        <v>0</v>
      </c>
      <c r="P628">
        <f t="shared" si="19"/>
        <v>0</v>
      </c>
    </row>
    <row r="629" spans="3:16" x14ac:dyDescent="0.25">
      <c r="C629" s="39">
        <v>33</v>
      </c>
      <c r="N629" s="39">
        <v>29</v>
      </c>
      <c r="O629" s="27">
        <f t="shared" si="18"/>
        <v>-4</v>
      </c>
      <c r="P629">
        <f t="shared" si="19"/>
        <v>16</v>
      </c>
    </row>
    <row r="630" spans="3:16" x14ac:dyDescent="0.25">
      <c r="C630" s="39">
        <v>29</v>
      </c>
      <c r="N630" s="39">
        <v>39</v>
      </c>
      <c r="O630" s="27">
        <f t="shared" si="18"/>
        <v>6</v>
      </c>
      <c r="P630">
        <f t="shared" si="19"/>
        <v>36</v>
      </c>
    </row>
    <row r="631" spans="3:16" x14ac:dyDescent="0.25">
      <c r="C631" s="39">
        <v>39</v>
      </c>
      <c r="N631" s="39">
        <v>22</v>
      </c>
      <c r="O631" s="27">
        <f t="shared" si="18"/>
        <v>-11</v>
      </c>
      <c r="P631">
        <f t="shared" si="19"/>
        <v>121</v>
      </c>
    </row>
    <row r="632" spans="3:16" x14ac:dyDescent="0.25">
      <c r="C632" s="39">
        <v>22</v>
      </c>
      <c r="N632" s="39">
        <v>42</v>
      </c>
      <c r="O632" s="27">
        <f t="shared" si="18"/>
        <v>9</v>
      </c>
      <c r="P632">
        <f t="shared" si="19"/>
        <v>81</v>
      </c>
    </row>
    <row r="633" spans="3:16" x14ac:dyDescent="0.25">
      <c r="C633" s="39">
        <v>42</v>
      </c>
      <c r="N633" s="39">
        <v>21</v>
      </c>
      <c r="O633" s="27">
        <f t="shared" si="18"/>
        <v>-12</v>
      </c>
      <c r="P633">
        <f t="shared" si="19"/>
        <v>144</v>
      </c>
    </row>
    <row r="634" spans="3:16" x14ac:dyDescent="0.25">
      <c r="C634" s="39">
        <v>21</v>
      </c>
      <c r="N634" s="39">
        <v>30</v>
      </c>
      <c r="O634" s="27">
        <f t="shared" si="18"/>
        <v>-3</v>
      </c>
      <c r="P634">
        <f t="shared" si="19"/>
        <v>9</v>
      </c>
    </row>
    <row r="635" spans="3:16" x14ac:dyDescent="0.25">
      <c r="C635" s="39">
        <v>30</v>
      </c>
      <c r="N635" s="39">
        <v>35</v>
      </c>
      <c r="O635" s="27">
        <f t="shared" si="18"/>
        <v>2</v>
      </c>
      <c r="P635">
        <f t="shared" si="19"/>
        <v>4</v>
      </c>
    </row>
    <row r="636" spans="3:16" x14ac:dyDescent="0.25">
      <c r="C636" s="39">
        <v>35</v>
      </c>
      <c r="N636" s="39">
        <v>30</v>
      </c>
      <c r="O636" s="27">
        <f t="shared" si="18"/>
        <v>-3</v>
      </c>
      <c r="P636">
        <f t="shared" si="19"/>
        <v>9</v>
      </c>
    </row>
    <row r="637" spans="3:16" x14ac:dyDescent="0.25">
      <c r="C637" s="39">
        <v>30</v>
      </c>
      <c r="N637" s="39">
        <v>25</v>
      </c>
      <c r="O637" s="27">
        <f t="shared" si="18"/>
        <v>-8</v>
      </c>
      <c r="P637">
        <f t="shared" si="19"/>
        <v>64</v>
      </c>
    </row>
    <row r="638" spans="3:16" x14ac:dyDescent="0.25">
      <c r="C638" s="39">
        <v>25</v>
      </c>
      <c r="N638" s="39">
        <v>27</v>
      </c>
      <c r="O638" s="27">
        <f t="shared" si="18"/>
        <v>-6</v>
      </c>
      <c r="P638">
        <f t="shared" si="19"/>
        <v>36</v>
      </c>
    </row>
    <row r="639" spans="3:16" x14ac:dyDescent="0.25">
      <c r="C639" s="39">
        <v>27</v>
      </c>
      <c r="N639" s="39">
        <v>29</v>
      </c>
      <c r="O639" s="27">
        <f t="shared" si="18"/>
        <v>-4</v>
      </c>
      <c r="P639">
        <f t="shared" si="19"/>
        <v>16</v>
      </c>
    </row>
    <row r="640" spans="3:16" x14ac:dyDescent="0.25">
      <c r="C640" s="39">
        <v>29</v>
      </c>
      <c r="N640" s="39">
        <v>28</v>
      </c>
      <c r="O640" s="27">
        <f t="shared" si="18"/>
        <v>-5</v>
      </c>
      <c r="P640">
        <f t="shared" si="19"/>
        <v>25</v>
      </c>
    </row>
    <row r="641" spans="3:16" x14ac:dyDescent="0.25">
      <c r="C641" s="39">
        <v>28</v>
      </c>
      <c r="N641" s="39">
        <v>44</v>
      </c>
      <c r="O641" s="27">
        <f t="shared" si="18"/>
        <v>11</v>
      </c>
      <c r="P641">
        <f t="shared" si="19"/>
        <v>121</v>
      </c>
    </row>
    <row r="642" spans="3:16" x14ac:dyDescent="0.25">
      <c r="C642" s="39">
        <v>44</v>
      </c>
      <c r="N642" s="39">
        <v>35</v>
      </c>
      <c r="O642" s="27">
        <f t="shared" ref="O642:O705" si="20">(N642-33)</f>
        <v>2</v>
      </c>
      <c r="P642">
        <f t="shared" ref="P642:P705" si="21">(O642^2)</f>
        <v>4</v>
      </c>
    </row>
    <row r="643" spans="3:16" x14ac:dyDescent="0.25">
      <c r="C643" s="39">
        <v>35</v>
      </c>
      <c r="N643" s="39">
        <v>27</v>
      </c>
      <c r="O643" s="27">
        <f t="shared" si="20"/>
        <v>-6</v>
      </c>
      <c r="P643">
        <f t="shared" si="21"/>
        <v>36</v>
      </c>
    </row>
    <row r="644" spans="3:16" x14ac:dyDescent="0.25">
      <c r="C644" s="39">
        <v>27</v>
      </c>
      <c r="N644" s="39">
        <v>25</v>
      </c>
      <c r="O644" s="27">
        <f t="shared" si="20"/>
        <v>-8</v>
      </c>
      <c r="P644">
        <f t="shared" si="21"/>
        <v>64</v>
      </c>
    </row>
    <row r="645" spans="3:16" x14ac:dyDescent="0.25">
      <c r="C645" s="39">
        <v>25</v>
      </c>
      <c r="N645" s="39">
        <v>35</v>
      </c>
      <c r="O645" s="27">
        <f t="shared" si="20"/>
        <v>2</v>
      </c>
      <c r="P645">
        <f t="shared" si="21"/>
        <v>4</v>
      </c>
    </row>
    <row r="646" spans="3:16" x14ac:dyDescent="0.25">
      <c r="C646" s="39">
        <v>35</v>
      </c>
      <c r="N646" s="39">
        <v>22</v>
      </c>
      <c r="O646" s="27">
        <f t="shared" si="20"/>
        <v>-11</v>
      </c>
      <c r="P646">
        <f t="shared" si="21"/>
        <v>121</v>
      </c>
    </row>
    <row r="647" spans="3:16" x14ac:dyDescent="0.25">
      <c r="C647" s="39">
        <v>22</v>
      </c>
      <c r="N647" s="39">
        <v>20</v>
      </c>
      <c r="O647" s="27">
        <f t="shared" si="20"/>
        <v>-13</v>
      </c>
      <c r="P647">
        <f t="shared" si="21"/>
        <v>169</v>
      </c>
    </row>
    <row r="648" spans="3:16" x14ac:dyDescent="0.25">
      <c r="C648" s="39">
        <v>20</v>
      </c>
      <c r="N648" s="39">
        <v>44</v>
      </c>
      <c r="O648" s="27">
        <f t="shared" si="20"/>
        <v>11</v>
      </c>
      <c r="P648">
        <f t="shared" si="21"/>
        <v>121</v>
      </c>
    </row>
    <row r="649" spans="3:16" x14ac:dyDescent="0.25">
      <c r="C649" s="39">
        <v>44</v>
      </c>
      <c r="N649" s="39">
        <v>41</v>
      </c>
      <c r="O649" s="27">
        <f t="shared" si="20"/>
        <v>8</v>
      </c>
      <c r="P649">
        <f t="shared" si="21"/>
        <v>64</v>
      </c>
    </row>
    <row r="650" spans="3:16" x14ac:dyDescent="0.25">
      <c r="C650" s="39">
        <v>41</v>
      </c>
      <c r="N650" s="39">
        <v>34</v>
      </c>
      <c r="O650" s="27">
        <f t="shared" si="20"/>
        <v>1</v>
      </c>
      <c r="P650">
        <f t="shared" si="21"/>
        <v>1</v>
      </c>
    </row>
    <row r="651" spans="3:16" x14ac:dyDescent="0.25">
      <c r="C651" s="39">
        <v>34</v>
      </c>
      <c r="N651" s="39">
        <v>38</v>
      </c>
      <c r="O651" s="27">
        <f t="shared" si="20"/>
        <v>5</v>
      </c>
      <c r="P651">
        <f t="shared" si="21"/>
        <v>25</v>
      </c>
    </row>
    <row r="652" spans="3:16" x14ac:dyDescent="0.25">
      <c r="C652" s="39">
        <v>38</v>
      </c>
      <c r="N652" s="39">
        <v>57</v>
      </c>
      <c r="O652" s="27">
        <f t="shared" si="20"/>
        <v>24</v>
      </c>
      <c r="P652">
        <f t="shared" si="21"/>
        <v>576</v>
      </c>
    </row>
    <row r="653" spans="3:16" x14ac:dyDescent="0.25">
      <c r="C653" s="39">
        <v>57</v>
      </c>
      <c r="N653" s="39">
        <v>35</v>
      </c>
      <c r="O653" s="27">
        <f t="shared" si="20"/>
        <v>2</v>
      </c>
      <c r="P653">
        <f t="shared" si="21"/>
        <v>4</v>
      </c>
    </row>
    <row r="654" spans="3:16" x14ac:dyDescent="0.25">
      <c r="C654" s="39">
        <v>35</v>
      </c>
      <c r="N654" s="39">
        <v>21</v>
      </c>
      <c r="O654" s="27">
        <f t="shared" si="20"/>
        <v>-12</v>
      </c>
      <c r="P654">
        <f t="shared" si="21"/>
        <v>144</v>
      </c>
    </row>
    <row r="655" spans="3:16" x14ac:dyDescent="0.25">
      <c r="C655" s="39">
        <v>21</v>
      </c>
      <c r="N655" s="39">
        <v>33</v>
      </c>
      <c r="O655" s="27">
        <f t="shared" si="20"/>
        <v>0</v>
      </c>
      <c r="P655">
        <f t="shared" si="21"/>
        <v>0</v>
      </c>
    </row>
    <row r="656" spans="3:16" x14ac:dyDescent="0.25">
      <c r="C656" s="39">
        <v>33</v>
      </c>
      <c r="N656" s="39">
        <v>39</v>
      </c>
      <c r="O656" s="27">
        <f t="shared" si="20"/>
        <v>6</v>
      </c>
      <c r="P656">
        <f t="shared" si="21"/>
        <v>36</v>
      </c>
    </row>
    <row r="657" spans="3:16" x14ac:dyDescent="0.25">
      <c r="C657" s="39">
        <v>39</v>
      </c>
      <c r="N657" s="39">
        <v>46</v>
      </c>
      <c r="O657" s="27">
        <f t="shared" si="20"/>
        <v>13</v>
      </c>
      <c r="P657">
        <f t="shared" si="21"/>
        <v>169</v>
      </c>
    </row>
    <row r="658" spans="3:16" x14ac:dyDescent="0.25">
      <c r="C658" s="39">
        <v>46</v>
      </c>
      <c r="N658" s="39">
        <v>53</v>
      </c>
      <c r="O658" s="27">
        <f t="shared" si="20"/>
        <v>20</v>
      </c>
      <c r="P658">
        <f t="shared" si="21"/>
        <v>400</v>
      </c>
    </row>
    <row r="659" spans="3:16" x14ac:dyDescent="0.25">
      <c r="C659" s="39">
        <v>53</v>
      </c>
      <c r="N659" s="39">
        <v>32</v>
      </c>
      <c r="O659" s="27">
        <f t="shared" si="20"/>
        <v>-1</v>
      </c>
      <c r="P659">
        <f t="shared" si="21"/>
        <v>1</v>
      </c>
    </row>
    <row r="660" spans="3:16" x14ac:dyDescent="0.25">
      <c r="C660" s="39">
        <v>32</v>
      </c>
      <c r="N660" s="39">
        <v>40</v>
      </c>
      <c r="O660" s="27">
        <f t="shared" si="20"/>
        <v>7</v>
      </c>
      <c r="P660">
        <f t="shared" si="21"/>
        <v>49</v>
      </c>
    </row>
    <row r="661" spans="3:16" x14ac:dyDescent="0.25">
      <c r="C661" s="39">
        <v>40</v>
      </c>
      <c r="N661" s="39">
        <v>42</v>
      </c>
      <c r="O661" s="27">
        <f t="shared" si="20"/>
        <v>9</v>
      </c>
      <c r="P661">
        <f t="shared" si="21"/>
        <v>81</v>
      </c>
    </row>
    <row r="662" spans="3:16" x14ac:dyDescent="0.25">
      <c r="C662" s="39">
        <v>42</v>
      </c>
      <c r="N662" s="39">
        <v>34</v>
      </c>
      <c r="O662" s="27">
        <f t="shared" si="20"/>
        <v>1</v>
      </c>
      <c r="P662">
        <f t="shared" si="21"/>
        <v>1</v>
      </c>
    </row>
    <row r="663" spans="3:16" x14ac:dyDescent="0.25">
      <c r="C663" s="39">
        <v>34</v>
      </c>
      <c r="N663" s="39">
        <v>40</v>
      </c>
      <c r="O663" s="27">
        <f t="shared" si="20"/>
        <v>7</v>
      </c>
      <c r="P663">
        <f t="shared" si="21"/>
        <v>49</v>
      </c>
    </row>
    <row r="664" spans="3:16" x14ac:dyDescent="0.25">
      <c r="C664" s="39">
        <v>40</v>
      </c>
      <c r="N664" s="39">
        <v>46</v>
      </c>
      <c r="O664" s="27">
        <f t="shared" si="20"/>
        <v>13</v>
      </c>
      <c r="P664">
        <f t="shared" si="21"/>
        <v>169</v>
      </c>
    </row>
    <row r="665" spans="3:16" x14ac:dyDescent="0.25">
      <c r="C665" s="39">
        <v>46</v>
      </c>
      <c r="N665" s="39">
        <v>52</v>
      </c>
      <c r="O665" s="27">
        <f t="shared" si="20"/>
        <v>19</v>
      </c>
      <c r="P665">
        <f t="shared" si="21"/>
        <v>361</v>
      </c>
    </row>
    <row r="666" spans="3:16" x14ac:dyDescent="0.25">
      <c r="C666" s="39">
        <v>52</v>
      </c>
      <c r="N666" s="39">
        <v>26</v>
      </c>
      <c r="O666" s="27">
        <f t="shared" si="20"/>
        <v>-7</v>
      </c>
      <c r="P666">
        <f t="shared" si="21"/>
        <v>49</v>
      </c>
    </row>
    <row r="667" spans="3:16" x14ac:dyDescent="0.25">
      <c r="C667" s="39">
        <v>26</v>
      </c>
      <c r="N667" s="39">
        <v>46</v>
      </c>
      <c r="O667" s="27">
        <f t="shared" si="20"/>
        <v>13</v>
      </c>
      <c r="P667">
        <f t="shared" si="21"/>
        <v>169</v>
      </c>
    </row>
    <row r="668" spans="3:16" x14ac:dyDescent="0.25">
      <c r="C668" s="39">
        <v>46</v>
      </c>
      <c r="N668" s="39">
        <v>27</v>
      </c>
      <c r="O668" s="27">
        <f t="shared" si="20"/>
        <v>-6</v>
      </c>
      <c r="P668">
        <f t="shared" si="21"/>
        <v>36</v>
      </c>
    </row>
    <row r="669" spans="3:16" x14ac:dyDescent="0.25">
      <c r="C669" s="39">
        <v>27</v>
      </c>
      <c r="N669" s="39">
        <v>26</v>
      </c>
      <c r="O669" s="27">
        <f t="shared" si="20"/>
        <v>-7</v>
      </c>
      <c r="P669">
        <f t="shared" si="21"/>
        <v>49</v>
      </c>
    </row>
    <row r="670" spans="3:16" x14ac:dyDescent="0.25">
      <c r="C670" s="39">
        <v>26</v>
      </c>
      <c r="N670" s="39">
        <v>36</v>
      </c>
      <c r="O670" s="27">
        <f t="shared" si="20"/>
        <v>3</v>
      </c>
      <c r="P670">
        <f t="shared" si="21"/>
        <v>9</v>
      </c>
    </row>
    <row r="671" spans="3:16" x14ac:dyDescent="0.25">
      <c r="C671" s="39">
        <v>36</v>
      </c>
      <c r="N671" s="39">
        <v>35</v>
      </c>
      <c r="O671" s="27">
        <f t="shared" si="20"/>
        <v>2</v>
      </c>
      <c r="P671">
        <f t="shared" si="21"/>
        <v>4</v>
      </c>
    </row>
    <row r="672" spans="3:16" x14ac:dyDescent="0.25">
      <c r="C672" s="39">
        <v>35</v>
      </c>
      <c r="N672" s="39">
        <v>22</v>
      </c>
      <c r="O672" s="27">
        <f t="shared" si="20"/>
        <v>-11</v>
      </c>
      <c r="P672">
        <f t="shared" si="21"/>
        <v>121</v>
      </c>
    </row>
    <row r="673" spans="3:16" x14ac:dyDescent="0.25">
      <c r="C673" s="39">
        <v>22</v>
      </c>
      <c r="N673" s="39">
        <v>49</v>
      </c>
      <c r="O673" s="27">
        <f t="shared" si="20"/>
        <v>16</v>
      </c>
      <c r="P673">
        <f t="shared" si="21"/>
        <v>256</v>
      </c>
    </row>
    <row r="674" spans="3:16" x14ac:dyDescent="0.25">
      <c r="C674" s="39">
        <v>49</v>
      </c>
      <c r="N674" s="39">
        <v>31</v>
      </c>
      <c r="O674" s="27">
        <f t="shared" si="20"/>
        <v>-2</v>
      </c>
      <c r="P674">
        <f t="shared" si="21"/>
        <v>4</v>
      </c>
    </row>
    <row r="675" spans="3:16" x14ac:dyDescent="0.25">
      <c r="C675" s="39">
        <v>31</v>
      </c>
      <c r="N675" s="39">
        <v>30</v>
      </c>
      <c r="O675" s="27">
        <f t="shared" si="20"/>
        <v>-3</v>
      </c>
      <c r="P675">
        <f t="shared" si="21"/>
        <v>9</v>
      </c>
    </row>
    <row r="676" spans="3:16" x14ac:dyDescent="0.25">
      <c r="C676" s="39">
        <v>30</v>
      </c>
      <c r="N676" s="39">
        <v>37</v>
      </c>
      <c r="O676" s="27">
        <f t="shared" si="20"/>
        <v>4</v>
      </c>
      <c r="P676">
        <f t="shared" si="21"/>
        <v>16</v>
      </c>
    </row>
    <row r="677" spans="3:16" x14ac:dyDescent="0.25">
      <c r="C677" s="39">
        <v>37</v>
      </c>
      <c r="N677" s="39">
        <v>22</v>
      </c>
      <c r="O677" s="27">
        <f t="shared" si="20"/>
        <v>-11</v>
      </c>
      <c r="P677">
        <f t="shared" si="21"/>
        <v>121</v>
      </c>
    </row>
    <row r="678" spans="3:16" x14ac:dyDescent="0.25">
      <c r="C678" s="39">
        <v>22</v>
      </c>
      <c r="N678" s="39">
        <v>28</v>
      </c>
      <c r="O678" s="27">
        <f t="shared" si="20"/>
        <v>-5</v>
      </c>
      <c r="P678">
        <f t="shared" si="21"/>
        <v>25</v>
      </c>
    </row>
    <row r="679" spans="3:16" x14ac:dyDescent="0.25">
      <c r="C679" s="39">
        <v>28</v>
      </c>
      <c r="N679" s="39">
        <v>33</v>
      </c>
      <c r="O679" s="27">
        <f t="shared" si="20"/>
        <v>0</v>
      </c>
      <c r="P679">
        <f t="shared" si="21"/>
        <v>0</v>
      </c>
    </row>
    <row r="680" spans="3:16" x14ac:dyDescent="0.25">
      <c r="C680" s="39">
        <v>33</v>
      </c>
      <c r="N680" s="39">
        <v>24</v>
      </c>
      <c r="O680" s="27">
        <f t="shared" si="20"/>
        <v>-9</v>
      </c>
      <c r="P680">
        <f t="shared" si="21"/>
        <v>81</v>
      </c>
    </row>
    <row r="681" spans="3:16" x14ac:dyDescent="0.25">
      <c r="C681" s="39">
        <v>24</v>
      </c>
      <c r="N681" s="39">
        <v>36</v>
      </c>
      <c r="O681" s="27">
        <f t="shared" si="20"/>
        <v>3</v>
      </c>
      <c r="P681">
        <f t="shared" si="21"/>
        <v>9</v>
      </c>
    </row>
    <row r="682" spans="3:16" x14ac:dyDescent="0.25">
      <c r="C682" s="39">
        <v>36</v>
      </c>
      <c r="N682" s="39">
        <v>30</v>
      </c>
      <c r="O682" s="27">
        <f t="shared" si="20"/>
        <v>-3</v>
      </c>
      <c r="P682">
        <f t="shared" si="21"/>
        <v>9</v>
      </c>
    </row>
    <row r="683" spans="3:16" x14ac:dyDescent="0.25">
      <c r="C683" s="39">
        <v>30</v>
      </c>
      <c r="N683" s="39">
        <v>28</v>
      </c>
      <c r="O683" s="27">
        <f t="shared" si="20"/>
        <v>-5</v>
      </c>
      <c r="P683">
        <f t="shared" si="21"/>
        <v>25</v>
      </c>
    </row>
    <row r="684" spans="3:16" x14ac:dyDescent="0.25">
      <c r="C684" s="39">
        <v>28</v>
      </c>
      <c r="N684" s="39">
        <v>33</v>
      </c>
      <c r="O684" s="27">
        <f t="shared" si="20"/>
        <v>0</v>
      </c>
      <c r="P684">
        <f t="shared" si="21"/>
        <v>0</v>
      </c>
    </row>
    <row r="685" spans="3:16" x14ac:dyDescent="0.25">
      <c r="C685" s="39">
        <v>33</v>
      </c>
      <c r="N685" s="39">
        <v>36</v>
      </c>
      <c r="O685" s="27">
        <f t="shared" si="20"/>
        <v>3</v>
      </c>
      <c r="P685">
        <f t="shared" si="21"/>
        <v>9</v>
      </c>
    </row>
    <row r="686" spans="3:16" x14ac:dyDescent="0.25">
      <c r="C686" s="39">
        <v>36</v>
      </c>
      <c r="N686" s="39">
        <v>35</v>
      </c>
      <c r="O686" s="27">
        <f t="shared" si="20"/>
        <v>2</v>
      </c>
      <c r="P686">
        <f t="shared" si="21"/>
        <v>4</v>
      </c>
    </row>
    <row r="687" spans="3:16" x14ac:dyDescent="0.25">
      <c r="C687" s="39">
        <v>35</v>
      </c>
      <c r="N687" s="39">
        <v>28</v>
      </c>
      <c r="O687" s="27">
        <f t="shared" si="20"/>
        <v>-5</v>
      </c>
      <c r="P687">
        <f t="shared" si="21"/>
        <v>25</v>
      </c>
    </row>
    <row r="688" spans="3:16" x14ac:dyDescent="0.25">
      <c r="C688" s="39">
        <v>28</v>
      </c>
      <c r="N688" s="39">
        <v>24</v>
      </c>
      <c r="O688" s="27">
        <f t="shared" si="20"/>
        <v>-9</v>
      </c>
      <c r="P688">
        <f t="shared" si="21"/>
        <v>81</v>
      </c>
    </row>
    <row r="689" spans="3:16" x14ac:dyDescent="0.25">
      <c r="C689" s="39">
        <v>24</v>
      </c>
      <c r="N689" s="39">
        <v>27</v>
      </c>
      <c r="O689" s="27">
        <f t="shared" si="20"/>
        <v>-6</v>
      </c>
      <c r="P689">
        <f t="shared" si="21"/>
        <v>36</v>
      </c>
    </row>
    <row r="690" spans="3:16" x14ac:dyDescent="0.25">
      <c r="C690" s="39">
        <v>27</v>
      </c>
      <c r="N690" s="39">
        <v>35</v>
      </c>
      <c r="O690" s="27">
        <f t="shared" si="20"/>
        <v>2</v>
      </c>
      <c r="P690">
        <f t="shared" si="21"/>
        <v>4</v>
      </c>
    </row>
    <row r="691" spans="3:16" x14ac:dyDescent="0.25">
      <c r="C691" s="39">
        <v>35</v>
      </c>
      <c r="N691" s="39">
        <v>35</v>
      </c>
      <c r="O691" s="27">
        <f t="shared" si="20"/>
        <v>2</v>
      </c>
      <c r="P691">
        <f t="shared" si="21"/>
        <v>4</v>
      </c>
    </row>
    <row r="692" spans="3:16" x14ac:dyDescent="0.25">
      <c r="C692" s="39">
        <v>35</v>
      </c>
      <c r="N692" s="39">
        <v>65</v>
      </c>
      <c r="O692" s="27">
        <f t="shared" si="20"/>
        <v>32</v>
      </c>
      <c r="P692">
        <f t="shared" si="21"/>
        <v>1024</v>
      </c>
    </row>
    <row r="693" spans="3:16" x14ac:dyDescent="0.25">
      <c r="C693" s="39">
        <v>65</v>
      </c>
      <c r="N693" s="39">
        <v>24</v>
      </c>
      <c r="O693" s="27">
        <f t="shared" si="20"/>
        <v>-9</v>
      </c>
      <c r="P693">
        <f t="shared" si="21"/>
        <v>81</v>
      </c>
    </row>
    <row r="694" spans="3:16" x14ac:dyDescent="0.25">
      <c r="C694" s="39">
        <v>24</v>
      </c>
      <c r="N694" s="39">
        <v>37</v>
      </c>
      <c r="O694" s="27">
        <f t="shared" si="20"/>
        <v>4</v>
      </c>
      <c r="P694">
        <f t="shared" si="21"/>
        <v>16</v>
      </c>
    </row>
    <row r="695" spans="3:16" x14ac:dyDescent="0.25">
      <c r="C695" s="39">
        <v>37</v>
      </c>
      <c r="N695" s="39">
        <v>36</v>
      </c>
      <c r="O695" s="27">
        <f t="shared" si="20"/>
        <v>3</v>
      </c>
      <c r="P695">
        <f t="shared" si="21"/>
        <v>9</v>
      </c>
    </row>
    <row r="696" spans="3:16" x14ac:dyDescent="0.25">
      <c r="C696" s="39">
        <v>36</v>
      </c>
      <c r="N696" s="39">
        <v>38</v>
      </c>
      <c r="O696" s="27">
        <f t="shared" si="20"/>
        <v>5</v>
      </c>
      <c r="P696">
        <f t="shared" si="21"/>
        <v>25</v>
      </c>
    </row>
    <row r="697" spans="3:16" x14ac:dyDescent="0.25">
      <c r="C697" s="39">
        <v>38</v>
      </c>
      <c r="N697" s="39">
        <v>36</v>
      </c>
      <c r="O697" s="27">
        <f t="shared" si="20"/>
        <v>3</v>
      </c>
      <c r="P697">
        <f t="shared" si="21"/>
        <v>9</v>
      </c>
    </row>
    <row r="698" spans="3:16" x14ac:dyDescent="0.25">
      <c r="C698" s="39">
        <v>36</v>
      </c>
      <c r="N698" s="39">
        <v>40</v>
      </c>
      <c r="O698" s="27">
        <f t="shared" si="20"/>
        <v>7</v>
      </c>
      <c r="P698">
        <f t="shared" si="21"/>
        <v>49</v>
      </c>
    </row>
    <row r="699" spans="3:16" x14ac:dyDescent="0.25">
      <c r="C699" s="39">
        <v>40</v>
      </c>
      <c r="N699" s="39">
        <v>27</v>
      </c>
      <c r="O699" s="27">
        <f t="shared" si="20"/>
        <v>-6</v>
      </c>
      <c r="P699">
        <f t="shared" si="21"/>
        <v>36</v>
      </c>
    </row>
    <row r="700" spans="3:16" x14ac:dyDescent="0.25">
      <c r="C700" s="39">
        <v>27</v>
      </c>
      <c r="N700" s="39">
        <v>24</v>
      </c>
      <c r="O700" s="27">
        <f t="shared" si="20"/>
        <v>-9</v>
      </c>
      <c r="P700">
        <f t="shared" si="21"/>
        <v>81</v>
      </c>
    </row>
    <row r="701" spans="3:16" x14ac:dyDescent="0.25">
      <c r="C701" s="39">
        <v>24</v>
      </c>
      <c r="N701" s="39">
        <v>28</v>
      </c>
      <c r="O701" s="27">
        <f t="shared" si="20"/>
        <v>-5</v>
      </c>
      <c r="P701">
        <f t="shared" si="21"/>
        <v>25</v>
      </c>
    </row>
    <row r="702" spans="3:16" x14ac:dyDescent="0.25">
      <c r="C702" s="39">
        <v>28</v>
      </c>
      <c r="N702" s="39">
        <v>34</v>
      </c>
      <c r="O702" s="27">
        <f t="shared" si="20"/>
        <v>1</v>
      </c>
      <c r="P702">
        <f t="shared" si="21"/>
        <v>1</v>
      </c>
    </row>
    <row r="703" spans="3:16" x14ac:dyDescent="0.25">
      <c r="C703" s="39">
        <v>34</v>
      </c>
      <c r="N703" s="39">
        <v>36</v>
      </c>
      <c r="O703" s="27">
        <f t="shared" si="20"/>
        <v>3</v>
      </c>
      <c r="P703">
        <f t="shared" si="21"/>
        <v>9</v>
      </c>
    </row>
    <row r="704" spans="3:16" x14ac:dyDescent="0.25">
      <c r="C704" s="39">
        <v>36</v>
      </c>
      <c r="N704" s="39">
        <v>37</v>
      </c>
      <c r="O704" s="27">
        <f t="shared" si="20"/>
        <v>4</v>
      </c>
      <c r="P704">
        <f t="shared" si="21"/>
        <v>16</v>
      </c>
    </row>
    <row r="705" spans="3:16" x14ac:dyDescent="0.25">
      <c r="C705" s="39">
        <v>37</v>
      </c>
      <c r="N705" s="39">
        <v>42</v>
      </c>
      <c r="O705" s="27">
        <f t="shared" si="20"/>
        <v>9</v>
      </c>
      <c r="P705">
        <f t="shared" si="21"/>
        <v>81</v>
      </c>
    </row>
    <row r="706" spans="3:16" x14ac:dyDescent="0.25">
      <c r="C706" s="39">
        <v>42</v>
      </c>
      <c r="N706" s="39">
        <v>29</v>
      </c>
      <c r="O706" s="27">
        <f t="shared" ref="O706:O712" si="22">(N706-33)</f>
        <v>-4</v>
      </c>
      <c r="P706">
        <f t="shared" ref="P706:P712" si="23">(O706^2)</f>
        <v>16</v>
      </c>
    </row>
    <row r="707" spans="3:16" x14ac:dyDescent="0.25">
      <c r="C707" s="39">
        <v>29</v>
      </c>
      <c r="N707" s="39">
        <v>24</v>
      </c>
      <c r="O707" s="27">
        <f t="shared" si="22"/>
        <v>-9</v>
      </c>
      <c r="P707">
        <f t="shared" si="23"/>
        <v>81</v>
      </c>
    </row>
    <row r="708" spans="3:16" x14ac:dyDescent="0.25">
      <c r="C708" s="39">
        <v>24</v>
      </c>
      <c r="N708" s="39">
        <v>24</v>
      </c>
      <c r="O708" s="27">
        <f t="shared" si="22"/>
        <v>-9</v>
      </c>
      <c r="P708">
        <f t="shared" si="23"/>
        <v>81</v>
      </c>
    </row>
    <row r="709" spans="3:16" x14ac:dyDescent="0.25">
      <c r="C709" s="39">
        <v>24</v>
      </c>
      <c r="N709" s="39">
        <v>44</v>
      </c>
      <c r="O709" s="27">
        <f t="shared" si="22"/>
        <v>11</v>
      </c>
      <c r="P709">
        <f t="shared" si="23"/>
        <v>121</v>
      </c>
    </row>
    <row r="710" spans="3:16" x14ac:dyDescent="0.25">
      <c r="C710" s="39">
        <v>44</v>
      </c>
      <c r="N710" s="39">
        <v>30</v>
      </c>
      <c r="O710" s="27">
        <f t="shared" si="22"/>
        <v>-3</v>
      </c>
      <c r="P710">
        <f t="shared" si="23"/>
        <v>9</v>
      </c>
    </row>
    <row r="711" spans="3:16" x14ac:dyDescent="0.25">
      <c r="C711" s="39">
        <v>30</v>
      </c>
      <c r="N711" s="39">
        <v>25</v>
      </c>
      <c r="O711" s="27">
        <f t="shared" si="22"/>
        <v>-8</v>
      </c>
      <c r="P711">
        <f t="shared" si="23"/>
        <v>64</v>
      </c>
    </row>
    <row r="712" spans="3:16" x14ac:dyDescent="0.25">
      <c r="C712" s="39">
        <v>25</v>
      </c>
      <c r="N712" s="39">
        <v>32</v>
      </c>
      <c r="O712" s="27">
        <f t="shared" si="22"/>
        <v>-1</v>
      </c>
      <c r="P712">
        <f t="shared" si="23"/>
        <v>1</v>
      </c>
    </row>
    <row r="713" spans="3:16" x14ac:dyDescent="0.25">
      <c r="C713" s="39">
        <v>32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CED8A-2545-4C68-B61E-0A9D18E9549C}">
  <dimension ref="A1:AA296"/>
  <sheetViews>
    <sheetView topLeftCell="B1" zoomScale="53" zoomScaleNormal="53" workbookViewId="0">
      <selection activeCell="S24" sqref="S24"/>
    </sheetView>
  </sheetViews>
  <sheetFormatPr defaultRowHeight="15" x14ac:dyDescent="0.25"/>
  <cols>
    <col min="1" max="1" width="21.5703125" bestFit="1" customWidth="1"/>
    <col min="2" max="2" width="7.140625" customWidth="1"/>
    <col min="3" max="3" width="8.140625" customWidth="1"/>
    <col min="4" max="4" width="8.42578125" customWidth="1"/>
    <col min="5" max="5" width="8.28515625" customWidth="1"/>
    <col min="6" max="7" width="8.140625" customWidth="1"/>
    <col min="8" max="8" width="8.85546875" customWidth="1"/>
    <col min="9" max="9" width="8" customWidth="1"/>
    <col min="12" max="12" width="20.140625" bestFit="1" customWidth="1"/>
    <col min="19" max="19" width="24.5703125" customWidth="1"/>
    <col min="20" max="20" width="15.28515625" customWidth="1"/>
    <col min="21" max="21" width="12" customWidth="1"/>
    <col min="22" max="22" width="14.140625" customWidth="1"/>
  </cols>
  <sheetData>
    <row r="1" spans="1:27" ht="27.75" customHeight="1" x14ac:dyDescent="0.25">
      <c r="A1" t="s">
        <v>3519</v>
      </c>
      <c r="B1" s="29" t="s">
        <v>6</v>
      </c>
      <c r="C1" s="29" t="s">
        <v>7</v>
      </c>
      <c r="D1" s="29" t="s">
        <v>8</v>
      </c>
      <c r="E1" s="29" t="s">
        <v>9</v>
      </c>
      <c r="F1" s="29" t="s">
        <v>10</v>
      </c>
      <c r="G1" s="29" t="s">
        <v>11</v>
      </c>
      <c r="H1" s="29" t="s">
        <v>12</v>
      </c>
      <c r="I1" s="29" t="s">
        <v>13</v>
      </c>
      <c r="K1" s="29" t="s">
        <v>3514</v>
      </c>
      <c r="L1" s="29" t="s">
        <v>3518</v>
      </c>
    </row>
    <row r="2" spans="1:27" ht="34.5" customHeight="1" x14ac:dyDescent="0.25">
      <c r="A2" s="17" t="s">
        <v>3516</v>
      </c>
      <c r="B2" s="9">
        <f>SUM(B6:B28)</f>
        <v>299</v>
      </c>
      <c r="C2" s="9">
        <f>SUM(C6:C24)</f>
        <v>211</v>
      </c>
      <c r="D2" s="9">
        <f>SUM(D6:D162)</f>
        <v>1415</v>
      </c>
      <c r="E2" s="9">
        <f>SUM(E6:E240)</f>
        <v>1945</v>
      </c>
      <c r="F2" s="9">
        <f>SUM(F6:F116)</f>
        <v>741</v>
      </c>
      <c r="G2" s="9">
        <f>SUM(G6:G296)</f>
        <v>1987</v>
      </c>
      <c r="H2" s="9">
        <f>SUM(H6:H20)</f>
        <v>130</v>
      </c>
      <c r="I2" s="9">
        <f>SUM(I6:I13)</f>
        <v>109</v>
      </c>
      <c r="J2" s="9"/>
      <c r="K2" s="9">
        <f>SUM(B2:I2)</f>
        <v>6837</v>
      </c>
      <c r="S2" s="36" t="s">
        <v>3520</v>
      </c>
      <c r="T2" s="37" t="s">
        <v>3516</v>
      </c>
      <c r="U2" s="37" t="s">
        <v>3515</v>
      </c>
      <c r="V2" s="37" t="s">
        <v>3517</v>
      </c>
      <c r="W2" s="37" t="s">
        <v>3521</v>
      </c>
    </row>
    <row r="3" spans="1:27" x14ac:dyDescent="0.25">
      <c r="A3" s="33" t="s">
        <v>3517</v>
      </c>
      <c r="B3" s="5">
        <f>AVERAGE(B6:B28)</f>
        <v>13</v>
      </c>
      <c r="C3" s="31">
        <f>AVERAGE(C6:C24)</f>
        <v>11.105263157894736</v>
      </c>
      <c r="D3" s="31">
        <f>AVERAGE(D6:D162)</f>
        <v>9.0705128205128212</v>
      </c>
      <c r="E3" s="31">
        <f>AVERAGE(E6:E240)</f>
        <v>8.34763948497854</v>
      </c>
      <c r="F3" s="31">
        <f>AVERAGE(F6:F116)</f>
        <v>6.7363636363636363</v>
      </c>
      <c r="G3" s="31">
        <f>AVERAGE(G6:G296)</f>
        <v>6.875432525951557</v>
      </c>
      <c r="H3" s="32">
        <f>AVERAGE(H6:H20)</f>
        <v>8.6666666666666661</v>
      </c>
      <c r="I3" s="31">
        <f>AVERAGE(I6:I13)</f>
        <v>13.625</v>
      </c>
      <c r="J3" s="5"/>
      <c r="K3" s="31">
        <f>AVERAGE(B3:I3)</f>
        <v>9.6783597865459949</v>
      </c>
      <c r="L3" s="31">
        <f>AVERAGE(B6:I296)</f>
        <v>8.0152403282532241</v>
      </c>
      <c r="S3" s="29" t="s">
        <v>6</v>
      </c>
      <c r="T3" s="34">
        <v>299</v>
      </c>
      <c r="U3" s="34">
        <v>23</v>
      </c>
      <c r="V3" s="38">
        <f>T3/U3</f>
        <v>13</v>
      </c>
      <c r="W3" s="35">
        <f t="shared" ref="W3:W10" si="0">V3/15</f>
        <v>0.8666666666666667</v>
      </c>
    </row>
    <row r="4" spans="1:27" x14ac:dyDescent="0.25">
      <c r="A4" s="30" t="s">
        <v>3515</v>
      </c>
      <c r="B4" s="24">
        <f>COUNT(B6:B28)</f>
        <v>23</v>
      </c>
      <c r="C4" s="24">
        <f>COUNT(C6:C24)</f>
        <v>19</v>
      </c>
      <c r="D4" s="24">
        <f>COUNT(D6:D162)</f>
        <v>156</v>
      </c>
      <c r="E4" s="24">
        <f>COUNT(E6:E240)</f>
        <v>233</v>
      </c>
      <c r="F4" s="24">
        <f>COUNT(F6:F116)</f>
        <v>110</v>
      </c>
      <c r="G4" s="24">
        <f>COUNT(G6:G296)</f>
        <v>289</v>
      </c>
      <c r="H4" s="24">
        <f>COUNT(H6:H20)</f>
        <v>15</v>
      </c>
      <c r="I4" s="24">
        <f>COUNT(I6:I13)</f>
        <v>8</v>
      </c>
      <c r="J4" s="24"/>
      <c r="K4" s="24">
        <f>SUM(B4:I4)</f>
        <v>853</v>
      </c>
      <c r="S4" s="29" t="s">
        <v>7</v>
      </c>
      <c r="T4" s="34">
        <v>211</v>
      </c>
      <c r="U4" s="34">
        <v>19</v>
      </c>
      <c r="V4" s="38">
        <f t="shared" ref="V4:V10" si="1">T4/U4</f>
        <v>11.105263157894736</v>
      </c>
      <c r="W4" s="35">
        <f t="shared" si="0"/>
        <v>0.74035087719298243</v>
      </c>
    </row>
    <row r="5" spans="1:27" x14ac:dyDescent="0.25">
      <c r="S5" s="29" t="s">
        <v>8</v>
      </c>
      <c r="T5" s="34">
        <v>1415</v>
      </c>
      <c r="U5" s="34">
        <v>156</v>
      </c>
      <c r="V5" s="38">
        <f t="shared" si="1"/>
        <v>9.0705128205128212</v>
      </c>
      <c r="W5" s="35">
        <f t="shared" si="0"/>
        <v>0.60470085470085477</v>
      </c>
    </row>
    <row r="6" spans="1:27" x14ac:dyDescent="0.25">
      <c r="B6" s="28">
        <v>6</v>
      </c>
      <c r="C6" s="28">
        <v>3</v>
      </c>
      <c r="D6" s="28">
        <v>20</v>
      </c>
      <c r="E6" s="28">
        <v>3</v>
      </c>
      <c r="F6" s="28">
        <v>3</v>
      </c>
      <c r="G6" s="28">
        <v>5</v>
      </c>
      <c r="H6" s="28">
        <v>6</v>
      </c>
      <c r="I6" s="28">
        <v>20</v>
      </c>
      <c r="S6" s="29" t="s">
        <v>9</v>
      </c>
      <c r="T6" s="34">
        <v>1945</v>
      </c>
      <c r="U6" s="34">
        <v>233</v>
      </c>
      <c r="V6" s="38">
        <f t="shared" si="1"/>
        <v>8.34763948497854</v>
      </c>
      <c r="W6" s="35">
        <f t="shared" si="0"/>
        <v>0.55650929899856938</v>
      </c>
    </row>
    <row r="7" spans="1:27" x14ac:dyDescent="0.25">
      <c r="B7" s="28">
        <v>6</v>
      </c>
      <c r="C7" s="28">
        <v>30</v>
      </c>
      <c r="D7" s="28">
        <v>5</v>
      </c>
      <c r="E7" s="28">
        <v>5</v>
      </c>
      <c r="F7" s="28">
        <v>6</v>
      </c>
      <c r="G7" s="28">
        <v>4</v>
      </c>
      <c r="H7" s="28">
        <v>15</v>
      </c>
      <c r="I7" s="28">
        <v>15</v>
      </c>
      <c r="S7" s="29" t="s">
        <v>10</v>
      </c>
      <c r="T7" s="34">
        <v>741</v>
      </c>
      <c r="U7" s="34">
        <v>110</v>
      </c>
      <c r="V7" s="38">
        <f t="shared" si="1"/>
        <v>6.7363636363636363</v>
      </c>
      <c r="W7" s="35">
        <f t="shared" si="0"/>
        <v>0.4490909090909091</v>
      </c>
    </row>
    <row r="8" spans="1:27" x14ac:dyDescent="0.25">
      <c r="B8" s="8">
        <v>10</v>
      </c>
      <c r="C8" s="28">
        <v>6</v>
      </c>
      <c r="D8" s="28">
        <v>3</v>
      </c>
      <c r="E8" s="28">
        <v>2</v>
      </c>
      <c r="F8" s="28">
        <v>6</v>
      </c>
      <c r="G8" s="28">
        <v>2</v>
      </c>
      <c r="H8" s="28">
        <v>16</v>
      </c>
      <c r="I8" s="28">
        <v>6</v>
      </c>
      <c r="S8" s="29" t="s">
        <v>11</v>
      </c>
      <c r="T8" s="34">
        <v>1987</v>
      </c>
      <c r="U8" s="34">
        <v>289</v>
      </c>
      <c r="V8" s="38">
        <f t="shared" si="1"/>
        <v>6.875432525951557</v>
      </c>
      <c r="W8" s="35">
        <f t="shared" si="0"/>
        <v>0.45836216839677046</v>
      </c>
    </row>
    <row r="9" spans="1:27" x14ac:dyDescent="0.25">
      <c r="B9" s="28">
        <v>12</v>
      </c>
      <c r="C9" s="28">
        <v>5</v>
      </c>
      <c r="D9" s="28">
        <v>12</v>
      </c>
      <c r="E9" s="28">
        <v>6</v>
      </c>
      <c r="F9" s="28">
        <v>8</v>
      </c>
      <c r="G9" s="28">
        <v>12</v>
      </c>
      <c r="H9" s="28">
        <v>2</v>
      </c>
      <c r="I9" s="28">
        <v>2</v>
      </c>
      <c r="S9" s="29" t="s">
        <v>12</v>
      </c>
      <c r="T9" s="34">
        <v>130</v>
      </c>
      <c r="U9" s="34">
        <v>15</v>
      </c>
      <c r="V9" s="38">
        <f t="shared" si="1"/>
        <v>8.6666666666666661</v>
      </c>
      <c r="W9" s="35">
        <f t="shared" si="0"/>
        <v>0.57777777777777772</v>
      </c>
    </row>
    <row r="10" spans="1:27" x14ac:dyDescent="0.25">
      <c r="B10" s="28">
        <v>10</v>
      </c>
      <c r="C10" s="28">
        <v>15</v>
      </c>
      <c r="D10" s="28">
        <v>6</v>
      </c>
      <c r="E10" s="28">
        <v>6</v>
      </c>
      <c r="F10" s="28">
        <v>2</v>
      </c>
      <c r="G10" s="28">
        <v>4</v>
      </c>
      <c r="H10" s="28">
        <v>10</v>
      </c>
      <c r="I10" s="28">
        <v>15</v>
      </c>
      <c r="S10" s="29" t="s">
        <v>13</v>
      </c>
      <c r="T10" s="34">
        <v>109</v>
      </c>
      <c r="U10" s="34">
        <v>8</v>
      </c>
      <c r="V10" s="38">
        <f t="shared" si="1"/>
        <v>13.625</v>
      </c>
      <c r="W10" s="35">
        <f t="shared" si="0"/>
        <v>0.90833333333333333</v>
      </c>
    </row>
    <row r="11" spans="1:27" x14ac:dyDescent="0.25">
      <c r="B11" s="28">
        <v>6</v>
      </c>
      <c r="C11" s="28">
        <v>20</v>
      </c>
      <c r="D11" s="28">
        <v>6</v>
      </c>
      <c r="E11" s="28">
        <v>2</v>
      </c>
      <c r="F11" s="28">
        <v>12</v>
      </c>
      <c r="G11" s="28">
        <v>3</v>
      </c>
      <c r="H11" s="28">
        <v>4</v>
      </c>
      <c r="I11" s="28">
        <v>25</v>
      </c>
    </row>
    <row r="12" spans="1:27" x14ac:dyDescent="0.25">
      <c r="B12" s="28">
        <v>6</v>
      </c>
      <c r="C12" s="28">
        <v>4</v>
      </c>
      <c r="D12" s="28">
        <v>6</v>
      </c>
      <c r="E12" s="28">
        <v>6</v>
      </c>
      <c r="F12" s="28">
        <v>20</v>
      </c>
      <c r="G12" s="28">
        <v>4</v>
      </c>
      <c r="H12" s="28">
        <v>5</v>
      </c>
      <c r="I12" s="28">
        <v>20</v>
      </c>
      <c r="S12" t="s">
        <v>3519</v>
      </c>
      <c r="T12" t="s">
        <v>6</v>
      </c>
      <c r="U12" t="s">
        <v>7</v>
      </c>
      <c r="V12" t="s">
        <v>8</v>
      </c>
      <c r="W12" t="s">
        <v>9</v>
      </c>
      <c r="X12" t="s">
        <v>10</v>
      </c>
      <c r="Y12" t="s">
        <v>11</v>
      </c>
      <c r="Z12" t="s">
        <v>12</v>
      </c>
      <c r="AA12" t="s">
        <v>13</v>
      </c>
    </row>
    <row r="13" spans="1:27" x14ac:dyDescent="0.25">
      <c r="B13" s="28">
        <v>3</v>
      </c>
      <c r="C13" s="28">
        <v>15</v>
      </c>
      <c r="D13" s="28">
        <v>6</v>
      </c>
      <c r="E13" s="28">
        <v>20</v>
      </c>
      <c r="F13" s="28">
        <v>4</v>
      </c>
      <c r="G13" s="28">
        <v>4</v>
      </c>
      <c r="H13" s="28">
        <v>6</v>
      </c>
      <c r="I13" s="28">
        <v>6</v>
      </c>
      <c r="S13" t="s">
        <v>3516</v>
      </c>
      <c r="T13">
        <v>299</v>
      </c>
      <c r="U13">
        <v>211</v>
      </c>
      <c r="V13">
        <v>1415</v>
      </c>
      <c r="W13">
        <v>1945</v>
      </c>
      <c r="X13">
        <v>741</v>
      </c>
      <c r="Y13">
        <v>1987</v>
      </c>
      <c r="Z13">
        <v>130</v>
      </c>
      <c r="AA13">
        <v>109</v>
      </c>
    </row>
    <row r="14" spans="1:27" x14ac:dyDescent="0.25">
      <c r="B14" s="28">
        <v>40</v>
      </c>
      <c r="C14" s="28">
        <v>6</v>
      </c>
      <c r="D14" s="28">
        <v>3</v>
      </c>
      <c r="E14" s="28">
        <v>6</v>
      </c>
      <c r="F14" s="28">
        <v>5</v>
      </c>
      <c r="G14" s="28">
        <v>6</v>
      </c>
      <c r="H14" s="28">
        <v>5</v>
      </c>
      <c r="S14" t="s">
        <v>3517</v>
      </c>
      <c r="T14">
        <v>13</v>
      </c>
      <c r="U14" s="27">
        <v>11.105263157894736</v>
      </c>
      <c r="V14" s="27">
        <v>9.0705128205128212</v>
      </c>
      <c r="W14" s="27">
        <v>8.34763948497854</v>
      </c>
      <c r="X14" s="27">
        <v>6.7363636363636363</v>
      </c>
      <c r="Y14" s="27">
        <v>6.875432525951557</v>
      </c>
      <c r="Z14" s="27">
        <v>8.6666666666666661</v>
      </c>
      <c r="AA14" s="27">
        <v>13.625</v>
      </c>
    </row>
    <row r="15" spans="1:27" x14ac:dyDescent="0.25">
      <c r="B15" s="28">
        <v>10</v>
      </c>
      <c r="C15" s="28">
        <v>6</v>
      </c>
      <c r="D15" s="28">
        <v>5</v>
      </c>
      <c r="E15" s="28">
        <v>3</v>
      </c>
      <c r="F15" s="28">
        <v>4</v>
      </c>
      <c r="G15" s="28">
        <v>6</v>
      </c>
      <c r="H15" s="28">
        <v>10</v>
      </c>
      <c r="S15" t="s">
        <v>3515</v>
      </c>
      <c r="T15">
        <v>23</v>
      </c>
      <c r="U15">
        <v>19</v>
      </c>
      <c r="V15">
        <v>156</v>
      </c>
      <c r="W15">
        <v>233</v>
      </c>
      <c r="X15">
        <v>110</v>
      </c>
      <c r="Y15">
        <v>289</v>
      </c>
      <c r="Z15">
        <v>15</v>
      </c>
      <c r="AA15">
        <v>8</v>
      </c>
    </row>
    <row r="16" spans="1:27" x14ac:dyDescent="0.25">
      <c r="B16" s="28">
        <v>18</v>
      </c>
      <c r="C16" s="28">
        <v>10</v>
      </c>
      <c r="D16" s="28">
        <v>6</v>
      </c>
      <c r="E16" s="28">
        <v>4</v>
      </c>
      <c r="F16" s="28">
        <v>4</v>
      </c>
      <c r="G16" s="28">
        <v>5</v>
      </c>
      <c r="H16" s="28">
        <v>30</v>
      </c>
    </row>
    <row r="17" spans="2:8" x14ac:dyDescent="0.25">
      <c r="B17" s="28">
        <v>6</v>
      </c>
      <c r="C17" s="28">
        <v>6</v>
      </c>
      <c r="D17" s="28">
        <v>10</v>
      </c>
      <c r="E17" s="28">
        <v>6</v>
      </c>
      <c r="F17" s="28">
        <v>4</v>
      </c>
      <c r="G17" s="28">
        <v>12</v>
      </c>
      <c r="H17" s="28">
        <v>5</v>
      </c>
    </row>
    <row r="18" spans="2:8" x14ac:dyDescent="0.25">
      <c r="B18" s="28">
        <v>25</v>
      </c>
      <c r="C18" s="28">
        <v>3</v>
      </c>
      <c r="D18" s="28">
        <v>12</v>
      </c>
      <c r="E18" s="28">
        <v>5</v>
      </c>
      <c r="F18" s="28">
        <v>2</v>
      </c>
      <c r="G18" s="28">
        <v>6</v>
      </c>
      <c r="H18" s="28">
        <v>6</v>
      </c>
    </row>
    <row r="19" spans="2:8" x14ac:dyDescent="0.25">
      <c r="B19" s="28">
        <v>10</v>
      </c>
      <c r="C19" s="28">
        <v>4</v>
      </c>
      <c r="D19" s="28">
        <v>20</v>
      </c>
      <c r="E19" s="28">
        <v>5</v>
      </c>
      <c r="F19" s="28">
        <v>10</v>
      </c>
      <c r="G19" s="28">
        <v>4</v>
      </c>
      <c r="H19" s="28">
        <v>6</v>
      </c>
    </row>
    <row r="20" spans="2:8" x14ac:dyDescent="0.25">
      <c r="B20" s="28">
        <v>20</v>
      </c>
      <c r="C20" s="28">
        <v>15</v>
      </c>
      <c r="D20" s="28">
        <v>20</v>
      </c>
      <c r="E20" s="28">
        <v>4</v>
      </c>
      <c r="F20" s="28">
        <v>10</v>
      </c>
      <c r="G20" s="28">
        <v>5</v>
      </c>
      <c r="H20" s="28">
        <v>4</v>
      </c>
    </row>
    <row r="21" spans="2:8" x14ac:dyDescent="0.25">
      <c r="B21" s="28">
        <v>6</v>
      </c>
      <c r="C21" s="28">
        <v>6</v>
      </c>
      <c r="D21" s="28">
        <v>3</v>
      </c>
      <c r="E21" s="28">
        <v>6</v>
      </c>
      <c r="F21" s="28">
        <v>6</v>
      </c>
      <c r="G21" s="28">
        <v>3</v>
      </c>
    </row>
    <row r="22" spans="2:8" x14ac:dyDescent="0.25">
      <c r="B22" s="28">
        <v>10</v>
      </c>
      <c r="C22" s="28">
        <v>30</v>
      </c>
      <c r="D22" s="28">
        <v>3</v>
      </c>
      <c r="E22" s="28">
        <v>4</v>
      </c>
      <c r="F22" s="28">
        <v>3</v>
      </c>
      <c r="G22" s="28">
        <v>30</v>
      </c>
    </row>
    <row r="23" spans="2:8" x14ac:dyDescent="0.25">
      <c r="B23" s="28">
        <v>35</v>
      </c>
      <c r="C23" s="28">
        <v>12</v>
      </c>
      <c r="D23" s="28">
        <v>6</v>
      </c>
      <c r="E23" s="28">
        <v>4</v>
      </c>
      <c r="F23" s="28">
        <v>15</v>
      </c>
      <c r="G23" s="28">
        <v>6</v>
      </c>
    </row>
    <row r="24" spans="2:8" x14ac:dyDescent="0.25">
      <c r="B24" s="28">
        <v>25</v>
      </c>
      <c r="C24" s="28">
        <v>15</v>
      </c>
      <c r="D24" s="28">
        <v>20</v>
      </c>
      <c r="E24" s="28">
        <v>4</v>
      </c>
      <c r="F24" s="28">
        <v>4</v>
      </c>
      <c r="G24" s="28">
        <v>10</v>
      </c>
    </row>
    <row r="25" spans="2:8" x14ac:dyDescent="0.25">
      <c r="B25" s="28">
        <v>20</v>
      </c>
      <c r="D25" s="28">
        <v>15</v>
      </c>
      <c r="E25" s="28">
        <v>4</v>
      </c>
      <c r="F25" s="28">
        <v>6</v>
      </c>
      <c r="G25" s="28">
        <v>6</v>
      </c>
    </row>
    <row r="26" spans="2:8" x14ac:dyDescent="0.25">
      <c r="B26" s="28">
        <v>6</v>
      </c>
      <c r="D26" s="28">
        <v>6</v>
      </c>
      <c r="E26" s="28">
        <v>10</v>
      </c>
      <c r="F26" s="28">
        <v>6</v>
      </c>
      <c r="G26" s="28">
        <v>8</v>
      </c>
    </row>
    <row r="27" spans="2:8" x14ac:dyDescent="0.25">
      <c r="B27" s="28">
        <v>4</v>
      </c>
      <c r="D27" s="28">
        <v>6</v>
      </c>
      <c r="E27" s="28">
        <v>6</v>
      </c>
      <c r="F27" s="28">
        <v>10</v>
      </c>
      <c r="G27" s="28">
        <v>6</v>
      </c>
    </row>
    <row r="28" spans="2:8" x14ac:dyDescent="0.25">
      <c r="B28" s="28">
        <v>5</v>
      </c>
      <c r="D28" s="28">
        <v>10</v>
      </c>
      <c r="E28" s="28">
        <v>5</v>
      </c>
      <c r="F28" s="28">
        <v>6</v>
      </c>
      <c r="G28" s="28">
        <v>6</v>
      </c>
    </row>
    <row r="29" spans="2:8" x14ac:dyDescent="0.25">
      <c r="D29" s="28">
        <v>6</v>
      </c>
      <c r="E29" s="28">
        <v>6</v>
      </c>
      <c r="F29" s="28">
        <v>6</v>
      </c>
      <c r="G29" s="28">
        <v>3</v>
      </c>
    </row>
    <row r="30" spans="2:8" x14ac:dyDescent="0.25">
      <c r="D30" s="28">
        <v>4</v>
      </c>
      <c r="E30" s="28">
        <v>6</v>
      </c>
      <c r="F30" s="28">
        <v>15</v>
      </c>
      <c r="G30" s="28">
        <v>25</v>
      </c>
    </row>
    <row r="31" spans="2:8" x14ac:dyDescent="0.25">
      <c r="D31" s="28">
        <v>4</v>
      </c>
      <c r="E31" s="28">
        <v>3</v>
      </c>
      <c r="F31" s="28">
        <v>4</v>
      </c>
      <c r="G31" s="28">
        <v>4</v>
      </c>
    </row>
    <row r="32" spans="2:8" x14ac:dyDescent="0.25">
      <c r="D32" s="28">
        <v>6</v>
      </c>
      <c r="E32" s="28">
        <v>10</v>
      </c>
      <c r="F32" s="28">
        <v>10</v>
      </c>
      <c r="G32" s="28">
        <v>8</v>
      </c>
    </row>
    <row r="33" spans="4:7" x14ac:dyDescent="0.25">
      <c r="D33" s="28">
        <v>2</v>
      </c>
      <c r="E33" s="28">
        <v>3</v>
      </c>
      <c r="F33" s="28">
        <v>6</v>
      </c>
      <c r="G33" s="28">
        <v>4</v>
      </c>
    </row>
    <row r="34" spans="4:7" x14ac:dyDescent="0.25">
      <c r="D34" s="28">
        <v>6</v>
      </c>
      <c r="E34" s="28">
        <v>3</v>
      </c>
      <c r="F34" s="28">
        <v>6</v>
      </c>
      <c r="G34" s="28">
        <v>80</v>
      </c>
    </row>
    <row r="35" spans="4:7" x14ac:dyDescent="0.25">
      <c r="D35" s="28">
        <v>4</v>
      </c>
      <c r="E35" s="28">
        <v>4</v>
      </c>
      <c r="F35" s="28">
        <v>5</v>
      </c>
      <c r="G35" s="28">
        <v>6</v>
      </c>
    </row>
    <row r="36" spans="4:7" x14ac:dyDescent="0.25">
      <c r="D36" s="28">
        <v>5</v>
      </c>
      <c r="E36" s="28">
        <v>6</v>
      </c>
      <c r="F36" s="28">
        <v>6</v>
      </c>
      <c r="G36" s="28">
        <v>15</v>
      </c>
    </row>
    <row r="37" spans="4:7" x14ac:dyDescent="0.25">
      <c r="D37" s="28">
        <v>4</v>
      </c>
      <c r="E37" s="28">
        <v>6</v>
      </c>
      <c r="F37" s="28">
        <v>2</v>
      </c>
      <c r="G37" s="28">
        <v>6</v>
      </c>
    </row>
    <row r="38" spans="4:7" x14ac:dyDescent="0.25">
      <c r="D38" s="28">
        <v>40</v>
      </c>
      <c r="E38" s="28">
        <v>4</v>
      </c>
      <c r="F38" s="28">
        <v>7</v>
      </c>
      <c r="G38" s="28">
        <v>4</v>
      </c>
    </row>
    <row r="39" spans="4:7" x14ac:dyDescent="0.25">
      <c r="D39" s="28">
        <v>4</v>
      </c>
      <c r="E39" s="28">
        <v>15</v>
      </c>
      <c r="F39" s="28">
        <v>3</v>
      </c>
      <c r="G39" s="28">
        <v>6</v>
      </c>
    </row>
    <row r="40" spans="4:7" x14ac:dyDescent="0.25">
      <c r="D40" s="28">
        <v>6</v>
      </c>
      <c r="E40" s="28">
        <v>80</v>
      </c>
      <c r="F40" s="28">
        <v>6</v>
      </c>
      <c r="G40" s="28">
        <v>12</v>
      </c>
    </row>
    <row r="41" spans="4:7" x14ac:dyDescent="0.25">
      <c r="D41" s="28">
        <v>20</v>
      </c>
      <c r="E41" s="28">
        <v>10</v>
      </c>
      <c r="F41" s="28">
        <v>6</v>
      </c>
      <c r="G41" s="28">
        <v>6</v>
      </c>
    </row>
    <row r="42" spans="4:7" x14ac:dyDescent="0.25">
      <c r="D42" s="28">
        <v>6</v>
      </c>
      <c r="E42" s="28">
        <v>15</v>
      </c>
      <c r="F42" s="28">
        <v>6</v>
      </c>
      <c r="G42" s="28">
        <v>10</v>
      </c>
    </row>
    <row r="43" spans="4:7" x14ac:dyDescent="0.25">
      <c r="D43" s="28">
        <v>10</v>
      </c>
      <c r="E43" s="28">
        <v>4</v>
      </c>
      <c r="F43" s="8" t="s">
        <v>3372</v>
      </c>
      <c r="G43" s="28">
        <v>5</v>
      </c>
    </row>
    <row r="44" spans="4:7" x14ac:dyDescent="0.25">
      <c r="D44" s="28">
        <v>3</v>
      </c>
      <c r="E44" s="28">
        <v>6</v>
      </c>
      <c r="F44" s="28">
        <v>6</v>
      </c>
      <c r="G44" s="28">
        <v>3</v>
      </c>
    </row>
    <row r="45" spans="4:7" x14ac:dyDescent="0.25">
      <c r="D45" s="28">
        <v>25</v>
      </c>
      <c r="E45" s="8">
        <v>10</v>
      </c>
      <c r="F45" s="28">
        <v>8</v>
      </c>
      <c r="G45" s="28">
        <v>4</v>
      </c>
    </row>
    <row r="46" spans="4:7" x14ac:dyDescent="0.25">
      <c r="D46" s="28">
        <v>6</v>
      </c>
      <c r="E46" s="28">
        <v>6</v>
      </c>
      <c r="F46" s="28">
        <v>5</v>
      </c>
      <c r="G46" s="28">
        <v>15</v>
      </c>
    </row>
    <row r="47" spans="4:7" x14ac:dyDescent="0.25">
      <c r="D47" s="28">
        <v>10</v>
      </c>
      <c r="E47" s="28">
        <v>10</v>
      </c>
      <c r="F47" s="28">
        <v>5</v>
      </c>
      <c r="G47" s="28">
        <v>4</v>
      </c>
    </row>
    <row r="48" spans="4:7" x14ac:dyDescent="0.25">
      <c r="D48" s="28">
        <v>6</v>
      </c>
      <c r="E48" s="28">
        <v>3</v>
      </c>
      <c r="F48" s="28">
        <v>6</v>
      </c>
      <c r="G48" s="28">
        <v>10</v>
      </c>
    </row>
    <row r="49" spans="4:7" x14ac:dyDescent="0.25">
      <c r="D49" s="28">
        <v>4</v>
      </c>
      <c r="E49" s="28">
        <v>6</v>
      </c>
      <c r="F49" s="28">
        <v>5</v>
      </c>
      <c r="G49" s="28">
        <v>6</v>
      </c>
    </row>
    <row r="50" spans="4:7" x14ac:dyDescent="0.25">
      <c r="D50" s="28">
        <v>16</v>
      </c>
      <c r="E50" s="28">
        <v>5</v>
      </c>
      <c r="F50" s="28">
        <v>4</v>
      </c>
      <c r="G50" s="28">
        <v>10</v>
      </c>
    </row>
    <row r="51" spans="4:7" x14ac:dyDescent="0.25">
      <c r="D51" s="28">
        <v>10</v>
      </c>
      <c r="E51" s="28">
        <v>30</v>
      </c>
      <c r="F51" s="28">
        <v>2</v>
      </c>
      <c r="G51" s="28">
        <v>6</v>
      </c>
    </row>
    <row r="52" spans="4:7" x14ac:dyDescent="0.25">
      <c r="D52" s="28">
        <v>5</v>
      </c>
      <c r="E52" s="28">
        <v>15</v>
      </c>
      <c r="F52" s="28">
        <v>6</v>
      </c>
      <c r="G52" s="28">
        <v>6</v>
      </c>
    </row>
    <row r="53" spans="4:7" x14ac:dyDescent="0.25">
      <c r="D53" s="28">
        <v>6</v>
      </c>
      <c r="E53" s="28">
        <v>5</v>
      </c>
      <c r="F53" s="28">
        <v>15</v>
      </c>
      <c r="G53" s="28">
        <v>4</v>
      </c>
    </row>
    <row r="54" spans="4:7" x14ac:dyDescent="0.25">
      <c r="D54" s="28">
        <v>15</v>
      </c>
      <c r="E54" s="28">
        <v>6</v>
      </c>
      <c r="F54" s="28">
        <v>15</v>
      </c>
      <c r="G54" s="28">
        <v>5</v>
      </c>
    </row>
    <row r="55" spans="4:7" x14ac:dyDescent="0.25">
      <c r="D55" s="28">
        <v>20</v>
      </c>
      <c r="E55" s="28">
        <v>6</v>
      </c>
      <c r="F55" s="28">
        <v>4</v>
      </c>
      <c r="G55" s="28">
        <v>5</v>
      </c>
    </row>
    <row r="56" spans="4:7" x14ac:dyDescent="0.25">
      <c r="D56" s="28">
        <v>15</v>
      </c>
      <c r="E56" s="28">
        <v>5</v>
      </c>
      <c r="F56" s="28">
        <v>6</v>
      </c>
      <c r="G56" s="28">
        <v>3</v>
      </c>
    </row>
    <row r="57" spans="4:7" x14ac:dyDescent="0.25">
      <c r="D57" s="28">
        <v>6</v>
      </c>
      <c r="E57" s="28">
        <v>4</v>
      </c>
      <c r="F57" s="28">
        <v>6</v>
      </c>
      <c r="G57" s="28">
        <v>4</v>
      </c>
    </row>
    <row r="58" spans="4:7" x14ac:dyDescent="0.25">
      <c r="D58" s="28">
        <v>2</v>
      </c>
      <c r="E58" s="28">
        <v>6</v>
      </c>
      <c r="F58" s="28">
        <v>5</v>
      </c>
      <c r="G58" s="28">
        <v>6</v>
      </c>
    </row>
    <row r="59" spans="4:7" x14ac:dyDescent="0.25">
      <c r="D59" s="28">
        <v>6</v>
      </c>
      <c r="E59" s="28">
        <v>10</v>
      </c>
      <c r="F59" s="28">
        <v>6</v>
      </c>
      <c r="G59" s="28">
        <v>2</v>
      </c>
    </row>
    <row r="60" spans="4:7" x14ac:dyDescent="0.25">
      <c r="D60" s="28">
        <v>20</v>
      </c>
      <c r="E60" s="28">
        <v>3</v>
      </c>
      <c r="F60" s="28">
        <v>4</v>
      </c>
      <c r="G60" s="28">
        <v>4</v>
      </c>
    </row>
    <row r="61" spans="4:7" x14ac:dyDescent="0.25">
      <c r="D61" s="28">
        <v>10</v>
      </c>
      <c r="E61" s="28">
        <v>4</v>
      </c>
      <c r="F61" s="28">
        <v>4</v>
      </c>
      <c r="G61" s="28">
        <v>6</v>
      </c>
    </row>
    <row r="62" spans="4:7" x14ac:dyDescent="0.25">
      <c r="D62" s="28">
        <v>6</v>
      </c>
      <c r="E62" s="28">
        <v>6</v>
      </c>
      <c r="F62" s="28">
        <v>6</v>
      </c>
      <c r="G62" s="28">
        <v>6</v>
      </c>
    </row>
    <row r="63" spans="4:7" x14ac:dyDescent="0.25">
      <c r="D63" s="28">
        <v>15</v>
      </c>
      <c r="E63" s="28">
        <v>15</v>
      </c>
      <c r="F63" s="28">
        <v>3</v>
      </c>
      <c r="G63" s="28">
        <v>6</v>
      </c>
    </row>
    <row r="64" spans="4:7" x14ac:dyDescent="0.25">
      <c r="D64" s="28">
        <v>12</v>
      </c>
      <c r="E64" s="28">
        <v>5</v>
      </c>
      <c r="F64" s="28">
        <v>10</v>
      </c>
      <c r="G64" s="28">
        <v>6</v>
      </c>
    </row>
    <row r="65" spans="4:7" x14ac:dyDescent="0.25">
      <c r="D65" s="28">
        <v>6</v>
      </c>
      <c r="E65" s="28">
        <v>5</v>
      </c>
      <c r="F65" s="28">
        <v>5</v>
      </c>
      <c r="G65" s="28">
        <v>5</v>
      </c>
    </row>
    <row r="66" spans="4:7" x14ac:dyDescent="0.25">
      <c r="D66" s="28">
        <v>6</v>
      </c>
      <c r="E66" s="28">
        <v>4</v>
      </c>
      <c r="F66" s="28">
        <v>4</v>
      </c>
      <c r="G66" s="28">
        <v>5</v>
      </c>
    </row>
    <row r="67" spans="4:7" x14ac:dyDescent="0.25">
      <c r="D67" s="28">
        <v>6</v>
      </c>
      <c r="E67" s="28">
        <v>12</v>
      </c>
      <c r="F67" s="28">
        <v>2</v>
      </c>
      <c r="G67" s="28">
        <v>6</v>
      </c>
    </row>
    <row r="68" spans="4:7" x14ac:dyDescent="0.25">
      <c r="D68" s="28">
        <v>3</v>
      </c>
      <c r="E68" s="28">
        <v>10</v>
      </c>
      <c r="F68" s="28">
        <v>6</v>
      </c>
      <c r="G68" s="28">
        <v>5</v>
      </c>
    </row>
    <row r="69" spans="4:7" x14ac:dyDescent="0.25">
      <c r="D69" s="28">
        <v>6</v>
      </c>
      <c r="E69" s="28">
        <v>6</v>
      </c>
      <c r="F69" s="28">
        <v>5</v>
      </c>
      <c r="G69" s="28">
        <v>10</v>
      </c>
    </row>
    <row r="70" spans="4:7" x14ac:dyDescent="0.25">
      <c r="D70" s="28">
        <v>5</v>
      </c>
      <c r="E70" s="28">
        <v>20</v>
      </c>
      <c r="F70" s="28">
        <v>4</v>
      </c>
      <c r="G70" s="28">
        <v>10</v>
      </c>
    </row>
    <row r="71" spans="4:7" x14ac:dyDescent="0.25">
      <c r="D71" s="28">
        <v>40</v>
      </c>
      <c r="E71" s="28">
        <v>20</v>
      </c>
      <c r="F71" s="28">
        <v>8</v>
      </c>
      <c r="G71" s="28">
        <v>5</v>
      </c>
    </row>
    <row r="72" spans="4:7" x14ac:dyDescent="0.25">
      <c r="D72" s="28">
        <v>5</v>
      </c>
      <c r="E72" s="28">
        <v>6</v>
      </c>
      <c r="F72" s="28">
        <v>6</v>
      </c>
      <c r="G72" s="28">
        <v>5</v>
      </c>
    </row>
    <row r="73" spans="4:7" x14ac:dyDescent="0.25">
      <c r="D73" s="28">
        <v>10</v>
      </c>
      <c r="E73" s="28">
        <v>4</v>
      </c>
      <c r="F73" s="28">
        <v>10</v>
      </c>
      <c r="G73" s="28">
        <v>4</v>
      </c>
    </row>
    <row r="74" spans="4:7" x14ac:dyDescent="0.25">
      <c r="D74" s="28">
        <v>12</v>
      </c>
      <c r="E74" s="28">
        <v>6</v>
      </c>
      <c r="F74" s="28">
        <v>3</v>
      </c>
      <c r="G74" s="28">
        <v>5</v>
      </c>
    </row>
    <row r="75" spans="4:7" x14ac:dyDescent="0.25">
      <c r="D75" s="28">
        <v>4</v>
      </c>
      <c r="E75" s="28">
        <v>6</v>
      </c>
      <c r="F75" s="28">
        <v>4</v>
      </c>
      <c r="G75" s="28">
        <v>4</v>
      </c>
    </row>
    <row r="76" spans="4:7" x14ac:dyDescent="0.25">
      <c r="D76" s="28">
        <v>10</v>
      </c>
      <c r="E76" s="28">
        <v>6</v>
      </c>
      <c r="F76" s="28">
        <v>4</v>
      </c>
      <c r="G76" s="28">
        <v>6</v>
      </c>
    </row>
    <row r="77" spans="4:7" x14ac:dyDescent="0.25">
      <c r="D77" s="28">
        <v>5</v>
      </c>
      <c r="E77" s="28">
        <v>3</v>
      </c>
      <c r="F77" s="28">
        <v>6</v>
      </c>
      <c r="G77" s="28">
        <v>2</v>
      </c>
    </row>
    <row r="78" spans="4:7" x14ac:dyDescent="0.25">
      <c r="D78" s="28">
        <v>6</v>
      </c>
      <c r="E78" s="8" t="s">
        <v>3372</v>
      </c>
      <c r="F78" s="28">
        <v>10</v>
      </c>
      <c r="G78" s="28">
        <v>25</v>
      </c>
    </row>
    <row r="79" spans="4:7" x14ac:dyDescent="0.25">
      <c r="D79" s="28">
        <v>4</v>
      </c>
      <c r="E79" s="28">
        <v>6</v>
      </c>
      <c r="F79" s="28">
        <v>5</v>
      </c>
      <c r="G79" s="28">
        <v>12</v>
      </c>
    </row>
    <row r="80" spans="4:7" x14ac:dyDescent="0.25">
      <c r="D80" s="28">
        <v>6</v>
      </c>
      <c r="E80" s="28">
        <v>6</v>
      </c>
      <c r="F80" s="28">
        <v>6</v>
      </c>
      <c r="G80" s="28">
        <v>5</v>
      </c>
    </row>
    <row r="81" spans="4:7" x14ac:dyDescent="0.25">
      <c r="D81" s="28">
        <v>6</v>
      </c>
      <c r="E81" s="28">
        <v>6</v>
      </c>
      <c r="F81" s="28">
        <v>10</v>
      </c>
      <c r="G81" s="28">
        <v>6</v>
      </c>
    </row>
    <row r="82" spans="4:7" x14ac:dyDescent="0.25">
      <c r="D82" s="28">
        <v>6</v>
      </c>
      <c r="E82" s="28">
        <v>6</v>
      </c>
      <c r="F82" s="28">
        <v>30</v>
      </c>
      <c r="G82" s="28">
        <v>5</v>
      </c>
    </row>
    <row r="83" spans="4:7" x14ac:dyDescent="0.25">
      <c r="D83" s="28">
        <v>4</v>
      </c>
      <c r="E83" s="28">
        <v>20</v>
      </c>
      <c r="F83" s="28">
        <v>4</v>
      </c>
      <c r="G83" s="28">
        <v>4</v>
      </c>
    </row>
    <row r="84" spans="4:7" x14ac:dyDescent="0.25">
      <c r="D84" s="28">
        <v>10</v>
      </c>
      <c r="E84" s="28">
        <v>10</v>
      </c>
      <c r="F84" s="28">
        <v>8</v>
      </c>
      <c r="G84" s="28">
        <v>6</v>
      </c>
    </row>
    <row r="85" spans="4:7" x14ac:dyDescent="0.25">
      <c r="D85" s="8" t="s">
        <v>3372</v>
      </c>
      <c r="E85" s="28">
        <v>6</v>
      </c>
      <c r="F85" s="28">
        <v>3</v>
      </c>
      <c r="G85" s="28">
        <v>4</v>
      </c>
    </row>
    <row r="86" spans="4:7" x14ac:dyDescent="0.25">
      <c r="D86" s="28">
        <v>4</v>
      </c>
      <c r="E86" s="28">
        <v>3</v>
      </c>
      <c r="F86" s="28">
        <v>4</v>
      </c>
      <c r="G86" s="28">
        <v>6</v>
      </c>
    </row>
    <row r="87" spans="4:7" x14ac:dyDescent="0.25">
      <c r="D87" s="28">
        <v>6</v>
      </c>
      <c r="E87" s="28">
        <v>3</v>
      </c>
      <c r="F87" s="28">
        <v>5</v>
      </c>
      <c r="G87" s="28">
        <v>5</v>
      </c>
    </row>
    <row r="88" spans="4:7" x14ac:dyDescent="0.25">
      <c r="D88" s="28">
        <v>5</v>
      </c>
      <c r="E88" s="28">
        <v>10</v>
      </c>
      <c r="F88" s="28">
        <v>25</v>
      </c>
      <c r="G88" s="28">
        <v>2</v>
      </c>
    </row>
    <row r="89" spans="4:7" x14ac:dyDescent="0.25">
      <c r="D89" s="28">
        <v>4</v>
      </c>
      <c r="E89" s="28">
        <v>6</v>
      </c>
      <c r="F89" s="28">
        <v>4</v>
      </c>
      <c r="G89" s="28">
        <v>3</v>
      </c>
    </row>
    <row r="90" spans="4:7" x14ac:dyDescent="0.25">
      <c r="D90" s="28">
        <v>10</v>
      </c>
      <c r="E90" s="28">
        <v>25</v>
      </c>
      <c r="F90" s="28">
        <v>4</v>
      </c>
      <c r="G90" s="28">
        <v>2</v>
      </c>
    </row>
    <row r="91" spans="4:7" x14ac:dyDescent="0.25">
      <c r="D91" s="28">
        <v>6</v>
      </c>
      <c r="E91" s="28">
        <v>6</v>
      </c>
      <c r="F91" s="28">
        <v>4</v>
      </c>
      <c r="G91" s="28">
        <v>5</v>
      </c>
    </row>
    <row r="92" spans="4:7" x14ac:dyDescent="0.25">
      <c r="D92" s="28">
        <v>10</v>
      </c>
      <c r="E92" s="28">
        <v>3</v>
      </c>
      <c r="F92" s="28">
        <v>32</v>
      </c>
      <c r="G92" s="28">
        <v>20</v>
      </c>
    </row>
    <row r="93" spans="4:7" x14ac:dyDescent="0.25">
      <c r="D93" s="28">
        <v>10</v>
      </c>
      <c r="E93" s="28">
        <v>20</v>
      </c>
      <c r="F93" s="28">
        <v>14</v>
      </c>
      <c r="G93" s="28">
        <v>4</v>
      </c>
    </row>
    <row r="94" spans="4:7" x14ac:dyDescent="0.25">
      <c r="D94" s="28">
        <v>12</v>
      </c>
      <c r="E94" s="28">
        <v>3</v>
      </c>
      <c r="F94" s="28">
        <v>5</v>
      </c>
      <c r="G94" s="28">
        <v>6</v>
      </c>
    </row>
    <row r="95" spans="4:7" x14ac:dyDescent="0.25">
      <c r="D95" s="28">
        <v>3</v>
      </c>
      <c r="E95" s="28">
        <v>40</v>
      </c>
      <c r="F95" s="28">
        <v>2</v>
      </c>
      <c r="G95" s="28">
        <v>6</v>
      </c>
    </row>
    <row r="96" spans="4:7" x14ac:dyDescent="0.25">
      <c r="D96" s="28">
        <v>1</v>
      </c>
      <c r="E96" s="28">
        <v>6</v>
      </c>
      <c r="F96" s="28">
        <v>5</v>
      </c>
      <c r="G96" s="28">
        <v>4</v>
      </c>
    </row>
    <row r="97" spans="4:7" x14ac:dyDescent="0.25">
      <c r="D97" s="28">
        <v>20</v>
      </c>
      <c r="E97" s="28">
        <v>4</v>
      </c>
      <c r="F97" s="28">
        <v>5</v>
      </c>
      <c r="G97" s="28">
        <v>1</v>
      </c>
    </row>
    <row r="98" spans="4:7" x14ac:dyDescent="0.25">
      <c r="D98" s="28">
        <v>40</v>
      </c>
      <c r="E98" s="28">
        <v>10</v>
      </c>
      <c r="F98" s="28">
        <v>5</v>
      </c>
      <c r="G98" s="28">
        <v>6</v>
      </c>
    </row>
    <row r="99" spans="4:7" x14ac:dyDescent="0.25">
      <c r="D99" s="28">
        <v>5</v>
      </c>
      <c r="E99" s="28">
        <v>6</v>
      </c>
      <c r="F99" s="28">
        <v>6</v>
      </c>
      <c r="G99" s="28">
        <v>3</v>
      </c>
    </row>
    <row r="100" spans="4:7" x14ac:dyDescent="0.25">
      <c r="D100" s="28">
        <v>6</v>
      </c>
      <c r="E100" s="28">
        <v>6</v>
      </c>
      <c r="F100" s="28">
        <v>5</v>
      </c>
      <c r="G100" s="28">
        <v>6</v>
      </c>
    </row>
    <row r="101" spans="4:7" x14ac:dyDescent="0.25">
      <c r="D101" s="28">
        <v>10</v>
      </c>
      <c r="E101" s="28">
        <v>4</v>
      </c>
      <c r="F101" s="28">
        <v>3</v>
      </c>
      <c r="G101" s="28">
        <v>10</v>
      </c>
    </row>
    <row r="102" spans="4:7" x14ac:dyDescent="0.25">
      <c r="D102" s="28">
        <v>15</v>
      </c>
      <c r="E102" s="28">
        <v>10</v>
      </c>
      <c r="F102" s="28">
        <v>5</v>
      </c>
      <c r="G102" s="28">
        <v>4</v>
      </c>
    </row>
    <row r="103" spans="4:7" x14ac:dyDescent="0.25">
      <c r="D103" s="28">
        <v>10</v>
      </c>
      <c r="E103" s="28">
        <v>6</v>
      </c>
      <c r="F103" s="28">
        <v>6</v>
      </c>
      <c r="G103" s="28">
        <v>4</v>
      </c>
    </row>
    <row r="104" spans="4:7" x14ac:dyDescent="0.25">
      <c r="D104" s="28">
        <v>4</v>
      </c>
      <c r="E104" s="28">
        <v>4</v>
      </c>
      <c r="F104" s="28">
        <v>6</v>
      </c>
      <c r="G104" s="28">
        <v>6</v>
      </c>
    </row>
    <row r="105" spans="4:7" x14ac:dyDescent="0.25">
      <c r="D105" s="28">
        <v>6</v>
      </c>
      <c r="E105" s="28">
        <v>6</v>
      </c>
      <c r="F105" s="28">
        <v>3</v>
      </c>
      <c r="G105" s="28">
        <v>6</v>
      </c>
    </row>
    <row r="106" spans="4:7" x14ac:dyDescent="0.25">
      <c r="D106" s="28">
        <v>6</v>
      </c>
      <c r="E106" s="28">
        <v>6</v>
      </c>
      <c r="F106" s="28">
        <v>6</v>
      </c>
      <c r="G106" s="28">
        <v>3</v>
      </c>
    </row>
    <row r="107" spans="4:7" x14ac:dyDescent="0.25">
      <c r="D107" s="28">
        <v>15</v>
      </c>
      <c r="E107" s="28">
        <v>6</v>
      </c>
      <c r="F107" s="28">
        <v>2</v>
      </c>
      <c r="G107" s="28">
        <v>3</v>
      </c>
    </row>
    <row r="108" spans="4:7" x14ac:dyDescent="0.25">
      <c r="D108" s="28">
        <v>35</v>
      </c>
      <c r="E108" s="28">
        <v>6</v>
      </c>
      <c r="F108" s="28">
        <v>4</v>
      </c>
      <c r="G108" s="28">
        <v>40</v>
      </c>
    </row>
    <row r="109" spans="4:7" x14ac:dyDescent="0.25">
      <c r="D109" s="28">
        <v>30</v>
      </c>
      <c r="E109" s="28">
        <v>10</v>
      </c>
      <c r="F109" s="28">
        <v>4</v>
      </c>
      <c r="G109" s="28">
        <v>3</v>
      </c>
    </row>
    <row r="110" spans="4:7" x14ac:dyDescent="0.25">
      <c r="D110" s="28">
        <v>5</v>
      </c>
      <c r="E110" s="28">
        <v>6</v>
      </c>
      <c r="F110" s="28">
        <v>3</v>
      </c>
      <c r="G110" s="28">
        <v>5</v>
      </c>
    </row>
    <row r="111" spans="4:7" x14ac:dyDescent="0.25">
      <c r="D111" s="28">
        <v>2</v>
      </c>
      <c r="E111" s="28">
        <v>6</v>
      </c>
      <c r="F111" s="28">
        <v>3</v>
      </c>
      <c r="G111" s="28">
        <v>4</v>
      </c>
    </row>
    <row r="112" spans="4:7" x14ac:dyDescent="0.25">
      <c r="D112" s="28">
        <v>14</v>
      </c>
      <c r="E112" s="28">
        <v>6</v>
      </c>
      <c r="F112" s="28">
        <v>6</v>
      </c>
      <c r="G112" s="28">
        <v>15</v>
      </c>
    </row>
    <row r="113" spans="4:7" x14ac:dyDescent="0.25">
      <c r="D113" s="28">
        <v>5</v>
      </c>
      <c r="E113" s="28">
        <v>21</v>
      </c>
      <c r="F113" s="28">
        <v>15</v>
      </c>
      <c r="G113" s="28">
        <v>12</v>
      </c>
    </row>
    <row r="114" spans="4:7" x14ac:dyDescent="0.25">
      <c r="D114" s="28">
        <v>3</v>
      </c>
      <c r="E114" s="28">
        <v>12</v>
      </c>
      <c r="F114" s="28">
        <v>4</v>
      </c>
      <c r="G114" s="28">
        <v>6</v>
      </c>
    </row>
    <row r="115" spans="4:7" x14ac:dyDescent="0.25">
      <c r="D115" s="28">
        <v>25</v>
      </c>
      <c r="E115" s="28">
        <v>6</v>
      </c>
      <c r="F115" s="28">
        <v>3</v>
      </c>
      <c r="G115" s="28">
        <v>3</v>
      </c>
    </row>
    <row r="116" spans="4:7" x14ac:dyDescent="0.25">
      <c r="D116" s="28">
        <v>20</v>
      </c>
      <c r="E116" s="28">
        <v>6</v>
      </c>
      <c r="F116" s="28">
        <v>25</v>
      </c>
      <c r="G116" s="28">
        <v>4</v>
      </c>
    </row>
    <row r="117" spans="4:7" x14ac:dyDescent="0.25">
      <c r="D117" s="28">
        <v>12</v>
      </c>
      <c r="E117" s="28">
        <v>10</v>
      </c>
      <c r="G117" s="28">
        <v>10</v>
      </c>
    </row>
    <row r="118" spans="4:7" x14ac:dyDescent="0.25">
      <c r="D118" s="28">
        <v>4</v>
      </c>
      <c r="E118" s="28">
        <v>18</v>
      </c>
      <c r="G118" s="8" t="s">
        <v>3372</v>
      </c>
    </row>
    <row r="119" spans="4:7" x14ac:dyDescent="0.25">
      <c r="D119" s="28">
        <v>3</v>
      </c>
      <c r="E119" s="28">
        <v>25</v>
      </c>
      <c r="G119" s="28">
        <v>5</v>
      </c>
    </row>
    <row r="120" spans="4:7" x14ac:dyDescent="0.25">
      <c r="D120" s="28">
        <v>40</v>
      </c>
      <c r="E120" s="28">
        <v>5</v>
      </c>
      <c r="G120" s="28">
        <v>6</v>
      </c>
    </row>
    <row r="121" spans="4:7" x14ac:dyDescent="0.25">
      <c r="D121" s="28">
        <v>5</v>
      </c>
      <c r="E121" s="28">
        <v>25</v>
      </c>
      <c r="G121" s="28">
        <v>6</v>
      </c>
    </row>
    <row r="122" spans="4:7" x14ac:dyDescent="0.25">
      <c r="D122" s="28">
        <v>12</v>
      </c>
      <c r="E122" s="28">
        <v>4</v>
      </c>
      <c r="G122" s="28">
        <v>5</v>
      </c>
    </row>
    <row r="123" spans="4:7" x14ac:dyDescent="0.25">
      <c r="D123" s="28">
        <v>6</v>
      </c>
      <c r="E123" s="28">
        <v>6</v>
      </c>
      <c r="G123" s="28">
        <v>3</v>
      </c>
    </row>
    <row r="124" spans="4:7" x14ac:dyDescent="0.25">
      <c r="D124" s="28">
        <v>5</v>
      </c>
      <c r="E124" s="28">
        <v>4</v>
      </c>
      <c r="G124" s="28">
        <v>18</v>
      </c>
    </row>
    <row r="125" spans="4:7" x14ac:dyDescent="0.25">
      <c r="D125" s="28">
        <v>5</v>
      </c>
      <c r="E125" s="28">
        <v>2</v>
      </c>
      <c r="G125" s="28">
        <v>10</v>
      </c>
    </row>
    <row r="126" spans="4:7" x14ac:dyDescent="0.25">
      <c r="D126" s="28">
        <v>4</v>
      </c>
      <c r="E126" s="28">
        <v>5</v>
      </c>
      <c r="G126" s="28">
        <v>5</v>
      </c>
    </row>
    <row r="127" spans="4:7" x14ac:dyDescent="0.25">
      <c r="D127" s="28">
        <v>5</v>
      </c>
      <c r="E127" s="28">
        <v>4</v>
      </c>
      <c r="G127" s="28">
        <v>8</v>
      </c>
    </row>
    <row r="128" spans="4:7" x14ac:dyDescent="0.25">
      <c r="D128" s="28">
        <v>6</v>
      </c>
      <c r="E128" s="28">
        <v>30</v>
      </c>
      <c r="G128" s="28">
        <v>5</v>
      </c>
    </row>
    <row r="129" spans="4:7" x14ac:dyDescent="0.25">
      <c r="D129" s="28">
        <v>12</v>
      </c>
      <c r="E129" s="28">
        <v>6</v>
      </c>
      <c r="G129" s="28">
        <v>3</v>
      </c>
    </row>
    <row r="130" spans="4:7" x14ac:dyDescent="0.25">
      <c r="D130" s="28">
        <v>10</v>
      </c>
      <c r="E130" s="28">
        <v>6</v>
      </c>
      <c r="G130" s="28">
        <v>10</v>
      </c>
    </row>
    <row r="131" spans="4:7" x14ac:dyDescent="0.25">
      <c r="D131" s="28">
        <v>15</v>
      </c>
      <c r="E131" s="28">
        <v>3</v>
      </c>
      <c r="G131" s="28">
        <v>7</v>
      </c>
    </row>
    <row r="132" spans="4:7" x14ac:dyDescent="0.25">
      <c r="D132" s="28">
        <v>30</v>
      </c>
      <c r="E132" s="28">
        <v>25</v>
      </c>
      <c r="G132" s="28">
        <v>6</v>
      </c>
    </row>
    <row r="133" spans="4:7" x14ac:dyDescent="0.25">
      <c r="D133" s="28">
        <v>3</v>
      </c>
      <c r="E133" s="28">
        <v>6</v>
      </c>
      <c r="G133" s="28">
        <v>6</v>
      </c>
    </row>
    <row r="134" spans="4:7" x14ac:dyDescent="0.25">
      <c r="D134" s="28">
        <v>6</v>
      </c>
      <c r="E134" s="28">
        <v>5</v>
      </c>
      <c r="G134" s="28">
        <v>6</v>
      </c>
    </row>
    <row r="135" spans="4:7" x14ac:dyDescent="0.25">
      <c r="D135" s="28">
        <v>5</v>
      </c>
      <c r="E135" s="28">
        <v>3</v>
      </c>
      <c r="G135" s="28">
        <v>5</v>
      </c>
    </row>
    <row r="136" spans="4:7" x14ac:dyDescent="0.25">
      <c r="D136" s="28">
        <v>5</v>
      </c>
      <c r="E136" s="28">
        <v>6</v>
      </c>
      <c r="G136" s="28">
        <v>6</v>
      </c>
    </row>
    <row r="137" spans="4:7" x14ac:dyDescent="0.25">
      <c r="D137" s="28">
        <v>6</v>
      </c>
      <c r="E137" s="28">
        <v>5</v>
      </c>
      <c r="G137" s="28">
        <v>3</v>
      </c>
    </row>
    <row r="138" spans="4:7" x14ac:dyDescent="0.25">
      <c r="D138" s="28">
        <v>6</v>
      </c>
      <c r="E138" s="28">
        <v>6</v>
      </c>
      <c r="G138" s="28">
        <v>6</v>
      </c>
    </row>
    <row r="139" spans="4:7" x14ac:dyDescent="0.25">
      <c r="D139" s="28">
        <v>4</v>
      </c>
      <c r="E139" s="28">
        <v>1</v>
      </c>
      <c r="G139" s="28">
        <v>4</v>
      </c>
    </row>
    <row r="140" spans="4:7" x14ac:dyDescent="0.25">
      <c r="D140" s="28">
        <v>3</v>
      </c>
      <c r="E140" s="28">
        <v>6</v>
      </c>
      <c r="G140" s="28">
        <v>6</v>
      </c>
    </row>
    <row r="141" spans="4:7" x14ac:dyDescent="0.25">
      <c r="D141" s="28">
        <v>6</v>
      </c>
      <c r="E141" s="28">
        <v>6</v>
      </c>
      <c r="G141" s="28">
        <v>3</v>
      </c>
    </row>
    <row r="142" spans="4:7" x14ac:dyDescent="0.25">
      <c r="D142" s="28">
        <v>6</v>
      </c>
      <c r="E142" s="28">
        <v>5</v>
      </c>
      <c r="G142" s="28">
        <v>18</v>
      </c>
    </row>
    <row r="143" spans="4:7" x14ac:dyDescent="0.25">
      <c r="D143" s="28">
        <v>6</v>
      </c>
      <c r="E143" s="28">
        <v>6</v>
      </c>
      <c r="G143" s="28">
        <v>6</v>
      </c>
    </row>
    <row r="144" spans="4:7" x14ac:dyDescent="0.25">
      <c r="D144" s="28">
        <v>20</v>
      </c>
      <c r="E144" s="28">
        <v>5</v>
      </c>
      <c r="G144" s="28">
        <v>3</v>
      </c>
    </row>
    <row r="145" spans="4:7" x14ac:dyDescent="0.25">
      <c r="D145" s="28">
        <v>10</v>
      </c>
      <c r="E145" s="28">
        <v>20</v>
      </c>
      <c r="G145" s="28">
        <v>25</v>
      </c>
    </row>
    <row r="146" spans="4:7" x14ac:dyDescent="0.25">
      <c r="D146" s="28">
        <v>3</v>
      </c>
      <c r="E146" s="28">
        <v>5</v>
      </c>
      <c r="G146" s="28">
        <v>4</v>
      </c>
    </row>
    <row r="147" spans="4:7" x14ac:dyDescent="0.25">
      <c r="D147" s="28">
        <v>2</v>
      </c>
      <c r="E147" s="28">
        <v>5</v>
      </c>
      <c r="G147" s="28">
        <v>3</v>
      </c>
    </row>
    <row r="148" spans="4:7" x14ac:dyDescent="0.25">
      <c r="D148" s="28">
        <v>5</v>
      </c>
      <c r="E148" s="28">
        <v>10</v>
      </c>
      <c r="G148" s="28">
        <v>3</v>
      </c>
    </row>
    <row r="149" spans="4:7" x14ac:dyDescent="0.25">
      <c r="D149" s="28">
        <v>12</v>
      </c>
      <c r="E149" s="28">
        <v>6</v>
      </c>
      <c r="G149" s="28">
        <v>6</v>
      </c>
    </row>
    <row r="150" spans="4:7" x14ac:dyDescent="0.25">
      <c r="D150" s="28">
        <v>6</v>
      </c>
      <c r="E150" s="28">
        <v>6</v>
      </c>
      <c r="G150" s="28">
        <v>4</v>
      </c>
    </row>
    <row r="151" spans="4:7" x14ac:dyDescent="0.25">
      <c r="D151" s="28">
        <v>4</v>
      </c>
      <c r="E151" s="28">
        <v>30</v>
      </c>
      <c r="G151" s="28">
        <v>18</v>
      </c>
    </row>
    <row r="152" spans="4:7" x14ac:dyDescent="0.25">
      <c r="D152" s="28">
        <v>4</v>
      </c>
      <c r="E152" s="28">
        <v>25</v>
      </c>
      <c r="G152" s="28">
        <v>1</v>
      </c>
    </row>
    <row r="153" spans="4:7" x14ac:dyDescent="0.25">
      <c r="D153" s="28">
        <v>6</v>
      </c>
      <c r="E153" s="28">
        <v>4</v>
      </c>
      <c r="G153" s="28">
        <v>5</v>
      </c>
    </row>
    <row r="154" spans="4:7" x14ac:dyDescent="0.25">
      <c r="D154" s="28">
        <v>13</v>
      </c>
      <c r="E154" s="28">
        <v>2</v>
      </c>
      <c r="G154" s="28">
        <v>6</v>
      </c>
    </row>
    <row r="155" spans="4:7" x14ac:dyDescent="0.25">
      <c r="D155" s="28">
        <v>5</v>
      </c>
      <c r="E155" s="28">
        <v>4</v>
      </c>
      <c r="G155" s="28">
        <v>6</v>
      </c>
    </row>
    <row r="156" spans="4:7" x14ac:dyDescent="0.25">
      <c r="D156" s="28">
        <v>6</v>
      </c>
      <c r="E156" s="28">
        <v>10</v>
      </c>
      <c r="G156" s="28">
        <v>5</v>
      </c>
    </row>
    <row r="157" spans="4:7" x14ac:dyDescent="0.25">
      <c r="D157" s="28">
        <v>3</v>
      </c>
      <c r="E157" s="28">
        <v>14</v>
      </c>
      <c r="G157" s="28">
        <v>5</v>
      </c>
    </row>
    <row r="158" spans="4:7" x14ac:dyDescent="0.25">
      <c r="D158" s="28">
        <v>5</v>
      </c>
      <c r="E158" s="28">
        <v>4</v>
      </c>
      <c r="G158" s="28">
        <v>5</v>
      </c>
    </row>
    <row r="159" spans="4:7" x14ac:dyDescent="0.25">
      <c r="D159" s="28">
        <v>3</v>
      </c>
      <c r="E159" s="28">
        <v>5</v>
      </c>
      <c r="G159" s="28">
        <v>6</v>
      </c>
    </row>
    <row r="160" spans="4:7" x14ac:dyDescent="0.25">
      <c r="D160" s="28">
        <v>5</v>
      </c>
      <c r="E160" s="28">
        <v>21</v>
      </c>
      <c r="G160" s="28">
        <v>6</v>
      </c>
    </row>
    <row r="161" spans="4:7" x14ac:dyDescent="0.25">
      <c r="D161" s="28">
        <v>6</v>
      </c>
      <c r="E161" s="28">
        <v>10</v>
      </c>
      <c r="G161" s="28">
        <v>3</v>
      </c>
    </row>
    <row r="162" spans="4:7" x14ac:dyDescent="0.25">
      <c r="D162" s="28">
        <v>6</v>
      </c>
      <c r="E162" s="28">
        <v>6</v>
      </c>
      <c r="G162" s="28">
        <v>4</v>
      </c>
    </row>
    <row r="163" spans="4:7" x14ac:dyDescent="0.25">
      <c r="E163" s="28">
        <v>4</v>
      </c>
      <c r="G163" s="28">
        <v>5</v>
      </c>
    </row>
    <row r="164" spans="4:7" x14ac:dyDescent="0.25">
      <c r="E164" s="28">
        <v>5</v>
      </c>
      <c r="G164" s="28">
        <v>15</v>
      </c>
    </row>
    <row r="165" spans="4:7" x14ac:dyDescent="0.25">
      <c r="E165" s="28">
        <v>6</v>
      </c>
      <c r="G165" s="28">
        <v>5</v>
      </c>
    </row>
    <row r="166" spans="4:7" x14ac:dyDescent="0.25">
      <c r="E166" s="28">
        <v>30</v>
      </c>
      <c r="G166" s="28">
        <v>15</v>
      </c>
    </row>
    <row r="167" spans="4:7" x14ac:dyDescent="0.25">
      <c r="E167" s="28">
        <v>6</v>
      </c>
      <c r="G167" s="28">
        <v>4</v>
      </c>
    </row>
    <row r="168" spans="4:7" x14ac:dyDescent="0.25">
      <c r="E168" s="28">
        <v>10</v>
      </c>
      <c r="G168" s="28">
        <v>6</v>
      </c>
    </row>
    <row r="169" spans="4:7" x14ac:dyDescent="0.25">
      <c r="E169" s="28">
        <v>5</v>
      </c>
      <c r="G169" s="28">
        <v>3</v>
      </c>
    </row>
    <row r="170" spans="4:7" x14ac:dyDescent="0.25">
      <c r="E170" s="28">
        <v>2</v>
      </c>
      <c r="G170" s="28">
        <v>3</v>
      </c>
    </row>
    <row r="171" spans="4:7" x14ac:dyDescent="0.25">
      <c r="E171" s="28">
        <v>10</v>
      </c>
      <c r="G171" s="28">
        <v>6</v>
      </c>
    </row>
    <row r="172" spans="4:7" x14ac:dyDescent="0.25">
      <c r="E172" s="28">
        <v>4</v>
      </c>
      <c r="G172" s="28">
        <v>5</v>
      </c>
    </row>
    <row r="173" spans="4:7" x14ac:dyDescent="0.25">
      <c r="E173" s="28">
        <v>6</v>
      </c>
      <c r="G173" s="28">
        <v>10</v>
      </c>
    </row>
    <row r="174" spans="4:7" x14ac:dyDescent="0.25">
      <c r="E174" s="28">
        <v>6</v>
      </c>
      <c r="G174" s="28">
        <v>1</v>
      </c>
    </row>
    <row r="175" spans="4:7" x14ac:dyDescent="0.25">
      <c r="E175" s="28">
        <v>25</v>
      </c>
      <c r="G175" s="28">
        <v>6</v>
      </c>
    </row>
    <row r="176" spans="4:7" x14ac:dyDescent="0.25">
      <c r="E176" s="28">
        <v>6</v>
      </c>
      <c r="G176" s="28">
        <v>10</v>
      </c>
    </row>
    <row r="177" spans="5:7" x14ac:dyDescent="0.25">
      <c r="E177" s="28">
        <v>2</v>
      </c>
      <c r="G177" s="28">
        <v>5</v>
      </c>
    </row>
    <row r="178" spans="5:7" x14ac:dyDescent="0.25">
      <c r="E178" s="28">
        <v>3</v>
      </c>
      <c r="G178" s="28">
        <v>5</v>
      </c>
    </row>
    <row r="179" spans="5:7" x14ac:dyDescent="0.25">
      <c r="E179" s="28">
        <v>12</v>
      </c>
      <c r="G179" s="28">
        <v>5</v>
      </c>
    </row>
    <row r="180" spans="5:7" x14ac:dyDescent="0.25">
      <c r="E180" s="28">
        <v>3</v>
      </c>
      <c r="G180" s="28">
        <v>6</v>
      </c>
    </row>
    <row r="181" spans="5:7" x14ac:dyDescent="0.25">
      <c r="E181" s="28">
        <v>6</v>
      </c>
      <c r="G181" s="28">
        <v>5</v>
      </c>
    </row>
    <row r="182" spans="5:7" x14ac:dyDescent="0.25">
      <c r="E182" s="28">
        <v>6</v>
      </c>
      <c r="G182" s="28">
        <v>10</v>
      </c>
    </row>
    <row r="183" spans="5:7" x14ac:dyDescent="0.25">
      <c r="E183" s="28">
        <v>6</v>
      </c>
      <c r="G183" s="28">
        <v>20</v>
      </c>
    </row>
    <row r="184" spans="5:7" x14ac:dyDescent="0.25">
      <c r="E184" s="28">
        <v>6</v>
      </c>
      <c r="G184" s="28">
        <v>30</v>
      </c>
    </row>
    <row r="185" spans="5:7" x14ac:dyDescent="0.25">
      <c r="E185" s="28">
        <v>30</v>
      </c>
      <c r="G185" s="28">
        <v>4</v>
      </c>
    </row>
    <row r="186" spans="5:7" x14ac:dyDescent="0.25">
      <c r="E186" s="28">
        <v>6</v>
      </c>
      <c r="G186" s="28">
        <v>5</v>
      </c>
    </row>
    <row r="187" spans="5:7" x14ac:dyDescent="0.25">
      <c r="E187" s="28">
        <v>4</v>
      </c>
      <c r="G187" s="28">
        <v>3</v>
      </c>
    </row>
    <row r="188" spans="5:7" x14ac:dyDescent="0.25">
      <c r="E188" s="28">
        <v>16</v>
      </c>
      <c r="G188" s="28">
        <v>4</v>
      </c>
    </row>
    <row r="189" spans="5:7" x14ac:dyDescent="0.25">
      <c r="E189" s="28">
        <v>6</v>
      </c>
      <c r="G189" s="28">
        <v>10</v>
      </c>
    </row>
    <row r="190" spans="5:7" x14ac:dyDescent="0.25">
      <c r="E190" s="28">
        <v>20</v>
      </c>
      <c r="G190" s="28">
        <v>4</v>
      </c>
    </row>
    <row r="191" spans="5:7" x14ac:dyDescent="0.25">
      <c r="E191" s="28">
        <v>6</v>
      </c>
      <c r="G191" s="28">
        <v>6</v>
      </c>
    </row>
    <row r="192" spans="5:7" x14ac:dyDescent="0.25">
      <c r="E192" s="28">
        <v>5</v>
      </c>
      <c r="G192" s="28">
        <v>4</v>
      </c>
    </row>
    <row r="193" spans="5:7" x14ac:dyDescent="0.25">
      <c r="E193" s="28">
        <v>6</v>
      </c>
      <c r="G193" s="28">
        <v>1</v>
      </c>
    </row>
    <row r="194" spans="5:7" x14ac:dyDescent="0.25">
      <c r="E194" s="28">
        <v>6</v>
      </c>
      <c r="G194" s="28">
        <v>6</v>
      </c>
    </row>
    <row r="195" spans="5:7" x14ac:dyDescent="0.25">
      <c r="E195" s="28">
        <v>5</v>
      </c>
      <c r="G195" s="28">
        <v>6</v>
      </c>
    </row>
    <row r="196" spans="5:7" x14ac:dyDescent="0.25">
      <c r="E196" s="28">
        <v>20</v>
      </c>
      <c r="G196" s="28">
        <v>10</v>
      </c>
    </row>
    <row r="197" spans="5:7" x14ac:dyDescent="0.25">
      <c r="E197" s="28">
        <v>3</v>
      </c>
      <c r="G197" s="28">
        <v>15</v>
      </c>
    </row>
    <row r="198" spans="5:7" x14ac:dyDescent="0.25">
      <c r="E198" s="28">
        <v>6</v>
      </c>
      <c r="G198" s="28">
        <v>3</v>
      </c>
    </row>
    <row r="199" spans="5:7" x14ac:dyDescent="0.25">
      <c r="E199" s="28">
        <v>4</v>
      </c>
      <c r="G199" s="28">
        <v>10</v>
      </c>
    </row>
    <row r="200" spans="5:7" x14ac:dyDescent="0.25">
      <c r="E200" s="28">
        <v>5</v>
      </c>
      <c r="G200" s="28">
        <v>6</v>
      </c>
    </row>
    <row r="201" spans="5:7" x14ac:dyDescent="0.25">
      <c r="E201" s="28">
        <v>6</v>
      </c>
      <c r="G201" s="28">
        <v>23</v>
      </c>
    </row>
    <row r="202" spans="5:7" x14ac:dyDescent="0.25">
      <c r="E202" s="28">
        <v>20</v>
      </c>
      <c r="G202" s="28">
        <v>5</v>
      </c>
    </row>
    <row r="203" spans="5:7" x14ac:dyDescent="0.25">
      <c r="E203" s="28">
        <v>6</v>
      </c>
      <c r="G203" s="28">
        <v>10</v>
      </c>
    </row>
    <row r="204" spans="5:7" x14ac:dyDescent="0.25">
      <c r="E204" s="28">
        <v>10</v>
      </c>
      <c r="G204" s="28">
        <v>8</v>
      </c>
    </row>
    <row r="205" spans="5:7" x14ac:dyDescent="0.25">
      <c r="E205" s="28">
        <v>15</v>
      </c>
      <c r="G205" s="28">
        <v>2</v>
      </c>
    </row>
    <row r="206" spans="5:7" x14ac:dyDescent="0.25">
      <c r="E206" s="28">
        <v>5</v>
      </c>
      <c r="G206" s="28">
        <v>3</v>
      </c>
    </row>
    <row r="207" spans="5:7" x14ac:dyDescent="0.25">
      <c r="E207" s="28">
        <v>6</v>
      </c>
      <c r="G207" s="28">
        <v>3</v>
      </c>
    </row>
    <row r="208" spans="5:7" x14ac:dyDescent="0.25">
      <c r="E208" s="28">
        <v>5</v>
      </c>
      <c r="G208" s="28">
        <v>6</v>
      </c>
    </row>
    <row r="209" spans="5:7" x14ac:dyDescent="0.25">
      <c r="E209" s="28">
        <v>6</v>
      </c>
      <c r="G209" s="28">
        <v>4</v>
      </c>
    </row>
    <row r="210" spans="5:7" x14ac:dyDescent="0.25">
      <c r="E210" s="28">
        <v>4</v>
      </c>
      <c r="G210" s="28">
        <v>15</v>
      </c>
    </row>
    <row r="211" spans="5:7" x14ac:dyDescent="0.25">
      <c r="E211" s="28">
        <v>5</v>
      </c>
      <c r="G211" s="28">
        <v>6</v>
      </c>
    </row>
    <row r="212" spans="5:7" x14ac:dyDescent="0.25">
      <c r="E212" s="28">
        <v>4</v>
      </c>
      <c r="G212" s="28">
        <v>25</v>
      </c>
    </row>
    <row r="213" spans="5:7" x14ac:dyDescent="0.25">
      <c r="E213" s="28">
        <v>3</v>
      </c>
      <c r="G213" s="28">
        <v>6</v>
      </c>
    </row>
    <row r="214" spans="5:7" x14ac:dyDescent="0.25">
      <c r="E214" s="28">
        <v>6</v>
      </c>
      <c r="G214" s="28">
        <v>1</v>
      </c>
    </row>
    <row r="215" spans="5:7" x14ac:dyDescent="0.25">
      <c r="E215" s="28">
        <v>6</v>
      </c>
      <c r="G215" s="28">
        <v>2</v>
      </c>
    </row>
    <row r="216" spans="5:7" x14ac:dyDescent="0.25">
      <c r="E216" s="28">
        <v>6</v>
      </c>
      <c r="G216" s="28">
        <v>2</v>
      </c>
    </row>
    <row r="217" spans="5:7" x14ac:dyDescent="0.25">
      <c r="E217" s="28">
        <v>6</v>
      </c>
      <c r="G217" s="28">
        <v>3</v>
      </c>
    </row>
    <row r="218" spans="5:7" x14ac:dyDescent="0.25">
      <c r="E218" s="28">
        <v>15</v>
      </c>
      <c r="G218" s="28">
        <v>3</v>
      </c>
    </row>
    <row r="219" spans="5:7" x14ac:dyDescent="0.25">
      <c r="E219" s="28">
        <v>10</v>
      </c>
      <c r="G219" s="28">
        <v>5</v>
      </c>
    </row>
    <row r="220" spans="5:7" x14ac:dyDescent="0.25">
      <c r="E220" s="28">
        <v>6</v>
      </c>
      <c r="G220" s="28">
        <v>4</v>
      </c>
    </row>
    <row r="221" spans="5:7" x14ac:dyDescent="0.25">
      <c r="E221" s="28">
        <v>6</v>
      </c>
      <c r="G221" s="28">
        <v>4</v>
      </c>
    </row>
    <row r="222" spans="5:7" x14ac:dyDescent="0.25">
      <c r="E222" s="28">
        <v>4</v>
      </c>
      <c r="G222" s="28">
        <v>4</v>
      </c>
    </row>
    <row r="223" spans="5:7" x14ac:dyDescent="0.25">
      <c r="E223" s="28">
        <v>6</v>
      </c>
      <c r="G223" s="28">
        <v>6</v>
      </c>
    </row>
    <row r="224" spans="5:7" x14ac:dyDescent="0.25">
      <c r="E224" s="28">
        <v>4</v>
      </c>
      <c r="G224" s="28">
        <v>6</v>
      </c>
    </row>
    <row r="225" spans="5:7" x14ac:dyDescent="0.25">
      <c r="E225" s="28">
        <v>6</v>
      </c>
      <c r="G225" s="28">
        <v>6</v>
      </c>
    </row>
    <row r="226" spans="5:7" x14ac:dyDescent="0.25">
      <c r="E226" s="28">
        <v>15</v>
      </c>
      <c r="G226" s="28">
        <v>2</v>
      </c>
    </row>
    <row r="227" spans="5:7" x14ac:dyDescent="0.25">
      <c r="E227" s="28">
        <v>2</v>
      </c>
      <c r="G227" s="28">
        <v>6</v>
      </c>
    </row>
    <row r="228" spans="5:7" x14ac:dyDescent="0.25">
      <c r="E228" s="28">
        <v>6</v>
      </c>
      <c r="G228" s="28">
        <v>10</v>
      </c>
    </row>
    <row r="229" spans="5:7" x14ac:dyDescent="0.25">
      <c r="E229" s="28">
        <v>6</v>
      </c>
      <c r="G229" s="28">
        <v>3</v>
      </c>
    </row>
    <row r="230" spans="5:7" x14ac:dyDescent="0.25">
      <c r="E230" s="28">
        <v>12</v>
      </c>
      <c r="G230" s="28">
        <v>3</v>
      </c>
    </row>
    <row r="231" spans="5:7" x14ac:dyDescent="0.25">
      <c r="E231" s="28">
        <v>6</v>
      </c>
      <c r="G231" s="28">
        <v>6</v>
      </c>
    </row>
    <row r="232" spans="5:7" x14ac:dyDescent="0.25">
      <c r="E232" s="28">
        <v>10</v>
      </c>
      <c r="G232" s="28">
        <v>4</v>
      </c>
    </row>
    <row r="233" spans="5:7" x14ac:dyDescent="0.25">
      <c r="E233" s="28">
        <v>5</v>
      </c>
      <c r="G233" s="28">
        <v>2</v>
      </c>
    </row>
    <row r="234" spans="5:7" x14ac:dyDescent="0.25">
      <c r="E234" s="28">
        <v>6</v>
      </c>
      <c r="G234" s="28">
        <v>6</v>
      </c>
    </row>
    <row r="235" spans="5:7" x14ac:dyDescent="0.25">
      <c r="E235" s="28">
        <v>4</v>
      </c>
      <c r="G235" s="28">
        <v>20</v>
      </c>
    </row>
    <row r="236" spans="5:7" x14ac:dyDescent="0.25">
      <c r="E236" s="28">
        <v>10</v>
      </c>
      <c r="G236" s="28">
        <v>8</v>
      </c>
    </row>
    <row r="237" spans="5:7" x14ac:dyDescent="0.25">
      <c r="E237" s="8" t="s">
        <v>3372</v>
      </c>
      <c r="G237" s="28">
        <v>20</v>
      </c>
    </row>
    <row r="238" spans="5:7" x14ac:dyDescent="0.25">
      <c r="E238" s="28">
        <v>3</v>
      </c>
      <c r="G238" s="28">
        <v>10</v>
      </c>
    </row>
    <row r="239" spans="5:7" x14ac:dyDescent="0.25">
      <c r="E239" s="28">
        <v>25</v>
      </c>
      <c r="G239" s="28">
        <v>15</v>
      </c>
    </row>
    <row r="240" spans="5:7" x14ac:dyDescent="0.25">
      <c r="E240" s="28">
        <v>10</v>
      </c>
      <c r="G240" s="8" t="s">
        <v>3372</v>
      </c>
    </row>
    <row r="241" spans="7:7" x14ac:dyDescent="0.25">
      <c r="G241" s="28">
        <v>6</v>
      </c>
    </row>
    <row r="242" spans="7:7" x14ac:dyDescent="0.25">
      <c r="G242" s="28">
        <v>6</v>
      </c>
    </row>
    <row r="243" spans="7:7" x14ac:dyDescent="0.25">
      <c r="G243" s="28">
        <v>6</v>
      </c>
    </row>
    <row r="244" spans="7:7" x14ac:dyDescent="0.25">
      <c r="G244" s="28">
        <v>3</v>
      </c>
    </row>
    <row r="245" spans="7:7" x14ac:dyDescent="0.25">
      <c r="G245" s="28">
        <v>6</v>
      </c>
    </row>
    <row r="246" spans="7:7" x14ac:dyDescent="0.25">
      <c r="G246" s="28">
        <v>4</v>
      </c>
    </row>
    <row r="247" spans="7:7" x14ac:dyDescent="0.25">
      <c r="G247" s="28">
        <v>6</v>
      </c>
    </row>
    <row r="248" spans="7:7" x14ac:dyDescent="0.25">
      <c r="G248" s="28">
        <v>4</v>
      </c>
    </row>
    <row r="249" spans="7:7" x14ac:dyDescent="0.25">
      <c r="G249" s="28">
        <v>6</v>
      </c>
    </row>
    <row r="250" spans="7:7" x14ac:dyDescent="0.25">
      <c r="G250" s="28">
        <v>6</v>
      </c>
    </row>
    <row r="251" spans="7:7" x14ac:dyDescent="0.25">
      <c r="G251" s="28">
        <v>10</v>
      </c>
    </row>
    <row r="252" spans="7:7" x14ac:dyDescent="0.25">
      <c r="G252" s="28">
        <v>6</v>
      </c>
    </row>
    <row r="253" spans="7:7" x14ac:dyDescent="0.25">
      <c r="G253" s="28">
        <v>3</v>
      </c>
    </row>
    <row r="254" spans="7:7" x14ac:dyDescent="0.25">
      <c r="G254" s="28">
        <v>5</v>
      </c>
    </row>
    <row r="255" spans="7:7" x14ac:dyDescent="0.25">
      <c r="G255" s="28">
        <v>4</v>
      </c>
    </row>
    <row r="256" spans="7:7" x14ac:dyDescent="0.25">
      <c r="G256" s="28">
        <v>6</v>
      </c>
    </row>
    <row r="257" spans="7:7" x14ac:dyDescent="0.25">
      <c r="G257" s="28">
        <v>15</v>
      </c>
    </row>
    <row r="258" spans="7:7" x14ac:dyDescent="0.25">
      <c r="G258" s="28">
        <v>3</v>
      </c>
    </row>
    <row r="259" spans="7:7" x14ac:dyDescent="0.25">
      <c r="G259" s="28">
        <v>12</v>
      </c>
    </row>
    <row r="260" spans="7:7" x14ac:dyDescent="0.25">
      <c r="G260" s="28">
        <v>10</v>
      </c>
    </row>
    <row r="261" spans="7:7" x14ac:dyDescent="0.25">
      <c r="G261" s="28">
        <v>6</v>
      </c>
    </row>
    <row r="262" spans="7:7" x14ac:dyDescent="0.25">
      <c r="G262" s="28">
        <v>4</v>
      </c>
    </row>
    <row r="263" spans="7:7" x14ac:dyDescent="0.25">
      <c r="G263" s="28">
        <v>5</v>
      </c>
    </row>
    <row r="264" spans="7:7" x14ac:dyDescent="0.25">
      <c r="G264" s="28">
        <v>6</v>
      </c>
    </row>
    <row r="265" spans="7:7" x14ac:dyDescent="0.25">
      <c r="G265" s="28">
        <v>5</v>
      </c>
    </row>
    <row r="266" spans="7:7" x14ac:dyDescent="0.25">
      <c r="G266" s="28">
        <v>6</v>
      </c>
    </row>
    <row r="267" spans="7:7" x14ac:dyDescent="0.25">
      <c r="G267" s="28">
        <v>6</v>
      </c>
    </row>
    <row r="268" spans="7:7" x14ac:dyDescent="0.25">
      <c r="G268" s="28">
        <v>6</v>
      </c>
    </row>
    <row r="269" spans="7:7" x14ac:dyDescent="0.25">
      <c r="G269" s="28">
        <v>15</v>
      </c>
    </row>
    <row r="270" spans="7:7" x14ac:dyDescent="0.25">
      <c r="G270" s="28">
        <v>5</v>
      </c>
    </row>
    <row r="271" spans="7:7" x14ac:dyDescent="0.25">
      <c r="G271" s="28">
        <v>4</v>
      </c>
    </row>
    <row r="272" spans="7:7" x14ac:dyDescent="0.25">
      <c r="G272" s="28">
        <v>3</v>
      </c>
    </row>
    <row r="273" spans="7:7" x14ac:dyDescent="0.25">
      <c r="G273" s="28">
        <v>6</v>
      </c>
    </row>
    <row r="274" spans="7:7" x14ac:dyDescent="0.25">
      <c r="G274" s="28">
        <v>5</v>
      </c>
    </row>
    <row r="275" spans="7:7" x14ac:dyDescent="0.25">
      <c r="G275" s="28">
        <v>6</v>
      </c>
    </row>
    <row r="276" spans="7:7" x14ac:dyDescent="0.25">
      <c r="G276" s="28">
        <v>10</v>
      </c>
    </row>
    <row r="277" spans="7:7" x14ac:dyDescent="0.25">
      <c r="G277" s="28">
        <v>6</v>
      </c>
    </row>
    <row r="278" spans="7:7" x14ac:dyDescent="0.25">
      <c r="G278" s="28">
        <v>6</v>
      </c>
    </row>
    <row r="279" spans="7:7" x14ac:dyDescent="0.25">
      <c r="G279" s="28">
        <v>2</v>
      </c>
    </row>
    <row r="280" spans="7:7" x14ac:dyDescent="0.25">
      <c r="G280" s="28">
        <v>6</v>
      </c>
    </row>
    <row r="281" spans="7:7" x14ac:dyDescent="0.25">
      <c r="G281" s="28">
        <v>6</v>
      </c>
    </row>
    <row r="282" spans="7:7" x14ac:dyDescent="0.25">
      <c r="G282" s="28">
        <v>5</v>
      </c>
    </row>
    <row r="283" spans="7:7" x14ac:dyDescent="0.25">
      <c r="G283" s="28">
        <v>10</v>
      </c>
    </row>
    <row r="284" spans="7:7" x14ac:dyDescent="0.25">
      <c r="G284" s="28">
        <v>6</v>
      </c>
    </row>
    <row r="285" spans="7:7" x14ac:dyDescent="0.25">
      <c r="G285" s="28">
        <v>4</v>
      </c>
    </row>
    <row r="286" spans="7:7" x14ac:dyDescent="0.25">
      <c r="G286" s="28">
        <v>4</v>
      </c>
    </row>
    <row r="287" spans="7:7" x14ac:dyDescent="0.25">
      <c r="G287" s="28">
        <v>4</v>
      </c>
    </row>
    <row r="288" spans="7:7" x14ac:dyDescent="0.25">
      <c r="G288" s="28">
        <v>4</v>
      </c>
    </row>
    <row r="289" spans="7:7" x14ac:dyDescent="0.25">
      <c r="G289" s="28">
        <v>6</v>
      </c>
    </row>
    <row r="290" spans="7:7" x14ac:dyDescent="0.25">
      <c r="G290" s="28">
        <v>5</v>
      </c>
    </row>
    <row r="291" spans="7:7" x14ac:dyDescent="0.25">
      <c r="G291" s="28">
        <v>3</v>
      </c>
    </row>
    <row r="292" spans="7:7" x14ac:dyDescent="0.25">
      <c r="G292" s="28">
        <v>4</v>
      </c>
    </row>
    <row r="293" spans="7:7" x14ac:dyDescent="0.25">
      <c r="G293" s="28">
        <v>4</v>
      </c>
    </row>
    <row r="294" spans="7:7" x14ac:dyDescent="0.25">
      <c r="G294" s="28">
        <v>6</v>
      </c>
    </row>
    <row r="295" spans="7:7" x14ac:dyDescent="0.25">
      <c r="G295" s="28">
        <v>3</v>
      </c>
    </row>
    <row r="296" spans="7:7" x14ac:dyDescent="0.25">
      <c r="G296" s="28">
        <v>2</v>
      </c>
    </row>
  </sheetData>
  <pageMargins left="0.7" right="0.7" top="0.75" bottom="0.75" header="0.3" footer="0.3"/>
  <pageSetup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surveydata_Original</vt:lpstr>
      <vt:lpstr>surveydata_Organized</vt:lpstr>
      <vt:lpstr>Work Notes</vt:lpstr>
      <vt:lpstr>Sitting Hour Info</vt:lpstr>
      <vt:lpstr>Age Info</vt:lpstr>
      <vt:lpstr>Nanodegree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Tarman</dc:creator>
  <cp:lastModifiedBy>Owner</cp:lastModifiedBy>
  <dcterms:created xsi:type="dcterms:W3CDTF">2018-02-19T05:06:26Z</dcterms:created>
  <dcterms:modified xsi:type="dcterms:W3CDTF">2018-02-21T20:21:03Z</dcterms:modified>
</cp:coreProperties>
</file>