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FACF44E-59D3-43B5-BF78-7743B73619B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ales per coffee type" sheetId="19" r:id="rId1"/>
    <sheet name="sales per country" sheetId="20" r:id="rId2"/>
    <sheet name="quanitity of coffee type" sheetId="21" r:id="rId3"/>
    <sheet name="orders" sheetId="17" r:id="rId4"/>
    <sheet name="customers" sheetId="13" r:id="rId5"/>
    <sheet name="products" sheetId="2" r:id="rId6"/>
  </sheets>
  <definedNames>
    <definedName name="_xlnm._FilterDatabase" localSheetId="3" hidden="1">orders!$A$1:$M$1001</definedName>
    <definedName name="_xlnm._FilterDatabase" localSheetId="5" hidden="1">products!$A$1:$G$49</definedName>
    <definedName name="NativeTimeline_Order_Date">#N/A</definedName>
  </definedNames>
  <calcPr calcId="191028"/>
  <pivotCaches>
    <pivotCache cacheId="9" r:id="rId7"/>
  </pivotCaches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1001" i="17"/>
  <c r="F1000" i="17"/>
  <c r="F999" i="17"/>
  <c r="F998" i="17"/>
  <c r="F997" i="17"/>
  <c r="F996" i="17"/>
  <c r="F995" i="17"/>
  <c r="F994" i="17"/>
  <c r="F993" i="17"/>
  <c r="F992" i="17"/>
  <c r="F991" i="17"/>
  <c r="F990" i="17"/>
  <c r="F989" i="17"/>
  <c r="F988" i="17"/>
  <c r="F987" i="17"/>
  <c r="F986" i="17"/>
  <c r="F985" i="17"/>
  <c r="F984" i="17"/>
  <c r="F983" i="17"/>
  <c r="F982" i="17"/>
  <c r="F981" i="17"/>
  <c r="F980" i="17"/>
  <c r="F979" i="17"/>
  <c r="F978" i="17"/>
  <c r="F977" i="17"/>
  <c r="F976" i="17"/>
  <c r="F975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60" i="17"/>
  <c r="F959" i="17"/>
  <c r="F958" i="17"/>
  <c r="F957" i="17"/>
  <c r="F956" i="17"/>
  <c r="F955" i="17"/>
  <c r="F954" i="17"/>
  <c r="F953" i="17"/>
  <c r="F952" i="17"/>
  <c r="F951" i="17"/>
  <c r="F950" i="17"/>
  <c r="F949" i="17"/>
  <c r="F948" i="17"/>
  <c r="F947" i="17"/>
  <c r="F946" i="17"/>
  <c r="F945" i="17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8" i="17"/>
  <c r="F887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</calcChain>
</file>

<file path=xl/sharedStrings.xml><?xml version="1.0" encoding="utf-8"?>
<sst xmlns="http://schemas.openxmlformats.org/spreadsheetml/2006/main" count="11131" uniqueCount="6224">
  <si>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</si>
  <si>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</si>
  <si>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</si>
  <si>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</si>
  <si>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</si>
  <si>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</si>
  <si>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</si>
  <si>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</si>
  <si>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</si>
  <si>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</si>
  <si>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</si>
  <si>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</si>
  <si>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</si>
  <si>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</si>
  <si>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</si>
  <si>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</si>
  <si>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</si>
  <si>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</si>
  <si>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</si>
  <si>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</si>
  <si>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</si>
  <si>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</si>
  <si>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</si>
  <si>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</si>
  <si>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</si>
  <si>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</si>
  <si>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</si>
  <si>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</si>
  <si>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</si>
  <si>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</si>
  <si>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</si>
  <si>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</si>
  <si>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</si>
  <si>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</si>
  <si>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</si>
  <si>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</si>
  <si>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</si>
  <si>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</si>
  <si>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</si>
  <si>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</si>
  <si>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</si>
  <si>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</si>
  <si>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</si>
  <si>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</si>
  <si>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</si>
  <si>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</si>
  <si>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</si>
  <si>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</si>
  <si>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</si>
  <si>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</si>
  <si>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</si>
  <si>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</si>
  <si>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</si>
  <si>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</si>
  <si>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</si>
  <si>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</si>
  <si>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</si>
  <si>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</si>
  <si>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</si>
  <si>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</si>
  <si>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</si>
  <si>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</si>
  <si>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</si>
  <si>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</si>
  <si>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</si>
  <si>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</si>
  <si>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</si>
  <si>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</si>
  <si>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</si>
  <si>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</si>
  <si>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</si>
  <si>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</si>
  <si>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</si>
  <si>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</si>
  <si>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</si>
  <si>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</si>
  <si>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</si>
  <si>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</si>
  <si>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</si>
  <si>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</si>
  <si>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</si>
  <si>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</si>
  <si>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</si>
  <si>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</si>
  <si>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</si>
  <si>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</si>
  <si>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</si>
  <si>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</si>
  <si>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</si>
  <si>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</si>
  <si>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</si>
  <si>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</si>
  <si>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</si>
  <si>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</si>
  <si>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</si>
  <si>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</si>
  <si>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</si>
  <si>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</si>
  <si>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</si>
  <si>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</si>
  <si>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</si>
  <si>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</si>
  <si>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</si>
  <si>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</si>
  <si>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</si>
  <si>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</si>
  <si>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</si>
  <si>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</si>
  <si>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</si>
  <si>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</si>
  <si>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</si>
  <si>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</si>
  <si>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</si>
  <si>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</si>
  <si>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</si>
  <si>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</si>
  <si>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</si>
  <si>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</si>
  <si>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</si>
  <si>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</si>
  <si>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</si>
  <si>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</si>
  <si>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</si>
  <si>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</si>
  <si>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</si>
  <si>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</si>
  <si>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</si>
  <si>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</si>
  <si>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</si>
  <si>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</si>
  <si>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</si>
  <si>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</si>
  <si>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</si>
  <si>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</si>
  <si>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</si>
  <si>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</si>
  <si>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</si>
  <si>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</si>
  <si>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</si>
  <si>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</si>
  <si>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</si>
  <si>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</si>
  <si>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</si>
  <si>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</si>
  <si>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</si>
  <si>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</si>
  <si>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</si>
  <si>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</si>
  <si>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</si>
  <si>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</si>
  <si>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</si>
  <si>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</si>
  <si>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</si>
  <si>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</si>
  <si>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</si>
  <si>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</si>
  <si>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</si>
  <si>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</si>
  <si>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</si>
  <si>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</si>
  <si>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</si>
  <si>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</si>
  <si>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</si>
  <si>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</si>
  <si>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</si>
  <si>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</si>
  <si>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</si>
  <si>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</si>
  <si>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</si>
  <si>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</si>
  <si>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</si>
  <si>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</si>
  <si>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</si>
  <si>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</si>
  <si>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</si>
  <si>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</si>
  <si>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</si>
  <si>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</si>
  <si>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</si>
  <si>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</si>
  <si>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</si>
  <si>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</si>
  <si>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</si>
  <si>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</si>
  <si>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</si>
  <si>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</si>
  <si>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</si>
  <si>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</si>
  <si>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</si>
  <si>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</si>
  <si>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</si>
  <si>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</si>
  <si>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</si>
  <si>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</si>
  <si>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</si>
  <si>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</si>
  <si>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</si>
  <si>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</si>
  <si>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</si>
  <si>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</si>
  <si>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</si>
  <si>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</si>
  <si>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</si>
  <si>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</si>
  <si>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</si>
  <si>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</si>
  <si>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</si>
  <si>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</si>
  <si>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</si>
  <si>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</si>
  <si>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</si>
  <si>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</si>
  <si>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</si>
  <si>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</si>
  <si>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</si>
  <si>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</si>
  <si>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</si>
  <si>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</si>
  <si>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</si>
  <si>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</si>
  <si>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</si>
  <si>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</si>
  <si>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</si>
  <si>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</si>
  <si>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</si>
  <si>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</si>
  <si>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</si>
  <si>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</si>
  <si>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</si>
  <si>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</si>
  <si>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</si>
  <si>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</si>
  <si>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</si>
  <si>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</si>
  <si>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</si>
  <si>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</si>
  <si>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</si>
  <si>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</si>
  <si>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</si>
  <si>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</si>
  <si>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</si>
  <si>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</si>
  <si>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</si>
  <si>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</si>
  <si>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</si>
  <si>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</si>
  <si>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</si>
  <si>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</si>
  <si>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</si>
  <si>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</si>
  <si>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</si>
  <si>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</si>
  <si>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</si>
  <si>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</si>
  <si>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</si>
  <si>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</si>
  <si>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</si>
  <si>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</si>
  <si>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</si>
  <si>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</si>
  <si>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</si>
  <si>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</si>
  <si>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</si>
  <si>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</si>
  <si>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</si>
  <si>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</si>
  <si>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</si>
  <si>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</si>
  <si>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</si>
  <si>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</si>
  <si>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</si>
  <si>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</si>
  <si>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</si>
  <si>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</si>
  <si>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</si>
  <si>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</si>
  <si>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</si>
  <si>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</si>
  <si>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</si>
  <si>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</si>
  <si>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</si>
  <si>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</si>
  <si>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</si>
  <si>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</si>
  <si>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</si>
  <si>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</si>
  <si>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</si>
  <si>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</si>
  <si>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</si>
  <si>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</si>
  <si>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</si>
  <si>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</si>
  <si>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</si>
  <si>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</si>
  <si>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</si>
  <si>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</si>
  <si>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</si>
  <si>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</si>
  <si>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</si>
  <si>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</si>
  <si>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</si>
  <si>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</si>
  <si>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</si>
  <si>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</si>
  <si>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</si>
  <si>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</si>
  <si>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</si>
  <si>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</si>
  <si>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</si>
  <si>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</si>
  <si>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</si>
  <si>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</si>
  <si>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</si>
  <si>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</si>
  <si>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</si>
  <si>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</si>
  <si>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</si>
  <si>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</si>
  <si>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</si>
  <si>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</si>
  <si>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</si>
  <si>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</si>
  <si>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</si>
  <si>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</si>
  <si>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</si>
  <si>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</si>
  <si>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</si>
  <si>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</si>
  <si>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</si>
  <si>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</si>
  <si>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</si>
  <si>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</si>
  <si>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</si>
  <si>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</si>
  <si>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</si>
  <si>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</si>
  <si>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</si>
  <si>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</si>
  <si>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</si>
  <si>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</si>
  <si>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</si>
  <si>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</si>
  <si>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</si>
  <si>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</si>
  <si>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</si>
  <si>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</si>
  <si>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</si>
  <si>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</si>
  <si>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</si>
  <si>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</si>
  <si>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</si>
  <si>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</si>
  <si>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</si>
  <si>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</si>
  <si>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</si>
  <si>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</si>
  <si>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</si>
  <si>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</si>
  <si>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</si>
  <si>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</si>
  <si>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</si>
  <si>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</si>
  <si>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</si>
  <si>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</si>
  <si>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</si>
  <si>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</si>
  <si>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</si>
  <si>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</si>
  <si>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</si>
  <si>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</si>
  <si>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</si>
  <si>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</si>
  <si>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</si>
  <si>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</si>
  <si>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</si>
  <si>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</si>
  <si>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</si>
  <si>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</si>
  <si>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</si>
  <si>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</si>
  <si>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</si>
  <si>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</si>
  <si>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</si>
  <si>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</si>
  <si>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</si>
  <si>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</si>
  <si>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</si>
  <si>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</si>
  <si>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</si>
  <si>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</si>
  <si>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</si>
  <si>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</si>
  <si>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</si>
  <si>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</si>
  <si>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</si>
  <si>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</si>
  <si>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</si>
  <si>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</si>
  <si>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</si>
  <si>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</si>
  <si>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</si>
  <si>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</si>
  <si>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</si>
  <si>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</si>
  <si>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</si>
  <si>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</si>
  <si>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</si>
  <si>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</si>
  <si>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</si>
  <si>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</si>
  <si>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</si>
  <si>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</si>
  <si>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</si>
  <si>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</si>
  <si>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</si>
  <si>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</si>
  <si>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</si>
  <si>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</si>
  <si>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</si>
  <si>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</si>
  <si>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</si>
  <si>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</si>
  <si>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</si>
  <si>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</si>
  <si>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</si>
  <si>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</si>
  <si>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</si>
  <si>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</si>
  <si>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</si>
  <si>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</si>
  <si>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</si>
  <si>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</si>
  <si>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</si>
  <si>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</si>
  <si>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</si>
  <si>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</si>
  <si>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</si>
  <si>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</si>
  <si>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</si>
  <si>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</si>
  <si>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</si>
  <si>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</si>
  <si>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</si>
  <si>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</si>
  <si>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</si>
  <si>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</si>
  <si>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</si>
  <si>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</si>
  <si>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</si>
  <si>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</si>
  <si>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</si>
  <si>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</si>
  <si>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</si>
  <si>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</si>
  <si>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</si>
  <si>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</si>
  <si>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</si>
  <si>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</si>
  <si>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</si>
  <si>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</si>
  <si>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</si>
  <si>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</si>
  <si>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</si>
  <si>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</si>
  <si>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</si>
  <si>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</si>
  <si>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</si>
  <si>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</si>
  <si>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</si>
  <si>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</si>
  <si>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</si>
  <si>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</si>
  <si>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</si>
  <si>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</si>
  <si>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</si>
  <si>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</si>
  <si>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</si>
  <si>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</si>
  <si>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</si>
  <si>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</si>
  <si>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</si>
  <si>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</si>
  <si>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</si>
  <si>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</si>
  <si>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</si>
  <si>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</si>
  <si>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</si>
  <si>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</si>
  <si>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</si>
  <si>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</si>
  <si>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</si>
  <si>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</si>
  <si>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</si>
  <si>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</si>
  <si>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</si>
  <si>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</si>
  <si>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</si>
  <si>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</si>
  <si>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</si>
  <si>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</si>
  <si>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</si>
  <si>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</si>
  <si>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</si>
  <si>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</si>
  <si>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</si>
  <si>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</si>
  <si>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</si>
  <si>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</si>
  <si>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</si>
  <si>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</si>
  <si>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</si>
  <si>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</si>
  <si>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</si>
  <si>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</si>
  <si>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</si>
  <si>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</si>
  <si>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</si>
  <si>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</si>
  <si>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</si>
  <si>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</si>
  <si>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</si>
  <si>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</si>
  <si>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</si>
  <si>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</si>
  <si>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</si>
  <si>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</si>
  <si>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</si>
  <si>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</si>
  <si>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</si>
  <si>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</si>
  <si>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</si>
  <si>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</si>
  <si>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</si>
  <si>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</si>
  <si>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</si>
  <si>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</si>
  <si>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</si>
  <si>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</si>
  <si>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</si>
  <si>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</si>
  <si>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</si>
  <si>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</si>
  <si>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</si>
  <si>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</si>
  <si>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</si>
  <si>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</si>
  <si>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</si>
  <si>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</si>
  <si>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</si>
  <si>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</si>
  <si>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</si>
  <si>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</si>
  <si>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</si>
  <si>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</si>
  <si>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</si>
  <si>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</si>
  <si>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</si>
  <si>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</si>
  <si>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</si>
  <si>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</si>
  <si>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</si>
  <si>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</si>
  <si>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</si>
  <si>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</si>
  <si>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</si>
  <si>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</si>
  <si>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</si>
  <si>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</si>
  <si>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</si>
  <si>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</si>
  <si>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</si>
  <si>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</si>
  <si>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</si>
  <si>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</si>
  <si>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</si>
  <si>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</si>
  <si>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</si>
  <si>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</si>
  <si>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</si>
  <si>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</si>
  <si>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</si>
  <si>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</si>
  <si>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</si>
  <si>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</si>
  <si>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</si>
  <si>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</si>
  <si>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</si>
  <si>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</si>
  <si>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</si>
  <si>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</si>
  <si>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</si>
  <si>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</si>
  <si>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</si>
  <si>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</si>
  <si>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</si>
  <si>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</si>
  <si>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</si>
  <si>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</si>
  <si>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</si>
  <si>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</si>
  <si>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</si>
  <si>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</si>
  <si>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</si>
  <si>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</si>
  <si>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</si>
  <si>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</si>
  <si>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</si>
  <si>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</si>
  <si>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</si>
  <si>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</si>
  <si>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</si>
  <si>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</si>
  <si>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</si>
  <si>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</si>
  <si>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</si>
  <si>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</si>
  <si>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</si>
  <si>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</si>
  <si>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</si>
  <si>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</si>
  <si>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</si>
  <si>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</si>
  <si>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</si>
  <si>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</si>
  <si>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</si>
  <si>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</si>
  <si>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</si>
  <si>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</si>
  <si>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</si>
  <si>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</si>
  <si>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</si>
  <si>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</si>
  <si>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</si>
  <si>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</si>
  <si>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</si>
  <si>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</si>
  <si>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</si>
  <si>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</si>
  <si>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</si>
  <si>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</si>
  <si>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</si>
  <si>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</si>
  <si>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</si>
  <si>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</si>
  <si>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</si>
  <si>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</si>
  <si>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</si>
  <si>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</si>
  <si>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</si>
  <si>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</si>
  <si>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</si>
  <si>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</si>
  <si>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</si>
  <si>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</si>
  <si>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</si>
  <si>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</si>
  <si>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</si>
  <si>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</si>
  <si>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</si>
  <si>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</si>
  <si>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</si>
  <si>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</si>
  <si>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</si>
  <si>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</si>
  <si>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</si>
  <si>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</si>
  <si>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</si>
  <si>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</si>
  <si>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</si>
  <si>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</si>
  <si>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</si>
  <si>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</si>
  <si>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</si>
  <si>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</si>
  <si>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</si>
  <si>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</si>
  <si>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</si>
  <si>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</si>
  <si>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</si>
  <si>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</si>
  <si>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</si>
  <si>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</si>
  <si>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</si>
  <si>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</si>
  <si>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</si>
  <si>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</si>
  <si>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</si>
  <si>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</si>
  <si>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</si>
  <si>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</si>
  <si>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</si>
  <si>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</si>
  <si>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</si>
  <si>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</si>
  <si>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</si>
  <si>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</si>
  <si>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</si>
  <si>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</si>
  <si>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</si>
  <si>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</si>
  <si>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</si>
  <si>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</si>
  <si>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</si>
  <si>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</si>
  <si>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</si>
  <si>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</si>
  <si>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</si>
  <si>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</si>
  <si>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</si>
  <si>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</si>
  <si>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</si>
  <si>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</si>
  <si>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</si>
  <si>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</si>
  <si>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</si>
  <si>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</si>
  <si>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</si>
  <si>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</si>
  <si>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</si>
  <si>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</si>
  <si>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</si>
  <si>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</si>
  <si>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</si>
  <si>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</si>
  <si>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</si>
  <si>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</si>
  <si>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</si>
  <si>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</si>
  <si>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</si>
  <si>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</si>
  <si>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</si>
  <si>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</si>
  <si>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</si>
  <si>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</si>
  <si>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</si>
  <si>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</si>
  <si>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</si>
  <si>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</si>
  <si>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</si>
  <si>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</si>
  <si>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</si>
  <si>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</si>
  <si>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</si>
  <si>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</si>
  <si>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</si>
  <si>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</si>
  <si>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</si>
  <si>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</si>
  <si>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</si>
  <si>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</si>
  <si>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</si>
  <si>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</si>
  <si>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</si>
  <si>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</si>
  <si>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</si>
  <si>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</si>
  <si>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</si>
  <si>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</si>
  <si>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</si>
  <si>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</si>
  <si>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</si>
  <si>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</si>
  <si>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</si>
  <si>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</si>
  <si>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</si>
  <si>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</si>
  <si>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</si>
  <si>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</si>
  <si>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</si>
  <si>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</si>
  <si>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</si>
  <si>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</si>
  <si>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</si>
  <si>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</si>
  <si>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</si>
  <si>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</si>
  <si>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</si>
  <si>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</si>
  <si>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</si>
  <si>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</si>
  <si>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</si>
  <si>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</si>
  <si>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</si>
  <si>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</si>
  <si>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</si>
  <si>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</si>
  <si>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</si>
  <si>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</si>
  <si>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</si>
  <si>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</si>
  <si>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</si>
  <si>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</si>
  <si>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</si>
  <si>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</si>
  <si>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</si>
  <si>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</si>
  <si>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</si>
  <si>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</si>
  <si>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</si>
  <si>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</si>
  <si>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</si>
  <si>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</si>
  <si>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</si>
  <si>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</si>
  <si>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</si>
  <si>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</si>
  <si>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</si>
  <si>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</si>
  <si>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</si>
  <si>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</si>
  <si>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</si>
  <si>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</si>
  <si>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</si>
  <si>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</si>
  <si>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</si>
  <si>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</si>
  <si>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</si>
  <si>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</si>
  <si>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</si>
  <si>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</si>
  <si>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</si>
  <si>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</si>
  <si>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</si>
  <si>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</si>
  <si>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</si>
  <si>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</si>
  <si>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</si>
  <si>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</si>
  <si>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</si>
  <si>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</si>
  <si>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</si>
  <si>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</si>
  <si>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</si>
  <si>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</si>
  <si>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</si>
  <si>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</si>
  <si>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</si>
  <si>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</si>
  <si>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</si>
  <si>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</si>
  <si>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</si>
  <si>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</si>
  <si>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</si>
  <si>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</si>
  <si>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</si>
  <si>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</si>
  <si>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</si>
  <si>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</si>
  <si>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</si>
  <si>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</si>
  <si>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</si>
  <si>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</si>
  <si>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</si>
  <si>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</si>
  <si>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</si>
  <si>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</si>
  <si>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</si>
  <si>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</si>
  <si>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</si>
  <si>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</si>
  <si>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</si>
  <si>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</si>
  <si>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</si>
  <si>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</si>
  <si>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</si>
  <si>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</si>
  <si>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</si>
  <si>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</si>
  <si>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</si>
  <si>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</si>
  <si>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</si>
  <si>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</si>
  <si>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</si>
  <si>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</si>
  <si>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</si>
  <si>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</si>
  <si>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</si>
  <si>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</si>
  <si>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</si>
  <si>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</si>
  <si>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</si>
  <si>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</si>
  <si>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</si>
  <si>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</si>
  <si>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</si>
  <si>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</si>
  <si>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</si>
  <si>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</si>
  <si>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</si>
  <si>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</si>
  <si>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</si>
  <si>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</si>
  <si>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</si>
  <si>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</si>
  <si>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</si>
  <si>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</si>
  <si>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</si>
  <si>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</si>
  <si>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</si>
  <si>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</si>
  <si>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</si>
  <si>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</si>
  <si>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</si>
  <si>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</si>
  <si>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</si>
  <si>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</si>
  <si>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</si>
  <si>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</si>
  <si>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</si>
  <si>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</si>
  <si>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</si>
  <si>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</si>
  <si>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</si>
  <si>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</si>
  <si>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</si>
  <si>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</si>
  <si>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</si>
  <si>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</si>
  <si>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</si>
  <si>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</si>
  <si>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</si>
  <si>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</si>
  <si>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</si>
  <si>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</si>
  <si>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</si>
  <si>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</si>
  <si>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</si>
  <si>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</si>
  <si>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</si>
  <si>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</si>
  <si>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</si>
  <si>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</si>
  <si>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</si>
  <si>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</si>
  <si>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</si>
  <si>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</si>
  <si>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</si>
  <si>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</si>
  <si>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</si>
  <si>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</si>
  <si>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</si>
  <si>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</si>
  <si>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</si>
  <si>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</si>
  <si>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</si>
  <si>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</si>
  <si>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</si>
  <si>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</si>
  <si>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</si>
  <si>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</si>
  <si>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</si>
  <si>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</si>
  <si>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</si>
  <si>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</si>
  <si>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</si>
  <si>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</si>
  <si>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</si>
  <si>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</si>
  <si>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</si>
  <si>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</si>
  <si>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</si>
  <si>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</si>
  <si>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</si>
  <si>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</si>
  <si>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</si>
  <si>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</si>
  <si>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</si>
  <si>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</si>
  <si>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</si>
  <si>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</si>
  <si>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</si>
  <si>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</si>
  <si>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</si>
  <si>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</si>
  <si>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</si>
  <si>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</si>
  <si>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</si>
  <si>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</si>
  <si>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</si>
  <si>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</si>
  <si>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</si>
  <si>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</si>
  <si>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</si>
  <si>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</si>
  <si>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</si>
  <si>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</si>
  <si>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</si>
  <si>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</si>
  <si>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</si>
  <si>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</si>
  <si>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</si>
  <si>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</si>
  <si>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</si>
  <si>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</si>
  <si>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</si>
  <si>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</si>
  <si>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</si>
  <si>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</si>
  <si>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</si>
  <si>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</si>
  <si>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</si>
  <si>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</si>
  <si>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</si>
  <si>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</si>
  <si>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</si>
  <si>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</si>
  <si>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</si>
  <si>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</si>
  <si>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</si>
  <si>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</si>
  <si>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</si>
  <si>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</si>
  <si>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</si>
  <si>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</si>
  <si>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</si>
  <si>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</si>
  <si>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</si>
  <si>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</si>
  <si>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</si>
  <si>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</si>
  <si>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</si>
  <si>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</si>
  <si>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</si>
  <si>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</si>
  <si>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</si>
  <si>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</si>
  <si>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</si>
  <si>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</si>
  <si>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</si>
  <si>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</si>
  <si>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</si>
  <si>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</si>
  <si>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</si>
  <si>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</si>
  <si>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</si>
  <si>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</si>
  <si>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</si>
  <si>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</si>
  <si>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</si>
  <si>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</si>
  <si>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</si>
  <si>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</si>
  <si>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</si>
  <si>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</si>
  <si>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</si>
  <si>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</si>
  <si>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</si>
  <si>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</si>
  <si>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</si>
  <si>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</si>
  <si>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</si>
  <si>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</si>
  <si>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</si>
  <si>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</si>
  <si>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</si>
  <si>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</si>
  <si>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</si>
  <si>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</si>
  <si>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</si>
  <si>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</si>
  <si>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</si>
  <si>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</si>
  <si>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</si>
  <si>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</si>
  <si>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</si>
  <si>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</si>
  <si>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</si>
  <si>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</si>
  <si>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</si>
  <si>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</si>
  <si>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</si>
  <si>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</si>
  <si>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</si>
  <si>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</si>
  <si>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</si>
  <si>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</si>
  <si>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</si>
  <si>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</si>
  <si>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</si>
  <si>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</si>
  <si>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</si>
  <si>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</si>
  <si>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</si>
  <si>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</si>
  <si>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</si>
  <si>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</si>
  <si>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</si>
  <si>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</si>
  <si>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</si>
  <si>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</si>
  <si>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</si>
  <si>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</si>
  <si>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</si>
  <si>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</si>
  <si>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</si>
  <si>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</si>
  <si>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</si>
  <si>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</si>
  <si>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</si>
  <si>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</si>
  <si>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</si>
  <si>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</si>
  <si>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</si>
  <si>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</si>
  <si>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</si>
  <si>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</si>
  <si>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</si>
  <si>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</si>
  <si>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</si>
  <si>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</si>
  <si>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</si>
  <si>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</si>
  <si>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</si>
  <si>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</si>
  <si>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</si>
  <si>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</si>
  <si>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</si>
  <si>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</si>
  <si>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</si>
  <si>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</si>
  <si>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</si>
  <si>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</si>
  <si>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</si>
  <si>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</si>
  <si>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</si>
  <si>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</si>
  <si>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</si>
  <si>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</si>
  <si>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</si>
  <si>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</si>
  <si>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</si>
  <si>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</si>
  <si>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</si>
  <si>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</si>
  <si>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</si>
  <si>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</si>
  <si>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</si>
  <si>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</si>
  <si>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</si>
  <si>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</si>
  <si>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</si>
  <si>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</si>
  <si>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</si>
  <si>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</si>
  <si>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</si>
  <si>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</si>
  <si>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</si>
  <si>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</si>
  <si>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</si>
  <si>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</si>
  <si>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</si>
  <si>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</si>
  <si>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</si>
  <si>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</si>
  <si>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</si>
  <si>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</si>
  <si>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</si>
  <si>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</si>
  <si>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</si>
  <si>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</si>
  <si>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</si>
  <si>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</si>
  <si>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</si>
  <si>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</si>
  <si>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</si>
  <si>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</si>
  <si>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</si>
  <si>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</si>
  <si>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</si>
  <si>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</si>
  <si>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</si>
  <si>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</si>
  <si>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</si>
  <si>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</si>
  <si>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</si>
  <si>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</si>
  <si>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</si>
  <si>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</si>
  <si>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</si>
  <si>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</si>
  <si>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</si>
  <si>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</si>
  <si>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</si>
  <si>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</si>
  <si>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</si>
  <si>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</si>
  <si>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</si>
  <si>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</si>
  <si>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</si>
  <si>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</si>
  <si>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</si>
  <si>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</si>
  <si>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</si>
  <si>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</si>
  <si>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</si>
  <si>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</si>
  <si>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</si>
  <si>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</si>
  <si>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</si>
  <si>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</si>
  <si>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</si>
  <si>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</si>
  <si>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</si>
  <si>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</si>
  <si>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</si>
  <si>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</si>
  <si>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</si>
  <si>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</si>
  <si>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</si>
  <si>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</si>
  <si>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</si>
  <si>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</si>
  <si>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</si>
  <si>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</si>
  <si>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</si>
  <si>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</si>
  <si>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</si>
  <si>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</si>
  <si>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</si>
  <si>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</si>
  <si>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</si>
  <si>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</si>
  <si>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</si>
  <si>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</si>
  <si>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</si>
  <si>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</si>
  <si>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</si>
  <si>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</si>
  <si>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</si>
  <si>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</si>
  <si>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</si>
  <si>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</si>
  <si>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</si>
  <si>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</si>
  <si>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</si>
  <si>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</si>
  <si>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</si>
  <si>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</si>
  <si>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</si>
  <si>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</si>
  <si>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</si>
  <si>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</si>
  <si>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</si>
  <si>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</si>
  <si>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</si>
  <si>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</si>
  <si>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</si>
  <si>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</si>
  <si>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</si>
  <si>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</si>
  <si>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</si>
  <si>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</si>
  <si>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</si>
  <si>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</si>
  <si>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</si>
  <si>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</si>
  <si>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</si>
  <si>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</si>
  <si>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</si>
  <si>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</si>
  <si>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</si>
  <si>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</si>
  <si>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</si>
  <si>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</si>
  <si>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</si>
  <si>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</si>
  <si>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</si>
  <si>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</si>
  <si>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</si>
  <si>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</si>
  <si>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</si>
  <si>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</si>
  <si>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</si>
  <si>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</si>
  <si>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</si>
  <si>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</si>
  <si>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</si>
  <si>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</si>
  <si>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</si>
  <si>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</si>
  <si>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</si>
  <si>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</si>
  <si>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</si>
  <si>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</si>
  <si>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</si>
  <si>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</si>
  <si>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</si>
  <si>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</si>
  <si>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</si>
  <si>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</si>
  <si>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</si>
  <si>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</si>
  <si>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</si>
  <si>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</si>
  <si>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</si>
  <si>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</si>
  <si>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</si>
  <si>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</si>
  <si>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</si>
  <si>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</si>
  <si>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</si>
  <si>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</si>
  <si>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</si>
  <si>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</si>
  <si>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</si>
  <si>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</si>
  <si>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</si>
  <si>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</si>
  <si>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</si>
  <si>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</si>
  <si>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</si>
  <si>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</si>
  <si>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</si>
  <si>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</si>
  <si>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</si>
  <si>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</si>
  <si>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</si>
  <si>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</si>
  <si>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</si>
  <si>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</si>
  <si>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</si>
  <si>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</si>
  <si>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</si>
  <si>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</si>
  <si>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</si>
  <si>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</si>
  <si>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</si>
  <si>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</si>
  <si>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</si>
  <si>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</si>
  <si>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</si>
  <si>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</si>
  <si>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</si>
  <si>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</si>
  <si>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</si>
  <si>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</si>
  <si>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</si>
  <si>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</si>
  <si>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</si>
  <si>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</si>
  <si>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</si>
  <si>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</si>
  <si>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</si>
  <si>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</si>
  <si>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</si>
  <si>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</si>
  <si>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</si>
  <si>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</si>
  <si>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</si>
  <si>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</si>
  <si>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</si>
  <si>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</si>
  <si>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</si>
  <si>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</si>
  <si>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</si>
  <si>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</si>
  <si>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</si>
  <si>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</si>
  <si>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</si>
  <si>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</si>
  <si>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</si>
  <si>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</si>
  <si>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</si>
  <si>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</si>
  <si>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</si>
  <si>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</si>
  <si>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</si>
  <si>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</si>
  <si>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</si>
  <si>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</si>
  <si>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</si>
  <si>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</si>
  <si>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</si>
  <si>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</si>
  <si>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</si>
  <si>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</si>
  <si>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</si>
  <si>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</si>
  <si>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</si>
  <si>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</si>
  <si>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</si>
  <si>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</si>
  <si>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</si>
  <si>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</si>
  <si>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</si>
  <si>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</si>
  <si>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</si>
  <si>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</si>
  <si>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</si>
  <si>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</si>
  <si>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</si>
  <si>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</si>
  <si>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</si>
  <si>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</si>
  <si>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</si>
  <si>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</si>
  <si>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</si>
  <si>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</si>
  <si>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</si>
  <si>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</si>
  <si>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</si>
  <si>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</si>
  <si>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</si>
  <si>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</si>
  <si>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</si>
  <si>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</si>
  <si>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</si>
  <si>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</si>
  <si>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</si>
  <si>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</si>
  <si>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</si>
  <si>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</si>
  <si>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</si>
  <si>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</si>
  <si>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</si>
  <si>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</si>
  <si>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</si>
  <si>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</si>
  <si>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</si>
  <si>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</si>
  <si>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</si>
  <si>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</si>
  <si>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</si>
  <si>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</si>
  <si>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</si>
  <si>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</si>
  <si>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</si>
  <si>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</si>
  <si>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</si>
  <si>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</si>
  <si>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</si>
  <si>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</si>
  <si>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</si>
  <si>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</si>
  <si>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</si>
  <si>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</si>
  <si>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</si>
  <si>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</si>
  <si>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</si>
  <si>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</si>
  <si>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</si>
  <si>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</si>
  <si>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</si>
  <si>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</si>
  <si>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</si>
  <si>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</si>
  <si>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</si>
  <si>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</si>
  <si>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</si>
  <si>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</si>
  <si>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</si>
  <si>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</si>
  <si>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</si>
  <si>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</si>
  <si>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</si>
  <si>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</si>
  <si>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</si>
  <si>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</si>
  <si>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</si>
  <si>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</si>
  <si>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</si>
  <si>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</si>
  <si>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</si>
  <si>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</si>
  <si>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</si>
  <si>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</si>
  <si>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</si>
  <si>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</si>
  <si>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</si>
  <si>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</si>
  <si>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</si>
  <si>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</si>
  <si>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</si>
  <si>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</si>
  <si>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</si>
  <si>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</si>
  <si>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</si>
  <si>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</si>
  <si>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</si>
  <si>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</si>
  <si>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</si>
  <si>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</si>
  <si>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</si>
  <si>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</si>
  <si>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</si>
  <si>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</si>
  <si>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</si>
  <si>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</si>
  <si>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</si>
  <si>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</si>
  <si>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</si>
  <si>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</si>
  <si>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</si>
  <si>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</si>
  <si>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</si>
  <si>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</si>
  <si>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</si>
  <si>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</si>
  <si>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</si>
  <si>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</si>
  <si>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</si>
  <si>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</si>
  <si>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</si>
  <si>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</si>
  <si>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</si>
  <si>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</si>
  <si>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</si>
  <si>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</si>
  <si>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</si>
  <si>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</si>
  <si>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</si>
  <si>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</si>
  <si>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</si>
  <si>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</si>
  <si>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</si>
  <si>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</si>
  <si>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</si>
  <si>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</si>
  <si>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</si>
  <si>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</si>
  <si>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</si>
  <si>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</si>
  <si>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</si>
  <si>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</si>
  <si>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</si>
  <si>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</si>
  <si>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</si>
  <si>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</si>
  <si>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</si>
  <si>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</si>
  <si>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</si>
  <si>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</si>
  <si>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</si>
  <si>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</si>
  <si>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</si>
  <si>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</si>
  <si>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</si>
  <si>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</si>
  <si>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</si>
  <si>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</si>
  <si>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</si>
  <si>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</si>
  <si>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</si>
  <si>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</si>
  <si>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</si>
  <si>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</si>
  <si>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</si>
  <si>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</si>
  <si>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</si>
  <si>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</si>
  <si>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</si>
  <si>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</si>
  <si>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</si>
  <si>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</si>
  <si>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</si>
  <si>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</si>
  <si>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</si>
  <si>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</si>
  <si>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</si>
  <si>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</si>
  <si>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</si>
  <si>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</si>
  <si>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</si>
  <si>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</si>
  <si>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</si>
  <si>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</si>
  <si>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</si>
  <si>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</si>
  <si>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</si>
  <si>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</si>
  <si>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</si>
  <si>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</si>
  <si>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</si>
  <si>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</si>
  <si>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</si>
  <si>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</si>
  <si>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</si>
  <si>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</si>
  <si>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</si>
  <si>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</si>
  <si>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</si>
  <si>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</si>
  <si>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</si>
  <si>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</si>
  <si>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</si>
  <si>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</si>
  <si>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</si>
  <si>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</si>
  <si>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</si>
  <si>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</si>
  <si>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</si>
  <si>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</si>
  <si>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</si>
  <si>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</si>
  <si>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</si>
  <si>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</si>
  <si>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</si>
  <si>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</si>
  <si>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</si>
  <si>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</si>
  <si>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</si>
  <si>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</si>
  <si>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</si>
  <si>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</si>
  <si>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</si>
  <si>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</si>
  <si>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</si>
  <si>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</si>
  <si>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</si>
  <si>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</si>
  <si>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</si>
  <si>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</si>
  <si>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</si>
  <si>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</si>
  <si>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</si>
  <si>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</si>
  <si>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</si>
  <si>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</si>
  <si>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</si>
  <si>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</si>
  <si>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</si>
  <si>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</si>
  <si>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</si>
  <si>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</si>
  <si>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</si>
  <si>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</si>
  <si>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</si>
  <si>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</si>
  <si>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</si>
  <si>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</si>
  <si>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</si>
  <si>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</si>
  <si>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</si>
  <si>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</si>
  <si>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</si>
  <si>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</si>
  <si>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</si>
  <si>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</si>
  <si>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</si>
  <si>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</si>
  <si>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</si>
  <si>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</si>
  <si>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</si>
  <si>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</si>
  <si>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</si>
  <si>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</si>
  <si>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</si>
  <si>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</si>
  <si>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</si>
  <si>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</si>
  <si>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</si>
  <si>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</si>
  <si>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</si>
  <si>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</si>
  <si>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</si>
  <si>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</si>
  <si>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</si>
  <si>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</si>
  <si>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</si>
  <si>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</si>
  <si>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</si>
  <si>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</si>
  <si>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</si>
  <si>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</si>
  <si>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</si>
  <si>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</si>
  <si>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</si>
  <si>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</si>
  <si>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</si>
  <si>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</si>
  <si>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</si>
  <si>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</si>
  <si>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</si>
  <si>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</si>
  <si>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</si>
  <si>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</si>
  <si>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</si>
  <si>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</si>
  <si>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</si>
  <si>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</si>
  <si>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</si>
  <si>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</si>
  <si>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</si>
  <si>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</si>
  <si>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</si>
  <si>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</si>
  <si>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</si>
  <si>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</si>
  <si>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</si>
  <si>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</si>
  <si>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</si>
  <si>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</si>
  <si>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</si>
  <si>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</si>
  <si>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</si>
  <si>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</si>
  <si>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</si>
  <si>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</si>
  <si>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</si>
  <si>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</si>
  <si>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</si>
  <si>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</si>
  <si>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</si>
  <si>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</si>
  <si>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</si>
  <si>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</si>
  <si>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</si>
  <si>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</si>
  <si>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</si>
  <si>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</si>
  <si>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</si>
  <si>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</si>
  <si>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</si>
  <si>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</si>
  <si>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</si>
  <si>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</si>
  <si>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</si>
  <si>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</si>
  <si>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</si>
  <si>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</si>
  <si>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</si>
  <si>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</si>
  <si>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</si>
  <si>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</si>
  <si>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</si>
  <si>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</si>
  <si>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</si>
  <si>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</si>
  <si>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</si>
  <si>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</si>
  <si>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</si>
  <si>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</si>
  <si>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</si>
  <si>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</si>
  <si>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</si>
  <si>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</si>
  <si>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</si>
  <si>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</si>
  <si>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</si>
  <si>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</si>
  <si>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</si>
  <si>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</si>
  <si>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</si>
  <si>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</si>
  <si>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</si>
  <si>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</si>
  <si>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</si>
  <si>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</si>
  <si>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</si>
  <si>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</si>
  <si>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</si>
  <si>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</si>
  <si>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</si>
  <si>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</si>
  <si>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</si>
  <si>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</si>
  <si>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</si>
  <si>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</si>
  <si>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</si>
  <si>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</si>
  <si>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</si>
  <si>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</si>
  <si>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</si>
  <si>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</si>
  <si>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</si>
  <si>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</si>
  <si>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</si>
  <si>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</si>
  <si>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</si>
  <si>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</si>
  <si>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</si>
  <si>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</si>
  <si>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</si>
  <si>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</si>
  <si>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</si>
  <si>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</si>
  <si>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</si>
  <si>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</si>
  <si>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</si>
  <si>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</si>
  <si>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</si>
  <si>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</si>
  <si>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</si>
  <si>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</si>
  <si>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</si>
  <si>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</si>
  <si>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</si>
  <si>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</si>
  <si>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</si>
  <si>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</si>
  <si>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</si>
  <si>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</si>
  <si>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</si>
  <si>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</si>
  <si>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</si>
  <si>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</si>
  <si>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</si>
  <si>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</si>
  <si>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</si>
  <si>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</si>
  <si>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</si>
  <si>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</si>
  <si>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</si>
  <si>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</si>
  <si>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</si>
  <si>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</si>
  <si>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</si>
  <si>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</si>
  <si>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</si>
  <si>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</si>
  <si>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</si>
  <si>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</si>
  <si>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</si>
  <si>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</si>
  <si>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</si>
  <si>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</si>
  <si>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</si>
  <si>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</si>
  <si>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</si>
  <si>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</si>
  <si>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</si>
  <si>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</si>
  <si>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</si>
  <si>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</si>
  <si>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</si>
  <si>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</si>
  <si>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</si>
  <si>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</si>
  <si>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</si>
  <si>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</si>
  <si>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</si>
  <si>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</si>
  <si>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</si>
  <si>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</si>
  <si>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</si>
  <si>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</si>
  <si>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</si>
  <si>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</si>
  <si>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</si>
  <si>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</si>
  <si>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</si>
  <si>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</si>
  <si>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</si>
  <si>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</si>
  <si>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</si>
  <si>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</si>
  <si>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</si>
  <si>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</si>
  <si>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</si>
  <si>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</si>
  <si>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</si>
  <si>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</si>
  <si>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</si>
  <si>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</si>
  <si>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</si>
  <si>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</si>
  <si>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</si>
  <si>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</si>
  <si>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</si>
  <si>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</si>
  <si>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</si>
  <si>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</si>
  <si>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</si>
  <si>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</si>
  <si>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</si>
  <si>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</si>
  <si>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</si>
  <si>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</si>
  <si>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</si>
  <si>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</si>
  <si>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</si>
  <si>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</si>
  <si>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</si>
  <si>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</si>
  <si>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</si>
  <si>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</si>
  <si>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</si>
  <si>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</si>
  <si>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</si>
  <si>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</si>
  <si>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</si>
  <si>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</si>
  <si>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</si>
  <si>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</si>
  <si>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</si>
  <si>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</si>
  <si>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</si>
  <si>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</si>
  <si>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</si>
  <si>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</si>
  <si>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</si>
  <si>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</si>
  <si>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</si>
  <si>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</si>
  <si>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</si>
  <si>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</si>
  <si>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</si>
  <si>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</si>
  <si>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</si>
  <si>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</si>
  <si>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</si>
  <si>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</si>
  <si>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</si>
  <si>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</si>
  <si>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</si>
  <si>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</si>
  <si>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</si>
  <si>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</si>
  <si>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</si>
  <si>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</si>
  <si>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</si>
  <si>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</si>
  <si>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</si>
  <si>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</si>
  <si>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</si>
  <si>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</si>
  <si>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</si>
  <si>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</si>
  <si>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</si>
  <si>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</si>
  <si>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</si>
  <si>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</si>
  <si>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</si>
  <si>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</si>
  <si>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</si>
  <si>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</si>
  <si>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</si>
  <si>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</si>
  <si>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</si>
  <si>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</si>
  <si>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</si>
  <si>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</si>
  <si>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</si>
  <si>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</si>
  <si>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</si>
  <si>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</si>
  <si>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</si>
  <si>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</si>
  <si>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</si>
  <si>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</si>
  <si>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</si>
  <si>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</si>
  <si>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</si>
  <si>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</si>
  <si>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</si>
  <si>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</si>
  <si>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</si>
  <si>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</si>
  <si>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</si>
  <si>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</si>
  <si>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</si>
  <si>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</si>
  <si>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</si>
  <si>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</si>
  <si>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</si>
  <si>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</si>
  <si>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</si>
  <si>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</si>
  <si>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</si>
  <si>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</si>
  <si>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</si>
  <si>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</si>
  <si>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</si>
  <si>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</si>
  <si>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</si>
  <si>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</si>
  <si>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</si>
  <si>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</si>
  <si>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</si>
  <si>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</si>
  <si>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</si>
  <si>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</si>
  <si>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</si>
  <si>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</si>
  <si>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</si>
  <si>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</si>
  <si>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</si>
  <si>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</si>
  <si>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</si>
  <si>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</si>
  <si>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</si>
  <si>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</si>
  <si>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</si>
  <si>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</si>
  <si>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</si>
  <si>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</si>
  <si>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</si>
  <si>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</si>
  <si>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</si>
  <si>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</si>
  <si>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</si>
  <si>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</si>
  <si>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</si>
  <si>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</si>
  <si>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</si>
  <si>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</si>
  <si>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</si>
  <si>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</si>
  <si>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</si>
  <si>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</si>
  <si>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</si>
  <si>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</si>
  <si>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</si>
  <si>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</si>
  <si>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</si>
  <si>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</si>
  <si>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</si>
  <si>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</si>
  <si>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</si>
  <si>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</si>
  <si>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</si>
  <si>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</si>
  <si>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</si>
  <si>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</si>
  <si>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</si>
  <si>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</si>
  <si>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</si>
  <si>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</si>
  <si>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</si>
  <si>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</si>
  <si>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</si>
  <si>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</si>
  <si>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</si>
  <si>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</si>
  <si>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</si>
  <si>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</si>
  <si>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</si>
  <si>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</si>
  <si>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</si>
  <si>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</si>
  <si>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</si>
  <si>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</si>
  <si>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</si>
  <si>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</si>
  <si>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</si>
  <si>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</si>
  <si>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</si>
  <si>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</si>
  <si>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</si>
  <si>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</si>
  <si>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</si>
  <si>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</si>
  <si>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</si>
  <si>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</si>
  <si>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</si>
  <si>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</si>
  <si>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</si>
  <si>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</si>
  <si>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</si>
  <si>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</si>
  <si>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</si>
  <si>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</si>
  <si>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</si>
  <si>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</si>
  <si>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</si>
  <si>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</si>
  <si>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</si>
  <si>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</si>
  <si>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</si>
  <si>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</si>
  <si>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</si>
  <si>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</si>
  <si>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</si>
  <si>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</si>
  <si>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</si>
  <si>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</si>
  <si>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</si>
  <si>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</si>
  <si>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</si>
  <si>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</si>
  <si>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</si>
  <si>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</si>
  <si>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</si>
  <si>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</si>
  <si>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</si>
  <si>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</si>
  <si>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</si>
  <si>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</si>
  <si>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</si>
  <si>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</si>
  <si>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</si>
  <si>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</si>
  <si>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</si>
  <si>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</si>
  <si>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</si>
  <si>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</si>
  <si>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</si>
  <si>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</si>
  <si>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</si>
  <si>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</si>
  <si>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</si>
  <si>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</si>
  <si>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</si>
  <si>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</si>
  <si>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</si>
  <si>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</si>
  <si>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</si>
  <si>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</si>
  <si>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</si>
  <si>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</si>
  <si>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</si>
  <si>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</si>
  <si>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</si>
  <si>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</si>
  <si>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</si>
  <si>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</si>
  <si>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</si>
  <si>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</si>
  <si>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</si>
  <si>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</si>
  <si>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</si>
  <si>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</si>
  <si>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</si>
  <si>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</si>
  <si>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</si>
  <si>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</si>
  <si>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</si>
  <si>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</si>
  <si>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</si>
  <si>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</si>
  <si>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</si>
  <si>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</si>
  <si>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</si>
  <si>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</si>
  <si>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</si>
  <si>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</si>
  <si>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</si>
  <si>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</si>
  <si>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</si>
  <si>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</si>
  <si>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</si>
  <si>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</si>
  <si>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</si>
  <si>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</si>
  <si>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</si>
  <si>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</si>
  <si>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</si>
  <si>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</si>
  <si>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</si>
  <si>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</si>
  <si>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</si>
  <si>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</si>
  <si>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</si>
  <si>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</si>
  <si>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</si>
  <si>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</si>
  <si>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</si>
  <si>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</si>
  <si>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</si>
  <si>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</si>
  <si>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</si>
  <si>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</si>
  <si>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</si>
  <si>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</si>
  <si>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</si>
  <si>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</si>
  <si>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</si>
  <si>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</si>
  <si>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</si>
  <si>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</si>
  <si>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</si>
  <si>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</si>
  <si>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</si>
  <si>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</si>
  <si>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</si>
  <si>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</si>
  <si>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</si>
  <si>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</si>
  <si>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</si>
  <si>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</si>
  <si>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</si>
  <si>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</si>
  <si>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</si>
  <si>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</si>
  <si>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</si>
  <si>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</si>
  <si>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</si>
  <si>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</si>
  <si>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</si>
  <si>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</si>
  <si>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</si>
  <si>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</si>
  <si>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</si>
  <si>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</si>
  <si>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</si>
  <si>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</si>
  <si>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</si>
  <si>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</si>
  <si>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</si>
  <si>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</si>
  <si>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</si>
  <si>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</si>
  <si>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</si>
  <si>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</si>
  <si>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</si>
  <si>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</si>
  <si>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</si>
  <si>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</si>
  <si>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</si>
  <si>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</si>
  <si>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</si>
  <si>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</si>
  <si>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</si>
  <si>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</si>
  <si>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</si>
  <si>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</si>
  <si>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</si>
  <si>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</si>
  <si>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</si>
  <si>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</si>
  <si>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</si>
  <si>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</si>
  <si>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</si>
  <si>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</si>
  <si>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</si>
  <si>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</si>
  <si>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</si>
  <si>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</si>
  <si>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</si>
  <si>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</si>
  <si>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</si>
  <si>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</si>
  <si>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</si>
  <si>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</si>
  <si>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</si>
  <si>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</si>
  <si>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</si>
  <si>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</si>
  <si>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</si>
  <si>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</si>
  <si>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</si>
  <si>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</si>
  <si>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</si>
  <si>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</si>
  <si>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</si>
  <si>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</si>
  <si>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</si>
  <si>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</si>
  <si>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</si>
  <si>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</si>
  <si>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</si>
  <si>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</si>
  <si>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</si>
  <si>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</si>
  <si>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</si>
  <si>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</si>
  <si>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</si>
  <si>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</si>
  <si>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</si>
  <si>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</si>
  <si>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</si>
  <si>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</si>
  <si>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</si>
  <si>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</si>
  <si>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</si>
  <si>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</si>
  <si>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</si>
  <si>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</si>
  <si>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</si>
  <si>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</si>
  <si>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</si>
  <si>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</si>
  <si>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</si>
  <si>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</si>
  <si>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</si>
  <si>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</si>
  <si>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</si>
  <si>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</si>
  <si>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</si>
  <si>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</si>
  <si>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</si>
  <si>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</si>
  <si>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</si>
  <si>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</si>
  <si>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</si>
  <si>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</si>
  <si>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</si>
  <si>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</si>
  <si>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</si>
  <si>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</si>
  <si>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</si>
  <si>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</si>
  <si>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</si>
  <si>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</si>
  <si>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</si>
  <si>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</si>
  <si>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</si>
  <si>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</si>
  <si>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</si>
  <si>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</si>
  <si>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</si>
  <si>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</si>
  <si>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</si>
  <si>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</si>
  <si>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</si>
  <si>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</si>
  <si>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</si>
  <si>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</si>
  <si>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</si>
  <si>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</si>
  <si>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</si>
  <si>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</si>
  <si>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</si>
  <si>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</si>
  <si>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</si>
  <si>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</si>
  <si>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</si>
  <si>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</si>
  <si>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</si>
  <si>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</si>
  <si>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</si>
  <si>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</si>
  <si>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</si>
  <si>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</si>
  <si>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</si>
  <si>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</si>
  <si>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</si>
  <si>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</si>
  <si>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</si>
  <si>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</si>
  <si>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</si>
  <si>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</si>
  <si>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</si>
  <si>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</si>
  <si>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</si>
  <si>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</si>
  <si>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</si>
  <si>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</si>
  <si>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</si>
  <si>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</si>
  <si>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</si>
  <si>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</si>
  <si>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</si>
  <si>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</si>
  <si>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</si>
  <si>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</si>
  <si>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</si>
  <si>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</si>
  <si>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</si>
  <si>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</si>
  <si>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</si>
  <si>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</si>
  <si>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</si>
  <si>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</si>
  <si>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</si>
  <si>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</si>
  <si>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</si>
  <si>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</si>
  <si>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</si>
  <si>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</si>
  <si>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</si>
  <si>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</si>
  <si>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</si>
  <si>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</si>
  <si>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</si>
  <si>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</si>
  <si>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</si>
  <si>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</si>
  <si>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</si>
  <si>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</si>
  <si>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</si>
  <si>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</si>
  <si>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</si>
  <si>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</si>
  <si>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</si>
  <si>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</si>
  <si>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</si>
  <si>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</si>
  <si>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</si>
  <si>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</si>
  <si>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</si>
  <si>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</si>
  <si>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</si>
  <si>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</si>
  <si>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</si>
  <si>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</si>
  <si>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</si>
  <si>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</si>
  <si>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</si>
  <si>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</si>
  <si>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</si>
  <si>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</si>
  <si>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</si>
  <si>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</si>
  <si>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</si>
  <si>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</si>
  <si>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</si>
  <si>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</si>
  <si>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</si>
  <si>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</si>
  <si>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</si>
  <si>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</si>
  <si>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</si>
  <si>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</si>
  <si>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</si>
  <si>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</si>
  <si>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</si>
  <si>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</si>
  <si>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</si>
  <si>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</si>
  <si>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</si>
  <si>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</si>
  <si>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</si>
  <si>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</si>
  <si>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</si>
  <si>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</si>
  <si>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</si>
  <si>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</si>
  <si>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</si>
  <si>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</si>
  <si>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</si>
  <si>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</si>
  <si>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</si>
  <si>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</si>
  <si>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</si>
  <si>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</si>
  <si>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</si>
  <si>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</si>
  <si>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</si>
  <si>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</si>
  <si>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</si>
  <si>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</si>
  <si>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</si>
  <si>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</si>
  <si>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</si>
  <si>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</si>
  <si>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</si>
  <si>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</si>
  <si>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</si>
  <si>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</si>
  <si>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</si>
  <si>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</si>
  <si>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</si>
  <si>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</si>
  <si>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</si>
  <si>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</si>
  <si>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</si>
  <si>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</si>
  <si>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</si>
  <si>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</si>
  <si>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</si>
  <si>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</si>
  <si>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</si>
  <si>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</si>
  <si>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</si>
  <si>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</si>
  <si>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</si>
  <si>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</si>
  <si>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</si>
  <si>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</si>
  <si>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</si>
  <si>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</si>
  <si>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</si>
  <si>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</si>
  <si>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</si>
  <si>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</si>
  <si>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</si>
  <si>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</si>
  <si>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</si>
  <si>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</si>
  <si>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</si>
  <si>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</si>
  <si>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</si>
  <si>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</si>
  <si>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</si>
  <si>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</si>
  <si>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</si>
  <si>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</si>
  <si>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</si>
  <si>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</si>
  <si>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</si>
  <si>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</si>
  <si>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</si>
  <si>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</si>
  <si>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</si>
  <si>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</si>
  <si>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</si>
  <si>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</si>
  <si>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</si>
  <si>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</si>
  <si>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</si>
  <si>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</si>
  <si>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</si>
  <si>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</si>
  <si>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</si>
  <si>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</si>
  <si>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</si>
  <si>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</si>
  <si>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</si>
  <si>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</si>
  <si>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</si>
  <si>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</si>
  <si>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</si>
  <si>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</si>
  <si>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</si>
  <si>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</si>
  <si>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</si>
  <si>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</si>
  <si>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</si>
  <si>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</si>
  <si>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</si>
  <si>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</si>
  <si>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</si>
  <si>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</si>
  <si>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</si>
  <si>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</si>
  <si>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</si>
  <si>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</si>
  <si>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</si>
  <si>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</si>
  <si>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</si>
  <si>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</si>
  <si>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</si>
  <si>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</si>
  <si>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</si>
  <si>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</si>
  <si>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</si>
  <si>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</si>
  <si>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</si>
  <si>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</si>
  <si>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</si>
  <si>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</si>
  <si>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</si>
  <si>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</si>
  <si>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</si>
  <si>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</si>
  <si>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</si>
  <si>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</si>
  <si>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</si>
  <si>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</si>
  <si>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</si>
  <si>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</si>
  <si>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</si>
  <si>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</si>
  <si>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</si>
  <si>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</si>
  <si>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</si>
  <si>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</si>
  <si>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</si>
  <si>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</si>
  <si>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</si>
  <si>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</si>
  <si>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</si>
  <si>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</si>
  <si>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</si>
  <si>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</si>
  <si>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</si>
  <si>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</si>
  <si>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</si>
  <si>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</si>
  <si>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</si>
  <si>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</si>
  <si>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</si>
  <si>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</si>
  <si>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</si>
  <si>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</si>
  <si>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</si>
  <si>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</si>
  <si>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</si>
  <si>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</si>
  <si>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</si>
  <si>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</si>
  <si>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</si>
  <si>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</si>
  <si>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</si>
  <si>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</si>
  <si>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</si>
  <si>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</si>
  <si>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</si>
  <si>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</si>
  <si>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</si>
  <si>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</si>
  <si>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</si>
  <si>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</si>
  <si>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</si>
  <si>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</si>
  <si>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</si>
  <si>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</si>
  <si>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</si>
  <si>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</si>
  <si>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</si>
  <si>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</si>
  <si>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</si>
  <si>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</si>
  <si>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</si>
  <si>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</si>
  <si>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</si>
  <si>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</si>
  <si>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</si>
  <si>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</si>
  <si>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</si>
  <si>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</si>
  <si>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</si>
  <si>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</si>
  <si>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</si>
  <si>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</si>
  <si>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</si>
  <si>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</si>
  <si>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</si>
  <si>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</si>
  <si>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</si>
  <si>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</si>
  <si>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</si>
  <si>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</si>
  <si>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</si>
  <si>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</si>
  <si>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</si>
  <si>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</si>
  <si>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</si>
  <si>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</si>
  <si>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</si>
  <si>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</si>
  <si>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</si>
  <si>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</si>
  <si>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</si>
  <si>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</si>
  <si>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</si>
  <si>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</si>
  <si>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</si>
  <si>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</si>
  <si>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</si>
  <si>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</si>
  <si>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</si>
  <si>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</si>
  <si>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</si>
  <si>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</si>
  <si>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</si>
  <si>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</si>
  <si>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</si>
  <si>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</si>
  <si>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</si>
  <si>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</si>
  <si>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</si>
  <si>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</si>
  <si>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</si>
  <si>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</si>
  <si>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</si>
  <si>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</si>
  <si>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</si>
  <si>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</si>
  <si>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</si>
  <si>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</si>
  <si>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</si>
  <si>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</si>
  <si>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</si>
  <si>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</si>
  <si>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</si>
  <si>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</si>
  <si>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</si>
  <si>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</si>
  <si>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</si>
  <si>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</si>
  <si>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</si>
  <si>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</si>
  <si>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</si>
  <si>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</si>
  <si>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</si>
  <si>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</si>
  <si>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</si>
  <si>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</si>
  <si>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</si>
  <si>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</si>
  <si>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</si>
  <si>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</si>
  <si>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</si>
  <si>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</si>
  <si>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</si>
  <si>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</si>
  <si>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</si>
  <si>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</si>
  <si>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</si>
  <si>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</si>
  <si>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</si>
  <si>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</si>
  <si>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</si>
  <si>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</si>
  <si>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</si>
  <si>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</si>
  <si>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</si>
  <si>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</si>
  <si>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</si>
  <si>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</si>
  <si>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</si>
  <si>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</si>
  <si>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</si>
  <si>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</si>
  <si>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</si>
  <si>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</si>
  <si>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</si>
  <si>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</si>
  <si>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</si>
  <si>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</si>
  <si>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</si>
  <si>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</si>
  <si>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</si>
  <si>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</si>
  <si>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</si>
  <si>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</si>
  <si>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</si>
  <si>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</si>
  <si>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</si>
  <si>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</si>
  <si>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</si>
  <si>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</si>
  <si>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</si>
  <si>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</si>
  <si>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</si>
  <si>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</si>
  <si>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</si>
  <si>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</si>
  <si>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</si>
  <si>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</si>
  <si>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</si>
  <si>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</si>
  <si>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</si>
  <si>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</si>
  <si>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</si>
  <si>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</si>
  <si>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</si>
  <si>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</si>
  <si>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</si>
  <si>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</si>
  <si>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</si>
  <si>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</si>
  <si>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</si>
  <si>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</si>
  <si>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</si>
  <si>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</si>
  <si>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</si>
  <si>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</si>
  <si>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</si>
  <si>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</si>
  <si>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</si>
  <si>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</si>
  <si>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</si>
  <si>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</si>
  <si>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</si>
  <si>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</si>
  <si>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</si>
  <si>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</si>
  <si>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</si>
  <si>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</si>
  <si>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</si>
  <si>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</si>
  <si>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</si>
  <si>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</si>
  <si>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</si>
  <si>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</si>
  <si>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</si>
  <si>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</si>
  <si>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</si>
  <si>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</si>
  <si>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</si>
  <si>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</si>
  <si>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</si>
  <si>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</si>
  <si>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</si>
  <si>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</si>
  <si>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</si>
  <si>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</si>
  <si>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</si>
  <si>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</si>
  <si>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</si>
  <si>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</si>
  <si>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</si>
  <si>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</si>
  <si>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</si>
  <si>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</si>
  <si>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</si>
  <si>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</si>
  <si>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</si>
  <si>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</si>
  <si>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</si>
  <si>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</si>
  <si>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</si>
  <si>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</si>
  <si>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</si>
  <si>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</si>
  <si>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</si>
  <si>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</si>
  <si>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</si>
  <si>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</si>
  <si>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</si>
  <si>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</si>
  <si>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</si>
  <si>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</si>
  <si>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</si>
  <si>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</si>
  <si>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</si>
  <si>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</si>
  <si>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</si>
  <si>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</si>
  <si>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</si>
  <si>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</si>
  <si>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</si>
  <si>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</si>
  <si>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</si>
  <si>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</si>
  <si>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</si>
  <si>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</si>
  <si>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</si>
  <si>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</si>
  <si>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</si>
  <si>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</si>
  <si>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</si>
  <si>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</si>
  <si>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</si>
  <si>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</si>
  <si>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</si>
  <si>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</si>
  <si>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</si>
  <si>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</si>
  <si>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</si>
  <si>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</si>
  <si>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</si>
  <si>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</si>
  <si>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</si>
  <si>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</si>
  <si>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</si>
  <si>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</si>
  <si>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</si>
  <si>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</si>
  <si>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</si>
  <si>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</si>
  <si>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</si>
  <si>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</si>
  <si>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</si>
  <si>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</si>
  <si>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</si>
  <si>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</si>
  <si>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</si>
  <si>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</si>
  <si>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</si>
  <si>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</si>
  <si>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</si>
  <si>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</si>
  <si>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</si>
  <si>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</si>
  <si>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</si>
  <si>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</si>
  <si>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</si>
  <si>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</si>
  <si>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</si>
  <si>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</si>
  <si>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</si>
  <si>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</si>
  <si>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</si>
  <si>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</si>
  <si>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</si>
  <si>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</si>
  <si>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</si>
  <si>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</si>
  <si>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</si>
  <si>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</si>
  <si>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</si>
  <si>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</si>
  <si>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</si>
  <si>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</si>
  <si>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</si>
  <si>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</si>
  <si>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</si>
  <si>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</si>
  <si>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</si>
  <si>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</si>
  <si>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</si>
  <si>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</si>
  <si>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</si>
  <si>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</si>
  <si>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</si>
  <si>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</si>
  <si>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</si>
  <si>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</si>
  <si>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</si>
  <si>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</si>
  <si>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</si>
  <si>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</si>
  <si>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</si>
  <si>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</si>
  <si>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</si>
  <si>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</si>
  <si>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</si>
  <si>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</si>
  <si>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</si>
  <si>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</si>
  <si>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</si>
  <si>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</si>
  <si>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</si>
  <si>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</si>
  <si>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</si>
  <si>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</si>
  <si>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</si>
  <si>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</si>
  <si>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</si>
  <si>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</si>
  <si>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</si>
  <si>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</si>
  <si>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</si>
  <si>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</si>
  <si>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</si>
  <si>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</si>
  <si>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</si>
  <si>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</si>
  <si>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</si>
  <si>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</si>
  <si>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</si>
  <si>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</si>
  <si>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</si>
  <si>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</si>
  <si>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</si>
  <si>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</si>
  <si>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</si>
  <si>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</si>
  <si>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</si>
  <si>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</si>
  <si>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</si>
  <si>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</si>
  <si>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</si>
  <si>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</si>
  <si>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</si>
  <si>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</si>
  <si>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</si>
  <si>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</si>
  <si>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</si>
  <si>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</si>
  <si>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</si>
  <si>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</si>
  <si>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</si>
  <si>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</si>
  <si>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</si>
  <si>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</si>
  <si>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</si>
  <si>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</si>
  <si>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</si>
  <si>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</si>
  <si>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</si>
  <si>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</si>
  <si>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</si>
  <si>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</si>
  <si>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</si>
  <si>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</si>
  <si>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</si>
  <si>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</si>
  <si>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</si>
  <si>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</si>
  <si>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</si>
  <si>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</si>
  <si>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</si>
  <si>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</si>
  <si>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</si>
  <si>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</si>
  <si>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</si>
  <si>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</si>
  <si>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</si>
  <si>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</si>
  <si>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</si>
  <si>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</si>
  <si>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</si>
  <si>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</si>
  <si>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</si>
  <si>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</si>
  <si>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</si>
  <si>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</si>
  <si>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</si>
  <si>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</si>
  <si>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</si>
  <si>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</si>
  <si>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</si>
  <si>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</si>
  <si>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</si>
  <si>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</si>
  <si>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</si>
  <si>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</si>
  <si>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</si>
  <si>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</si>
  <si>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</si>
  <si>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</si>
  <si>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</si>
  <si>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</si>
  <si>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</si>
  <si>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</si>
  <si>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</si>
  <si>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</si>
  <si>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</si>
  <si>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</si>
  <si>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</si>
  <si>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</si>
  <si>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</si>
  <si>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</si>
  <si>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</si>
  <si>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</si>
  <si>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</si>
  <si>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</si>
  <si>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</si>
  <si>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</si>
  <si>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</si>
  <si>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</si>
  <si>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</si>
  <si>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</si>
  <si>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</si>
  <si>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</si>
  <si>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</si>
  <si>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</si>
  <si>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</si>
  <si>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</si>
  <si>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</si>
  <si>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</si>
  <si>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</si>
  <si>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</si>
  <si>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</si>
  <si>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</si>
  <si>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</si>
  <si>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</si>
  <si>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</si>
  <si>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</si>
  <si>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</si>
  <si>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</si>
  <si>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</si>
  <si>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</si>
  <si>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</si>
  <si>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</si>
  <si>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</si>
  <si>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</si>
  <si>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</si>
  <si>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</si>
  <si>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</si>
  <si>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</si>
  <si>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</si>
  <si>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</si>
  <si>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</si>
  <si>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</si>
  <si>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</si>
  <si>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</si>
  <si>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</si>
  <si>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</si>
  <si>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</si>
  <si>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</si>
  <si>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</si>
  <si>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</si>
  <si>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</si>
  <si>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</si>
  <si>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</si>
  <si>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</si>
  <si>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</si>
  <si>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</si>
  <si>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</si>
  <si>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</si>
  <si>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</si>
  <si>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</si>
  <si>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</si>
  <si>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</si>
  <si>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</si>
  <si>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</si>
  <si>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</si>
  <si>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</si>
  <si>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</si>
  <si>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</si>
  <si>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</si>
  <si>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</si>
  <si>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</si>
  <si>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</si>
  <si>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</si>
  <si>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</si>
  <si>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</si>
  <si>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</si>
  <si>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</si>
  <si>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</si>
  <si>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</si>
  <si>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</si>
  <si>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</si>
  <si>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</si>
  <si>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</si>
  <si>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</si>
  <si>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</si>
  <si>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</si>
  <si>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</si>
  <si>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</si>
  <si>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</si>
  <si>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</si>
  <si>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</si>
  <si>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</si>
  <si>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</si>
  <si>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</si>
  <si>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</si>
  <si>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</si>
  <si>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</si>
  <si>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</si>
  <si>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</si>
  <si>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</si>
  <si>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</si>
  <si>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</si>
  <si>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</si>
  <si>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</si>
  <si>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</si>
  <si>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</si>
  <si>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</si>
  <si>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</si>
  <si>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</si>
  <si>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</si>
  <si>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</si>
  <si>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</si>
  <si>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</si>
  <si>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</si>
  <si>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</si>
  <si>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</si>
  <si>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</si>
  <si>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</si>
  <si>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</si>
  <si>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</si>
  <si>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</si>
  <si>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</si>
  <si>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</si>
  <si>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</si>
  <si>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</si>
  <si>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</si>
  <si>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</si>
  <si>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</si>
  <si>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</si>
  <si>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</si>
  <si>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</si>
  <si>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</si>
  <si>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</si>
  <si>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</si>
  <si>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</si>
  <si>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</si>
  <si>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</si>
  <si>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</si>
  <si>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</si>
  <si>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</si>
  <si>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</si>
  <si>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</si>
  <si>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</si>
  <si>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</si>
  <si>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</si>
  <si>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</si>
  <si>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</si>
  <si>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</si>
  <si>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</si>
  <si>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</si>
  <si>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</si>
  <si>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</si>
  <si>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</si>
  <si>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</si>
  <si>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</si>
  <si>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</si>
  <si>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</si>
  <si>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</si>
  <si>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</si>
  <si>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</si>
  <si>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</si>
  <si>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</si>
  <si>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</si>
  <si>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</si>
  <si>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</si>
  <si>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</si>
  <si>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</si>
  <si>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</si>
  <si>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</si>
  <si>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</si>
  <si>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</si>
  <si>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</si>
  <si>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</si>
  <si>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</si>
  <si>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</si>
  <si>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</si>
  <si>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</si>
  <si>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</si>
  <si>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</si>
  <si>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</si>
  <si>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</si>
  <si>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</si>
  <si>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</si>
  <si>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</si>
  <si>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</si>
  <si>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</si>
  <si>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</si>
  <si>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</si>
  <si>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</si>
  <si>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</si>
  <si>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</si>
  <si>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</si>
  <si>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</si>
  <si>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</si>
  <si>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</si>
  <si>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</si>
  <si>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</si>
  <si>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</si>
  <si>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</si>
  <si>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</si>
  <si>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</si>
  <si>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</si>
  <si>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</si>
  <si>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</si>
  <si>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</si>
  <si>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</si>
  <si>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</si>
  <si>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</si>
  <si>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</si>
  <si>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</si>
  <si>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</si>
  <si>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</si>
  <si>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</si>
  <si>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</si>
  <si>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</si>
  <si>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</si>
  <si>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</si>
  <si>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</si>
  <si>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</si>
  <si>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</si>
  <si>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</si>
  <si>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</si>
  <si>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</si>
  <si>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</si>
  <si>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</si>
  <si>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</si>
  <si>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</si>
  <si>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</si>
  <si>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</si>
  <si>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</si>
  <si>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</si>
  <si>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</si>
  <si>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</si>
  <si>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</si>
  <si>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</si>
  <si>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</si>
  <si>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</si>
  <si>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</si>
  <si>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</si>
  <si>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</si>
  <si>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</si>
  <si>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</si>
  <si>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</si>
  <si>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</si>
  <si>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</si>
  <si>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</si>
  <si>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</si>
  <si>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</si>
  <si>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</si>
  <si>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</si>
  <si>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</si>
  <si>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</si>
  <si>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</si>
  <si>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</si>
  <si>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</si>
  <si>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</si>
  <si>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</si>
  <si>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</si>
  <si>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</si>
  <si>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</si>
  <si>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</si>
  <si>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</si>
  <si>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</si>
  <si>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</si>
  <si>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</si>
  <si>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</si>
  <si>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</si>
  <si>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</si>
  <si>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</si>
  <si>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</si>
  <si>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</si>
  <si>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</si>
  <si>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</si>
  <si>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</si>
  <si>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</si>
  <si>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</si>
  <si>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</si>
  <si>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</si>
  <si>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</si>
  <si>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</si>
  <si>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</si>
  <si>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</si>
  <si>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</si>
  <si>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</si>
  <si>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</si>
  <si>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</si>
  <si>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</si>
  <si>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</si>
  <si>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</si>
  <si>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</si>
  <si>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</si>
  <si>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</si>
  <si>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</si>
  <si>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</si>
  <si>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</si>
  <si>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</si>
  <si>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</si>
  <si>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</si>
  <si>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</si>
  <si>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</si>
  <si>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</si>
  <si>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</si>
  <si>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</si>
  <si>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</si>
  <si>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</si>
  <si>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</si>
  <si>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</si>
  <si>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</si>
  <si>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</si>
  <si>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</si>
  <si>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</si>
  <si>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</si>
  <si>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</si>
  <si>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</si>
  <si>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</si>
  <si>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</si>
  <si>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</si>
  <si>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</si>
  <si>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</si>
  <si>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</si>
  <si>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</si>
  <si>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</si>
  <si>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</si>
  <si>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</si>
  <si>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</si>
  <si>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</si>
  <si>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</si>
  <si>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</si>
  <si>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</si>
  <si>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</si>
  <si>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</si>
  <si>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</si>
  <si>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</si>
  <si>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</si>
  <si>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</si>
  <si>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</si>
  <si>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</si>
  <si>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</si>
  <si>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</si>
  <si>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</si>
  <si>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</si>
  <si>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</si>
  <si>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</si>
  <si>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</si>
  <si>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</si>
  <si>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</si>
  <si>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</si>
  <si>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</si>
  <si>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</si>
  <si>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</si>
  <si>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</si>
  <si>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</si>
  <si>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</si>
  <si>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</si>
  <si>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</si>
  <si>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</si>
  <si>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</si>
  <si>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</si>
  <si>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</si>
  <si>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</si>
  <si>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</si>
  <si>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</si>
  <si>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</si>
  <si>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</si>
  <si>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</si>
  <si>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</si>
  <si>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</si>
  <si>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</si>
  <si>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</si>
  <si>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</si>
  <si>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</si>
  <si>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</si>
  <si>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</si>
  <si>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</si>
  <si>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</si>
  <si>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</si>
  <si>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</si>
  <si>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</si>
  <si>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</si>
  <si>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</si>
  <si>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</si>
  <si>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</si>
  <si>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</si>
  <si>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</si>
  <si>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</si>
  <si>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</si>
  <si>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</si>
  <si>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</si>
  <si>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</si>
  <si>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</si>
  <si>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</si>
  <si>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</si>
  <si>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</si>
  <si>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</si>
  <si>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</si>
  <si>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</si>
  <si>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</si>
  <si>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</si>
  <si>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</si>
  <si>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</si>
  <si>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</si>
  <si>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</si>
  <si>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</si>
  <si>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</si>
  <si>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</si>
  <si>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</si>
  <si>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</si>
  <si>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</si>
  <si>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</si>
  <si>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</si>
  <si>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</si>
  <si>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</si>
  <si>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</si>
  <si>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</si>
  <si>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</si>
  <si>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</si>
  <si>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</si>
  <si>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</si>
  <si>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</si>
  <si>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</si>
  <si>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</si>
  <si>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</si>
  <si>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</si>
  <si>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</si>
  <si>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</si>
  <si>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</si>
  <si>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</si>
  <si>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</si>
  <si>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</si>
  <si>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</si>
  <si>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</si>
  <si>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</si>
  <si>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</si>
  <si>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</si>
  <si>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</si>
  <si>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</si>
  <si>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</si>
  <si>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</si>
  <si>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</si>
  <si>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</si>
  <si>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</si>
  <si>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</si>
  <si>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</si>
  <si>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</si>
  <si>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</si>
  <si>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</si>
  <si>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</si>
  <si>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</si>
  <si>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</si>
  <si>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</si>
  <si>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</si>
  <si>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</si>
  <si>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</si>
  <si>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</si>
  <si>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</si>
  <si>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</si>
  <si>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</si>
  <si>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</si>
  <si>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</si>
  <si>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</si>
  <si>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</si>
  <si>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</si>
  <si>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</si>
  <si>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</si>
  <si>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</si>
  <si>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</si>
  <si>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</si>
  <si>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</si>
  <si>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</si>
  <si>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</si>
  <si>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</si>
  <si>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</si>
  <si>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</si>
  <si>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</si>
  <si>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</si>
  <si>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</si>
  <si>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</si>
  <si>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</si>
  <si>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</si>
  <si>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</si>
  <si>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</si>
  <si>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</si>
  <si>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</si>
  <si>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</si>
  <si>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</si>
  <si>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</si>
  <si>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</si>
  <si>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</si>
  <si>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</si>
  <si>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</si>
  <si>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</si>
  <si>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</si>
  <si>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</si>
  <si>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</si>
  <si>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</si>
  <si>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</si>
  <si>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</si>
  <si>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</si>
  <si>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</si>
  <si>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</si>
  <si>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</si>
  <si>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</si>
  <si>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</si>
  <si>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</si>
  <si>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</si>
  <si>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</si>
  <si>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</si>
  <si>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</si>
  <si>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</si>
  <si>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</si>
  <si>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</si>
  <si>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</si>
  <si>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</si>
  <si>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</si>
  <si>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</si>
  <si>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</si>
  <si>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</si>
  <si>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</si>
  <si>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</si>
  <si>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</si>
  <si>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</si>
  <si>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</si>
  <si>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</si>
  <si>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</si>
  <si>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</si>
  <si>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</si>
  <si>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</si>
  <si>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</si>
  <si>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</si>
  <si>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</si>
  <si>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</si>
  <si>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</si>
  <si>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</si>
  <si>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</si>
  <si>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</si>
  <si>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</si>
  <si>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</si>
  <si>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</si>
  <si>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</si>
  <si>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</si>
  <si>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</si>
  <si>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</si>
  <si>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</si>
  <si>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</si>
  <si>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</si>
  <si>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</si>
  <si>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</si>
  <si>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</si>
  <si>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</si>
  <si>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</si>
  <si>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</si>
  <si>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</si>
  <si>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</si>
  <si>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</si>
  <si>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</si>
  <si>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</si>
  <si>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</si>
  <si>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</si>
  <si>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</si>
  <si>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</si>
  <si>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</si>
  <si>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</si>
  <si>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</si>
  <si>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</si>
  <si>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</si>
  <si>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</si>
  <si>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</si>
  <si>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</si>
  <si>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</si>
  <si>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</si>
  <si>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</si>
  <si>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</si>
  <si>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</si>
  <si>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</si>
  <si>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</si>
  <si>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</si>
  <si>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</si>
  <si>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</si>
  <si>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</si>
  <si>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</si>
  <si>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</si>
  <si>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</si>
  <si>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</si>
  <si>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</si>
  <si>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</si>
  <si>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</si>
  <si>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</si>
  <si>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</si>
  <si>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</si>
  <si>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</si>
  <si>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</si>
  <si>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</si>
  <si>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</si>
  <si>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</si>
  <si>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</si>
  <si>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</si>
  <si>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</si>
  <si>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</si>
  <si>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</si>
  <si>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</si>
  <si>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</si>
  <si>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</si>
  <si>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</si>
  <si>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</si>
  <si>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</si>
  <si>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</si>
  <si>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</si>
  <si>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</si>
  <si>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</si>
  <si>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</si>
  <si>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</si>
  <si>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</si>
  <si>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</si>
  <si>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</si>
  <si>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</si>
  <si>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</si>
  <si>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</si>
  <si>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</si>
  <si>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</si>
  <si>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</si>
  <si>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</si>
  <si>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</si>
  <si>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</si>
  <si>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</si>
  <si>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</si>
  <si>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</si>
  <si>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</si>
  <si>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</si>
  <si>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</si>
  <si>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</si>
  <si>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</si>
  <si>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</si>
  <si>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</si>
  <si>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</si>
  <si>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</si>
  <si>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</si>
  <si>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</si>
  <si>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</si>
  <si>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</si>
  <si>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</si>
  <si>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</si>
  <si>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</si>
  <si>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</si>
  <si>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</si>
  <si>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</si>
  <si>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</si>
  <si>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</si>
  <si>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</si>
  <si>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</si>
  <si>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</si>
  <si>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</si>
  <si>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</si>
  <si>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</si>
  <si>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</si>
  <si>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</si>
  <si>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</si>
  <si>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</si>
  <si>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</si>
  <si>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</si>
  <si>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</si>
  <si>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</si>
  <si>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</si>
  <si>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</si>
  <si>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</si>
  <si>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</si>
  <si>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</si>
  <si>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</si>
  <si>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</si>
  <si>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</si>
  <si>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</si>
  <si>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</si>
  <si>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</si>
  <si>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</si>
  <si>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</si>
  <si>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</si>
  <si>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</si>
  <si>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</si>
  <si>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</si>
  <si>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</si>
  <si>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</si>
  <si>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</si>
  <si>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</si>
  <si>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</si>
  <si>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</si>
  <si>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</si>
  <si>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</si>
  <si>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</si>
  <si>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</si>
  <si>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</si>
  <si>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</si>
  <si>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</si>
  <si>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</si>
  <si>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</si>
  <si>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</si>
  <si>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</si>
  <si>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</si>
  <si>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</si>
  <si>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</si>
  <si>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</si>
  <si>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</si>
  <si>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</si>
  <si>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</si>
  <si>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</si>
  <si>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</si>
  <si>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</si>
  <si>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</si>
  <si>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</si>
  <si>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</si>
  <si>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</si>
  <si>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</si>
  <si>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</si>
  <si>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</si>
  <si>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</si>
  <si>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</si>
  <si>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</si>
  <si>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</si>
  <si>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</si>
  <si>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</si>
  <si>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</si>
  <si>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</si>
  <si>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</si>
  <si>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</si>
  <si>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</si>
  <si>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</si>
  <si>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</si>
  <si>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</si>
  <si>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</si>
  <si>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</si>
  <si>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</si>
  <si>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</si>
  <si>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</si>
  <si>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</si>
  <si>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</si>
  <si>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</si>
  <si>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</si>
  <si>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</si>
  <si>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</si>
  <si>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</si>
  <si>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</si>
  <si>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</si>
  <si>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</si>
  <si>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</si>
  <si>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</si>
  <si>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</si>
  <si>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</si>
  <si>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</si>
  <si>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</si>
  <si>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</si>
  <si>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</si>
  <si>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</si>
  <si>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</si>
  <si>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</si>
  <si>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</si>
  <si>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</si>
  <si>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</si>
  <si>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</si>
  <si>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</si>
  <si>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</si>
  <si>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</si>
  <si>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</si>
  <si>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</si>
  <si>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</si>
  <si>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</si>
  <si>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</si>
  <si>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</si>
  <si>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</si>
  <si>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</si>
  <si>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</si>
  <si>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</si>
  <si>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</si>
  <si>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</si>
  <si>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</si>
  <si>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</si>
  <si>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</si>
  <si>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</si>
  <si>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</si>
  <si>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</si>
  <si>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</si>
  <si>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</si>
  <si>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</si>
  <si>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</si>
  <si>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</si>
  <si>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</si>
  <si>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</si>
  <si>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</si>
  <si>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</si>
  <si>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</si>
  <si>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</si>
  <si>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</si>
  <si>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</si>
  <si>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</si>
  <si>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</si>
  <si>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</si>
  <si>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</si>
  <si>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</si>
  <si>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</si>
  <si>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</si>
  <si>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</si>
  <si>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</si>
  <si>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</si>
  <si>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</si>
  <si>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</si>
  <si>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</si>
  <si>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</si>
  <si>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</si>
  <si>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</si>
  <si>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</si>
  <si>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</si>
  <si>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</si>
  <si>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</si>
  <si>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</si>
  <si>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</si>
  <si>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</si>
  <si>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</si>
  <si>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</si>
  <si>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</si>
  <si>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</si>
  <si>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</si>
  <si>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</si>
  <si>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</si>
  <si>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</si>
  <si>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</si>
  <si>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</si>
  <si>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</si>
  <si>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</si>
  <si>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</si>
  <si>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</si>
  <si>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</si>
  <si>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</si>
  <si>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</si>
  <si>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</si>
  <si>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</si>
  <si>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</si>
  <si>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</si>
  <si>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</si>
  <si>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</si>
  <si>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</si>
  <si>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</si>
  <si>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</si>
  <si>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</si>
  <si>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</si>
  <si>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</si>
  <si>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</si>
  <si>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</si>
  <si>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</si>
  <si>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</si>
  <si>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</si>
  <si>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</si>
  <si>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</si>
  <si>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</si>
  <si>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</si>
  <si>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</si>
  <si>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</si>
  <si>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</si>
  <si>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</si>
  <si>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</si>
  <si>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</si>
  <si>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</si>
  <si>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</si>
  <si>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</si>
  <si>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</si>
  <si>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</si>
  <si>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</si>
  <si>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</si>
  <si>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</si>
  <si>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</si>
  <si>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</si>
  <si>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</si>
  <si>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</si>
  <si>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</si>
  <si>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</si>
  <si>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</si>
  <si>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</si>
  <si>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</si>
  <si>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</si>
  <si>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</si>
  <si>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</si>
  <si>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</si>
  <si>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</si>
  <si>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</si>
  <si>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</si>
  <si>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</si>
  <si>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</si>
  <si>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</si>
  <si>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</si>
  <si>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</si>
  <si>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</si>
  <si>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</si>
  <si>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</si>
  <si>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</si>
  <si>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</si>
  <si>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</si>
  <si>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</si>
  <si>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</si>
  <si>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</si>
  <si>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</si>
  <si>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</si>
  <si>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</si>
  <si>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</si>
  <si>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</si>
  <si>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</si>
  <si>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</si>
  <si>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</si>
  <si>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</si>
  <si>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</si>
  <si>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</si>
  <si>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</si>
  <si>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</si>
  <si>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</si>
  <si>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</si>
  <si>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</si>
  <si>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</si>
  <si>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</si>
  <si>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</si>
  <si>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</si>
  <si>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</si>
  <si>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</si>
  <si>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</si>
  <si>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</si>
  <si>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</si>
  <si>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</si>
  <si>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</si>
  <si>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</si>
  <si>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</si>
  <si>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</si>
  <si>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</si>
  <si>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</si>
  <si>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</si>
  <si>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</si>
  <si>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</si>
  <si>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</si>
  <si>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</si>
  <si>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</si>
  <si>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</si>
  <si>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</si>
  <si>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</si>
  <si>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</si>
  <si>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</si>
  <si>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</si>
  <si>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</si>
  <si>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</si>
  <si>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</si>
  <si>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</si>
  <si>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</si>
  <si>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</si>
  <si>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</si>
  <si>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</si>
  <si>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</si>
  <si>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</si>
  <si>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</si>
  <si>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</si>
  <si>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</si>
  <si>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</si>
  <si>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</si>
  <si>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</si>
  <si>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</si>
  <si>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</si>
  <si>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</si>
  <si>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</si>
  <si>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</si>
  <si>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</si>
  <si>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</si>
  <si>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</si>
  <si>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</si>
  <si>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</si>
  <si>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</si>
  <si>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</si>
  <si>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</si>
  <si>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</si>
  <si>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</si>
  <si>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</si>
  <si>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</si>
  <si>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</si>
  <si>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</si>
  <si>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</si>
  <si>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</si>
  <si>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</si>
  <si>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</si>
  <si>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</si>
  <si>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</si>
  <si>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</si>
  <si>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</si>
  <si>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</si>
  <si>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</si>
  <si>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</si>
  <si>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</si>
  <si>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</si>
  <si>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</si>
  <si>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</si>
  <si>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</si>
  <si>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</si>
  <si>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</si>
  <si>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</si>
  <si>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</si>
  <si>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</si>
  <si>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</si>
  <si>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</si>
  <si>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</si>
  <si>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</si>
  <si>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</si>
  <si>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</si>
  <si>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</si>
  <si>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</si>
  <si>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</si>
  <si>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</si>
  <si>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</si>
  <si>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</si>
  <si>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</si>
  <si>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</si>
  <si>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</si>
  <si>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</si>
  <si>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</si>
  <si>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</si>
  <si>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</si>
  <si>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</si>
  <si>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</si>
  <si>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</si>
  <si>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</si>
  <si>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</si>
  <si>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</si>
  <si>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</si>
  <si>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</si>
  <si>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</si>
  <si>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</si>
  <si>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</si>
  <si>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</si>
  <si>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</si>
  <si>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</si>
  <si>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</si>
  <si>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</si>
  <si>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</si>
  <si>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</si>
  <si>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</si>
  <si>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</si>
  <si>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</si>
  <si>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</si>
  <si>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</si>
  <si>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</si>
  <si>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</si>
  <si>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</si>
  <si>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</si>
  <si>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</si>
  <si>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</si>
  <si>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</si>
  <si>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</si>
  <si>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</si>
  <si>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</si>
  <si>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</si>
  <si>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</si>
  <si>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</si>
  <si>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</si>
  <si>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</si>
  <si>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</si>
  <si>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</si>
  <si>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</si>
  <si>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</si>
  <si>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</si>
  <si>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</si>
  <si>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</si>
  <si>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</si>
  <si>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</si>
  <si>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</si>
  <si>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</si>
  <si>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</si>
  <si>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</si>
  <si>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</si>
  <si>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</si>
  <si>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</si>
  <si>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</si>
  <si>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</si>
  <si>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</si>
  <si>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</si>
  <si>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</si>
  <si>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</si>
  <si>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</si>
  <si>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</si>
  <si>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</si>
  <si>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</si>
  <si>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</si>
  <si>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</si>
  <si>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</si>
  <si>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</si>
  <si>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</si>
  <si>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</si>
  <si>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</si>
  <si>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</si>
  <si>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</si>
  <si>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</si>
  <si>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</si>
  <si>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</si>
  <si>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</si>
  <si>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</si>
  <si>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</si>
  <si>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</si>
  <si>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</si>
  <si>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</si>
  <si>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</si>
  <si>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</si>
  <si>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</si>
  <si>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</si>
  <si>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</si>
  <si>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</si>
  <si>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</si>
  <si>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</si>
  <si>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</si>
  <si>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</si>
  <si>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</si>
  <si>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</si>
  <si>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</si>
  <si>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</si>
  <si>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</si>
  <si>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</si>
  <si>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</si>
  <si>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</si>
  <si>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</si>
  <si>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</si>
  <si>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</si>
  <si>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</si>
  <si>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</si>
  <si>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</si>
  <si>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</si>
  <si>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</si>
  <si>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</si>
  <si>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</si>
  <si>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</si>
  <si>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</si>
  <si>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</si>
  <si>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</si>
  <si>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</si>
  <si>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</si>
  <si>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</si>
  <si>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</si>
  <si>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</si>
  <si>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</si>
  <si>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</si>
  <si>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</si>
  <si>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</si>
  <si>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</si>
  <si>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</si>
  <si>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</si>
  <si>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</si>
  <si>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</si>
  <si>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</si>
  <si>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</si>
  <si>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</si>
  <si>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</si>
  <si>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</si>
  <si>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</si>
  <si>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</si>
  <si>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</si>
  <si>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</si>
  <si>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</si>
  <si>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</si>
  <si>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</si>
  <si>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</si>
  <si>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</si>
  <si>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</si>
  <si>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</si>
  <si>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</si>
  <si>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</si>
  <si>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</si>
  <si>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</si>
  <si>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</si>
  <si>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</si>
  <si>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</si>
  <si>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</si>
  <si>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</si>
  <si>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</si>
  <si>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</si>
  <si>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</si>
  <si>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</si>
  <si>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</si>
  <si>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</si>
  <si>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</si>
  <si>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</si>
  <si>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</si>
  <si>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</si>
  <si>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</si>
  <si>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</si>
  <si>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</si>
  <si>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</si>
  <si>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</si>
  <si>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</si>
  <si>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</si>
  <si>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</si>
  <si>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</si>
  <si>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</si>
  <si>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</si>
  <si>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</si>
  <si>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</si>
  <si>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</si>
  <si>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</si>
  <si>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</si>
  <si>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</si>
  <si>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</si>
  <si>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</si>
  <si>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</si>
  <si>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</si>
  <si>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</si>
  <si>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</si>
  <si>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</si>
  <si>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</si>
  <si>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</si>
  <si>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</si>
  <si>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</si>
  <si>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</si>
  <si>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</si>
  <si>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</si>
  <si>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</si>
  <si>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</si>
  <si>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</si>
  <si>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</si>
  <si>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</si>
  <si>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</si>
  <si>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</si>
  <si>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</si>
  <si>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</si>
  <si>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</si>
  <si>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</si>
  <si>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</si>
  <si>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</si>
  <si>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</si>
  <si>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</si>
  <si>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</si>
  <si>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</si>
  <si>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</si>
  <si>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</si>
  <si>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</si>
  <si>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</si>
  <si>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</si>
  <si>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</si>
  <si>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</si>
  <si>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</si>
  <si>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</si>
  <si>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</si>
  <si>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</si>
  <si>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</si>
  <si>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</si>
  <si>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</si>
  <si>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</si>
  <si>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</si>
  <si>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</si>
  <si>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</si>
  <si>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</si>
  <si>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</si>
  <si>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</si>
  <si>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</si>
  <si>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</si>
  <si>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</si>
  <si>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</si>
  <si>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</si>
  <si>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</si>
  <si>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</si>
  <si>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</si>
  <si>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</si>
  <si>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</si>
  <si>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</si>
  <si>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</si>
  <si>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</si>
  <si>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</si>
  <si>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</si>
  <si>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</si>
  <si>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</si>
  <si>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</si>
  <si>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</si>
  <si>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</si>
  <si>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</si>
  <si>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</si>
  <si>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</si>
  <si>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</si>
  <si>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</si>
  <si>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</si>
  <si>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</si>
  <si>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</si>
  <si>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</si>
  <si>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</si>
  <si>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</si>
  <si>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</si>
  <si>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</si>
  <si>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</si>
  <si>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</si>
  <si>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</si>
  <si>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</si>
  <si>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</si>
  <si>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</si>
  <si>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</si>
  <si>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</si>
  <si>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</si>
  <si>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</si>
  <si>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</si>
  <si>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</si>
  <si>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</si>
  <si>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</si>
  <si>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</si>
  <si>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</si>
  <si>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</si>
  <si>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</si>
  <si>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</si>
  <si>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</si>
  <si>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</si>
  <si>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</si>
  <si>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</si>
  <si>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</si>
  <si>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</si>
  <si>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</si>
  <si>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</si>
  <si>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</si>
  <si>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</si>
  <si>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</si>
  <si>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</si>
  <si>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</si>
  <si>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</si>
  <si>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</si>
  <si>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</si>
  <si>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</si>
  <si>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</si>
  <si>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</si>
  <si>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</si>
  <si>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</si>
  <si>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</si>
  <si>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</si>
  <si>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</si>
  <si>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</si>
  <si>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</si>
  <si>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</si>
  <si>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</si>
  <si>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</si>
  <si>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</si>
  <si>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</si>
  <si>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</si>
  <si>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</si>
  <si>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</si>
  <si>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</si>
  <si>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</si>
  <si>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</si>
  <si>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</si>
  <si>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</si>
  <si>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</si>
  <si>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</si>
  <si>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</si>
  <si>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</si>
  <si>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</si>
  <si>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</si>
  <si>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</si>
  <si>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</si>
  <si>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</si>
  <si>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</si>
  <si>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</si>
  <si>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</si>
  <si>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</si>
  <si>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</si>
  <si>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</si>
  <si>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</si>
  <si>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</si>
  <si>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</si>
  <si>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</si>
  <si>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</si>
  <si>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</si>
  <si>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</si>
  <si>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</si>
  <si>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</si>
  <si>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</si>
  <si>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</si>
  <si>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</si>
  <si>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</si>
  <si>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</si>
  <si>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</si>
  <si>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</si>
  <si>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</si>
  <si>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</si>
  <si>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</si>
  <si>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</si>
  <si>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</si>
  <si>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</si>
  <si>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</si>
  <si>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</si>
  <si>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</si>
  <si>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</si>
  <si>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</si>
  <si>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</si>
  <si>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</si>
  <si>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</si>
  <si>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</si>
  <si>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</si>
  <si>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</si>
  <si>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</si>
  <si>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</si>
  <si>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</si>
  <si>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</si>
  <si>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</si>
  <si>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</si>
  <si>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</si>
  <si>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</si>
  <si>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</si>
  <si>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</si>
  <si>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</si>
  <si>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</si>
  <si>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</si>
  <si>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</si>
  <si>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</si>
  <si>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</si>
  <si>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</si>
  <si>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</si>
  <si>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</si>
  <si>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</si>
  <si>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</si>
  <si>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</si>
  <si>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</si>
  <si>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</si>
  <si>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</si>
  <si>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</si>
  <si>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</si>
  <si>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</si>
  <si>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</si>
  <si>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</si>
  <si>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</si>
  <si>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</si>
  <si>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</si>
  <si>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</si>
  <si>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</si>
  <si>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</si>
  <si>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</si>
  <si>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</si>
  <si>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</si>
  <si>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</si>
  <si>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</si>
  <si>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</si>
  <si>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</si>
  <si>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</si>
  <si>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</si>
  <si>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</si>
  <si>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</si>
  <si>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</si>
  <si>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</si>
  <si>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</si>
  <si>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</si>
  <si>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</si>
  <si>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</si>
  <si>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</si>
  <si>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</si>
  <si>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</si>
  <si>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</si>
  <si>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</si>
  <si>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</si>
  <si>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</si>
  <si>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</si>
  <si>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</si>
  <si>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</si>
  <si>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</si>
  <si>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</si>
  <si>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</si>
  <si>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</si>
  <si>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</si>
  <si>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</si>
  <si>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</si>
  <si>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</si>
  <si>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</si>
  <si>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</si>
  <si>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</si>
  <si>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</si>
  <si>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</si>
  <si>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</si>
  <si>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</si>
  <si>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</si>
  <si>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</si>
  <si>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</si>
  <si>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</si>
  <si>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</si>
  <si>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</si>
  <si>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</si>
  <si>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</si>
  <si>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</si>
  <si>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</si>
  <si>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</si>
  <si>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</si>
  <si>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</si>
  <si>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</si>
  <si>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</si>
  <si>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</si>
  <si>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</si>
  <si>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</si>
  <si>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</si>
  <si>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</si>
  <si>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</si>
  <si>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</si>
  <si>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</si>
  <si>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</si>
  <si>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</si>
  <si>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</si>
  <si>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</si>
  <si>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</si>
  <si>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</si>
  <si>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</si>
  <si>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</si>
  <si>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</si>
  <si>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</si>
  <si>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</si>
  <si>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</si>
  <si>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</si>
  <si>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</si>
  <si>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</si>
  <si>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</si>
  <si>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</si>
  <si>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</si>
  <si>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</si>
  <si>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</si>
  <si>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</si>
  <si>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</si>
  <si>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</si>
  <si>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</si>
  <si>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</si>
  <si>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</si>
  <si>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</si>
  <si>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</si>
  <si>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</si>
  <si>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</si>
  <si>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</si>
  <si>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</si>
  <si>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</si>
  <si>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</si>
  <si>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</si>
  <si>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</si>
  <si>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</si>
  <si>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</si>
  <si>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</si>
  <si>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</si>
  <si>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</si>
  <si>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</si>
  <si>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</si>
  <si>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</si>
  <si>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</si>
  <si>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</si>
  <si>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</si>
  <si>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</si>
  <si>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</si>
  <si>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</si>
  <si>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</si>
  <si>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</si>
  <si>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</si>
  <si>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</si>
  <si>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</si>
  <si>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</si>
  <si>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</si>
  <si>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</si>
  <si>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</si>
  <si>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</si>
  <si>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</si>
  <si>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</si>
  <si>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</si>
  <si>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</si>
  <si>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</si>
  <si>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</si>
  <si>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</si>
  <si>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</si>
  <si>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</si>
  <si>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</si>
  <si>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</si>
  <si>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</si>
  <si>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</si>
  <si>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</si>
  <si>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</si>
  <si>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</si>
  <si>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</si>
  <si>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</si>
  <si>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</si>
  <si>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</si>
  <si>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</si>
  <si>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</si>
  <si>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</si>
  <si>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</si>
  <si>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</si>
  <si>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</si>
  <si>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</si>
  <si>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</si>
  <si>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</si>
  <si>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</si>
  <si>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</si>
  <si>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</si>
  <si>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</si>
  <si>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</si>
  <si>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</si>
  <si>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</si>
  <si>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</si>
  <si>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</si>
  <si>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</si>
  <si>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</si>
  <si>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</si>
  <si>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</si>
  <si>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</si>
  <si>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</si>
  <si>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</si>
  <si>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</si>
  <si>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</si>
  <si>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</si>
  <si>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</si>
  <si>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</si>
  <si>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</si>
  <si>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</si>
  <si>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</si>
  <si>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</si>
  <si>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</si>
  <si>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</si>
  <si>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</si>
  <si>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</si>
  <si>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</si>
  <si>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</si>
  <si>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</si>
  <si>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</si>
  <si>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</si>
  <si>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</si>
  <si>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</si>
  <si>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</si>
  <si>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</si>
  <si>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</si>
  <si>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</si>
  <si>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</si>
  <si>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</si>
  <si>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</si>
  <si>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</si>
  <si>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</si>
  <si>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</si>
  <si>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</si>
  <si>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</si>
  <si>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</si>
  <si>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</si>
  <si>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</si>
  <si>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</si>
  <si>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</si>
  <si>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</si>
  <si>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</si>
  <si>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</si>
  <si>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</si>
  <si>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</si>
  <si>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</si>
  <si>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</si>
  <si>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</si>
  <si>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</si>
  <si>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</si>
  <si>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</si>
  <si>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</si>
  <si>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</si>
  <si>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</si>
  <si>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</si>
  <si>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</si>
  <si>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</si>
  <si>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</si>
  <si>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</si>
  <si>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</si>
  <si>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</si>
  <si>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</si>
  <si>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</si>
  <si>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</si>
  <si>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</si>
  <si>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</si>
  <si>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</si>
  <si>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</si>
  <si>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</si>
  <si>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</si>
  <si>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</si>
  <si>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</si>
  <si>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</si>
  <si>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</si>
  <si>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</si>
  <si>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</si>
  <si>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</si>
  <si>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</si>
  <si>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</si>
  <si>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</si>
  <si>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</si>
  <si>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</si>
  <si>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</si>
  <si>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</si>
  <si>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</si>
  <si>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</si>
  <si>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</si>
  <si>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</si>
  <si>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</si>
  <si>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</si>
  <si>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</si>
  <si>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</si>
  <si>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</si>
  <si>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</si>
  <si>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</si>
  <si>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</si>
  <si>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</si>
  <si>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</si>
  <si>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</si>
  <si>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</si>
  <si>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</si>
  <si>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</si>
  <si>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</si>
  <si>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</si>
  <si>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</si>
  <si>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</si>
  <si>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</si>
  <si>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</si>
  <si>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</si>
  <si>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</si>
  <si>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</si>
  <si>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</si>
  <si>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</si>
  <si>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</si>
  <si>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</si>
  <si>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</si>
  <si>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</si>
  <si>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</si>
  <si>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</si>
  <si>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</si>
  <si>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</si>
  <si>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</si>
  <si>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</si>
  <si>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</si>
  <si>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</si>
  <si>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</si>
  <si>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</si>
  <si>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</si>
  <si>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</si>
  <si>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</si>
  <si>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</si>
  <si>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</si>
  <si>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</si>
  <si>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</si>
  <si>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</si>
  <si>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</si>
  <si>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</si>
  <si>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</si>
  <si>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</si>
  <si>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</si>
  <si>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</si>
  <si>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</si>
  <si>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</si>
  <si>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</si>
  <si>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</si>
  <si>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</si>
  <si>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</si>
  <si>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</si>
  <si>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</si>
  <si>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</si>
  <si>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</si>
  <si>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</si>
  <si>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</si>
  <si>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</si>
  <si>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</si>
  <si>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</si>
  <si>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</si>
  <si>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</si>
  <si>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</si>
  <si>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</si>
  <si>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</si>
  <si>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</si>
  <si>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</si>
  <si>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</si>
  <si>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</si>
  <si>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</si>
  <si>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</si>
  <si>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</si>
  <si>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</si>
  <si>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</si>
  <si>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</si>
  <si>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</si>
  <si>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</si>
  <si>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</si>
  <si>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</si>
  <si>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</si>
  <si>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</si>
  <si>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</si>
  <si>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</si>
  <si>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</si>
  <si>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</si>
  <si>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</si>
  <si>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</si>
  <si>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</si>
  <si>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</si>
  <si>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</si>
  <si>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</si>
  <si>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</si>
  <si>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</si>
  <si>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</si>
  <si>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</si>
  <si>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</si>
  <si>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</si>
  <si>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</si>
  <si>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</si>
  <si>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</si>
  <si>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</si>
  <si>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</si>
  <si>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</si>
  <si>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</si>
  <si>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</si>
  <si>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</si>
  <si>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</si>
  <si>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</si>
  <si>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</si>
  <si>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</si>
  <si>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</si>
  <si>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</si>
  <si>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</si>
  <si>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</si>
  <si>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</si>
  <si>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</si>
  <si>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</si>
  <si>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</si>
  <si>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</si>
  <si>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</si>
  <si>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</si>
  <si>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</si>
  <si>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</si>
  <si>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</si>
  <si>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</si>
  <si>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</si>
  <si>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</si>
  <si>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</si>
  <si>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</si>
  <si>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</si>
  <si>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</si>
  <si>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</si>
  <si>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</si>
  <si>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</si>
  <si>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</si>
  <si>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</si>
  <si>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</si>
  <si>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</si>
  <si>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</si>
  <si>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</si>
  <si>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</si>
  <si>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</si>
  <si>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</si>
  <si>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</si>
  <si>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</si>
  <si>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</si>
  <si>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</si>
  <si>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</si>
  <si>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</si>
  <si>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</si>
  <si>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</si>
  <si>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</si>
  <si>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</si>
  <si>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</si>
  <si>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</si>
  <si>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</si>
  <si>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</si>
  <si>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</si>
  <si>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</si>
  <si>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</si>
  <si>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</si>
  <si>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</si>
  <si>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</si>
  <si>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</si>
  <si>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</si>
  <si>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</si>
  <si>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</si>
  <si>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</si>
  <si>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</si>
  <si>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</si>
  <si>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</si>
  <si>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</si>
  <si>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</si>
  <si>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</si>
  <si>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</si>
  <si>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</si>
  <si>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</si>
  <si>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</si>
  <si>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</si>
  <si>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</si>
  <si>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</si>
  <si>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</si>
  <si>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</si>
  <si>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</si>
  <si>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</si>
  <si>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</si>
  <si>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</si>
  <si>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</si>
  <si>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</si>
  <si>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</si>
  <si>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</si>
  <si>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</si>
  <si>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</si>
  <si>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</si>
  <si>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</si>
  <si>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</si>
  <si>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</si>
  <si>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</si>
  <si>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</si>
  <si>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</si>
  <si>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</si>
  <si>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</si>
  <si>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</si>
  <si>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</si>
  <si>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</si>
  <si>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</si>
  <si>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</si>
  <si>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</si>
  <si>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</si>
  <si>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</si>
  <si>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</si>
  <si>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</si>
  <si>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</si>
  <si>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</si>
  <si>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</si>
  <si>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</si>
  <si>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</si>
  <si>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</si>
  <si>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</si>
  <si>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</si>
  <si>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</si>
  <si>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</si>
  <si>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</si>
  <si>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</si>
  <si>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</si>
  <si>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</si>
  <si>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</si>
  <si>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</si>
  <si>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</si>
  <si>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</si>
  <si>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</si>
  <si>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</si>
  <si>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</si>
  <si>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</si>
  <si>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</si>
  <si>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</si>
  <si>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</si>
  <si>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</si>
  <si>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</si>
  <si>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</si>
  <si>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</si>
  <si>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</si>
  <si>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</si>
  <si>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</si>
  <si>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</si>
  <si>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</si>
  <si>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</si>
  <si>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</si>
  <si>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</si>
  <si>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</si>
  <si>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</si>
  <si>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</si>
  <si>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</si>
  <si>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</si>
  <si>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</si>
  <si>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</si>
  <si>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</si>
  <si>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</si>
  <si>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</si>
  <si>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</si>
  <si>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</si>
  <si>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</si>
  <si>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</si>
  <si>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</si>
  <si>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</si>
  <si>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</si>
  <si>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</si>
  <si>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</si>
  <si>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</si>
  <si>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</si>
  <si>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</si>
  <si>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</si>
  <si>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</si>
  <si>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</si>
  <si>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</si>
  <si>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</si>
  <si>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</si>
  <si>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</si>
  <si>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</si>
  <si>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</si>
  <si>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</si>
  <si>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</si>
  <si>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</si>
  <si>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</si>
  <si>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</si>
  <si>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</si>
  <si>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</si>
  <si>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</si>
  <si>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</si>
  <si>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</si>
  <si>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</si>
  <si>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</si>
  <si>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</si>
  <si>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</si>
  <si>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</si>
  <si>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</si>
  <si>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</si>
  <si>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</si>
  <si>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</si>
  <si>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</si>
  <si>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</si>
  <si>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</si>
  <si>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</si>
  <si>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</si>
  <si>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</si>
  <si>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</si>
  <si>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</si>
  <si>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</si>
  <si>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</si>
  <si>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</si>
  <si>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</si>
  <si>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</si>
  <si>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</si>
  <si>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</si>
  <si>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</si>
  <si>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</si>
  <si>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</si>
  <si>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</si>
  <si>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</si>
  <si>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</si>
  <si>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</si>
  <si>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</si>
  <si>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</si>
  <si>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</si>
  <si>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</si>
  <si>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</si>
  <si>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</si>
  <si>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</si>
  <si>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</si>
  <si>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</si>
  <si>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</si>
  <si>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</si>
  <si>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</si>
  <si>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</si>
  <si>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</si>
  <si>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</si>
  <si>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</si>
  <si>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</si>
  <si>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</si>
  <si>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</si>
  <si>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</si>
  <si>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</si>
  <si>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</si>
  <si>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</si>
  <si>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</si>
  <si>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</si>
  <si>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</si>
  <si>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</si>
  <si>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</si>
  <si>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</si>
  <si>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</si>
  <si>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</si>
  <si>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</si>
  <si>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</si>
  <si>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</si>
  <si>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</si>
  <si>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</si>
  <si>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</si>
  <si>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</si>
  <si>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</si>
  <si>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</si>
  <si>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</si>
  <si>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</si>
  <si>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</si>
  <si>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</si>
  <si>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</si>
  <si>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</si>
  <si>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</si>
  <si>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</si>
  <si>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</si>
  <si>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</si>
  <si>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</si>
  <si>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</si>
  <si>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</si>
  <si>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</si>
  <si>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</si>
  <si>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</si>
  <si>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</si>
  <si>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</si>
  <si>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</si>
  <si>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</si>
  <si>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</si>
  <si>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</si>
  <si>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</si>
  <si>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</si>
  <si>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</si>
  <si>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</si>
  <si>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</si>
  <si>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</si>
  <si>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</si>
  <si>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</si>
  <si>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</si>
  <si>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</si>
  <si>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</si>
  <si>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</si>
  <si>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</si>
  <si>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</si>
  <si>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</si>
  <si>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</si>
  <si>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</si>
  <si>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</si>
  <si>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</si>
  <si>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</si>
  <si>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</si>
  <si>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</si>
  <si>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</si>
  <si>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</si>
  <si>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</si>
  <si>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</si>
  <si>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</si>
  <si>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</si>
  <si>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</si>
  <si>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</si>
  <si>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</si>
  <si>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</si>
  <si>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</si>
  <si>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</si>
  <si>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</si>
  <si>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</si>
  <si>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</si>
  <si>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</si>
  <si>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</si>
  <si>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</si>
  <si>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</si>
  <si>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</si>
  <si>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</si>
  <si>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</si>
  <si>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</si>
  <si>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</si>
  <si>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</si>
  <si>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</si>
  <si>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</si>
  <si>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</si>
  <si>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</si>
  <si>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</si>
  <si>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</si>
  <si>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</si>
  <si>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</si>
  <si>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</si>
  <si>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</si>
  <si>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</si>
  <si>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</si>
  <si>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</si>
  <si>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</si>
  <si>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</si>
  <si>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</si>
  <si>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</si>
  <si>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</si>
  <si>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</si>
  <si>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</si>
  <si>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</si>
  <si>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</si>
  <si>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</si>
  <si>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</si>
  <si>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</si>
  <si>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</si>
  <si>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</si>
  <si>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</si>
  <si>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</si>
  <si>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</si>
  <si>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</si>
  <si>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</si>
  <si>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</si>
  <si>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</si>
  <si>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</si>
  <si>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</si>
  <si>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</si>
  <si>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</si>
  <si>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</si>
  <si>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</si>
  <si>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</si>
  <si>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</si>
  <si>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</si>
  <si>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</si>
  <si>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</si>
  <si>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</si>
  <si>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</si>
  <si>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</si>
  <si>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</si>
  <si>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</si>
  <si>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</si>
  <si>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</si>
  <si>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</si>
  <si>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</si>
  <si>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</si>
  <si>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</si>
  <si>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</si>
  <si>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</si>
  <si>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</si>
  <si>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</si>
  <si>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</si>
  <si>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</si>
  <si>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</si>
  <si>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</si>
  <si>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</si>
  <si>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</si>
  <si>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</si>
  <si>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</si>
  <si>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</si>
  <si>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</si>
  <si>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</si>
  <si>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</si>
  <si>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</si>
  <si>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</si>
  <si>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</si>
  <si>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</si>
  <si>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</si>
  <si>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</si>
  <si>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</si>
  <si>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</si>
  <si>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</si>
  <si>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</si>
  <si>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</si>
  <si>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</si>
  <si>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</si>
  <si>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</si>
  <si>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</si>
  <si>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</si>
  <si>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</si>
  <si>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</si>
  <si>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</si>
  <si>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</si>
  <si>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</si>
  <si>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</si>
  <si>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</si>
  <si>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</si>
  <si>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</si>
  <si>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</si>
  <si>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</si>
  <si>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</si>
  <si>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</si>
  <si>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</si>
  <si>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</si>
  <si>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</si>
  <si>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</si>
  <si>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</si>
  <si>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</si>
  <si>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</si>
  <si>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</si>
  <si>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</si>
  <si>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</si>
  <si>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</si>
  <si>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</si>
  <si>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</si>
  <si>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</si>
  <si>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</si>
  <si>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</si>
  <si>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</si>
  <si>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</si>
  <si>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</si>
  <si>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</si>
  <si>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</si>
  <si>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</si>
  <si>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</si>
  <si>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</si>
  <si>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</si>
  <si>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</si>
  <si>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</si>
  <si>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</si>
  <si>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</si>
  <si>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</si>
  <si>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</si>
  <si>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</si>
  <si>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</si>
  <si>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</si>
  <si>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</si>
  <si>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</si>
  <si>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</si>
  <si>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</si>
  <si>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</si>
  <si>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</si>
  <si>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</si>
  <si>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</si>
  <si>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</si>
  <si>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</si>
  <si>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</si>
  <si>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</si>
  <si>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</si>
  <si>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</si>
  <si>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</si>
  <si>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</si>
  <si>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</si>
  <si>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</si>
  <si>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</si>
  <si>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</si>
  <si>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</si>
  <si>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</si>
  <si>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</si>
  <si>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</si>
  <si>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</si>
  <si>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</si>
  <si>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</si>
  <si>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</si>
  <si>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</si>
  <si>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</si>
  <si>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</si>
  <si>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</si>
  <si>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</si>
  <si>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</si>
  <si>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</si>
  <si>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</si>
  <si>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</si>
  <si>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</si>
  <si>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</si>
  <si>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</si>
  <si>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</si>
  <si>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</si>
  <si>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</si>
  <si>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</si>
  <si>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</si>
  <si>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</si>
  <si>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</si>
  <si>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</si>
  <si>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</si>
  <si>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</si>
  <si>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</si>
  <si>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</si>
  <si>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</si>
  <si>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</si>
  <si>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</si>
  <si>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</si>
  <si>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</si>
  <si>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</si>
  <si>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</si>
  <si>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</si>
  <si>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</si>
  <si>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</si>
  <si>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</si>
  <si>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</si>
  <si>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</si>
  <si>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</si>
  <si>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</si>
  <si>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</si>
  <si>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</si>
  <si>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</si>
  <si>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</si>
  <si>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</si>
  <si>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</si>
  <si>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</si>
  <si>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</si>
  <si>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</si>
  <si>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</si>
  <si>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</si>
  <si>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</si>
  <si>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</si>
  <si>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</si>
  <si>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</si>
  <si>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</si>
  <si>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</si>
  <si>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</si>
  <si>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</si>
  <si>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</si>
  <si>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</si>
  <si>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</si>
  <si>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</si>
  <si>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</si>
  <si>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</si>
  <si>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</si>
  <si>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</si>
  <si>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</si>
  <si>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</si>
  <si>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</si>
  <si>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</si>
  <si>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</si>
  <si>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</si>
  <si>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</si>
  <si>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</si>
  <si>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</si>
  <si>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</si>
  <si>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</si>
  <si>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</si>
  <si>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</si>
  <si>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</si>
  <si>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</si>
  <si>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</si>
  <si>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</si>
  <si>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</si>
  <si>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</si>
  <si>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</si>
  <si>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</si>
  <si>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</si>
  <si>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</si>
  <si>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</si>
  <si>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</si>
  <si>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</si>
  <si>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</si>
  <si>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</si>
  <si>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</si>
  <si>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</si>
  <si>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</si>
  <si>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</si>
  <si>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</si>
  <si>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</si>
  <si>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</si>
  <si>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</si>
  <si>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</si>
  <si>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</si>
  <si>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</si>
  <si>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</si>
  <si>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</si>
  <si>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</si>
  <si>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</si>
  <si>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</si>
  <si>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</si>
  <si>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</si>
  <si>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</si>
  <si>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</si>
  <si>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</si>
  <si>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</si>
  <si>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</si>
  <si>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</si>
  <si>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</si>
  <si>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</si>
  <si>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</si>
  <si>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</si>
  <si>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</si>
  <si>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</si>
  <si>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</si>
  <si>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</si>
  <si>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</si>
  <si>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</si>
  <si>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</si>
  <si>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</si>
  <si>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</si>
  <si>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</si>
  <si>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</si>
  <si>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</si>
  <si>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</si>
  <si>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</si>
  <si>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</si>
  <si>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</si>
  <si>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</si>
  <si>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</si>
  <si>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</si>
  <si>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</si>
  <si>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</si>
  <si>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</si>
  <si>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</si>
  <si>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</si>
  <si>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</si>
  <si>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</si>
  <si>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</si>
  <si>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</si>
  <si>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</si>
  <si>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</si>
  <si>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</si>
  <si>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</si>
  <si>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</si>
  <si>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</si>
  <si>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</si>
  <si>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</si>
  <si>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</si>
  <si>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</si>
  <si>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</si>
  <si>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</si>
  <si>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</si>
  <si>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</si>
  <si>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</si>
  <si>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</si>
  <si>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</si>
  <si>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</si>
  <si>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</si>
  <si>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</si>
  <si>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</si>
  <si>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</si>
  <si>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</si>
  <si>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</si>
  <si>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</si>
  <si>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</si>
  <si>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</si>
  <si>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</si>
  <si>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</si>
  <si>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</si>
  <si>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</si>
  <si>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</si>
  <si>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</si>
  <si>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</si>
  <si>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</si>
  <si>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</si>
  <si>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</si>
  <si>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</si>
  <si>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</si>
  <si>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</si>
  <si>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</si>
  <si>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</si>
  <si>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</si>
  <si>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</si>
  <si>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</si>
  <si>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</si>
  <si>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</si>
  <si>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</si>
  <si>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</si>
  <si>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</si>
  <si>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</si>
  <si>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</si>
  <si>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</si>
  <si>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</si>
  <si>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</si>
  <si>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</si>
  <si>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</si>
  <si>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</si>
  <si>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</si>
  <si>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</si>
  <si>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</si>
  <si>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</si>
  <si>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</si>
  <si>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</si>
  <si>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</si>
  <si>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</si>
  <si>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</si>
  <si>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</si>
  <si>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</si>
  <si>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</si>
  <si>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</si>
  <si>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</si>
  <si>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</si>
  <si>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</si>
  <si>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</si>
  <si>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</si>
  <si>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</si>
  <si>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</si>
  <si>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</si>
  <si>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</si>
  <si>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</si>
  <si>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</si>
  <si>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</si>
  <si>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</si>
  <si>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</si>
  <si>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</si>
  <si>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</si>
  <si>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</si>
  <si>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</si>
  <si>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</si>
  <si>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</si>
  <si>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</si>
  <si>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</si>
  <si>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</si>
  <si>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</si>
  <si>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</si>
  <si>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</si>
  <si>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</si>
  <si>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</si>
  <si>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</si>
  <si>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</si>
  <si>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</si>
  <si>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</si>
  <si>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</si>
  <si>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</si>
  <si>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</si>
  <si>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</si>
  <si>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</si>
  <si>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</si>
  <si>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</si>
  <si>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</si>
  <si>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</si>
  <si>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</si>
  <si>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</si>
  <si>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</si>
  <si>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</si>
  <si>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</si>
  <si>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</si>
  <si>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</si>
  <si>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</si>
  <si>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</si>
  <si>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</si>
  <si>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</si>
  <si>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</si>
  <si>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</si>
  <si>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</si>
  <si>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</si>
  <si>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</si>
  <si>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</si>
  <si>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</si>
  <si>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</si>
  <si>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</si>
  <si>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</si>
  <si>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</si>
  <si>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</si>
  <si>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</si>
  <si>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</si>
  <si>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</si>
  <si>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</si>
  <si>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</si>
  <si>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</si>
  <si>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</si>
  <si>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</si>
  <si>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</si>
  <si>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</si>
  <si>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</si>
  <si>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</si>
  <si>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</si>
  <si>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</si>
  <si>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</si>
  <si>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</si>
  <si>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</si>
  <si>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</si>
  <si>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</si>
  <si>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</si>
  <si>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</si>
  <si>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</si>
  <si>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</si>
  <si>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</si>
  <si>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</si>
  <si>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</si>
  <si>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</si>
  <si>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</si>
  <si>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</si>
  <si>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</si>
  <si>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</si>
  <si>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</si>
  <si>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</si>
  <si>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</si>
  <si>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</si>
  <si>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</si>
  <si>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</si>
  <si>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</si>
  <si>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</si>
  <si>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</si>
  <si>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</si>
  <si>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</si>
  <si>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</si>
  <si>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</si>
  <si>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</si>
  <si>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</si>
  <si>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</si>
  <si>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</si>
  <si>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</si>
  <si>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</si>
  <si>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</si>
  <si>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</si>
  <si>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</si>
  <si>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</si>
  <si>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</si>
  <si>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</si>
  <si>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</si>
  <si>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</si>
  <si>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</si>
  <si>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</si>
  <si>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</si>
  <si>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</si>
  <si>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</si>
  <si>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</si>
  <si>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</si>
  <si>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</si>
  <si>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</si>
  <si>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</si>
  <si>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</si>
  <si>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</si>
  <si>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</si>
  <si>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</si>
  <si>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</si>
  <si>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</si>
  <si>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</si>
  <si>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</si>
  <si>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</si>
  <si>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</si>
  <si>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</si>
  <si>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</si>
  <si>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</si>
  <si>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</si>
  <si>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</si>
  <si>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</si>
  <si>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</si>
  <si>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</si>
  <si>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</si>
  <si>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</si>
  <si>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</si>
  <si>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</si>
  <si>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</si>
  <si>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</si>
  <si>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</si>
  <si>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</si>
  <si>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</si>
  <si>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</si>
  <si>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</si>
  <si>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</si>
  <si>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</si>
  <si>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</si>
  <si>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</si>
  <si>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</si>
  <si>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</si>
  <si>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</si>
  <si>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</si>
  <si>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</si>
  <si>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</si>
  <si>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</si>
  <si>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</si>
  <si>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</si>
  <si>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</si>
  <si>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</si>
  <si>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</si>
  <si>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</si>
  <si>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</si>
  <si>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</si>
  <si>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</si>
  <si>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</si>
  <si>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</si>
  <si>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</si>
  <si>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</si>
  <si>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</si>
  <si>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</si>
  <si>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</si>
  <si>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</si>
  <si>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</si>
  <si>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</si>
  <si>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</si>
  <si>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</si>
  <si>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</si>
  <si>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</si>
  <si>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</si>
  <si>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</si>
  <si>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</si>
  <si>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</si>
  <si>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</si>
  <si>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</si>
  <si>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</si>
  <si>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</si>
  <si>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</si>
  <si>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</si>
  <si>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</si>
  <si>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</si>
  <si>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</si>
  <si>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</si>
  <si>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</si>
  <si>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</si>
  <si>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</si>
  <si>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</si>
  <si>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</si>
  <si>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</si>
  <si>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</si>
  <si>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</si>
  <si>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</si>
  <si>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</si>
  <si>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</si>
  <si>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</si>
  <si>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</si>
  <si>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</si>
  <si>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</si>
  <si>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</si>
  <si>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</si>
  <si>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</si>
  <si>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</si>
  <si>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</si>
  <si>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</si>
  <si>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</si>
  <si>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</si>
  <si>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</si>
  <si>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</si>
  <si>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</si>
  <si>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</si>
  <si>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</si>
  <si>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</si>
  <si>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</si>
  <si>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</si>
  <si>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</si>
  <si>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</si>
  <si>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</si>
  <si>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</si>
  <si>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</si>
  <si>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</si>
  <si>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</si>
  <si>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</si>
  <si>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</si>
  <si>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</si>
  <si>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</si>
  <si>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</si>
  <si>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</si>
  <si>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</si>
  <si>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</si>
  <si>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</si>
  <si>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</si>
  <si>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</si>
  <si>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</si>
  <si>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</si>
  <si>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</si>
  <si>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</si>
  <si>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</si>
  <si>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</si>
  <si>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</si>
  <si>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</si>
  <si>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</si>
  <si>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</si>
  <si>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</si>
  <si>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</si>
  <si>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</si>
  <si>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</si>
  <si>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</si>
  <si>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</si>
  <si>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</si>
  <si>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</si>
  <si>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</si>
  <si>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</si>
  <si>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</si>
  <si>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</si>
  <si>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</si>
  <si>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</si>
  <si>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</si>
  <si>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</si>
  <si>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</si>
  <si>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</si>
  <si>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</si>
  <si>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</si>
  <si>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</si>
  <si>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</si>
  <si>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</si>
  <si>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</si>
  <si>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</si>
  <si>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</si>
  <si>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</si>
  <si>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</si>
  <si>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</si>
  <si>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</si>
  <si>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</si>
  <si>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</si>
  <si>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</si>
  <si>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</si>
  <si>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</si>
  <si>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</si>
  <si>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</si>
  <si>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</si>
  <si>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</si>
  <si>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</si>
  <si>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</si>
  <si>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</si>
  <si>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</si>
  <si>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</si>
  <si>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</si>
  <si>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</si>
  <si>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</si>
  <si>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</si>
  <si>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</si>
  <si>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</si>
  <si>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</si>
  <si>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</si>
  <si>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</si>
  <si>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</si>
  <si>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</si>
  <si>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</si>
  <si>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</si>
  <si>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</si>
  <si>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</si>
  <si>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</si>
  <si>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</si>
  <si>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</si>
  <si>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</si>
  <si>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</si>
  <si>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</si>
  <si>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</si>
  <si>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</si>
  <si>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</si>
  <si>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</si>
  <si>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</si>
  <si>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</si>
  <si>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</si>
  <si>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</si>
  <si>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</si>
  <si>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</si>
  <si>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</si>
  <si>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</si>
  <si>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</si>
  <si>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</si>
  <si>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</si>
  <si>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</si>
  <si>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</si>
  <si>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</si>
  <si>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</si>
  <si>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</si>
  <si>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</si>
  <si>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</si>
  <si>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</si>
  <si>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</si>
  <si>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</si>
  <si>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</si>
  <si>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</si>
  <si>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</si>
  <si>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</si>
  <si>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</si>
  <si>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</si>
  <si>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</si>
  <si>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</si>
  <si>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</si>
  <si>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</si>
  <si>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</si>
  <si>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</si>
  <si>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</si>
  <si>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</si>
  <si>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</si>
  <si>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</si>
  <si>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</si>
  <si>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</si>
  <si>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</si>
  <si>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</si>
  <si>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</si>
  <si>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</si>
  <si>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</si>
  <si>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</si>
  <si>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</si>
  <si>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</si>
  <si>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</si>
  <si>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</si>
  <si>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</si>
  <si>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</si>
  <si>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</si>
  <si>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</si>
  <si>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</si>
  <si>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</si>
  <si>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</si>
  <si>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</si>
  <si>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</si>
  <si>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</si>
  <si>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</si>
  <si>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</si>
  <si>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</si>
  <si>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</si>
  <si>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</si>
  <si>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</si>
  <si>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</si>
  <si>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</si>
  <si>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</si>
  <si>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</si>
  <si>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</si>
  <si>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</si>
  <si>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</si>
  <si>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</si>
  <si>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</si>
  <si>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</si>
  <si>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</si>
  <si>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</si>
  <si>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</si>
  <si>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</si>
  <si>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</si>
  <si>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</si>
  <si>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</si>
  <si>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</si>
  <si>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</si>
  <si>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</si>
  <si>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</si>
  <si>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</si>
  <si>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</si>
  <si>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</si>
  <si>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</si>
  <si>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</si>
  <si>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</si>
  <si>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</si>
  <si>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</si>
  <si>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</si>
  <si>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</si>
  <si>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</si>
  <si>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</si>
  <si>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</si>
  <si>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</si>
  <si>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</si>
  <si>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</si>
  <si>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</si>
  <si>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</si>
  <si>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</si>
  <si>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</si>
  <si>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</si>
  <si>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</si>
  <si>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</si>
  <si>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</si>
  <si>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</si>
  <si>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</si>
  <si>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</si>
  <si>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</si>
  <si>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</si>
  <si>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</si>
  <si>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</si>
  <si>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</si>
  <si>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</si>
  <si>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</si>
  <si>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</si>
  <si>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</si>
  <si>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</si>
  <si>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</si>
  <si>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</si>
  <si>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</si>
  <si>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</si>
  <si>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</si>
  <si>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</si>
  <si>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</si>
  <si>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</si>
  <si>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</si>
  <si>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</si>
  <si>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</si>
  <si>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</si>
  <si>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</si>
  <si>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</si>
  <si>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</si>
  <si>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</si>
  <si>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</si>
  <si>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</si>
  <si>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</si>
  <si>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</si>
  <si>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</si>
  <si>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</si>
  <si>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</si>
  <si>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</si>
  <si>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</si>
  <si>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</si>
  <si>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</si>
  <si>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</si>
  <si>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</si>
  <si>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</si>
  <si>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</si>
  <si>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</si>
  <si>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</si>
  <si>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</si>
  <si>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</si>
  <si>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</si>
  <si>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</si>
  <si>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</si>
  <si>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</si>
  <si>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</si>
  <si>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</si>
  <si>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</si>
  <si>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</si>
  <si>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</si>
  <si>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</si>
  <si>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</si>
  <si>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</si>
  <si>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</si>
  <si>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</si>
  <si>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</si>
  <si>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</si>
  <si>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</si>
  <si>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</si>
  <si>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</si>
  <si>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</si>
  <si>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</si>
  <si>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</si>
  <si>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</si>
  <si>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</si>
  <si>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</si>
  <si>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</si>
  <si>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</si>
  <si>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</si>
  <si>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</si>
  <si>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</si>
  <si>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</si>
  <si>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</si>
  <si>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</si>
  <si>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</si>
  <si>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</si>
  <si>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</si>
  <si>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</si>
  <si>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</si>
  <si>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</si>
  <si>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</si>
  <si>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</si>
  <si>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</si>
  <si>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</si>
  <si>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</si>
  <si>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</si>
  <si>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</si>
  <si>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</si>
  <si>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</si>
  <si>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</si>
  <si>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</si>
  <si>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</si>
  <si>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</si>
  <si>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</si>
  <si>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</si>
  <si>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</si>
  <si>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</si>
  <si>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</si>
  <si>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</si>
  <si>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</si>
  <si>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</si>
  <si>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</si>
  <si>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</si>
  <si>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</si>
  <si>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</si>
  <si>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</si>
  <si>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</si>
  <si>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</si>
  <si>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</si>
  <si>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</si>
  <si>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</si>
  <si>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</si>
  <si>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</si>
  <si>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</si>
  <si>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</si>
  <si>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</si>
  <si>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</si>
  <si>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</si>
  <si>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</si>
  <si>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</si>
  <si>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</si>
  <si>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</si>
  <si>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</si>
  <si>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</si>
  <si>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</si>
  <si>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</si>
  <si>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</si>
  <si>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</si>
  <si>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</si>
  <si>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</si>
  <si>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</si>
  <si>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</si>
  <si>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</si>
  <si>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</si>
  <si>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</si>
  <si>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</si>
  <si>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</si>
  <si>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</si>
  <si>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</si>
  <si>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</si>
  <si>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</si>
  <si>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</si>
  <si>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</si>
  <si>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</si>
  <si>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</si>
  <si>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</si>
  <si>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</si>
  <si>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</si>
  <si>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</si>
  <si>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</si>
  <si>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</si>
  <si>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</si>
  <si>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</si>
  <si>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</si>
  <si>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</si>
  <si>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</si>
  <si>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</si>
  <si>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</si>
  <si>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</si>
  <si>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</si>
  <si>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</si>
  <si>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</si>
  <si>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</si>
  <si>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</si>
  <si>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</si>
  <si>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</si>
  <si>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</si>
  <si>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</si>
  <si>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</si>
  <si>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</si>
  <si>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</si>
  <si>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</si>
  <si>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</si>
  <si>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</si>
  <si>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</si>
  <si>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</si>
  <si>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</si>
  <si>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</si>
  <si>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</si>
  <si>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</si>
  <si>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</si>
  <si>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</si>
  <si>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</si>
  <si>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</si>
  <si>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</si>
  <si>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</si>
  <si>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</si>
  <si>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</si>
  <si>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</si>
  <si>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</si>
  <si>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</si>
  <si>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</si>
  <si>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</si>
  <si>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</si>
  <si>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</si>
  <si>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</si>
  <si>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</si>
  <si>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</si>
  <si>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</si>
  <si>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</si>
  <si>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</si>
  <si>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</si>
  <si>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</si>
  <si>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</si>
  <si>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</si>
  <si>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</si>
  <si>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</si>
  <si>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</si>
  <si>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</si>
  <si>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</si>
  <si>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</si>
  <si>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</si>
  <si>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</si>
  <si>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</si>
  <si>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</si>
  <si>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</si>
  <si>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</si>
  <si>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</si>
  <si>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</si>
  <si>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</si>
  <si>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</si>
  <si>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</si>
  <si>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</si>
  <si>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</si>
  <si>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</si>
  <si>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</si>
  <si>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</si>
  <si>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</si>
  <si>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</si>
  <si>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</si>
  <si>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</si>
  <si>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</si>
  <si>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</si>
  <si>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</si>
  <si>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</si>
  <si>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</si>
  <si>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</si>
  <si>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</si>
  <si>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</si>
  <si>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</si>
  <si>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</si>
  <si>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</si>
  <si>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</si>
  <si>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</si>
  <si>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</si>
  <si>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</si>
  <si>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</si>
  <si>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</si>
  <si>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</si>
  <si>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</si>
  <si>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</si>
  <si>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</si>
  <si>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</si>
  <si>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</si>
  <si>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</si>
  <si>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</si>
  <si>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</si>
  <si>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Size(in kgs)</t>
  </si>
  <si>
    <t>Roast type2</t>
  </si>
  <si>
    <t>Row Labels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</si>
  <si>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</si>
  <si>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</si>
  <si>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</si>
  <si>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</si>
  <si>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</si>
  <si>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</si>
  <si>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</si>
  <si>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</si>
  <si>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</si>
  <si>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</si>
  <si>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</si>
  <si>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</si>
  <si>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</si>
  <si>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</si>
  <si>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</si>
  <si>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</si>
  <si>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</si>
  <si>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Column Labels</t>
  </si>
  <si>
    <t>Arabica</t>
  </si>
  <si>
    <t>Excelsa</t>
  </si>
  <si>
    <t>Liberica</t>
  </si>
  <si>
    <t>Robusta</t>
  </si>
  <si>
    <t>Sum of Sales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</si>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</sst>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[coffeeOrdersData.xlsx]sales per coffee type!total sales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per coffee type'!$B$3:$B$4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per coffee type'!$A$5:$A$53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'sales per coffee type'!$B$5:$B$53</c:f>
              <c:numCache>
                <c:formatCode>General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F-475C-943B-92ED8AFE040C}"/>
            </c:ext>
          </c:extLst>
        </c:ser>
        <c:ser>
          <c:idx val="1"/>
          <c:order val="1"/>
          <c:tx>
            <c:strRef>
              <c:f>'sales per coffee type'!$C$3:$C$4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'sales per coffee type'!$A$5:$A$53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'sales per coffee type'!$C$5:$C$53</c:f>
              <c:numCache>
                <c:formatCode>General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F-475C-943B-92ED8AFE040C}"/>
            </c:ext>
          </c:extLst>
        </c:ser>
        <c:ser>
          <c:idx val="2"/>
          <c:order val="2"/>
          <c:tx>
            <c:strRef>
              <c:f>'sales per coffee type'!$D$3:$D$4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'sales per coffee type'!$A$5:$A$53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'sales per coffee type'!$D$5:$D$53</c:f>
              <c:numCache>
                <c:formatCode>General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F-475C-943B-92ED8AFE040C}"/>
            </c:ext>
          </c:extLst>
        </c:ser>
        <c:ser>
          <c:idx val="3"/>
          <c:order val="3"/>
          <c:tx>
            <c:strRef>
              <c:f>'sales per coffee type'!$E$3:$E$4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'sales per coffee type'!$A$5:$A$53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'sales per coffee type'!$E$5:$E$53</c:f>
              <c:numCache>
                <c:formatCode>General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F-475C-943B-92ED8AFE0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9288"/>
        <c:axId val="581339944"/>
      </c:lineChart>
      <c:catAx>
        <c:axId val="58133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39944"/>
        <c:crosses val="autoZero"/>
        <c:auto val="1"/>
        <c:lblAlgn val="ctr"/>
        <c:lblOffset val="100"/>
        <c:noMultiLvlLbl val="0"/>
      </c:catAx>
      <c:valAx>
        <c:axId val="5813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3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[coffeeOrdersData.xlsx]sales per country!sales per country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country'!$B$3:$B$4</c:f>
              <c:strCache>
                <c:ptCount val="1"/>
                <c:pt idx="0">
                  <c:v>Arabica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per country'!$A$5:$A$7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per country'!$B$5:$B$7</c:f>
              <c:numCache>
                <c:formatCode>General</c:formatCode>
                <c:ptCount val="3"/>
                <c:pt idx="0">
                  <c:v>1360.3050000000001</c:v>
                </c:pt>
                <c:pt idx="1">
                  <c:v>267.18</c:v>
                </c:pt>
                <c:pt idx="2">
                  <c:v>10141.009999999997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A-4E6B-8E86-5D801CCE0251}"/>
            </c:ext>
          </c:extLst>
        </c:ser>
        <c:ser>
          <c:idx val="1"/>
          <c:order val="1"/>
          <c:tx>
            <c:strRef>
              <c:f>'sales per country'!$C$3:$C$4</c:f>
              <c:strCache>
                <c:ptCount val="1"/>
                <c:pt idx="0">
                  <c:v>Excelsa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per country'!$A$5:$A$7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per country'!$C$5:$C$7</c:f>
              <c:numCache>
                <c:formatCode>General</c:formatCode>
                <c:ptCount val="3"/>
                <c:pt idx="0">
                  <c:v>1533.35</c:v>
                </c:pt>
                <c:pt idx="1">
                  <c:v>949.58</c:v>
                </c:pt>
                <c:pt idx="2">
                  <c:v>9823.5099999999966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A-4E6B-8E86-5D801CCE0251}"/>
            </c:ext>
          </c:extLst>
        </c:ser>
        <c:ser>
          <c:idx val="2"/>
          <c:order val="2"/>
          <c:tx>
            <c:strRef>
              <c:f>'sales per country'!$D$3:$D$4</c:f>
              <c:strCache>
                <c:ptCount val="1"/>
                <c:pt idx="0">
                  <c:v>Liberica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per country'!$A$5:$A$7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per country'!$D$5:$D$7</c:f>
              <c:numCache>
                <c:formatCode>General</c:formatCode>
                <c:ptCount val="3"/>
                <c:pt idx="0">
                  <c:v>2166.5850000000005</c:v>
                </c:pt>
                <c:pt idx="1">
                  <c:v>877.14499999999998</c:v>
                </c:pt>
                <c:pt idx="2">
                  <c:v>9010.3449999999993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A-4E6B-8E86-5D801CCE0251}"/>
            </c:ext>
          </c:extLst>
        </c:ser>
        <c:ser>
          <c:idx val="3"/>
          <c:order val="3"/>
          <c:tx>
            <c:strRef>
              <c:f>'sales per country'!$E$3:$E$4</c:f>
              <c:strCache>
                <c:ptCount val="1"/>
                <c:pt idx="0">
                  <c:v>Robusta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per country'!$A$5:$A$7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per country'!$E$5:$E$7</c:f>
              <c:numCache>
                <c:formatCode>General</c:formatCode>
                <c:ptCount val="3"/>
                <c:pt idx="0">
                  <c:v>1636.6249999999993</c:v>
                </c:pt>
                <c:pt idx="1">
                  <c:v>704.59999999999991</c:v>
                </c:pt>
                <c:pt idx="2">
                  <c:v>6664.020000000005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A-4E6B-8E86-5D801CCE0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39416"/>
        <c:axId val="592035152"/>
      </c:barChart>
      <c:catAx>
        <c:axId val="5920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35152"/>
        <c:crosses val="autoZero"/>
        <c:auto val="1"/>
        <c:lblAlgn val="ctr"/>
        <c:lblOffset val="100"/>
        <c:noMultiLvlLbl val="0"/>
      </c:catAx>
      <c:valAx>
        <c:axId val="5920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[coffeeOrdersData.xlsx]quanitity of coffee type!quanitity of coffee type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'quanitity of coffee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'quanitity of coffee type'!$A$4:$A$7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'quanitity of coffee type'!$B$4:$B$7</c:f>
              <c:numCache>
                <c:formatCode>General</c:formatCode>
                <c:ptCount val="4"/>
                <c:pt idx="0">
                  <c:v>947</c:v>
                </c:pt>
                <c:pt idx="1">
                  <c:v>872</c:v>
                </c:pt>
                <c:pt idx="2">
                  <c:v>854</c:v>
                </c:pt>
                <c:pt idx="3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0-4963-971B-E94E076E29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11</xdr:row>
      <xdr:rowOff>28575</xdr:rowOff>
    </xdr:from>
    <xdr:to>
      <xdr:col>15</xdr:col>
      <xdr:colOff>352425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1444F-E9CC-49E3-B85F-EED628D5A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695326</xdr:colOff>
      <xdr:row>2</xdr:row>
      <xdr:rowOff>0</xdr:rowOff>
    </xdr:from>
    <xdr:to>
      <xdr:col>15</xdr:col>
      <xdr:colOff>123825</xdr:colOff>
      <xdr:row>10</xdr:row>
      <xdr:rowOff>19050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BDC4857A-D03F-42B1-A4AF-82D5759DF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4376" y="381000"/>
              <a:ext cx="5667374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6</xdr:row>
      <xdr:rowOff>47625</xdr:rowOff>
    </xdr:from>
    <xdr:to>
      <xdr:col>11</xdr:col>
      <xdr:colOff>57150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DA116-760C-435B-B6DF-7A82E98AF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166687</xdr:rowOff>
    </xdr:from>
    <xdr:to>
      <xdr:col>13</xdr:col>
      <xdr:colOff>352425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A6002-5811-4F64-A3CE-BEEAE00A3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8.752539930552" createdVersion="7" refreshedVersion="7" minRefreshableVersion="3" recordCount="1000" xr:uid="{89D5DAAD-11D2-498C-B170-86AAD705EFC9}">
  <cacheSource type="worksheet">
    <worksheetSource name="Table1"/>
  </cacheSource>
  <cacheFields count="16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5"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(in kgs)" numFmtId="0">
      <sharedItems containsSemiMixedTypes="0" containsString="0" containsNumber="1" minValue="0.2" maxValue="2.5"/>
    </cacheField>
    <cacheField name="Unit Price" numFmtId="165">
      <sharedItems containsSemiMixedTypes="0" containsString="0" containsNumber="1" minValue="2.6849999999999996" maxValue="36.454999999999998"/>
    </cacheField>
    <cacheField name="Sales" numFmtId="165">
      <sharedItems containsSemiMixedTypes="0" containsString="0" containsNumber="1" minValue="2.6849999999999996" maxValue="218.73" count="197">
        <n v="19.899999999999999"/>
        <n v="41.25"/>
        <n v="12.95"/>
        <n v="27.5"/>
        <n v="54.969999999999992"/>
        <n v="38.849999999999994"/>
        <n v="21.87"/>
        <n v="4.7549999999999999"/>
        <n v="17.91"/>
        <n v="5.97"/>
        <n v="39.799999999999997"/>
        <n v="170.77499999999998"/>
        <n v="49.75"/>
        <n v="41.169999999999995"/>
        <n v="11.654999999999999"/>
        <n v="114.42499999999998"/>
        <n v="20.25"/>
        <n v="77.699999999999989"/>
        <n v="82.339999999999989"/>
        <n v="16.875"/>
        <n v="14.58"/>
        <n v="91.539999999999992"/>
        <n v="11.94"/>
        <n v="11.25"/>
        <n v="12.375"/>
        <n v="27"/>
        <n v="21.825000000000003"/>
        <n v="35.82"/>
        <n v="52.38"/>
        <n v="23.774999999999999"/>
        <n v="57.06"/>
        <n v="8.73"/>
        <n v="28.53"/>
        <n v="59.699999999999996"/>
        <n v="43.650000000000006"/>
        <n v="7.29"/>
        <n v="8.0549999999999997"/>
        <n v="72.91"/>
        <n v="16.5"/>
        <n v="178.70999999999998"/>
        <n v="63.249999999999993"/>
        <n v="7.77"/>
        <n v="15.54"/>
        <n v="145.82"/>
        <n v="29.849999999999998"/>
        <n v="72.75"/>
        <n v="47.55"/>
        <n v="10.935"/>
        <n v="59.4"/>
        <n v="89.35499999999999"/>
        <n v="26.19"/>
        <n v="26.849999999999994"/>
        <n v="6.75"/>
        <n v="7.169999999999999"/>
        <n v="9.51"/>
        <n v="2.9849999999999999"/>
        <n v="136.61999999999998"/>
        <n v="77.624999999999986"/>
        <n v="17.82"/>
        <n v="53.699999999999996"/>
        <n v="3.5849999999999995"/>
        <n v="40.5"/>
        <n v="47.8"/>
        <n v="109.36499999999999"/>
        <n v="100.39499999999998"/>
        <n v="33.75"/>
        <n v="35.849999999999994"/>
        <n v="51.8"/>
        <n v="103.49999999999999"/>
        <n v="44.55"/>
        <n v="35.64"/>
        <n v="155.24999999999997"/>
        <n v="13.5"/>
        <n v="13.095000000000001"/>
        <n v="148.92499999999998"/>
        <n v="87.300000000000011"/>
        <n v="24.3"/>
        <n v="13.365"/>
        <n v="14.55"/>
        <n v="14.339999999999998"/>
        <n v="15.85"/>
        <n v="19.02"/>
        <n v="38.04"/>
        <n v="4.125"/>
        <n v="3.8849999999999998"/>
        <n v="68.75"/>
        <n v="23.88"/>
        <n v="12.15"/>
        <n v="94.874999999999986"/>
        <n v="102.46499999999997"/>
        <n v="48.6"/>
        <n v="29.784999999999997"/>
        <n v="17.46"/>
        <n v="68.309999999999988"/>
        <n v="18.225000000000001"/>
        <n v="51.749999999999993"/>
        <n v="68.655000000000001"/>
        <n v="2.6849999999999996"/>
        <n v="61.754999999999995"/>
        <n v="123.50999999999999"/>
        <n v="218.73"/>
        <n v="33"/>
        <n v="23.31"/>
        <n v="16.11"/>
        <n v="29.16"/>
        <n v="17.899999999999999"/>
        <n v="204.92999999999995"/>
        <n v="34.154999999999994"/>
        <n v="109.93999999999998"/>
        <n v="25.9"/>
        <n v="22.274999999999999"/>
        <n v="32.22"/>
        <n v="8.25"/>
        <n v="31.08"/>
        <n v="36.450000000000003"/>
        <n v="4.4550000000000001"/>
        <n v="33.464999999999996"/>
        <n v="19.424999999999997"/>
        <n v="72.900000000000006"/>
        <n v="53.46"/>
        <n v="59.569999999999993"/>
        <n v="82.5"/>
        <n v="22.5"/>
        <n v="20.584999999999997"/>
        <n v="31.7"/>
        <n v="58.2"/>
        <n v="56.25"/>
        <n v="10.754999999999999"/>
        <n v="14.924999999999999"/>
        <n v="119.13999999999999"/>
        <n v="129.37499999999997"/>
        <n v="17.924999999999997"/>
        <n v="20.625"/>
        <n v="36.454999999999998"/>
        <n v="182.27499999999998"/>
        <n v="45.769999999999996"/>
        <n v="133.85999999999999"/>
        <n v="21.509999999999998"/>
        <n v="9.9499999999999993"/>
        <n v="28.679999999999996"/>
        <n v="27.945"/>
        <n v="139.72499999999999"/>
        <n v="27.484999999999996"/>
        <n v="59.75"/>
        <n v="71.699999999999989"/>
        <n v="25.874999999999996"/>
        <n v="89.1"/>
        <n v="5.3699999999999992"/>
        <n v="13.424999999999997"/>
        <n v="26.73"/>
        <n v="111.78"/>
        <n v="14.85"/>
        <n v="189.74999999999997"/>
        <n v="44.75"/>
        <n v="13.75"/>
        <n v="21.479999999999997"/>
        <n v="22.884999999999998"/>
        <n v="45"/>
        <n v="55.89"/>
        <n v="74.25"/>
        <n v="43.74"/>
        <n v="8.91"/>
        <n v="46.62"/>
        <n v="43.019999999999996"/>
        <n v="167.67000000000002"/>
        <n v="63.4"/>
        <n v="26.849999999999998"/>
        <n v="24.75"/>
        <n v="49.5"/>
        <n v="8.9550000000000001"/>
        <n v="137.31"/>
        <n v="83.835000000000008"/>
        <n v="200.78999999999996"/>
        <n v="67.5"/>
        <n v="66.929999999999993"/>
        <n v="10.739999999999998"/>
        <n v="31.624999999999996"/>
        <n v="126.49999999999999"/>
        <n v="23.9"/>
        <n v="95.1"/>
        <n v="79.25"/>
        <n v="14.265000000000001"/>
        <n v="102.92499999999998"/>
        <n v="164.90999999999997"/>
        <n v="60.75"/>
        <n v="82.454999999999984"/>
        <n v="3.645"/>
        <n v="137.42499999999998"/>
        <n v="64.75"/>
        <n v="4.3650000000000002"/>
        <n v="34.92"/>
        <n v="35.799999999999997"/>
        <n v="8.9499999999999993"/>
        <n v="55"/>
        <n v="29.1"/>
        <n v="29.7"/>
        <n v="158.12499999999997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2" numFmtId="0">
      <sharedItems/>
    </cacheField>
    <cacheField name="Years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 pivotCacheId="19395598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x v="0"/>
    <x v="0"/>
    <s v="M"/>
    <n v="1"/>
    <n v="9.9499999999999993"/>
    <x v="0"/>
    <x v="0"/>
    <s v="Medium"/>
  </r>
  <r>
    <s v="QEV-37451-860"/>
    <x v="0"/>
    <s v="17670-51384-MA"/>
    <s v="E-M-0.5"/>
    <n v="5"/>
    <s v="Aloisia Allner"/>
    <s v="aallner0@lulu.com"/>
    <x v="0"/>
    <x v="1"/>
    <s v="M"/>
    <n v="0.5"/>
    <n v="8.25"/>
    <x v="1"/>
    <x v="1"/>
    <s v="Medium"/>
  </r>
  <r>
    <s v="FAA-43335-268"/>
    <x v="1"/>
    <s v="21125-22134-PX"/>
    <s v="A-L-1"/>
    <n v="1"/>
    <s v="Jami Redholes"/>
    <s v="jredholes2@tmall.com"/>
    <x v="0"/>
    <x v="2"/>
    <s v="L"/>
    <n v="1"/>
    <n v="12.95"/>
    <x v="2"/>
    <x v="2"/>
    <s v="Light"/>
  </r>
  <r>
    <s v="KAC-83089-793"/>
    <x v="2"/>
    <s v="23806-46781-OU"/>
    <s v="E-M-1"/>
    <n v="2"/>
    <s v="Christoffer O' Shea"/>
    <s v=" "/>
    <x v="1"/>
    <x v="1"/>
    <s v="M"/>
    <n v="1"/>
    <n v="13.75"/>
    <x v="3"/>
    <x v="1"/>
    <s v="Medium"/>
  </r>
  <r>
    <s v="KAC-83089-793"/>
    <x v="2"/>
    <s v="23806-46781-OU"/>
    <s v="R-L-2.5"/>
    <n v="2"/>
    <s v="Christoffer O' Shea"/>
    <s v=" "/>
    <x v="1"/>
    <x v="0"/>
    <s v="L"/>
    <n v="2.5"/>
    <n v="27.484999999999996"/>
    <x v="4"/>
    <x v="0"/>
    <s v="Light"/>
  </r>
  <r>
    <s v="CVP-18956-553"/>
    <x v="3"/>
    <s v="86561-91660-RB"/>
    <s v="L-D-1"/>
    <n v="3"/>
    <s v="Beryle Cottier"/>
    <s v=" "/>
    <x v="0"/>
    <x v="3"/>
    <s v="D"/>
    <n v="1"/>
    <n v="12.95"/>
    <x v="5"/>
    <x v="3"/>
    <s v="Dark"/>
  </r>
  <r>
    <s v="IPP-31994-879"/>
    <x v="4"/>
    <s v="65223-29612-CB"/>
    <s v="E-D-0.5"/>
    <n v="3"/>
    <s v="Shaylynn Lobe"/>
    <s v="slobe6@nifty.com"/>
    <x v="0"/>
    <x v="1"/>
    <s v="D"/>
    <n v="0.5"/>
    <n v="7.29"/>
    <x v="6"/>
    <x v="1"/>
    <s v="Dark"/>
  </r>
  <r>
    <s v="SNZ-65340-705"/>
    <x v="5"/>
    <s v="21134-81676-FR"/>
    <s v="L-L-0.2"/>
    <n v="1"/>
    <s v="Melvin Wharfe"/>
    <s v=" "/>
    <x v="1"/>
    <x v="3"/>
    <s v="L"/>
    <n v="0.2"/>
    <n v="4.7549999999999999"/>
    <x v="7"/>
    <x v="3"/>
    <s v="Light"/>
  </r>
  <r>
    <s v="EZT-46571-659"/>
    <x v="6"/>
    <s v="03396-68805-ZC"/>
    <s v="R-M-0.5"/>
    <n v="3"/>
    <s v="Guthrey Petracci"/>
    <s v="gpetracci8@livejournal.com"/>
    <x v="0"/>
    <x v="0"/>
    <s v="M"/>
    <n v="0.5"/>
    <n v="5.97"/>
    <x v="8"/>
    <x v="0"/>
    <s v="Medium"/>
  </r>
  <r>
    <s v="NWQ-70061-912"/>
    <x v="0"/>
    <s v="61021-27840-ZN"/>
    <s v="R-M-0.5"/>
    <n v="1"/>
    <s v="Rodger Raven"/>
    <s v="rraven9@ed.gov"/>
    <x v="0"/>
    <x v="0"/>
    <s v="M"/>
    <n v="0.5"/>
    <n v="5.97"/>
    <x v="9"/>
    <x v="0"/>
    <s v="Medium"/>
  </r>
  <r>
    <s v="BKK-47233-845"/>
    <x v="7"/>
    <s v="76239-90137-UQ"/>
    <s v="A-D-1"/>
    <n v="4"/>
    <s v="Ferrell Ferber"/>
    <s v="fferbera@businesswire.com"/>
    <x v="0"/>
    <x v="2"/>
    <s v="D"/>
    <n v="1"/>
    <n v="9.9499999999999993"/>
    <x v="10"/>
    <x v="2"/>
    <s v="Dark"/>
  </r>
  <r>
    <s v="VQR-01002-970"/>
    <x v="8"/>
    <s v="49315-21985-BB"/>
    <s v="E-L-2.5"/>
    <n v="5"/>
    <s v="Duky Phizackerly"/>
    <s v="dphizackerlyb@utexas.edu"/>
    <x v="0"/>
    <x v="1"/>
    <s v="L"/>
    <n v="2.5"/>
    <n v="34.154999999999994"/>
    <x v="11"/>
    <x v="1"/>
    <s v="Light"/>
  </r>
  <r>
    <s v="SZW-48378-399"/>
    <x v="9"/>
    <s v="34136-36674-OM"/>
    <s v="R-M-1"/>
    <n v="5"/>
    <s v="Rosaleen Scholar"/>
    <s v="rscholarc@nyu.edu"/>
    <x v="0"/>
    <x v="0"/>
    <s v="M"/>
    <n v="1"/>
    <n v="9.9499999999999993"/>
    <x v="12"/>
    <x v="0"/>
    <s v="Medium"/>
  </r>
  <r>
    <s v="ITA-87418-783"/>
    <x v="10"/>
    <s v="39396-12890-PE"/>
    <s v="R-D-2.5"/>
    <n v="2"/>
    <s v="Terence Vanyutin"/>
    <s v="tvanyutind@wix.com"/>
    <x v="0"/>
    <x v="0"/>
    <s v="D"/>
    <n v="2.5"/>
    <n v="20.584999999999997"/>
    <x v="13"/>
    <x v="0"/>
    <s v="Dark"/>
  </r>
  <r>
    <s v="GNZ-46006-527"/>
    <x v="11"/>
    <s v="95875-73336-RG"/>
    <s v="L-D-0.2"/>
    <n v="3"/>
    <s v="Patrice Trobe"/>
    <s v="ptrobee@wunderground.com"/>
    <x v="0"/>
    <x v="3"/>
    <s v="D"/>
    <n v="0.2"/>
    <n v="3.8849999999999998"/>
    <x v="14"/>
    <x v="3"/>
    <s v="Dark"/>
  </r>
  <r>
    <s v="FYQ-78248-319"/>
    <x v="12"/>
    <s v="25473-43727-BY"/>
    <s v="R-M-2.5"/>
    <n v="5"/>
    <s v="Llywellyn Oscroft"/>
    <s v="loscroftf@ebay.co.uk"/>
    <x v="0"/>
    <x v="0"/>
    <s v="M"/>
    <n v="2.5"/>
    <n v="22.884999999999998"/>
    <x v="15"/>
    <x v="0"/>
    <s v="Medium"/>
  </r>
  <r>
    <s v="VAU-44387-624"/>
    <x v="13"/>
    <s v="99643-51048-IQ"/>
    <s v="A-M-0.2"/>
    <n v="6"/>
    <s v="Minni Alabaster"/>
    <s v="malabasterg@hexun.com"/>
    <x v="0"/>
    <x v="2"/>
    <s v="M"/>
    <n v="0.2"/>
    <n v="3.375"/>
    <x v="16"/>
    <x v="2"/>
    <s v="Medium"/>
  </r>
  <r>
    <s v="RDW-33155-159"/>
    <x v="14"/>
    <s v="62173-15287-CU"/>
    <s v="A-L-1"/>
    <n v="6"/>
    <s v="Rhianon Broxup"/>
    <s v="rbroxuph@jimdo.com"/>
    <x v="0"/>
    <x v="2"/>
    <s v="L"/>
    <n v="1"/>
    <n v="12.95"/>
    <x v="17"/>
    <x v="2"/>
    <s v="Light"/>
  </r>
  <r>
    <s v="TDZ-59011-211"/>
    <x v="15"/>
    <s v="57611-05522-ST"/>
    <s v="R-D-2.5"/>
    <n v="4"/>
    <s v="Pall Redford"/>
    <s v="predfordi@ow.ly"/>
    <x v="1"/>
    <x v="0"/>
    <s v="D"/>
    <n v="2.5"/>
    <n v="20.584999999999997"/>
    <x v="18"/>
    <x v="0"/>
    <s v="Dark"/>
  </r>
  <r>
    <s v="IDU-25793-399"/>
    <x v="16"/>
    <s v="76664-37050-DT"/>
    <s v="A-M-0.2"/>
    <n v="5"/>
    <s v="Aurea Corradino"/>
    <s v="acorradinoj@harvard.edu"/>
    <x v="0"/>
    <x v="2"/>
    <s v="M"/>
    <n v="0.2"/>
    <n v="3.375"/>
    <x v="19"/>
    <x v="2"/>
    <s v="Medium"/>
  </r>
  <r>
    <s v="IDU-25793-399"/>
    <x v="16"/>
    <s v="76664-37050-DT"/>
    <s v="E-D-0.2"/>
    <n v="4"/>
    <s v="Aurea Corradino"/>
    <s v="acorradinoj@harvard.edu"/>
    <x v="0"/>
    <x v="1"/>
    <s v="D"/>
    <n v="0.2"/>
    <n v="3.645"/>
    <x v="20"/>
    <x v="1"/>
    <s v="Dark"/>
  </r>
  <r>
    <s v="NUO-20013-488"/>
    <x v="16"/>
    <s v="03090-88267-BQ"/>
    <s v="A-D-0.2"/>
    <n v="6"/>
    <s v="Avrit Davidowsky"/>
    <s v="adavidowskyl@netvibes.com"/>
    <x v="0"/>
    <x v="2"/>
    <s v="D"/>
    <n v="0.2"/>
    <n v="2.9849999999999999"/>
    <x v="8"/>
    <x v="2"/>
    <s v="Dark"/>
  </r>
  <r>
    <s v="UQU-65630-479"/>
    <x v="17"/>
    <s v="37651-47492-NC"/>
    <s v="R-M-2.5"/>
    <n v="4"/>
    <s v="Annabel Antuk"/>
    <s v="aantukm@kickstarter.com"/>
    <x v="0"/>
    <x v="0"/>
    <s v="M"/>
    <n v="2.5"/>
    <n v="22.884999999999998"/>
    <x v="21"/>
    <x v="0"/>
    <s v="Medium"/>
  </r>
  <r>
    <s v="FEO-11834-332"/>
    <x v="18"/>
    <s v="95399-57205-HI"/>
    <s v="A-D-0.2"/>
    <n v="4"/>
    <s v="Iorgo Kleinert"/>
    <s v="ikleinertn@timesonline.co.uk"/>
    <x v="0"/>
    <x v="2"/>
    <s v="D"/>
    <n v="0.2"/>
    <n v="2.9849999999999999"/>
    <x v="22"/>
    <x v="2"/>
    <s v="Dark"/>
  </r>
  <r>
    <s v="TKY-71558-096"/>
    <x v="19"/>
    <s v="24010-66714-HW"/>
    <s v="A-M-1"/>
    <n v="1"/>
    <s v="Chrisy Blofeld"/>
    <s v="cblofeldo@amazon.co.uk"/>
    <x v="0"/>
    <x v="2"/>
    <s v="M"/>
    <n v="1"/>
    <n v="11.25"/>
    <x v="23"/>
    <x v="2"/>
    <s v="Medium"/>
  </r>
  <r>
    <s v="OXY-65322-253"/>
    <x v="20"/>
    <s v="07591-92789-UA"/>
    <s v="E-M-0.2"/>
    <n v="3"/>
    <s v="Culley Farris"/>
    <s v=" "/>
    <x v="0"/>
    <x v="1"/>
    <s v="M"/>
    <n v="0.2"/>
    <n v="4.125"/>
    <x v="24"/>
    <x v="1"/>
    <s v="Medium"/>
  </r>
  <r>
    <s v="EVP-43500-491"/>
    <x v="21"/>
    <s v="49231-44455-IC"/>
    <s v="A-M-0.5"/>
    <n v="4"/>
    <s v="Selene Shales"/>
    <s v="sshalesq@umich.edu"/>
    <x v="0"/>
    <x v="2"/>
    <s v="M"/>
    <n v="0.5"/>
    <n v="6.75"/>
    <x v="25"/>
    <x v="2"/>
    <s v="Medium"/>
  </r>
  <r>
    <s v="WAG-26945-689"/>
    <x v="22"/>
    <s v="50124-88608-EO"/>
    <s v="A-M-0.2"/>
    <n v="5"/>
    <s v="Vivie Danneil"/>
    <s v="vdanneilr@mtv.com"/>
    <x v="1"/>
    <x v="2"/>
    <s v="M"/>
    <n v="0.2"/>
    <n v="3.375"/>
    <x v="19"/>
    <x v="2"/>
    <s v="Medium"/>
  </r>
  <r>
    <s v="CHE-78995-767"/>
    <x v="23"/>
    <s v="00888-74814-UZ"/>
    <s v="A-D-0.5"/>
    <n v="3"/>
    <s v="Theresita Newbury"/>
    <s v="tnewburys@usda.gov"/>
    <x v="1"/>
    <x v="2"/>
    <s v="D"/>
    <n v="0.5"/>
    <n v="5.97"/>
    <x v="8"/>
    <x v="2"/>
    <s v="Dark"/>
  </r>
  <r>
    <s v="RYZ-14633-602"/>
    <x v="21"/>
    <s v="14158-30713-OB"/>
    <s v="A-D-1"/>
    <n v="4"/>
    <s v="Mozelle Calcutt"/>
    <s v="mcalcuttt@baidu.com"/>
    <x v="1"/>
    <x v="2"/>
    <s v="D"/>
    <n v="1"/>
    <n v="9.9499999999999993"/>
    <x v="10"/>
    <x v="2"/>
    <s v="Dark"/>
  </r>
  <r>
    <s v="WOQ-36015-429"/>
    <x v="24"/>
    <s v="51427-89175-QJ"/>
    <s v="L-M-0.2"/>
    <n v="5"/>
    <s v="Adrian Swaine"/>
    <s v=" "/>
    <x v="0"/>
    <x v="3"/>
    <s v="M"/>
    <n v="0.2"/>
    <n v="4.3650000000000002"/>
    <x v="26"/>
    <x v="3"/>
    <s v="Medium"/>
  </r>
  <r>
    <s v="WOQ-36015-429"/>
    <x v="24"/>
    <s v="51427-89175-QJ"/>
    <s v="A-D-0.5"/>
    <n v="6"/>
    <s v="Adrian Swaine"/>
    <s v=" "/>
    <x v="0"/>
    <x v="2"/>
    <s v="D"/>
    <n v="0.5"/>
    <n v="5.97"/>
    <x v="27"/>
    <x v="2"/>
    <s v="Dark"/>
  </r>
  <r>
    <s v="WOQ-36015-429"/>
    <x v="24"/>
    <s v="51427-89175-QJ"/>
    <s v="L-M-0.5"/>
    <n v="6"/>
    <s v="Adrian Swaine"/>
    <s v=" "/>
    <x v="0"/>
    <x v="3"/>
    <s v="M"/>
    <n v="0.5"/>
    <n v="8.73"/>
    <x v="28"/>
    <x v="3"/>
    <s v="Medium"/>
  </r>
  <r>
    <s v="SCT-60553-454"/>
    <x v="25"/>
    <s v="39123-12846-YJ"/>
    <s v="L-L-0.2"/>
    <n v="5"/>
    <s v="Gallard Gatheral"/>
    <s v="ggatheralx@123-reg.co.uk"/>
    <x v="0"/>
    <x v="3"/>
    <s v="L"/>
    <n v="0.2"/>
    <n v="4.7549999999999999"/>
    <x v="29"/>
    <x v="3"/>
    <s v="Light"/>
  </r>
  <r>
    <s v="GFK-52063-244"/>
    <x v="26"/>
    <s v="44981-99666-XB"/>
    <s v="L-L-0.5"/>
    <n v="6"/>
    <s v="Una Welberry"/>
    <s v="uwelberryy@ebay.co.uk"/>
    <x v="2"/>
    <x v="3"/>
    <s v="L"/>
    <n v="0.5"/>
    <n v="9.51"/>
    <x v="30"/>
    <x v="3"/>
    <s v="Light"/>
  </r>
  <r>
    <s v="AMM-79521-378"/>
    <x v="27"/>
    <s v="24825-51803-CQ"/>
    <s v="A-D-0.5"/>
    <n v="6"/>
    <s v="Faber Eilhart"/>
    <s v="feilhartz@who.int"/>
    <x v="0"/>
    <x v="2"/>
    <s v="D"/>
    <n v="0.5"/>
    <n v="5.97"/>
    <x v="27"/>
    <x v="2"/>
    <s v="Dark"/>
  </r>
  <r>
    <s v="QUQ-90580-772"/>
    <x v="28"/>
    <s v="77634-13918-GJ"/>
    <s v="L-M-0.2"/>
    <n v="2"/>
    <s v="Zorina Ponting"/>
    <s v="zponting10@altervista.org"/>
    <x v="0"/>
    <x v="3"/>
    <s v="M"/>
    <n v="0.2"/>
    <n v="4.3650000000000002"/>
    <x v="31"/>
    <x v="3"/>
    <s v="Medium"/>
  </r>
  <r>
    <s v="LGD-24408-274"/>
    <x v="29"/>
    <s v="13694-25001-LX"/>
    <s v="L-L-0.5"/>
    <n v="3"/>
    <s v="Silvio Strase"/>
    <s v="sstrase11@booking.com"/>
    <x v="0"/>
    <x v="3"/>
    <s v="L"/>
    <n v="0.5"/>
    <n v="9.51"/>
    <x v="32"/>
    <x v="3"/>
    <s v="Light"/>
  </r>
  <r>
    <s v="HCT-95608-959"/>
    <x v="30"/>
    <s v="08523-01791-TI"/>
    <s v="R-M-2.5"/>
    <n v="5"/>
    <s v="Dorie de la Tremoille"/>
    <s v="dde12@unesco.org"/>
    <x v="0"/>
    <x v="0"/>
    <s v="M"/>
    <n v="2.5"/>
    <n v="22.884999999999998"/>
    <x v="15"/>
    <x v="0"/>
    <s v="Medium"/>
  </r>
  <r>
    <s v="OFX-99147-470"/>
    <x v="31"/>
    <s v="49860-68865-AB"/>
    <s v="R-M-1"/>
    <n v="6"/>
    <s v="Hy Zanetto"/>
    <s v=" "/>
    <x v="0"/>
    <x v="0"/>
    <s v="M"/>
    <n v="1"/>
    <n v="9.9499999999999993"/>
    <x v="33"/>
    <x v="0"/>
    <s v="Medium"/>
  </r>
  <r>
    <s v="LUO-37559-016"/>
    <x v="32"/>
    <s v="21240-83132-SP"/>
    <s v="L-M-1"/>
    <n v="3"/>
    <s v="Jessica McNess"/>
    <s v=" "/>
    <x v="0"/>
    <x v="3"/>
    <s v="M"/>
    <n v="1"/>
    <n v="14.55"/>
    <x v="34"/>
    <x v="3"/>
    <s v="Medium"/>
  </r>
  <r>
    <s v="XWC-20610-167"/>
    <x v="33"/>
    <s v="08350-81623-TF"/>
    <s v="E-D-0.2"/>
    <n v="2"/>
    <s v="Lorenzo Yeoland"/>
    <s v="lyeoland15@pbs.org"/>
    <x v="0"/>
    <x v="1"/>
    <s v="D"/>
    <n v="0.2"/>
    <n v="3.645"/>
    <x v="35"/>
    <x v="1"/>
    <s v="Dark"/>
  </r>
  <r>
    <s v="GPU-79113-136"/>
    <x v="34"/>
    <s v="73284-01385-SJ"/>
    <s v="R-D-0.2"/>
    <n v="3"/>
    <s v="Abigail Tolworthy"/>
    <s v="atolworthy16@toplist.cz"/>
    <x v="0"/>
    <x v="0"/>
    <s v="D"/>
    <n v="0.2"/>
    <n v="2.6849999999999996"/>
    <x v="36"/>
    <x v="0"/>
    <s v="Dark"/>
  </r>
  <r>
    <s v="ULR-52653-960"/>
    <x v="35"/>
    <s v="04152-34436-IE"/>
    <s v="L-L-2.5"/>
    <n v="2"/>
    <s v="Maurie Bartol"/>
    <s v=" "/>
    <x v="0"/>
    <x v="3"/>
    <s v="L"/>
    <n v="2.5"/>
    <n v="36.454999999999998"/>
    <x v="37"/>
    <x v="3"/>
    <s v="Light"/>
  </r>
  <r>
    <s v="HPI-42308-142"/>
    <x v="36"/>
    <s v="06631-86965-XP"/>
    <s v="E-M-0.5"/>
    <n v="2"/>
    <s v="Olag Baudassi"/>
    <s v="obaudassi18@seesaa.net"/>
    <x v="0"/>
    <x v="1"/>
    <s v="M"/>
    <n v="0.5"/>
    <n v="8.25"/>
    <x v="38"/>
    <x v="1"/>
    <s v="Medium"/>
  </r>
  <r>
    <s v="XHI-30227-581"/>
    <x v="37"/>
    <s v="54619-08558-ZU"/>
    <s v="L-D-2.5"/>
    <n v="6"/>
    <s v="Petey Kingsbury"/>
    <s v="pkingsbury19@comcast.net"/>
    <x v="0"/>
    <x v="3"/>
    <s v="D"/>
    <n v="2.5"/>
    <n v="29.784999999999997"/>
    <x v="39"/>
    <x v="3"/>
    <s v="Dark"/>
  </r>
  <r>
    <s v="DJH-05202-380"/>
    <x v="38"/>
    <s v="85589-17020-CX"/>
    <s v="E-M-2.5"/>
    <n v="2"/>
    <s v="Donna Baskeyfied"/>
    <s v=" "/>
    <x v="0"/>
    <x v="1"/>
    <s v="M"/>
    <n v="2.5"/>
    <n v="31.624999999999996"/>
    <x v="40"/>
    <x v="1"/>
    <s v="Medium"/>
  </r>
  <r>
    <s v="VMW-26889-781"/>
    <x v="39"/>
    <s v="36078-91009-WU"/>
    <s v="A-L-0.2"/>
    <n v="2"/>
    <s v="Arda Curley"/>
    <s v="acurley1b@hao123.com"/>
    <x v="0"/>
    <x v="2"/>
    <s v="L"/>
    <n v="0.2"/>
    <n v="3.8849999999999998"/>
    <x v="41"/>
    <x v="2"/>
    <s v="Light"/>
  </r>
  <r>
    <s v="DBU-81099-586"/>
    <x v="40"/>
    <s v="15770-27099-GX"/>
    <s v="A-D-2.5"/>
    <n v="4"/>
    <s v="Raynor McGilvary"/>
    <s v="rmcgilvary1c@tamu.edu"/>
    <x v="0"/>
    <x v="2"/>
    <s v="D"/>
    <n v="2.5"/>
    <n v="22.884999999999998"/>
    <x v="21"/>
    <x v="2"/>
    <s v="Dark"/>
  </r>
  <r>
    <s v="PQA-54820-810"/>
    <x v="41"/>
    <s v="91460-04823-BX"/>
    <s v="A-L-1"/>
    <n v="3"/>
    <s v="Isis Pikett"/>
    <s v="ipikett1d@xinhuanet.com"/>
    <x v="0"/>
    <x v="2"/>
    <s v="L"/>
    <n v="1"/>
    <n v="12.95"/>
    <x v="5"/>
    <x v="2"/>
    <s v="Light"/>
  </r>
  <r>
    <s v="XKB-41924-202"/>
    <x v="42"/>
    <s v="45089-52817-WN"/>
    <s v="L-D-0.5"/>
    <n v="2"/>
    <s v="Inger Bouldon"/>
    <s v="ibouldon1e@gizmodo.com"/>
    <x v="0"/>
    <x v="3"/>
    <s v="D"/>
    <n v="0.5"/>
    <n v="7.77"/>
    <x v="42"/>
    <x v="3"/>
    <s v="Dark"/>
  </r>
  <r>
    <s v="DWZ-69106-473"/>
    <x v="43"/>
    <s v="76447-50326-IC"/>
    <s v="L-L-2.5"/>
    <n v="4"/>
    <s v="Karry Flanders"/>
    <s v="kflanders1f@over-blog.com"/>
    <x v="1"/>
    <x v="3"/>
    <s v="L"/>
    <n v="2.5"/>
    <n v="36.454999999999998"/>
    <x v="43"/>
    <x v="3"/>
    <s v="Light"/>
  </r>
  <r>
    <s v="YHV-68700-050"/>
    <x v="44"/>
    <s v="26333-67911-OL"/>
    <s v="R-M-0.5"/>
    <n v="5"/>
    <s v="Hartley Mattioli"/>
    <s v="hmattioli1g@webmd.com"/>
    <x v="2"/>
    <x v="0"/>
    <s v="M"/>
    <n v="0.5"/>
    <n v="5.97"/>
    <x v="44"/>
    <x v="0"/>
    <s v="Medium"/>
  </r>
  <r>
    <s v="YHV-68700-050"/>
    <x v="44"/>
    <s v="26333-67911-OL"/>
    <s v="L-L-2.5"/>
    <n v="2"/>
    <s v="Hartley Mattioli"/>
    <s v="hmattioli1g@webmd.com"/>
    <x v="2"/>
    <x v="3"/>
    <s v="L"/>
    <n v="2.5"/>
    <n v="36.454999999999998"/>
    <x v="37"/>
    <x v="3"/>
    <s v="Light"/>
  </r>
  <r>
    <s v="KRB-88066-642"/>
    <x v="45"/>
    <s v="22107-86640-SB"/>
    <s v="L-M-1"/>
    <n v="5"/>
    <s v="Archambault Gillard"/>
    <s v="agillard1i@issuu.com"/>
    <x v="0"/>
    <x v="3"/>
    <s v="M"/>
    <n v="1"/>
    <n v="14.55"/>
    <x v="45"/>
    <x v="3"/>
    <s v="Medium"/>
  </r>
  <r>
    <s v="LQU-08404-173"/>
    <x v="46"/>
    <s v="09960-34242-LZ"/>
    <s v="L-L-1"/>
    <n v="3"/>
    <s v="Salomo Cushworth"/>
    <s v=" "/>
    <x v="0"/>
    <x v="3"/>
    <s v="L"/>
    <n v="1"/>
    <n v="15.85"/>
    <x v="46"/>
    <x v="3"/>
    <s v="Light"/>
  </r>
  <r>
    <s v="CWK-60159-881"/>
    <x v="47"/>
    <s v="04671-85591-RT"/>
    <s v="E-D-0.2"/>
    <n v="3"/>
    <s v="Theda Grizard"/>
    <s v="tgrizard1k@odnoklassniki.ru"/>
    <x v="0"/>
    <x v="1"/>
    <s v="D"/>
    <n v="0.2"/>
    <n v="3.645"/>
    <x v="47"/>
    <x v="1"/>
    <s v="Dark"/>
  </r>
  <r>
    <s v="EEG-74197-843"/>
    <x v="48"/>
    <s v="25729-68859-UA"/>
    <s v="E-L-1"/>
    <n v="4"/>
    <s v="Rozele Relton"/>
    <s v="rrelton1l@stanford.edu"/>
    <x v="0"/>
    <x v="1"/>
    <s v="L"/>
    <n v="1"/>
    <n v="14.85"/>
    <x v="48"/>
    <x v="1"/>
    <s v="Light"/>
  </r>
  <r>
    <s v="UCZ-59708-525"/>
    <x v="49"/>
    <s v="05501-86351-NX"/>
    <s v="L-D-2.5"/>
    <n v="3"/>
    <s v="Willa Rolling"/>
    <s v=" "/>
    <x v="0"/>
    <x v="3"/>
    <s v="D"/>
    <n v="2.5"/>
    <n v="29.784999999999997"/>
    <x v="49"/>
    <x v="3"/>
    <s v="Dark"/>
  </r>
  <r>
    <s v="HUB-47311-849"/>
    <x v="50"/>
    <s v="04521-04300-OK"/>
    <s v="L-M-0.5"/>
    <n v="3"/>
    <s v="Stanislaus Gilroy"/>
    <s v="sgilroy1n@eepurl.com"/>
    <x v="0"/>
    <x v="3"/>
    <s v="M"/>
    <n v="0.5"/>
    <n v="8.73"/>
    <x v="50"/>
    <x v="3"/>
    <s v="Medium"/>
  </r>
  <r>
    <s v="WYM-17686-694"/>
    <x v="51"/>
    <s v="58689-55264-VK"/>
    <s v="A-D-2.5"/>
    <n v="5"/>
    <s v="Correy Cottingham"/>
    <s v="ccottingham1o@wikipedia.org"/>
    <x v="0"/>
    <x v="2"/>
    <s v="D"/>
    <n v="2.5"/>
    <n v="22.884999999999998"/>
    <x v="15"/>
    <x v="2"/>
    <s v="Dark"/>
  </r>
  <r>
    <s v="ZYQ-15797-695"/>
    <x v="52"/>
    <s v="79436-73011-MM"/>
    <s v="R-D-0.5"/>
    <n v="5"/>
    <s v="Pammi Endacott"/>
    <s v=" "/>
    <x v="2"/>
    <x v="0"/>
    <s v="D"/>
    <n v="0.5"/>
    <n v="5.3699999999999992"/>
    <x v="51"/>
    <x v="0"/>
    <s v="Dark"/>
  </r>
  <r>
    <s v="EEJ-16185-108"/>
    <x v="53"/>
    <s v="65552-60476-KY"/>
    <s v="L-L-0.2"/>
    <n v="5"/>
    <s v="Nona Linklater"/>
    <s v=" "/>
    <x v="0"/>
    <x v="3"/>
    <s v="L"/>
    <n v="0.2"/>
    <n v="4.7549999999999999"/>
    <x v="29"/>
    <x v="3"/>
    <s v="Light"/>
  </r>
  <r>
    <s v="RWR-77888-800"/>
    <x v="54"/>
    <s v="69904-02729-YS"/>
    <s v="A-M-0.5"/>
    <n v="1"/>
    <s v="Annadiane Dykes"/>
    <s v="adykes1r@eventbrite.com"/>
    <x v="0"/>
    <x v="2"/>
    <s v="M"/>
    <n v="0.5"/>
    <n v="6.75"/>
    <x v="52"/>
    <x v="2"/>
    <s v="Medium"/>
  </r>
  <r>
    <s v="LHN-75209-742"/>
    <x v="55"/>
    <s v="01433-04270-AX"/>
    <s v="R-M-0.5"/>
    <n v="6"/>
    <s v="Felecia Dodgson"/>
    <s v=" "/>
    <x v="0"/>
    <x v="0"/>
    <s v="M"/>
    <n v="0.5"/>
    <n v="5.97"/>
    <x v="27"/>
    <x v="0"/>
    <s v="Medium"/>
  </r>
  <r>
    <s v="TIR-71396-998"/>
    <x v="56"/>
    <s v="14204-14186-LA"/>
    <s v="R-D-2.5"/>
    <n v="4"/>
    <s v="Angelia Cockrem"/>
    <s v="acockrem1t@engadget.com"/>
    <x v="0"/>
    <x v="0"/>
    <s v="D"/>
    <n v="2.5"/>
    <n v="20.584999999999997"/>
    <x v="18"/>
    <x v="0"/>
    <s v="Dark"/>
  </r>
  <r>
    <s v="RXF-37618-213"/>
    <x v="57"/>
    <s v="32948-34398-HC"/>
    <s v="R-L-0.5"/>
    <n v="1"/>
    <s v="Belvia Umpleby"/>
    <s v="bumpleby1u@soundcloud.com"/>
    <x v="0"/>
    <x v="0"/>
    <s v="L"/>
    <n v="0.5"/>
    <n v="7.169999999999999"/>
    <x v="53"/>
    <x v="0"/>
    <s v="Light"/>
  </r>
  <r>
    <s v="ANM-16388-634"/>
    <x v="58"/>
    <s v="77343-52608-FF"/>
    <s v="L-L-0.2"/>
    <n v="2"/>
    <s v="Nat Saleway"/>
    <s v="nsaleway1v@dedecms.com"/>
    <x v="0"/>
    <x v="3"/>
    <s v="L"/>
    <n v="0.2"/>
    <n v="4.7549999999999999"/>
    <x v="54"/>
    <x v="3"/>
    <s v="Light"/>
  </r>
  <r>
    <s v="WYL-29300-070"/>
    <x v="59"/>
    <s v="42770-36274-QA"/>
    <s v="R-M-0.2"/>
    <n v="1"/>
    <s v="Hayward Goulter"/>
    <s v="hgoulter1w@abc.net.au"/>
    <x v="0"/>
    <x v="0"/>
    <s v="M"/>
    <n v="0.2"/>
    <n v="2.9849999999999999"/>
    <x v="55"/>
    <x v="0"/>
    <s v="Medium"/>
  </r>
  <r>
    <s v="JHW-74554-805"/>
    <x v="60"/>
    <s v="14103-58987-ZU"/>
    <s v="R-M-1"/>
    <n v="6"/>
    <s v="Gay Rizzello"/>
    <s v="grizzello1x@symantec.com"/>
    <x v="2"/>
    <x v="0"/>
    <s v="M"/>
    <n v="1"/>
    <n v="9.9499999999999993"/>
    <x v="33"/>
    <x v="0"/>
    <s v="Medium"/>
  </r>
  <r>
    <s v="KYS-27063-603"/>
    <x v="61"/>
    <s v="69958-32065-SW"/>
    <s v="E-L-2.5"/>
    <n v="4"/>
    <s v="Shannon List"/>
    <s v="slist1y@mapquest.com"/>
    <x v="0"/>
    <x v="1"/>
    <s v="L"/>
    <n v="2.5"/>
    <n v="34.154999999999994"/>
    <x v="56"/>
    <x v="1"/>
    <s v="Light"/>
  </r>
  <r>
    <s v="GAZ-58626-277"/>
    <x v="62"/>
    <s v="69533-84907-FA"/>
    <s v="L-L-0.2"/>
    <n v="2"/>
    <s v="Shirlene Edmondson"/>
    <s v="sedmondson1z@theguardian.com"/>
    <x v="1"/>
    <x v="3"/>
    <s v="L"/>
    <n v="0.2"/>
    <n v="4.7549999999999999"/>
    <x v="54"/>
    <x v="3"/>
    <s v="Light"/>
  </r>
  <r>
    <s v="RPJ-37787-335"/>
    <x v="63"/>
    <s v="76005-95461-CI"/>
    <s v="A-M-2.5"/>
    <n v="3"/>
    <s v="Aurlie McCarl"/>
    <s v=" "/>
    <x v="0"/>
    <x v="2"/>
    <s v="M"/>
    <n v="2.5"/>
    <n v="25.874999999999996"/>
    <x v="57"/>
    <x v="2"/>
    <s v="Medium"/>
  </r>
  <r>
    <s v="LEF-83057-763"/>
    <x v="64"/>
    <s v="15395-90855-VB"/>
    <s v="L-M-0.2"/>
    <n v="5"/>
    <s v="Alikee Carryer"/>
    <s v=" "/>
    <x v="0"/>
    <x v="3"/>
    <s v="M"/>
    <n v="0.2"/>
    <n v="4.3650000000000002"/>
    <x v="26"/>
    <x v="3"/>
    <s v="Medium"/>
  </r>
  <r>
    <s v="RPW-36123-215"/>
    <x v="65"/>
    <s v="80640-45811-LB"/>
    <s v="E-L-0.5"/>
    <n v="2"/>
    <s v="Jennifer Rangall"/>
    <s v="jrangall22@newsvine.com"/>
    <x v="0"/>
    <x v="1"/>
    <s v="L"/>
    <n v="0.5"/>
    <n v="8.91"/>
    <x v="58"/>
    <x v="1"/>
    <s v="Light"/>
  </r>
  <r>
    <s v="WLL-59044-117"/>
    <x v="66"/>
    <s v="28476-04082-GR"/>
    <s v="R-D-1"/>
    <n v="6"/>
    <s v="Kipper Boorn"/>
    <s v="kboorn23@ezinearticles.com"/>
    <x v="1"/>
    <x v="0"/>
    <s v="D"/>
    <n v="1"/>
    <n v="8.9499999999999993"/>
    <x v="59"/>
    <x v="0"/>
    <s v="Dark"/>
  </r>
  <r>
    <s v="AWT-22827-563"/>
    <x v="67"/>
    <s v="12018-75670-EU"/>
    <s v="R-L-0.2"/>
    <n v="1"/>
    <s v="Melania Beadle"/>
    <s v=" "/>
    <x v="1"/>
    <x v="0"/>
    <s v="L"/>
    <n v="0.2"/>
    <n v="3.5849999999999995"/>
    <x v="60"/>
    <x v="0"/>
    <s v="Light"/>
  </r>
  <r>
    <s v="QLM-07145-668"/>
    <x v="68"/>
    <s v="86437-17399-FK"/>
    <s v="E-D-0.2"/>
    <n v="2"/>
    <s v="Colene Elgey"/>
    <s v="celgey25@webs.com"/>
    <x v="0"/>
    <x v="1"/>
    <s v="D"/>
    <n v="0.2"/>
    <n v="3.645"/>
    <x v="35"/>
    <x v="1"/>
    <s v="Dark"/>
  </r>
  <r>
    <s v="HVQ-64398-930"/>
    <x v="69"/>
    <s v="62979-53167-ML"/>
    <s v="A-M-0.5"/>
    <n v="6"/>
    <s v="Lothaire Mizzi"/>
    <s v="lmizzi26@rakuten.co.jp"/>
    <x v="0"/>
    <x v="2"/>
    <s v="M"/>
    <n v="0.5"/>
    <n v="6.75"/>
    <x v="61"/>
    <x v="2"/>
    <s v="Medium"/>
  </r>
  <r>
    <s v="WRT-40778-247"/>
    <x v="70"/>
    <s v="54810-81899-HL"/>
    <s v="R-L-1"/>
    <n v="4"/>
    <s v="Cletis Giacomazzo"/>
    <s v="cgiacomazzo27@jigsy.com"/>
    <x v="0"/>
    <x v="0"/>
    <s v="L"/>
    <n v="1"/>
    <n v="11.95"/>
    <x v="62"/>
    <x v="0"/>
    <s v="Light"/>
  </r>
  <r>
    <s v="SUB-13006-125"/>
    <x v="71"/>
    <s v="26103-41504-IB"/>
    <s v="A-L-0.5"/>
    <n v="5"/>
    <s v="Ami Arnow"/>
    <s v="aarnow28@arizona.edu"/>
    <x v="0"/>
    <x v="2"/>
    <s v="L"/>
    <n v="0.5"/>
    <n v="7.77"/>
    <x v="5"/>
    <x v="2"/>
    <s v="Light"/>
  </r>
  <r>
    <s v="CQM-49696-263"/>
    <x v="72"/>
    <s v="76534-45229-SG"/>
    <s v="L-L-2.5"/>
    <n v="3"/>
    <s v="Sheppard Yann"/>
    <s v="syann29@senate.gov"/>
    <x v="0"/>
    <x v="3"/>
    <s v="L"/>
    <n v="2.5"/>
    <n v="36.454999999999998"/>
    <x v="63"/>
    <x v="3"/>
    <s v="Light"/>
  </r>
  <r>
    <s v="KXN-85094-246"/>
    <x v="73"/>
    <s v="81744-27332-RR"/>
    <s v="L-M-2.5"/>
    <n v="3"/>
    <s v="Bunny Naulls"/>
    <s v="bnaulls2a@tiny.cc"/>
    <x v="1"/>
    <x v="3"/>
    <s v="M"/>
    <n v="2.5"/>
    <n v="33.464999999999996"/>
    <x v="64"/>
    <x v="3"/>
    <s v="Medium"/>
  </r>
  <r>
    <s v="XOQ-12405-419"/>
    <x v="74"/>
    <s v="91513-75657-PH"/>
    <s v="R-D-2.5"/>
    <n v="4"/>
    <s v="Hally Lorait"/>
    <s v=" "/>
    <x v="0"/>
    <x v="0"/>
    <s v="D"/>
    <n v="2.5"/>
    <n v="20.584999999999997"/>
    <x v="18"/>
    <x v="0"/>
    <s v="Dark"/>
  </r>
  <r>
    <s v="HYF-10254-369"/>
    <x v="75"/>
    <s v="30373-66619-CB"/>
    <s v="L-L-0.5"/>
    <n v="1"/>
    <s v="Zaccaria Sherewood"/>
    <s v="zsherewood2c@apache.org"/>
    <x v="0"/>
    <x v="3"/>
    <s v="L"/>
    <n v="0.5"/>
    <n v="9.51"/>
    <x v="54"/>
    <x v="3"/>
    <s v="Light"/>
  </r>
  <r>
    <s v="XXJ-47000-307"/>
    <x v="76"/>
    <s v="31582-23562-FM"/>
    <s v="A-L-2.5"/>
    <n v="3"/>
    <s v="Jeffrey Dufaire"/>
    <s v="jdufaire2d@fc2.com"/>
    <x v="0"/>
    <x v="2"/>
    <s v="L"/>
    <n v="2.5"/>
    <n v="29.784999999999997"/>
    <x v="49"/>
    <x v="2"/>
    <s v="Light"/>
  </r>
  <r>
    <s v="XXJ-47000-307"/>
    <x v="76"/>
    <s v="31582-23562-FM"/>
    <s v="A-D-0.2"/>
    <n v="4"/>
    <s v="Jeffrey Dufaire"/>
    <s v="jdufaire2d@fc2.com"/>
    <x v="0"/>
    <x v="2"/>
    <s v="D"/>
    <n v="0.2"/>
    <n v="2.9849999999999999"/>
    <x v="22"/>
    <x v="2"/>
    <s v="Dark"/>
  </r>
  <r>
    <s v="ZDK-82166-357"/>
    <x v="77"/>
    <s v="81431-12577-VD"/>
    <s v="A-M-1"/>
    <n v="3"/>
    <s v="Beitris Keaveney"/>
    <s v="bkeaveney2f@netlog.com"/>
    <x v="0"/>
    <x v="2"/>
    <s v="M"/>
    <n v="1"/>
    <n v="11.25"/>
    <x v="65"/>
    <x v="2"/>
    <s v="Medium"/>
  </r>
  <r>
    <s v="IHN-19982-362"/>
    <x v="78"/>
    <s v="68894-91205-MP"/>
    <s v="R-L-1"/>
    <n v="3"/>
    <s v="Elna Grise"/>
    <s v="egrise2g@cargocollective.com"/>
    <x v="0"/>
    <x v="0"/>
    <s v="L"/>
    <n v="1"/>
    <n v="11.95"/>
    <x v="66"/>
    <x v="0"/>
    <s v="Light"/>
  </r>
  <r>
    <s v="VMT-10030-889"/>
    <x v="79"/>
    <s v="87602-55754-VN"/>
    <s v="A-L-1"/>
    <n v="6"/>
    <s v="Torie Gottelier"/>
    <s v="tgottelier2h@vistaprint.com"/>
    <x v="0"/>
    <x v="2"/>
    <s v="L"/>
    <n v="1"/>
    <n v="12.95"/>
    <x v="17"/>
    <x v="2"/>
    <s v="Light"/>
  </r>
  <r>
    <s v="NHL-11063-100"/>
    <x v="80"/>
    <s v="39181-35745-WH"/>
    <s v="A-L-1"/>
    <n v="4"/>
    <s v="Loydie Langlais"/>
    <s v=" "/>
    <x v="1"/>
    <x v="2"/>
    <s v="L"/>
    <n v="1"/>
    <n v="12.95"/>
    <x v="67"/>
    <x v="2"/>
    <s v="Light"/>
  </r>
  <r>
    <s v="ROV-87448-086"/>
    <x v="81"/>
    <s v="30381-64762-NG"/>
    <s v="A-M-2.5"/>
    <n v="4"/>
    <s v="Adham Greenhead"/>
    <s v="agreenhead2j@dailymail.co.uk"/>
    <x v="0"/>
    <x v="2"/>
    <s v="M"/>
    <n v="2.5"/>
    <n v="25.874999999999996"/>
    <x v="68"/>
    <x v="2"/>
    <s v="Medium"/>
  </r>
  <r>
    <s v="DGY-35773-612"/>
    <x v="82"/>
    <s v="17503-27693-ZH"/>
    <s v="E-L-1"/>
    <n v="3"/>
    <s v="Hamish MacSherry"/>
    <s v=" "/>
    <x v="0"/>
    <x v="1"/>
    <s v="L"/>
    <n v="1"/>
    <n v="14.85"/>
    <x v="69"/>
    <x v="1"/>
    <s v="Light"/>
  </r>
  <r>
    <s v="YWH-50638-556"/>
    <x v="83"/>
    <s v="89442-35633-HJ"/>
    <s v="E-L-0.5"/>
    <n v="4"/>
    <s v="Else Langcaster"/>
    <s v="elangcaster2l@spotify.com"/>
    <x v="2"/>
    <x v="1"/>
    <s v="L"/>
    <n v="0.5"/>
    <n v="8.91"/>
    <x v="70"/>
    <x v="1"/>
    <s v="Light"/>
  </r>
  <r>
    <s v="ISL-11200-600"/>
    <x v="84"/>
    <s v="13654-85265-IL"/>
    <s v="A-D-0.2"/>
    <n v="6"/>
    <s v="Rudy Farquharson"/>
    <s v=" "/>
    <x v="1"/>
    <x v="2"/>
    <s v="D"/>
    <n v="0.2"/>
    <n v="2.9849999999999999"/>
    <x v="8"/>
    <x v="2"/>
    <s v="Dark"/>
  </r>
  <r>
    <s v="LBZ-75997-047"/>
    <x v="85"/>
    <s v="40946-22090-FP"/>
    <s v="A-M-2.5"/>
    <n v="6"/>
    <s v="Norene Magauran"/>
    <s v="nmagauran2n@51.la"/>
    <x v="0"/>
    <x v="2"/>
    <s v="M"/>
    <n v="2.5"/>
    <n v="25.874999999999996"/>
    <x v="71"/>
    <x v="2"/>
    <s v="Medium"/>
  </r>
  <r>
    <s v="EUH-08089-954"/>
    <x v="86"/>
    <s v="29050-93691-TS"/>
    <s v="A-D-0.2"/>
    <n v="2"/>
    <s v="Vicki Kirdsch"/>
    <s v="vkirdsch2o@google.fr"/>
    <x v="0"/>
    <x v="2"/>
    <s v="D"/>
    <n v="0.2"/>
    <n v="2.9849999999999999"/>
    <x v="9"/>
    <x v="2"/>
    <s v="Dark"/>
  </r>
  <r>
    <s v="BLD-12227-251"/>
    <x v="87"/>
    <s v="64395-74865-WF"/>
    <s v="A-M-0.5"/>
    <n v="2"/>
    <s v="Ilysa Whapple"/>
    <s v="iwhapple2p@com.com"/>
    <x v="0"/>
    <x v="2"/>
    <s v="M"/>
    <n v="0.5"/>
    <n v="6.75"/>
    <x v="72"/>
    <x v="2"/>
    <s v="Medium"/>
  </r>
  <r>
    <s v="OPY-30711-853"/>
    <x v="25"/>
    <s v="81861-66046-SU"/>
    <s v="A-D-0.2"/>
    <n v="1"/>
    <s v="Ruy Cancellieri"/>
    <s v=" "/>
    <x v="1"/>
    <x v="2"/>
    <s v="D"/>
    <n v="0.2"/>
    <n v="2.9849999999999999"/>
    <x v="55"/>
    <x v="2"/>
    <s v="Dark"/>
  </r>
  <r>
    <s v="DBC-44122-300"/>
    <x v="88"/>
    <s v="13366-78506-KP"/>
    <s v="L-M-0.2"/>
    <n v="3"/>
    <s v="Aube Follett"/>
    <s v=" "/>
    <x v="0"/>
    <x v="3"/>
    <s v="M"/>
    <n v="0.2"/>
    <n v="4.3650000000000002"/>
    <x v="73"/>
    <x v="3"/>
    <s v="Medium"/>
  </r>
  <r>
    <s v="FJQ-60035-234"/>
    <x v="89"/>
    <s v="08847-29858-HN"/>
    <s v="A-L-0.2"/>
    <n v="2"/>
    <s v="Rudiger Di Bartolomeo"/>
    <s v=" "/>
    <x v="0"/>
    <x v="2"/>
    <s v="L"/>
    <n v="0.2"/>
    <n v="3.8849999999999998"/>
    <x v="41"/>
    <x v="2"/>
    <s v="Light"/>
  </r>
  <r>
    <s v="HSF-66926-425"/>
    <x v="90"/>
    <s v="00539-42510-RY"/>
    <s v="L-D-2.5"/>
    <n v="5"/>
    <s v="Nickey Youles"/>
    <s v="nyoules2t@reference.com"/>
    <x v="1"/>
    <x v="3"/>
    <s v="D"/>
    <n v="2.5"/>
    <n v="29.784999999999997"/>
    <x v="74"/>
    <x v="3"/>
    <s v="Dark"/>
  </r>
  <r>
    <s v="LQG-41416-375"/>
    <x v="91"/>
    <s v="45190-08727-NV"/>
    <s v="L-D-1"/>
    <n v="3"/>
    <s v="Dyanna Aizikovitz"/>
    <s v="daizikovitz2u@answers.com"/>
    <x v="1"/>
    <x v="3"/>
    <s v="D"/>
    <n v="1"/>
    <n v="12.95"/>
    <x v="5"/>
    <x v="3"/>
    <s v="Dark"/>
  </r>
  <r>
    <s v="VZO-97265-841"/>
    <x v="92"/>
    <s v="87049-37901-FU"/>
    <s v="R-M-0.2"/>
    <n v="4"/>
    <s v="Bram Revel"/>
    <s v="brevel2v@fastcompany.com"/>
    <x v="0"/>
    <x v="0"/>
    <s v="M"/>
    <n v="0.2"/>
    <n v="2.9849999999999999"/>
    <x v="22"/>
    <x v="0"/>
    <s v="Medium"/>
  </r>
  <r>
    <s v="MOR-12987-399"/>
    <x v="93"/>
    <s v="34015-31593-JC"/>
    <s v="L-M-1"/>
    <n v="6"/>
    <s v="Emiline Priddis"/>
    <s v="epriddis2w@nationalgeographic.com"/>
    <x v="0"/>
    <x v="3"/>
    <s v="M"/>
    <n v="1"/>
    <n v="14.55"/>
    <x v="75"/>
    <x v="3"/>
    <s v="Medium"/>
  </r>
  <r>
    <s v="UOA-23786-489"/>
    <x v="94"/>
    <s v="90305-50099-SV"/>
    <s v="A-M-0.5"/>
    <n v="6"/>
    <s v="Queenie Veel"/>
    <s v="qveel2x@jugem.jp"/>
    <x v="0"/>
    <x v="2"/>
    <s v="M"/>
    <n v="0.5"/>
    <n v="6.75"/>
    <x v="61"/>
    <x v="2"/>
    <s v="Medium"/>
  </r>
  <r>
    <s v="AJL-52941-018"/>
    <x v="95"/>
    <s v="55871-61935-MF"/>
    <s v="E-D-1"/>
    <n v="2"/>
    <s v="Lind Conyers"/>
    <s v="lconyers2y@twitter.com"/>
    <x v="0"/>
    <x v="1"/>
    <s v="D"/>
    <n v="1"/>
    <n v="12.15"/>
    <x v="76"/>
    <x v="1"/>
    <s v="Dark"/>
  </r>
  <r>
    <s v="XSZ-84273-421"/>
    <x v="96"/>
    <s v="15405-60469-TM"/>
    <s v="R-M-0.5"/>
    <n v="3"/>
    <s v="Pen Wye"/>
    <s v="pwye2z@dagondesign.com"/>
    <x v="0"/>
    <x v="0"/>
    <s v="M"/>
    <n v="0.5"/>
    <n v="5.97"/>
    <x v="8"/>
    <x v="0"/>
    <s v="Medium"/>
  </r>
  <r>
    <s v="NUN-48214-216"/>
    <x v="97"/>
    <s v="06953-94794-FB"/>
    <s v="A-M-0.5"/>
    <n v="4"/>
    <s v="Isahella Hagland"/>
    <s v=" "/>
    <x v="0"/>
    <x v="2"/>
    <s v="M"/>
    <n v="0.5"/>
    <n v="6.75"/>
    <x v="25"/>
    <x v="2"/>
    <s v="Medium"/>
  </r>
  <r>
    <s v="AKV-93064-769"/>
    <x v="98"/>
    <s v="22305-40299-CY"/>
    <s v="L-D-0.5"/>
    <n v="1"/>
    <s v="Terry Sheryn"/>
    <s v="tsheryn31@mtv.com"/>
    <x v="0"/>
    <x v="3"/>
    <s v="D"/>
    <n v="0.5"/>
    <n v="7.77"/>
    <x v="41"/>
    <x v="3"/>
    <s v="Dark"/>
  </r>
  <r>
    <s v="BRB-40903-533"/>
    <x v="99"/>
    <s v="09020-56774-GU"/>
    <s v="E-L-0.2"/>
    <n v="3"/>
    <s v="Marie-jeanne Redgrave"/>
    <s v="mredgrave32@cargocollective.com"/>
    <x v="0"/>
    <x v="1"/>
    <s v="L"/>
    <n v="0.2"/>
    <n v="4.4550000000000001"/>
    <x v="77"/>
    <x v="1"/>
    <s v="Light"/>
  </r>
  <r>
    <s v="GPR-19973-483"/>
    <x v="100"/>
    <s v="92926-08470-YS"/>
    <s v="R-D-0.5"/>
    <n v="5"/>
    <s v="Betty Fominov"/>
    <s v="bfominov33@yale.edu"/>
    <x v="0"/>
    <x v="0"/>
    <s v="D"/>
    <n v="0.5"/>
    <n v="5.3699999999999992"/>
    <x v="51"/>
    <x v="0"/>
    <s v="Dark"/>
  </r>
  <r>
    <s v="XIY-43041-882"/>
    <x v="101"/>
    <s v="07250-63194-JO"/>
    <s v="A-M-1"/>
    <n v="1"/>
    <s v="Shawnee Critchlow"/>
    <s v="scritchlow34@un.org"/>
    <x v="0"/>
    <x v="2"/>
    <s v="M"/>
    <n v="1"/>
    <n v="11.25"/>
    <x v="23"/>
    <x v="2"/>
    <s v="Medium"/>
  </r>
  <r>
    <s v="YGY-98425-969"/>
    <x v="102"/>
    <s v="63787-96257-TQ"/>
    <s v="L-M-1"/>
    <n v="1"/>
    <s v="Merrel Steptow"/>
    <s v="msteptow35@earthlink.net"/>
    <x v="1"/>
    <x v="3"/>
    <s v="M"/>
    <n v="1"/>
    <n v="14.55"/>
    <x v="78"/>
    <x v="3"/>
    <s v="Medium"/>
  </r>
  <r>
    <s v="MSB-08397-648"/>
    <x v="103"/>
    <s v="49530-25460-RW"/>
    <s v="R-L-0.2"/>
    <n v="4"/>
    <s v="Carmina Hubbuck"/>
    <s v=" "/>
    <x v="0"/>
    <x v="0"/>
    <s v="L"/>
    <n v="0.2"/>
    <n v="3.5849999999999995"/>
    <x v="79"/>
    <x v="0"/>
    <s v="Light"/>
  </r>
  <r>
    <s v="WDR-06028-345"/>
    <x v="104"/>
    <s v="66508-21373-OQ"/>
    <s v="L-L-1"/>
    <n v="1"/>
    <s v="Ingeberg Mulliner"/>
    <s v="imulliner37@pinterest.com"/>
    <x v="2"/>
    <x v="3"/>
    <s v="L"/>
    <n v="1"/>
    <n v="15.85"/>
    <x v="80"/>
    <x v="3"/>
    <s v="Light"/>
  </r>
  <r>
    <s v="MXM-42948-061"/>
    <x v="105"/>
    <s v="20203-03950-FY"/>
    <s v="L-L-0.2"/>
    <n v="4"/>
    <s v="Geneva Standley"/>
    <s v="gstandley38@dion.ne.jp"/>
    <x v="1"/>
    <x v="3"/>
    <s v="L"/>
    <n v="0.2"/>
    <n v="4.7549999999999999"/>
    <x v="81"/>
    <x v="3"/>
    <s v="Light"/>
  </r>
  <r>
    <s v="MGQ-98961-173"/>
    <x v="11"/>
    <s v="83895-90735-XH"/>
    <s v="L-L-0.5"/>
    <n v="4"/>
    <s v="Brook Drage"/>
    <s v="bdrage39@youku.com"/>
    <x v="0"/>
    <x v="3"/>
    <s v="L"/>
    <n v="0.5"/>
    <n v="9.51"/>
    <x v="82"/>
    <x v="3"/>
    <s v="Light"/>
  </r>
  <r>
    <s v="RFH-64349-897"/>
    <x v="106"/>
    <s v="61954-61462-RJ"/>
    <s v="E-D-0.5"/>
    <n v="3"/>
    <s v="Muffin Yallop"/>
    <s v="myallop3a@fema.gov"/>
    <x v="0"/>
    <x v="1"/>
    <s v="D"/>
    <n v="0.5"/>
    <n v="7.29"/>
    <x v="6"/>
    <x v="1"/>
    <s v="Dark"/>
  </r>
  <r>
    <s v="TKL-20738-660"/>
    <x v="107"/>
    <s v="47939-53158-LS"/>
    <s v="E-M-0.2"/>
    <n v="1"/>
    <s v="Cordi Switsur"/>
    <s v="cswitsur3b@chronoengine.com"/>
    <x v="0"/>
    <x v="1"/>
    <s v="M"/>
    <n v="0.2"/>
    <n v="4.125"/>
    <x v="83"/>
    <x v="1"/>
    <s v="Medium"/>
  </r>
  <r>
    <s v="TKL-20738-660"/>
    <x v="107"/>
    <s v="47939-53158-LS"/>
    <s v="A-L-0.2"/>
    <n v="1"/>
    <s v="Cordi Switsur"/>
    <s v="cswitsur3b@chronoengine.com"/>
    <x v="0"/>
    <x v="2"/>
    <s v="L"/>
    <n v="0.2"/>
    <n v="3.8849999999999998"/>
    <x v="84"/>
    <x v="2"/>
    <s v="Light"/>
  </r>
  <r>
    <s v="TKL-20738-660"/>
    <x v="107"/>
    <s v="47939-53158-LS"/>
    <s v="E-M-1"/>
    <n v="5"/>
    <s v="Cordi Switsur"/>
    <s v="cswitsur3b@chronoengine.com"/>
    <x v="0"/>
    <x v="1"/>
    <s v="M"/>
    <n v="1"/>
    <n v="13.75"/>
    <x v="85"/>
    <x v="1"/>
    <s v="Medium"/>
  </r>
  <r>
    <s v="GOW-03198-575"/>
    <x v="108"/>
    <s v="61513-27752-FA"/>
    <s v="A-D-0.5"/>
    <n v="4"/>
    <s v="Mahala Ludwell"/>
    <s v="mludwell3e@blogger.com"/>
    <x v="0"/>
    <x v="2"/>
    <s v="D"/>
    <n v="0.5"/>
    <n v="5.97"/>
    <x v="86"/>
    <x v="2"/>
    <s v="Dark"/>
  </r>
  <r>
    <s v="QJB-90477-635"/>
    <x v="109"/>
    <s v="89714-19856-WX"/>
    <s v="L-L-2.5"/>
    <n v="4"/>
    <s v="Doll Beauchamp"/>
    <s v="dbeauchamp3f@usda.gov"/>
    <x v="0"/>
    <x v="3"/>
    <s v="L"/>
    <n v="2.5"/>
    <n v="36.454999999999998"/>
    <x v="43"/>
    <x v="3"/>
    <s v="Light"/>
  </r>
  <r>
    <s v="MWP-46239-785"/>
    <x v="110"/>
    <s v="87979-56781-YV"/>
    <s v="L-M-0.2"/>
    <n v="5"/>
    <s v="Stanford Rodliff"/>
    <s v="srodliff3g@ted.com"/>
    <x v="0"/>
    <x v="3"/>
    <s v="M"/>
    <n v="0.2"/>
    <n v="4.3650000000000002"/>
    <x v="26"/>
    <x v="3"/>
    <s v="Medium"/>
  </r>
  <r>
    <s v="QDV-03406-248"/>
    <x v="111"/>
    <s v="74126-88836-KA"/>
    <s v="L-M-0.5"/>
    <n v="3"/>
    <s v="Stevana Woodham"/>
    <s v="swoodham3h@businesswire.com"/>
    <x v="1"/>
    <x v="3"/>
    <s v="M"/>
    <n v="0.5"/>
    <n v="8.73"/>
    <x v="50"/>
    <x v="3"/>
    <s v="Medium"/>
  </r>
  <r>
    <s v="GPH-40635-105"/>
    <x v="112"/>
    <s v="37397-05992-VO"/>
    <s v="A-M-1"/>
    <n v="1"/>
    <s v="Hewet Synnot"/>
    <s v="hsynnot3i@about.com"/>
    <x v="0"/>
    <x v="2"/>
    <s v="M"/>
    <n v="1"/>
    <n v="11.25"/>
    <x v="23"/>
    <x v="2"/>
    <s v="Medium"/>
  </r>
  <r>
    <s v="JOM-80930-071"/>
    <x v="113"/>
    <s v="54904-18397-UD"/>
    <s v="L-D-1"/>
    <n v="6"/>
    <s v="Raleigh Lepere"/>
    <s v="rlepere3j@shop-pro.jp"/>
    <x v="1"/>
    <x v="3"/>
    <s v="D"/>
    <n v="1"/>
    <n v="12.95"/>
    <x v="17"/>
    <x v="3"/>
    <s v="Dark"/>
  </r>
  <r>
    <s v="OIL-26493-755"/>
    <x v="114"/>
    <s v="19017-95853-EK"/>
    <s v="A-M-0.5"/>
    <n v="1"/>
    <s v="Timofei Woofinden"/>
    <s v="twoofinden3k@businesswire.com"/>
    <x v="0"/>
    <x v="2"/>
    <s v="M"/>
    <n v="0.5"/>
    <n v="6.75"/>
    <x v="52"/>
    <x v="2"/>
    <s v="Medium"/>
  </r>
  <r>
    <s v="CYV-13426-645"/>
    <x v="115"/>
    <s v="88593-59934-VU"/>
    <s v="E-D-1"/>
    <n v="1"/>
    <s v="Evelina Dacca"/>
    <s v="edacca3l@google.pl"/>
    <x v="0"/>
    <x v="1"/>
    <s v="D"/>
    <n v="1"/>
    <n v="12.15"/>
    <x v="87"/>
    <x v="1"/>
    <s v="Dark"/>
  </r>
  <r>
    <s v="WRP-39846-614"/>
    <x v="49"/>
    <s v="47493-68564-YM"/>
    <s v="A-L-2.5"/>
    <n v="5"/>
    <s v="Bidget Tremellier"/>
    <s v=" "/>
    <x v="1"/>
    <x v="2"/>
    <s v="L"/>
    <n v="2.5"/>
    <n v="29.784999999999997"/>
    <x v="74"/>
    <x v="2"/>
    <s v="Light"/>
  </r>
  <r>
    <s v="VDZ-76673-968"/>
    <x v="116"/>
    <s v="82246-82543-DW"/>
    <s v="E-D-0.5"/>
    <n v="2"/>
    <s v="Bobinette Hindsberg"/>
    <s v="bhindsberg3n@blogs.com"/>
    <x v="0"/>
    <x v="1"/>
    <s v="D"/>
    <n v="0.5"/>
    <n v="7.29"/>
    <x v="20"/>
    <x v="1"/>
    <s v="Dark"/>
  </r>
  <r>
    <s v="VTV-03546-175"/>
    <x v="117"/>
    <s v="03384-62101-IY"/>
    <s v="A-L-2.5"/>
    <n v="5"/>
    <s v="Osbert Robins"/>
    <s v="orobins3o@salon.com"/>
    <x v="0"/>
    <x v="2"/>
    <s v="L"/>
    <n v="2.5"/>
    <n v="29.784999999999997"/>
    <x v="74"/>
    <x v="2"/>
    <s v="Light"/>
  </r>
  <r>
    <s v="GHR-72274-715"/>
    <x v="118"/>
    <s v="86881-41559-OR"/>
    <s v="L-D-1"/>
    <n v="1"/>
    <s v="Othello Syseland"/>
    <s v="osyseland3p@independent.co.uk"/>
    <x v="0"/>
    <x v="3"/>
    <s v="D"/>
    <n v="1"/>
    <n v="12.95"/>
    <x v="2"/>
    <x v="3"/>
    <s v="Dark"/>
  </r>
  <r>
    <s v="ZGK-97262-313"/>
    <x v="119"/>
    <s v="02536-18494-AQ"/>
    <s v="E-M-2.5"/>
    <n v="3"/>
    <s v="Ewell Hanby"/>
    <s v=" "/>
    <x v="0"/>
    <x v="1"/>
    <s v="M"/>
    <n v="2.5"/>
    <n v="31.624999999999996"/>
    <x v="88"/>
    <x v="1"/>
    <s v="Medium"/>
  </r>
  <r>
    <s v="ZFS-30776-804"/>
    <x v="120"/>
    <s v="58638-01029-CB"/>
    <s v="A-L-0.5"/>
    <n v="5"/>
    <s v="Blancha McAmish"/>
    <s v="bmcamish2e@tripadvisor.com"/>
    <x v="0"/>
    <x v="2"/>
    <s v="L"/>
    <n v="0.5"/>
    <n v="7.77"/>
    <x v="5"/>
    <x v="2"/>
    <s v="Light"/>
  </r>
  <r>
    <s v="QUU-91729-492"/>
    <x v="121"/>
    <s v="90312-11148-LA"/>
    <s v="A-D-0.2"/>
    <n v="4"/>
    <s v="Lowell Keenleyside"/>
    <s v="lkeenleyside3s@topsy.com"/>
    <x v="0"/>
    <x v="2"/>
    <s v="D"/>
    <n v="0.2"/>
    <n v="2.9849999999999999"/>
    <x v="22"/>
    <x v="2"/>
    <s v="Dark"/>
  </r>
  <r>
    <s v="PVI-72795-960"/>
    <x v="122"/>
    <s v="68239-74809-TF"/>
    <s v="E-L-2.5"/>
    <n v="3"/>
    <s v="Elonore Joliffe"/>
    <s v=" "/>
    <x v="1"/>
    <x v="1"/>
    <s v="L"/>
    <n v="2.5"/>
    <n v="34.154999999999994"/>
    <x v="89"/>
    <x v="1"/>
    <s v="Light"/>
  </r>
  <r>
    <s v="PPP-78935-365"/>
    <x v="123"/>
    <s v="91074-60023-IP"/>
    <s v="E-D-1"/>
    <n v="4"/>
    <s v="Abraham Coleman"/>
    <s v=" "/>
    <x v="0"/>
    <x v="1"/>
    <s v="D"/>
    <n v="1"/>
    <n v="12.15"/>
    <x v="90"/>
    <x v="1"/>
    <s v="Dark"/>
  </r>
  <r>
    <s v="JUO-34131-517"/>
    <x v="124"/>
    <s v="07972-83748-JI"/>
    <s v="L-D-1"/>
    <n v="6"/>
    <s v="Rivy Farington"/>
    <s v=" "/>
    <x v="0"/>
    <x v="3"/>
    <s v="D"/>
    <n v="1"/>
    <n v="12.95"/>
    <x v="17"/>
    <x v="3"/>
    <s v="Dark"/>
  </r>
  <r>
    <s v="ZJE-89333-489"/>
    <x v="125"/>
    <s v="08694-57330-XR"/>
    <s v="L-D-2.5"/>
    <n v="1"/>
    <s v="Vallie Kundt"/>
    <s v="vkundt3w@bigcartel.com"/>
    <x v="1"/>
    <x v="3"/>
    <s v="D"/>
    <n v="2.5"/>
    <n v="29.784999999999997"/>
    <x v="91"/>
    <x v="3"/>
    <s v="Dark"/>
  </r>
  <r>
    <s v="LOO-35324-159"/>
    <x v="126"/>
    <s v="68412-11126-YJ"/>
    <s v="A-L-0.2"/>
    <n v="4"/>
    <s v="Boyd Bett"/>
    <s v="bbett3x@google.de"/>
    <x v="0"/>
    <x v="2"/>
    <s v="L"/>
    <n v="0.2"/>
    <n v="3.8849999999999998"/>
    <x v="42"/>
    <x v="2"/>
    <s v="Light"/>
  </r>
  <r>
    <s v="JBQ-93412-846"/>
    <x v="127"/>
    <s v="69037-66822-DW"/>
    <s v="E-L-2.5"/>
    <n v="4"/>
    <s v="Julio Armytage"/>
    <s v=" "/>
    <x v="1"/>
    <x v="1"/>
    <s v="L"/>
    <n v="2.5"/>
    <n v="34.154999999999994"/>
    <x v="56"/>
    <x v="1"/>
    <s v="Light"/>
  </r>
  <r>
    <s v="EHX-66333-637"/>
    <x v="128"/>
    <s v="01297-94364-XH"/>
    <s v="L-M-0.5"/>
    <n v="2"/>
    <s v="Deana Staite"/>
    <s v="dstaite3z@scientificamerican.com"/>
    <x v="0"/>
    <x v="3"/>
    <s v="M"/>
    <n v="0.5"/>
    <n v="8.73"/>
    <x v="92"/>
    <x v="3"/>
    <s v="Medium"/>
  </r>
  <r>
    <s v="WXG-25759-236"/>
    <x v="103"/>
    <s v="39919-06540-ZI"/>
    <s v="E-L-2.5"/>
    <n v="2"/>
    <s v="Winn Keyse"/>
    <s v="wkeyse40@apple.com"/>
    <x v="0"/>
    <x v="1"/>
    <s v="L"/>
    <n v="2.5"/>
    <n v="34.154999999999994"/>
    <x v="93"/>
    <x v="1"/>
    <s v="Light"/>
  </r>
  <r>
    <s v="QNA-31113-984"/>
    <x v="129"/>
    <s v="60512-78550-WS"/>
    <s v="L-M-0.2"/>
    <n v="4"/>
    <s v="Osmund Clausen-Thue"/>
    <s v="oclausenthue41@marriott.com"/>
    <x v="0"/>
    <x v="3"/>
    <s v="M"/>
    <n v="0.2"/>
    <n v="4.3650000000000002"/>
    <x v="92"/>
    <x v="3"/>
    <s v="Medium"/>
  </r>
  <r>
    <s v="ZWI-52029-159"/>
    <x v="130"/>
    <s v="40172-12000-AU"/>
    <s v="L-M-1"/>
    <n v="3"/>
    <s v="Leonore Francisco"/>
    <s v="lfrancisco42@fema.gov"/>
    <x v="0"/>
    <x v="3"/>
    <s v="M"/>
    <n v="1"/>
    <n v="14.55"/>
    <x v="34"/>
    <x v="3"/>
    <s v="Medium"/>
  </r>
  <r>
    <s v="ZWI-52029-159"/>
    <x v="130"/>
    <s v="40172-12000-AU"/>
    <s v="E-M-1"/>
    <n v="2"/>
    <s v="Leonore Francisco"/>
    <s v="lfrancisco42@fema.gov"/>
    <x v="0"/>
    <x v="1"/>
    <s v="M"/>
    <n v="1"/>
    <n v="13.75"/>
    <x v="3"/>
    <x v="1"/>
    <s v="Medium"/>
  </r>
  <r>
    <s v="DFS-49954-707"/>
    <x v="131"/>
    <s v="39019-13649-CL"/>
    <s v="E-D-0.2"/>
    <n v="5"/>
    <s v="Giacobo Skingle"/>
    <s v="gskingle44@clickbank.net"/>
    <x v="0"/>
    <x v="1"/>
    <s v="D"/>
    <n v="0.2"/>
    <n v="3.645"/>
    <x v="94"/>
    <x v="1"/>
    <s v="Dark"/>
  </r>
  <r>
    <s v="VYP-89830-878"/>
    <x v="132"/>
    <s v="12715-05198-QU"/>
    <s v="A-M-2.5"/>
    <n v="2"/>
    <s v="Gerard Pirdy"/>
    <s v=" "/>
    <x v="0"/>
    <x v="2"/>
    <s v="M"/>
    <n v="2.5"/>
    <n v="25.874999999999996"/>
    <x v="95"/>
    <x v="2"/>
    <s v="Medium"/>
  </r>
  <r>
    <s v="AMT-40418-362"/>
    <x v="133"/>
    <s v="04513-76520-QO"/>
    <s v="L-D-1"/>
    <n v="1"/>
    <s v="Jacinthe Balsillie"/>
    <s v="jbalsillie46@princeton.edu"/>
    <x v="0"/>
    <x v="3"/>
    <s v="D"/>
    <n v="1"/>
    <n v="12.95"/>
    <x v="2"/>
    <x v="3"/>
    <s v="Dark"/>
  </r>
  <r>
    <s v="NFQ-23241-793"/>
    <x v="134"/>
    <s v="88446-59251-SQ"/>
    <s v="A-M-1"/>
    <n v="3"/>
    <s v="Quinton Fouracres"/>
    <s v=" "/>
    <x v="0"/>
    <x v="2"/>
    <s v="M"/>
    <n v="1"/>
    <n v="11.25"/>
    <x v="65"/>
    <x v="2"/>
    <s v="Medium"/>
  </r>
  <r>
    <s v="JQK-64922-985"/>
    <x v="113"/>
    <s v="23779-10274-KN"/>
    <s v="R-M-2.5"/>
    <n v="3"/>
    <s v="Bettina Leffek"/>
    <s v="bleffek48@ning.com"/>
    <x v="0"/>
    <x v="0"/>
    <s v="M"/>
    <n v="2.5"/>
    <n v="22.884999999999998"/>
    <x v="96"/>
    <x v="0"/>
    <s v="Medium"/>
  </r>
  <r>
    <s v="YET-17732-678"/>
    <x v="135"/>
    <s v="57235-92842-DK"/>
    <s v="R-D-0.2"/>
    <n v="1"/>
    <s v="Hetti Penson"/>
    <s v=" "/>
    <x v="0"/>
    <x v="0"/>
    <s v="D"/>
    <n v="0.2"/>
    <n v="2.6849999999999996"/>
    <x v="97"/>
    <x v="0"/>
    <s v="Dark"/>
  </r>
  <r>
    <s v="NKW-24945-846"/>
    <x v="35"/>
    <s v="75977-30364-AY"/>
    <s v="A-D-2.5"/>
    <n v="5"/>
    <s v="Jocko Pray"/>
    <s v="jpray4a@youtube.com"/>
    <x v="0"/>
    <x v="2"/>
    <s v="D"/>
    <n v="2.5"/>
    <n v="22.884999999999998"/>
    <x v="15"/>
    <x v="2"/>
    <s v="Dark"/>
  </r>
  <r>
    <s v="VKA-82720-513"/>
    <x v="136"/>
    <s v="12299-30914-NG"/>
    <s v="A-M-2.5"/>
    <n v="6"/>
    <s v="Grete Holborn"/>
    <s v="gholborn4b@ow.ly"/>
    <x v="0"/>
    <x v="2"/>
    <s v="M"/>
    <n v="2.5"/>
    <n v="25.874999999999996"/>
    <x v="71"/>
    <x v="2"/>
    <s v="Medium"/>
  </r>
  <r>
    <s v="THA-60599-417"/>
    <x v="137"/>
    <s v="59971-35626-YJ"/>
    <s v="A-M-2.5"/>
    <n v="3"/>
    <s v="Fielding Keinrat"/>
    <s v="fkeinrat4c@dailymail.co.uk"/>
    <x v="0"/>
    <x v="2"/>
    <s v="M"/>
    <n v="2.5"/>
    <n v="25.874999999999996"/>
    <x v="57"/>
    <x v="2"/>
    <s v="Medium"/>
  </r>
  <r>
    <s v="MEK-39769-035"/>
    <x v="138"/>
    <s v="15380-76513-PS"/>
    <s v="R-D-2.5"/>
    <n v="3"/>
    <s v="Paulo Yea"/>
    <s v="pyea4d@aol.com"/>
    <x v="1"/>
    <x v="0"/>
    <s v="D"/>
    <n v="2.5"/>
    <n v="20.584999999999997"/>
    <x v="98"/>
    <x v="0"/>
    <s v="Dark"/>
  </r>
  <r>
    <s v="JAF-18294-750"/>
    <x v="139"/>
    <s v="73564-98204-EY"/>
    <s v="R-D-2.5"/>
    <n v="6"/>
    <s v="Say Risborough"/>
    <s v=" "/>
    <x v="0"/>
    <x v="0"/>
    <s v="D"/>
    <n v="2.5"/>
    <n v="20.584999999999997"/>
    <x v="99"/>
    <x v="0"/>
    <s v="Dark"/>
  </r>
  <r>
    <s v="TME-59627-221"/>
    <x v="140"/>
    <s v="72282-40594-RX"/>
    <s v="L-L-2.5"/>
    <n v="6"/>
    <s v="Alexa Sizey"/>
    <s v=" "/>
    <x v="0"/>
    <x v="3"/>
    <s v="L"/>
    <n v="2.5"/>
    <n v="36.454999999999998"/>
    <x v="100"/>
    <x v="3"/>
    <s v="Light"/>
  </r>
  <r>
    <s v="UDG-65353-824"/>
    <x v="141"/>
    <s v="17514-94165-RJ"/>
    <s v="E-M-0.5"/>
    <n v="4"/>
    <s v="Kari Swede"/>
    <s v="kswede4g@addthis.com"/>
    <x v="0"/>
    <x v="1"/>
    <s v="M"/>
    <n v="0.5"/>
    <n v="8.25"/>
    <x v="101"/>
    <x v="1"/>
    <s v="Medium"/>
  </r>
  <r>
    <s v="ENQ-42923-176"/>
    <x v="142"/>
    <s v="56248-75861-JX"/>
    <s v="A-L-0.5"/>
    <n v="3"/>
    <s v="Leontine Rubrow"/>
    <s v="lrubrow4h@microsoft.com"/>
    <x v="0"/>
    <x v="2"/>
    <s v="L"/>
    <n v="0.5"/>
    <n v="7.77"/>
    <x v="102"/>
    <x v="2"/>
    <s v="Light"/>
  </r>
  <r>
    <s v="CBT-55781-720"/>
    <x v="143"/>
    <s v="97855-54761-IS"/>
    <s v="E-D-0.5"/>
    <n v="3"/>
    <s v="Dottie Tift"/>
    <s v="dtift4i@netvibes.com"/>
    <x v="0"/>
    <x v="1"/>
    <s v="D"/>
    <n v="0.5"/>
    <n v="7.29"/>
    <x v="6"/>
    <x v="1"/>
    <s v="Dark"/>
  </r>
  <r>
    <s v="NEU-86533-016"/>
    <x v="144"/>
    <s v="96544-91644-IT"/>
    <s v="R-D-0.2"/>
    <n v="6"/>
    <s v="Gerardo Schonfeld"/>
    <s v="gschonfeld4j@oracle.com"/>
    <x v="0"/>
    <x v="0"/>
    <s v="D"/>
    <n v="0.2"/>
    <n v="2.6849999999999996"/>
    <x v="103"/>
    <x v="0"/>
    <s v="Dark"/>
  </r>
  <r>
    <s v="BYU-58154-603"/>
    <x v="145"/>
    <s v="51971-70393-QM"/>
    <s v="E-D-0.5"/>
    <n v="4"/>
    <s v="Claiborne Feye"/>
    <s v="cfeye4k@google.co.jp"/>
    <x v="1"/>
    <x v="1"/>
    <s v="D"/>
    <n v="0.5"/>
    <n v="7.29"/>
    <x v="104"/>
    <x v="1"/>
    <s v="Dark"/>
  </r>
  <r>
    <s v="EHJ-05910-257"/>
    <x v="146"/>
    <s v="06812-11924-IK"/>
    <s v="R-D-1"/>
    <n v="6"/>
    <s v="Mina Elstone"/>
    <s v=" "/>
    <x v="0"/>
    <x v="0"/>
    <s v="D"/>
    <n v="1"/>
    <n v="8.9499999999999993"/>
    <x v="59"/>
    <x v="0"/>
    <s v="Dark"/>
  </r>
  <r>
    <s v="EIL-44855-309"/>
    <x v="147"/>
    <s v="59741-90220-OW"/>
    <s v="R-D-0.5"/>
    <n v="5"/>
    <s v="Sherman Mewrcik"/>
    <s v=" "/>
    <x v="0"/>
    <x v="0"/>
    <s v="D"/>
    <n v="0.5"/>
    <n v="5.3699999999999992"/>
    <x v="51"/>
    <x v="0"/>
    <s v="Dark"/>
  </r>
  <r>
    <s v="HCA-87224-420"/>
    <x v="148"/>
    <s v="62682-27930-PD"/>
    <s v="E-M-0.5"/>
    <n v="5"/>
    <s v="Tamarah Fero"/>
    <s v="tfero4n@comsenz.com"/>
    <x v="0"/>
    <x v="1"/>
    <s v="M"/>
    <n v="0.5"/>
    <n v="8.25"/>
    <x v="1"/>
    <x v="1"/>
    <s v="Medium"/>
  </r>
  <r>
    <s v="ABO-29054-365"/>
    <x v="149"/>
    <s v="00256-19905-YG"/>
    <s v="A-M-0.5"/>
    <n v="6"/>
    <s v="Stanislaus Valsler"/>
    <s v=" "/>
    <x v="1"/>
    <x v="2"/>
    <s v="M"/>
    <n v="0.5"/>
    <n v="6.75"/>
    <x v="61"/>
    <x v="2"/>
    <s v="Medium"/>
  </r>
  <r>
    <s v="TKN-58485-031"/>
    <x v="150"/>
    <s v="38890-22576-UI"/>
    <s v="R-D-1"/>
    <n v="2"/>
    <s v="Felita Dauney"/>
    <s v="fdauney4p@sphinn.com"/>
    <x v="1"/>
    <x v="0"/>
    <s v="D"/>
    <n v="1"/>
    <n v="8.9499999999999993"/>
    <x v="105"/>
    <x v="0"/>
    <s v="Dark"/>
  </r>
  <r>
    <s v="RCK-04069-371"/>
    <x v="151"/>
    <s v="94573-61802-PH"/>
    <s v="E-L-2.5"/>
    <n v="2"/>
    <s v="Serena Earley"/>
    <s v="searley4q@youku.com"/>
    <x v="2"/>
    <x v="1"/>
    <s v="L"/>
    <n v="2.5"/>
    <n v="34.154999999999994"/>
    <x v="93"/>
    <x v="1"/>
    <s v="Light"/>
  </r>
  <r>
    <s v="IRJ-67095-738"/>
    <x v="13"/>
    <s v="86447-02699-UT"/>
    <s v="E-M-2.5"/>
    <n v="2"/>
    <s v="Minny Chamberlayne"/>
    <s v="mchamberlayne4r@bigcartel.com"/>
    <x v="0"/>
    <x v="1"/>
    <s v="M"/>
    <n v="2.5"/>
    <n v="31.624999999999996"/>
    <x v="40"/>
    <x v="1"/>
    <s v="Medium"/>
  </r>
  <r>
    <s v="VEA-31961-977"/>
    <x v="79"/>
    <s v="51432-27169-KN"/>
    <s v="E-D-0.5"/>
    <n v="3"/>
    <s v="Bartholemy Flaherty"/>
    <s v="bflaherty4s@moonfruit.com"/>
    <x v="1"/>
    <x v="1"/>
    <s v="D"/>
    <n v="0.5"/>
    <n v="7.29"/>
    <x v="6"/>
    <x v="1"/>
    <s v="Dark"/>
  </r>
  <r>
    <s v="BAF-42286-205"/>
    <x v="152"/>
    <s v="43074-00987-PB"/>
    <s v="R-M-2.5"/>
    <n v="4"/>
    <s v="Oran Colbeck"/>
    <s v="ocolbeck4t@sina.com.cn"/>
    <x v="0"/>
    <x v="0"/>
    <s v="M"/>
    <n v="2.5"/>
    <n v="22.884999999999998"/>
    <x v="21"/>
    <x v="0"/>
    <s v="Medium"/>
  </r>
  <r>
    <s v="WOR-52762-511"/>
    <x v="153"/>
    <s v="04739-85772-QT"/>
    <s v="E-L-2.5"/>
    <n v="6"/>
    <s v="Elysee Sketch"/>
    <s v=" "/>
    <x v="0"/>
    <x v="1"/>
    <s v="L"/>
    <n v="2.5"/>
    <n v="34.154999999999994"/>
    <x v="106"/>
    <x v="1"/>
    <s v="Light"/>
  </r>
  <r>
    <s v="ZWK-03995-815"/>
    <x v="154"/>
    <s v="28279-78469-YW"/>
    <s v="E-M-2.5"/>
    <n v="2"/>
    <s v="Ethelda Hobbing"/>
    <s v="ehobbing4v@nsw.gov.au"/>
    <x v="0"/>
    <x v="1"/>
    <s v="M"/>
    <n v="2.5"/>
    <n v="31.624999999999996"/>
    <x v="40"/>
    <x v="1"/>
    <s v="Medium"/>
  </r>
  <r>
    <s v="CKF-43291-846"/>
    <x v="155"/>
    <s v="91829-99544-DS"/>
    <s v="E-L-2.5"/>
    <n v="1"/>
    <s v="Odille Thynne"/>
    <s v="othynne4w@auda.org.au"/>
    <x v="0"/>
    <x v="1"/>
    <s v="L"/>
    <n v="2.5"/>
    <n v="34.154999999999994"/>
    <x v="107"/>
    <x v="1"/>
    <s v="Light"/>
  </r>
  <r>
    <s v="RMW-74160-339"/>
    <x v="156"/>
    <s v="38978-59582-JP"/>
    <s v="R-L-2.5"/>
    <n v="4"/>
    <s v="Emlynne Heining"/>
    <s v="eheining4x@flickr.com"/>
    <x v="0"/>
    <x v="0"/>
    <s v="L"/>
    <n v="2.5"/>
    <n v="27.484999999999996"/>
    <x v="108"/>
    <x v="0"/>
    <s v="Light"/>
  </r>
  <r>
    <s v="FMT-94584-786"/>
    <x v="22"/>
    <s v="86504-96610-BH"/>
    <s v="A-L-1"/>
    <n v="2"/>
    <s v="Katerina Melloi"/>
    <s v="kmelloi4y@imdb.com"/>
    <x v="0"/>
    <x v="2"/>
    <s v="L"/>
    <n v="1"/>
    <n v="12.95"/>
    <x v="109"/>
    <x v="2"/>
    <s v="Light"/>
  </r>
  <r>
    <s v="NWT-78222-575"/>
    <x v="157"/>
    <s v="75986-98864-EZ"/>
    <s v="A-D-0.2"/>
    <n v="1"/>
    <s v="Tiffany Scardafield"/>
    <s v=" "/>
    <x v="1"/>
    <x v="2"/>
    <s v="D"/>
    <n v="0.2"/>
    <n v="2.9849999999999999"/>
    <x v="55"/>
    <x v="2"/>
    <s v="Dark"/>
  </r>
  <r>
    <s v="EOI-02511-919"/>
    <x v="158"/>
    <s v="66776-88682-RG"/>
    <s v="E-L-0.2"/>
    <n v="5"/>
    <s v="Abrahan Mussen"/>
    <s v="amussen50@51.la"/>
    <x v="0"/>
    <x v="1"/>
    <s v="L"/>
    <n v="0.2"/>
    <n v="4.4550000000000001"/>
    <x v="110"/>
    <x v="1"/>
    <s v="Light"/>
  </r>
  <r>
    <s v="EOI-02511-919"/>
    <x v="158"/>
    <s v="66776-88682-RG"/>
    <s v="A-D-0.5"/>
    <n v="5"/>
    <s v="Abrahan Mussen"/>
    <s v="amussen50@51.la"/>
    <x v="0"/>
    <x v="2"/>
    <s v="D"/>
    <n v="0.5"/>
    <n v="5.97"/>
    <x v="44"/>
    <x v="2"/>
    <s v="Dark"/>
  </r>
  <r>
    <s v="UCT-03935-589"/>
    <x v="78"/>
    <s v="85851-78384-DM"/>
    <s v="R-D-0.5"/>
    <n v="6"/>
    <s v="Anny Mundford"/>
    <s v="amundford52@nbcnews.com"/>
    <x v="0"/>
    <x v="0"/>
    <s v="D"/>
    <n v="0.5"/>
    <n v="5.3699999999999992"/>
    <x v="111"/>
    <x v="0"/>
    <s v="Dark"/>
  </r>
  <r>
    <s v="SBI-60013-494"/>
    <x v="159"/>
    <s v="55232-81621-BX"/>
    <s v="E-M-0.2"/>
    <n v="2"/>
    <s v="Tory Walas"/>
    <s v="twalas53@google.ca"/>
    <x v="0"/>
    <x v="1"/>
    <s v="M"/>
    <n v="0.2"/>
    <n v="4.125"/>
    <x v="112"/>
    <x v="1"/>
    <s v="Medium"/>
  </r>
  <r>
    <s v="QRA-73277-814"/>
    <x v="160"/>
    <s v="80310-92912-JA"/>
    <s v="A-L-0.5"/>
    <n v="4"/>
    <s v="Isa Blazewicz"/>
    <s v="iblazewicz54@thetimes.co.uk"/>
    <x v="0"/>
    <x v="2"/>
    <s v="L"/>
    <n v="0.5"/>
    <n v="7.77"/>
    <x v="113"/>
    <x v="2"/>
    <s v="Light"/>
  </r>
  <r>
    <s v="EQE-31648-909"/>
    <x v="161"/>
    <s v="19821-05175-WZ"/>
    <s v="E-D-0.5"/>
    <n v="5"/>
    <s v="Angie Rizzetti"/>
    <s v="arizzetti55@naver.com"/>
    <x v="0"/>
    <x v="1"/>
    <s v="D"/>
    <n v="0.5"/>
    <n v="7.29"/>
    <x v="114"/>
    <x v="1"/>
    <s v="Dark"/>
  </r>
  <r>
    <s v="QOO-24615-950"/>
    <x v="162"/>
    <s v="01338-83217-GV"/>
    <s v="R-M-2.5"/>
    <n v="3"/>
    <s v="Mord Meriet"/>
    <s v="mmeriet56@noaa.gov"/>
    <x v="0"/>
    <x v="0"/>
    <s v="M"/>
    <n v="2.5"/>
    <n v="22.884999999999998"/>
    <x v="96"/>
    <x v="0"/>
    <s v="Medium"/>
  </r>
  <r>
    <s v="WDV-73864-037"/>
    <x v="70"/>
    <s v="66044-25298-TA"/>
    <s v="L-M-0.5"/>
    <n v="5"/>
    <s v="Lawrence Pratt"/>
    <s v="lpratt57@netvibes.com"/>
    <x v="0"/>
    <x v="3"/>
    <s v="M"/>
    <n v="0.5"/>
    <n v="8.73"/>
    <x v="34"/>
    <x v="3"/>
    <s v="Medium"/>
  </r>
  <r>
    <s v="PKR-88575-066"/>
    <x v="163"/>
    <s v="28728-47861-TZ"/>
    <s v="E-L-0.2"/>
    <n v="1"/>
    <s v="Astrix Kitchingham"/>
    <s v="akitchingham58@com.com"/>
    <x v="0"/>
    <x v="1"/>
    <s v="L"/>
    <n v="0.2"/>
    <n v="4.4550000000000001"/>
    <x v="115"/>
    <x v="1"/>
    <s v="Light"/>
  </r>
  <r>
    <s v="BWR-85735-955"/>
    <x v="153"/>
    <s v="32638-38620-AX"/>
    <s v="L-M-1"/>
    <n v="3"/>
    <s v="Burnard Bartholin"/>
    <s v="bbartholin59@xinhuanet.com"/>
    <x v="0"/>
    <x v="3"/>
    <s v="M"/>
    <n v="1"/>
    <n v="14.55"/>
    <x v="34"/>
    <x v="3"/>
    <s v="Medium"/>
  </r>
  <r>
    <s v="YFX-64795-136"/>
    <x v="164"/>
    <s v="83163-65741-IH"/>
    <s v="L-M-2.5"/>
    <n v="1"/>
    <s v="Madelene Prinn"/>
    <s v="mprinn5a@usa.gov"/>
    <x v="0"/>
    <x v="3"/>
    <s v="M"/>
    <n v="2.5"/>
    <n v="33.464999999999996"/>
    <x v="116"/>
    <x v="3"/>
    <s v="Medium"/>
  </r>
  <r>
    <s v="DDO-71442-967"/>
    <x v="165"/>
    <s v="89422-58281-FD"/>
    <s v="L-D-0.2"/>
    <n v="5"/>
    <s v="Alisun Baudino"/>
    <s v="abaudino5b@netvibes.com"/>
    <x v="0"/>
    <x v="3"/>
    <s v="D"/>
    <n v="0.2"/>
    <n v="3.8849999999999998"/>
    <x v="117"/>
    <x v="3"/>
    <s v="Dark"/>
  </r>
  <r>
    <s v="ILQ-11027-588"/>
    <x v="166"/>
    <s v="76293-30918-DQ"/>
    <s v="E-D-1"/>
    <n v="6"/>
    <s v="Philipa Petrushanko"/>
    <s v="ppetrushanko5c@blinklist.com"/>
    <x v="1"/>
    <x v="1"/>
    <s v="D"/>
    <n v="1"/>
    <n v="12.15"/>
    <x v="118"/>
    <x v="1"/>
    <s v="Dark"/>
  </r>
  <r>
    <s v="KRZ-13868-122"/>
    <x v="167"/>
    <s v="86779-84838-EJ"/>
    <s v="E-L-1"/>
    <n v="3"/>
    <s v="Kimberli Mustchin"/>
    <s v=" "/>
    <x v="0"/>
    <x v="1"/>
    <s v="L"/>
    <n v="1"/>
    <n v="14.85"/>
    <x v="69"/>
    <x v="1"/>
    <s v="Light"/>
  </r>
  <r>
    <s v="VRM-93594-914"/>
    <x v="168"/>
    <s v="66806-41795-MX"/>
    <s v="E-D-0.5"/>
    <n v="5"/>
    <s v="Emlynne Laird"/>
    <s v="elaird5e@bing.com"/>
    <x v="0"/>
    <x v="1"/>
    <s v="D"/>
    <n v="0.5"/>
    <n v="7.29"/>
    <x v="114"/>
    <x v="1"/>
    <s v="Dark"/>
  </r>
  <r>
    <s v="HXL-22497-359"/>
    <x v="169"/>
    <s v="64875-71224-UI"/>
    <s v="A-L-1"/>
    <n v="3"/>
    <s v="Marlena Howsden"/>
    <s v="mhowsden5f@infoseek.co.jp"/>
    <x v="0"/>
    <x v="2"/>
    <s v="L"/>
    <n v="1"/>
    <n v="12.95"/>
    <x v="5"/>
    <x v="2"/>
    <s v="Light"/>
  </r>
  <r>
    <s v="NOP-21394-646"/>
    <x v="170"/>
    <s v="16982-35708-BZ"/>
    <s v="E-L-0.5"/>
    <n v="6"/>
    <s v="Nealson Cuttler"/>
    <s v="ncuttler5g@parallels.com"/>
    <x v="0"/>
    <x v="1"/>
    <s v="L"/>
    <n v="0.5"/>
    <n v="8.91"/>
    <x v="119"/>
    <x v="1"/>
    <s v="Light"/>
  </r>
  <r>
    <s v="NOP-21394-646"/>
    <x v="170"/>
    <s v="16982-35708-BZ"/>
    <s v="L-D-2.5"/>
    <n v="2"/>
    <s v="Nealson Cuttler"/>
    <s v="ncuttler5g@parallels.com"/>
    <x v="0"/>
    <x v="3"/>
    <s v="D"/>
    <n v="2.5"/>
    <n v="29.784999999999997"/>
    <x v="120"/>
    <x v="3"/>
    <s v="Dark"/>
  </r>
  <r>
    <s v="NOP-21394-646"/>
    <x v="170"/>
    <s v="16982-35708-BZ"/>
    <s v="L-D-2.5"/>
    <n v="3"/>
    <s v="Nealson Cuttler"/>
    <s v="ncuttler5g@parallels.com"/>
    <x v="0"/>
    <x v="3"/>
    <s v="D"/>
    <n v="2.5"/>
    <n v="29.784999999999997"/>
    <x v="49"/>
    <x v="3"/>
    <s v="Dark"/>
  </r>
  <r>
    <s v="NOP-21394-646"/>
    <x v="170"/>
    <s v="16982-35708-BZ"/>
    <s v="L-L-0.5"/>
    <n v="4"/>
    <s v="Nealson Cuttler"/>
    <s v="ncuttler5g@parallels.com"/>
    <x v="0"/>
    <x v="3"/>
    <s v="L"/>
    <n v="0.5"/>
    <n v="9.51"/>
    <x v="82"/>
    <x v="3"/>
    <s v="Light"/>
  </r>
  <r>
    <s v="NOP-21394-646"/>
    <x v="170"/>
    <s v="16982-35708-BZ"/>
    <s v="E-M-1"/>
    <n v="3"/>
    <s v="Nealson Cuttler"/>
    <s v="ncuttler5g@parallels.com"/>
    <x v="0"/>
    <x v="1"/>
    <s v="M"/>
    <n v="1"/>
    <n v="13.75"/>
    <x v="1"/>
    <x v="1"/>
    <s v="Medium"/>
  </r>
  <r>
    <s v="FTV-77095-168"/>
    <x v="171"/>
    <s v="66708-26678-QK"/>
    <s v="L-L-0.5"/>
    <n v="6"/>
    <s v="Adriana Lazarus"/>
    <s v=" "/>
    <x v="0"/>
    <x v="3"/>
    <s v="L"/>
    <n v="0.5"/>
    <n v="9.51"/>
    <x v="30"/>
    <x v="3"/>
    <s v="Light"/>
  </r>
  <r>
    <s v="BOR-02906-411"/>
    <x v="172"/>
    <s v="08743-09057-OO"/>
    <s v="L-D-2.5"/>
    <n v="6"/>
    <s v="Tallie felip"/>
    <s v="tfelip5m@typepad.com"/>
    <x v="0"/>
    <x v="3"/>
    <s v="D"/>
    <n v="2.5"/>
    <n v="29.784999999999997"/>
    <x v="39"/>
    <x v="3"/>
    <s v="Dark"/>
  </r>
  <r>
    <s v="WMP-68847-770"/>
    <x v="173"/>
    <s v="37490-01572-JW"/>
    <s v="L-L-0.2"/>
    <n v="1"/>
    <s v="Vanna Le - Count"/>
    <s v="vle5n@disqus.com"/>
    <x v="0"/>
    <x v="3"/>
    <s v="L"/>
    <n v="0.2"/>
    <n v="4.7549999999999999"/>
    <x v="7"/>
    <x v="3"/>
    <s v="Light"/>
  </r>
  <r>
    <s v="TMO-22785-872"/>
    <x v="174"/>
    <s v="01811-60350-CU"/>
    <s v="E-M-1"/>
    <n v="6"/>
    <s v="Sarette Ducarel"/>
    <s v=" "/>
    <x v="0"/>
    <x v="1"/>
    <s v="M"/>
    <n v="1"/>
    <n v="13.75"/>
    <x v="121"/>
    <x v="1"/>
    <s v="Medium"/>
  </r>
  <r>
    <s v="TJG-73587-353"/>
    <x v="175"/>
    <s v="24766-58139-GT"/>
    <s v="R-D-0.2"/>
    <n v="3"/>
    <s v="Kendra Glison"/>
    <s v=" "/>
    <x v="0"/>
    <x v="0"/>
    <s v="D"/>
    <n v="0.2"/>
    <n v="2.6849999999999996"/>
    <x v="36"/>
    <x v="0"/>
    <s v="Dark"/>
  </r>
  <r>
    <s v="OOU-61343-455"/>
    <x v="176"/>
    <s v="90123-70970-NY"/>
    <s v="A-M-1"/>
    <n v="2"/>
    <s v="Nertie Poolman"/>
    <s v="npoolman5q@howstuffworks.com"/>
    <x v="0"/>
    <x v="2"/>
    <s v="M"/>
    <n v="1"/>
    <n v="11.25"/>
    <x v="122"/>
    <x v="2"/>
    <s v="Medium"/>
  </r>
  <r>
    <s v="RMA-08327-369"/>
    <x v="142"/>
    <s v="93809-05424-MG"/>
    <s v="A-M-0.5"/>
    <n v="6"/>
    <s v="Orbadiah Duny"/>
    <s v="oduny5r@constantcontact.com"/>
    <x v="0"/>
    <x v="2"/>
    <s v="M"/>
    <n v="0.5"/>
    <n v="6.75"/>
    <x v="61"/>
    <x v="2"/>
    <s v="Medium"/>
  </r>
  <r>
    <s v="SFB-97929-779"/>
    <x v="177"/>
    <s v="85425-33494-HQ"/>
    <s v="E-D-0.5"/>
    <n v="4"/>
    <s v="Constance Halfhide"/>
    <s v="chalfhide5s@google.ru"/>
    <x v="1"/>
    <x v="1"/>
    <s v="D"/>
    <n v="0.5"/>
    <n v="7.29"/>
    <x v="104"/>
    <x v="1"/>
    <s v="Dark"/>
  </r>
  <r>
    <s v="AUP-10128-606"/>
    <x v="178"/>
    <s v="54387-64897-XC"/>
    <s v="A-M-0.5"/>
    <n v="1"/>
    <s v="Fransisco Malecky"/>
    <s v="fmalecky5t@list-manage.com"/>
    <x v="2"/>
    <x v="2"/>
    <s v="M"/>
    <n v="0.5"/>
    <n v="6.75"/>
    <x v="52"/>
    <x v="2"/>
    <s v="Medium"/>
  </r>
  <r>
    <s v="YTW-40242-005"/>
    <x v="179"/>
    <s v="01035-70465-UO"/>
    <s v="L-D-1"/>
    <n v="4"/>
    <s v="Anselma Attwater"/>
    <s v="aattwater5u@wikia.com"/>
    <x v="0"/>
    <x v="3"/>
    <s v="D"/>
    <n v="1"/>
    <n v="12.95"/>
    <x v="67"/>
    <x v="3"/>
    <s v="Dark"/>
  </r>
  <r>
    <s v="PRP-53390-819"/>
    <x v="180"/>
    <s v="84260-39432-ML"/>
    <s v="E-L-0.5"/>
    <n v="6"/>
    <s v="Minette Whellans"/>
    <s v="mwhellans5v@mapquest.com"/>
    <x v="0"/>
    <x v="1"/>
    <s v="L"/>
    <n v="0.5"/>
    <n v="8.91"/>
    <x v="119"/>
    <x v="1"/>
    <s v="Light"/>
  </r>
  <r>
    <s v="GSJ-01065-125"/>
    <x v="181"/>
    <s v="69779-40609-RS"/>
    <s v="E-D-0.2"/>
    <n v="4"/>
    <s v="Dael Camilletti"/>
    <s v="dcamilletti5w@businesswire.com"/>
    <x v="0"/>
    <x v="1"/>
    <s v="D"/>
    <n v="0.2"/>
    <n v="3.645"/>
    <x v="20"/>
    <x v="1"/>
    <s v="Dark"/>
  </r>
  <r>
    <s v="YQU-65147-580"/>
    <x v="182"/>
    <s v="80247-70000-HT"/>
    <s v="R-D-2.5"/>
    <n v="1"/>
    <s v="Emiline Galgey"/>
    <s v="egalgey5x@wufoo.com"/>
    <x v="0"/>
    <x v="0"/>
    <s v="D"/>
    <n v="2.5"/>
    <n v="20.584999999999997"/>
    <x v="123"/>
    <x v="0"/>
    <s v="Dark"/>
  </r>
  <r>
    <s v="QPM-95832-683"/>
    <x v="183"/>
    <s v="35058-04550-VC"/>
    <s v="L-L-1"/>
    <n v="2"/>
    <s v="Murdock Hame"/>
    <s v="mhame5y@newsvine.com"/>
    <x v="1"/>
    <x v="3"/>
    <s v="L"/>
    <n v="1"/>
    <n v="15.85"/>
    <x v="124"/>
    <x v="3"/>
    <s v="Light"/>
  </r>
  <r>
    <s v="BNQ-88920-567"/>
    <x v="184"/>
    <s v="27226-53717-SY"/>
    <s v="L-D-0.2"/>
    <n v="6"/>
    <s v="Ilka Gurnee"/>
    <s v="igurnee5z@usnews.com"/>
    <x v="0"/>
    <x v="3"/>
    <s v="D"/>
    <n v="0.2"/>
    <n v="3.8849999999999998"/>
    <x v="102"/>
    <x v="3"/>
    <s v="Dark"/>
  </r>
  <r>
    <s v="PUX-47906-110"/>
    <x v="185"/>
    <s v="02002-98725-CH"/>
    <s v="L-M-1"/>
    <n v="4"/>
    <s v="Alfy Snowding"/>
    <s v="asnowding60@comsenz.com"/>
    <x v="0"/>
    <x v="3"/>
    <s v="M"/>
    <n v="1"/>
    <n v="14.55"/>
    <x v="125"/>
    <x v="3"/>
    <s v="Medium"/>
  </r>
  <r>
    <s v="COL-72079-610"/>
    <x v="186"/>
    <s v="38487-01549-MV"/>
    <s v="E-L-0.5"/>
    <n v="4"/>
    <s v="Godfry Poinsett"/>
    <s v="gpoinsett61@berkeley.edu"/>
    <x v="0"/>
    <x v="1"/>
    <s v="L"/>
    <n v="0.5"/>
    <n v="8.91"/>
    <x v="70"/>
    <x v="1"/>
    <s v="Light"/>
  </r>
  <r>
    <s v="LBC-45686-819"/>
    <x v="187"/>
    <s v="98573-41811-EQ"/>
    <s v="A-M-1"/>
    <n v="5"/>
    <s v="Rem Furman"/>
    <s v="rfurman62@t.co"/>
    <x v="1"/>
    <x v="2"/>
    <s v="M"/>
    <n v="1"/>
    <n v="11.25"/>
    <x v="126"/>
    <x v="2"/>
    <s v="Medium"/>
  </r>
  <r>
    <s v="BLQ-03709-265"/>
    <x v="148"/>
    <s v="72463-75685-MV"/>
    <s v="R-L-0.2"/>
    <n v="3"/>
    <s v="Charis Crosier"/>
    <s v="ccrosier63@xrea.com"/>
    <x v="0"/>
    <x v="0"/>
    <s v="L"/>
    <n v="0.2"/>
    <n v="3.5849999999999995"/>
    <x v="127"/>
    <x v="0"/>
    <s v="Light"/>
  </r>
  <r>
    <s v="BLQ-03709-265"/>
    <x v="148"/>
    <s v="72463-75685-MV"/>
    <s v="R-M-0.2"/>
    <n v="5"/>
    <s v="Charis Crosier"/>
    <s v="ccrosier63@xrea.com"/>
    <x v="0"/>
    <x v="0"/>
    <s v="M"/>
    <n v="0.2"/>
    <n v="2.9849999999999999"/>
    <x v="128"/>
    <x v="0"/>
    <s v="Medium"/>
  </r>
  <r>
    <s v="VFZ-91673-181"/>
    <x v="188"/>
    <s v="10225-91535-AI"/>
    <s v="A-L-1"/>
    <n v="6"/>
    <s v="Lenka Rushmer"/>
    <s v="lrushmer65@europa.eu"/>
    <x v="0"/>
    <x v="2"/>
    <s v="L"/>
    <n v="1"/>
    <n v="12.95"/>
    <x v="17"/>
    <x v="2"/>
    <s v="Light"/>
  </r>
  <r>
    <s v="WKD-81956-870"/>
    <x v="189"/>
    <s v="48090-06534-HI"/>
    <s v="L-D-0.5"/>
    <n v="3"/>
    <s v="Waneta Edinborough"/>
    <s v="wedinborough66@github.io"/>
    <x v="0"/>
    <x v="3"/>
    <s v="D"/>
    <n v="0.5"/>
    <n v="7.77"/>
    <x v="102"/>
    <x v="3"/>
    <s v="Dark"/>
  </r>
  <r>
    <s v="TNI-91067-006"/>
    <x v="190"/>
    <s v="80444-58185-FX"/>
    <s v="E-L-1"/>
    <n v="4"/>
    <s v="Bobbe Piggott"/>
    <s v=" "/>
    <x v="0"/>
    <x v="1"/>
    <s v="L"/>
    <n v="1"/>
    <n v="14.85"/>
    <x v="48"/>
    <x v="1"/>
    <s v="Light"/>
  </r>
  <r>
    <s v="IZA-61469-812"/>
    <x v="191"/>
    <s v="13561-92774-WP"/>
    <s v="L-D-2.5"/>
    <n v="4"/>
    <s v="Ketty Bromehead"/>
    <s v="kbromehead68@un.org"/>
    <x v="0"/>
    <x v="3"/>
    <s v="D"/>
    <n v="2.5"/>
    <n v="29.784999999999997"/>
    <x v="129"/>
    <x v="3"/>
    <s v="Dark"/>
  </r>
  <r>
    <s v="PSS-22466-862"/>
    <x v="192"/>
    <s v="11550-78378-GE"/>
    <s v="R-L-0.2"/>
    <n v="4"/>
    <s v="Elsbeth Westerman"/>
    <s v="ewesterman69@si.edu"/>
    <x v="1"/>
    <x v="0"/>
    <s v="L"/>
    <n v="0.2"/>
    <n v="3.5849999999999995"/>
    <x v="79"/>
    <x v="0"/>
    <s v="Light"/>
  </r>
  <r>
    <s v="REH-56504-397"/>
    <x v="193"/>
    <s v="90961-35603-RP"/>
    <s v="A-M-2.5"/>
    <n v="5"/>
    <s v="Anabelle Hutchens"/>
    <s v="ahutchens6a@amazonaws.com"/>
    <x v="0"/>
    <x v="2"/>
    <s v="M"/>
    <n v="2.5"/>
    <n v="25.874999999999996"/>
    <x v="130"/>
    <x v="2"/>
    <s v="Medium"/>
  </r>
  <r>
    <s v="ALA-62598-016"/>
    <x v="194"/>
    <s v="57145-03803-ZL"/>
    <s v="R-D-0.2"/>
    <n v="6"/>
    <s v="Noak Wyvill"/>
    <s v="nwyvill6b@naver.com"/>
    <x v="2"/>
    <x v="0"/>
    <s v="D"/>
    <n v="0.2"/>
    <n v="2.6849999999999996"/>
    <x v="103"/>
    <x v="0"/>
    <s v="Dark"/>
  </r>
  <r>
    <s v="EYE-70374-835"/>
    <x v="195"/>
    <s v="89115-11966-VF"/>
    <s v="R-L-0.2"/>
    <n v="5"/>
    <s v="Beltran Mathon"/>
    <s v="bmathon6c@barnesandnoble.com"/>
    <x v="0"/>
    <x v="0"/>
    <s v="L"/>
    <n v="0.2"/>
    <n v="3.5849999999999995"/>
    <x v="131"/>
    <x v="0"/>
    <s v="Light"/>
  </r>
  <r>
    <s v="CCZ-19589-212"/>
    <x v="196"/>
    <s v="05754-41702-FG"/>
    <s v="L-M-0.2"/>
    <n v="2"/>
    <s v="Kristos Streight"/>
    <s v="kstreight6d@about.com"/>
    <x v="0"/>
    <x v="3"/>
    <s v="M"/>
    <n v="0.2"/>
    <n v="4.3650000000000002"/>
    <x v="31"/>
    <x v="3"/>
    <s v="Medium"/>
  </r>
  <r>
    <s v="BPT-83989-157"/>
    <x v="197"/>
    <s v="84269-49816-ML"/>
    <s v="A-M-2.5"/>
    <n v="2"/>
    <s v="Portie Cutchie"/>
    <s v="pcutchie6e@globo.com"/>
    <x v="0"/>
    <x v="2"/>
    <s v="M"/>
    <n v="2.5"/>
    <n v="25.874999999999996"/>
    <x v="95"/>
    <x v="2"/>
    <s v="Medium"/>
  </r>
  <r>
    <s v="YFH-87456-208"/>
    <x v="198"/>
    <s v="23600-98432-ME"/>
    <s v="L-M-0.2"/>
    <n v="2"/>
    <s v="Sinclare Edsell"/>
    <s v=" "/>
    <x v="0"/>
    <x v="3"/>
    <s v="M"/>
    <n v="0.2"/>
    <n v="4.3650000000000002"/>
    <x v="31"/>
    <x v="3"/>
    <s v="Medium"/>
  </r>
  <r>
    <s v="JLN-14700-924"/>
    <x v="199"/>
    <s v="79058-02767-CP"/>
    <s v="L-L-0.2"/>
    <n v="5"/>
    <s v="Conny Gheraldi"/>
    <s v="cgheraldi6g@opera.com"/>
    <x v="2"/>
    <x v="3"/>
    <s v="L"/>
    <n v="0.2"/>
    <n v="4.7549999999999999"/>
    <x v="29"/>
    <x v="3"/>
    <s v="Light"/>
  </r>
  <r>
    <s v="JVW-22582-137"/>
    <x v="200"/>
    <s v="89208-74646-UK"/>
    <s v="E-M-0.2"/>
    <n v="5"/>
    <s v="Beryle Kenwell"/>
    <s v="bkenwell6h@over-blog.com"/>
    <x v="0"/>
    <x v="1"/>
    <s v="M"/>
    <n v="0.2"/>
    <n v="4.125"/>
    <x v="132"/>
    <x v="1"/>
    <s v="Medium"/>
  </r>
  <r>
    <s v="LAA-41879-001"/>
    <x v="201"/>
    <s v="11408-81032-UR"/>
    <s v="L-L-2.5"/>
    <n v="1"/>
    <s v="Tomas Sutty"/>
    <s v="tsutty6i@google.es"/>
    <x v="0"/>
    <x v="3"/>
    <s v="L"/>
    <n v="2.5"/>
    <n v="36.454999999999998"/>
    <x v="133"/>
    <x v="3"/>
    <s v="Light"/>
  </r>
  <r>
    <s v="BRV-64870-915"/>
    <x v="202"/>
    <s v="32070-55528-UG"/>
    <s v="L-L-2.5"/>
    <n v="5"/>
    <s v="Samuele Ales0"/>
    <s v=" "/>
    <x v="1"/>
    <x v="3"/>
    <s v="L"/>
    <n v="2.5"/>
    <n v="36.454999999999998"/>
    <x v="134"/>
    <x v="3"/>
    <s v="Light"/>
  </r>
  <r>
    <s v="RGJ-12544-083"/>
    <x v="203"/>
    <s v="48873-84433-PN"/>
    <s v="L-D-2.5"/>
    <n v="3"/>
    <s v="Carlie Harce"/>
    <s v="charce6k@cafepress.com"/>
    <x v="1"/>
    <x v="3"/>
    <s v="D"/>
    <n v="2.5"/>
    <n v="29.784999999999997"/>
    <x v="49"/>
    <x v="3"/>
    <s v="Dark"/>
  </r>
  <r>
    <s v="JJX-83339-346"/>
    <x v="204"/>
    <s v="32928-18158-OW"/>
    <s v="R-L-0.2"/>
    <n v="1"/>
    <s v="Craggy Bril"/>
    <s v=" "/>
    <x v="0"/>
    <x v="0"/>
    <s v="L"/>
    <n v="0.2"/>
    <n v="3.5849999999999995"/>
    <x v="60"/>
    <x v="0"/>
    <s v="Light"/>
  </r>
  <r>
    <s v="BIU-21970-705"/>
    <x v="205"/>
    <s v="89711-56688-GG"/>
    <s v="R-M-2.5"/>
    <n v="2"/>
    <s v="Friederike Drysdale"/>
    <s v="fdrysdale6m@symantec.com"/>
    <x v="0"/>
    <x v="0"/>
    <s v="M"/>
    <n v="2.5"/>
    <n v="22.884999999999998"/>
    <x v="135"/>
    <x v="0"/>
    <s v="Medium"/>
  </r>
  <r>
    <s v="ELJ-87741-745"/>
    <x v="206"/>
    <s v="48389-71976-JB"/>
    <s v="E-L-1"/>
    <n v="4"/>
    <s v="Devon Magowan"/>
    <s v="dmagowan6n@fc2.com"/>
    <x v="0"/>
    <x v="1"/>
    <s v="L"/>
    <n v="1"/>
    <n v="14.85"/>
    <x v="48"/>
    <x v="1"/>
    <s v="Light"/>
  </r>
  <r>
    <s v="SGI-48226-857"/>
    <x v="207"/>
    <s v="84033-80762-EQ"/>
    <s v="A-M-2.5"/>
    <n v="6"/>
    <s v="Codi Littrell"/>
    <s v=" "/>
    <x v="0"/>
    <x v="2"/>
    <s v="M"/>
    <n v="2.5"/>
    <n v="25.874999999999996"/>
    <x v="71"/>
    <x v="2"/>
    <s v="Medium"/>
  </r>
  <r>
    <s v="AHV-66988-037"/>
    <x v="208"/>
    <s v="12743-00952-KO"/>
    <s v="R-M-2.5"/>
    <n v="2"/>
    <s v="Christel Speak"/>
    <s v=" "/>
    <x v="0"/>
    <x v="0"/>
    <s v="M"/>
    <n v="2.5"/>
    <n v="22.884999999999998"/>
    <x v="135"/>
    <x v="0"/>
    <s v="Medium"/>
  </r>
  <r>
    <s v="ISK-42066-094"/>
    <x v="209"/>
    <s v="41505-42181-EF"/>
    <s v="E-D-1"/>
    <n v="3"/>
    <s v="Sibella Rushbrooke"/>
    <s v="srushbrooke6q@youku.com"/>
    <x v="0"/>
    <x v="1"/>
    <s v="D"/>
    <n v="1"/>
    <n v="12.15"/>
    <x v="114"/>
    <x v="1"/>
    <s v="Dark"/>
  </r>
  <r>
    <s v="FTC-35822-530"/>
    <x v="210"/>
    <s v="14307-87663-KB"/>
    <s v="E-D-0.5"/>
    <n v="4"/>
    <s v="Tammie Drynan"/>
    <s v="tdrynan6r@deviantart.com"/>
    <x v="0"/>
    <x v="1"/>
    <s v="D"/>
    <n v="0.5"/>
    <n v="7.29"/>
    <x v="104"/>
    <x v="1"/>
    <s v="Dark"/>
  </r>
  <r>
    <s v="VSS-56247-688"/>
    <x v="211"/>
    <s v="08360-19442-GB"/>
    <s v="L-M-2.5"/>
    <n v="4"/>
    <s v="Effie Yurkov"/>
    <s v="eyurkov6s@hud.gov"/>
    <x v="0"/>
    <x v="3"/>
    <s v="M"/>
    <n v="2.5"/>
    <n v="33.464999999999996"/>
    <x v="136"/>
    <x v="3"/>
    <s v="Medium"/>
  </r>
  <r>
    <s v="HVW-25584-144"/>
    <x v="212"/>
    <s v="93405-51204-UW"/>
    <s v="L-L-0.2"/>
    <n v="5"/>
    <s v="Lexie Mallan"/>
    <s v="lmallan6t@state.gov"/>
    <x v="0"/>
    <x v="3"/>
    <s v="L"/>
    <n v="0.2"/>
    <n v="4.7549999999999999"/>
    <x v="29"/>
    <x v="3"/>
    <s v="Light"/>
  </r>
  <r>
    <s v="MUY-15309-209"/>
    <x v="213"/>
    <s v="97152-03355-IW"/>
    <s v="L-D-1"/>
    <n v="3"/>
    <s v="Georgena Bentjens"/>
    <s v="gbentjens6u@netlog.com"/>
    <x v="2"/>
    <x v="3"/>
    <s v="D"/>
    <n v="1"/>
    <n v="12.95"/>
    <x v="5"/>
    <x v="3"/>
    <s v="Dark"/>
  </r>
  <r>
    <s v="VAJ-44572-469"/>
    <x v="63"/>
    <s v="79216-73157-TE"/>
    <s v="R-L-0.2"/>
    <n v="6"/>
    <s v="Delmar Beasant"/>
    <s v=" "/>
    <x v="1"/>
    <x v="0"/>
    <s v="L"/>
    <n v="0.2"/>
    <n v="3.5849999999999995"/>
    <x v="137"/>
    <x v="0"/>
    <s v="Light"/>
  </r>
  <r>
    <s v="YJU-84377-606"/>
    <x v="214"/>
    <s v="20259-47723-AC"/>
    <s v="A-D-1"/>
    <n v="1"/>
    <s v="Lyn Entwistle"/>
    <s v="lentwistle6w@omniture.com"/>
    <x v="0"/>
    <x v="2"/>
    <s v="D"/>
    <n v="1"/>
    <n v="9.9499999999999993"/>
    <x v="138"/>
    <x v="2"/>
    <s v="Dark"/>
  </r>
  <r>
    <s v="VNC-93921-469"/>
    <x v="215"/>
    <s v="04666-71569-RI"/>
    <s v="L-L-1"/>
    <n v="1"/>
    <s v="Zacharias Kiffe"/>
    <s v="zkiffe74@cyberchimps.com"/>
    <x v="0"/>
    <x v="3"/>
    <s v="L"/>
    <n v="1"/>
    <n v="15.85"/>
    <x v="80"/>
    <x v="3"/>
    <s v="Light"/>
  </r>
  <r>
    <s v="OGB-91614-810"/>
    <x v="216"/>
    <s v="08909-77713-CG"/>
    <s v="R-M-0.2"/>
    <n v="1"/>
    <s v="Mercedes Acott"/>
    <s v="macott6y@pagesperso-orange.fr"/>
    <x v="0"/>
    <x v="0"/>
    <s v="M"/>
    <n v="0.2"/>
    <n v="2.9849999999999999"/>
    <x v="55"/>
    <x v="0"/>
    <s v="Medium"/>
  </r>
  <r>
    <s v="BQI-61647-496"/>
    <x v="217"/>
    <s v="84340-73931-VV"/>
    <s v="E-M-1"/>
    <n v="5"/>
    <s v="Connor Heaviside"/>
    <s v="cheaviside6z@rediff.com"/>
    <x v="0"/>
    <x v="1"/>
    <s v="M"/>
    <n v="1"/>
    <n v="13.75"/>
    <x v="85"/>
    <x v="1"/>
    <s v="Medium"/>
  </r>
  <r>
    <s v="IOM-51636-823"/>
    <x v="218"/>
    <s v="04609-95151-XH"/>
    <s v="A-D-1"/>
    <n v="3"/>
    <s v="Devy Bulbrook"/>
    <s v=" "/>
    <x v="0"/>
    <x v="2"/>
    <s v="D"/>
    <n v="1"/>
    <n v="9.9499999999999993"/>
    <x v="44"/>
    <x v="2"/>
    <s v="Dark"/>
  </r>
  <r>
    <s v="GGD-38107-641"/>
    <x v="219"/>
    <s v="99562-88650-YF"/>
    <s v="L-M-1"/>
    <n v="4"/>
    <s v="Leia Kernan"/>
    <s v="lkernan71@wsj.com"/>
    <x v="0"/>
    <x v="3"/>
    <s v="M"/>
    <n v="1"/>
    <n v="14.55"/>
    <x v="125"/>
    <x v="3"/>
    <s v="Medium"/>
  </r>
  <r>
    <s v="LTO-95975-728"/>
    <x v="220"/>
    <s v="46560-73885-PJ"/>
    <s v="R-L-0.5"/>
    <n v="4"/>
    <s v="Rosaline McLae"/>
    <s v="rmclae72@dailymotion.com"/>
    <x v="2"/>
    <x v="0"/>
    <s v="L"/>
    <n v="0.5"/>
    <n v="7.169999999999999"/>
    <x v="139"/>
    <x v="0"/>
    <s v="Light"/>
  </r>
  <r>
    <s v="IGM-84664-265"/>
    <x v="114"/>
    <s v="80179-44620-WN"/>
    <s v="R-L-0.5"/>
    <n v="3"/>
    <s v="Cleve Blowfelde"/>
    <s v="cblowfelde73@ustream.tv"/>
    <x v="0"/>
    <x v="0"/>
    <s v="L"/>
    <n v="0.5"/>
    <n v="7.169999999999999"/>
    <x v="137"/>
    <x v="0"/>
    <s v="Light"/>
  </r>
  <r>
    <s v="SKO-45740-621"/>
    <x v="221"/>
    <s v="04666-71569-RI"/>
    <s v="L-M-0.5"/>
    <n v="2"/>
    <s v="Zacharias Kiffe"/>
    <s v="zkiffe74@cyberchimps.com"/>
    <x v="0"/>
    <x v="3"/>
    <s v="M"/>
    <n v="0.5"/>
    <n v="8.73"/>
    <x v="92"/>
    <x v="3"/>
    <s v="Medium"/>
  </r>
  <r>
    <s v="FOJ-02234-063"/>
    <x v="222"/>
    <s v="59081-87231-VP"/>
    <s v="E-D-2.5"/>
    <n v="1"/>
    <s v="Denyse O'Calleran"/>
    <s v="docalleran75@ucla.edu"/>
    <x v="0"/>
    <x v="1"/>
    <s v="D"/>
    <n v="2.5"/>
    <n v="27.945"/>
    <x v="140"/>
    <x v="1"/>
    <s v="Dark"/>
  </r>
  <r>
    <s v="MSJ-11909-468"/>
    <x v="188"/>
    <s v="07878-45872-CC"/>
    <s v="E-D-2.5"/>
    <n v="5"/>
    <s v="Cobby Cromwell"/>
    <s v="ccromwell76@desdev.cn"/>
    <x v="0"/>
    <x v="1"/>
    <s v="D"/>
    <n v="2.5"/>
    <n v="27.945"/>
    <x v="141"/>
    <x v="1"/>
    <s v="Dark"/>
  </r>
  <r>
    <s v="DKB-78053-329"/>
    <x v="223"/>
    <s v="12444-05174-OO"/>
    <s v="R-M-0.2"/>
    <n v="2"/>
    <s v="Irv Hay"/>
    <s v="ihay77@lulu.com"/>
    <x v="2"/>
    <x v="0"/>
    <s v="M"/>
    <n v="0.2"/>
    <n v="2.9849999999999999"/>
    <x v="9"/>
    <x v="0"/>
    <s v="Medium"/>
  </r>
  <r>
    <s v="DFZ-45083-941"/>
    <x v="224"/>
    <s v="34665-62561-AU"/>
    <s v="R-L-2.5"/>
    <n v="1"/>
    <s v="Tani Taffarello"/>
    <s v="ttaffarello78@sciencedaily.com"/>
    <x v="0"/>
    <x v="0"/>
    <s v="L"/>
    <n v="2.5"/>
    <n v="27.484999999999996"/>
    <x v="142"/>
    <x v="0"/>
    <s v="Light"/>
  </r>
  <r>
    <s v="OTA-40969-710"/>
    <x v="83"/>
    <s v="77877-11993-QH"/>
    <s v="R-L-1"/>
    <n v="5"/>
    <s v="Monique Canty"/>
    <s v="mcanty79@jigsy.com"/>
    <x v="0"/>
    <x v="0"/>
    <s v="L"/>
    <n v="1"/>
    <n v="11.95"/>
    <x v="143"/>
    <x v="0"/>
    <s v="Light"/>
  </r>
  <r>
    <s v="GRH-45571-667"/>
    <x v="104"/>
    <s v="32291-18308-YZ"/>
    <s v="E-M-1"/>
    <n v="3"/>
    <s v="Javier Kopke"/>
    <s v="jkopke7a@auda.org.au"/>
    <x v="0"/>
    <x v="1"/>
    <s v="M"/>
    <n v="1"/>
    <n v="13.75"/>
    <x v="1"/>
    <x v="1"/>
    <s v="Medium"/>
  </r>
  <r>
    <s v="NXV-05302-067"/>
    <x v="225"/>
    <s v="25754-33191-ZI"/>
    <s v="L-M-2.5"/>
    <n v="4"/>
    <s v="Mar McIver"/>
    <s v=" "/>
    <x v="0"/>
    <x v="3"/>
    <s v="M"/>
    <n v="2.5"/>
    <n v="33.464999999999996"/>
    <x v="136"/>
    <x v="3"/>
    <s v="Medium"/>
  </r>
  <r>
    <s v="VZH-86274-142"/>
    <x v="226"/>
    <s v="53120-45532-KL"/>
    <s v="R-L-1"/>
    <n v="5"/>
    <s v="Arabella Fransewich"/>
    <s v=" "/>
    <x v="1"/>
    <x v="0"/>
    <s v="L"/>
    <n v="1"/>
    <n v="11.95"/>
    <x v="143"/>
    <x v="0"/>
    <s v="Light"/>
  </r>
  <r>
    <s v="KIX-93248-135"/>
    <x v="227"/>
    <s v="36605-83052-WB"/>
    <s v="A-D-0.5"/>
    <n v="1"/>
    <s v="Violette Hellmore"/>
    <s v="vhellmore7d@bbc.co.uk"/>
    <x v="0"/>
    <x v="2"/>
    <s v="D"/>
    <n v="0.5"/>
    <n v="5.97"/>
    <x v="9"/>
    <x v="2"/>
    <s v="Dark"/>
  </r>
  <r>
    <s v="AXR-10962-010"/>
    <x v="180"/>
    <s v="53683-35977-KI"/>
    <s v="E-D-1"/>
    <n v="2"/>
    <s v="Myles Seawright"/>
    <s v="mseawright7e@nbcnews.com"/>
    <x v="2"/>
    <x v="1"/>
    <s v="D"/>
    <n v="1"/>
    <n v="12.15"/>
    <x v="76"/>
    <x v="1"/>
    <s v="Dark"/>
  </r>
  <r>
    <s v="IHS-71573-008"/>
    <x v="228"/>
    <s v="07972-83134-NM"/>
    <s v="E-D-0.2"/>
    <n v="6"/>
    <s v="Silvana Northeast"/>
    <s v="snortheast7f@mashable.com"/>
    <x v="0"/>
    <x v="1"/>
    <s v="D"/>
    <n v="0.2"/>
    <n v="3.645"/>
    <x v="6"/>
    <x v="1"/>
    <s v="Dark"/>
  </r>
  <r>
    <s v="QTR-19001-114"/>
    <x v="229"/>
    <s v="01035-70465-UO"/>
    <s v="A-D-1"/>
    <n v="2"/>
    <s v="Anselma Attwater"/>
    <s v="aattwater5u@wikia.com"/>
    <x v="0"/>
    <x v="2"/>
    <s v="D"/>
    <n v="1"/>
    <n v="9.9499999999999993"/>
    <x v="0"/>
    <x v="2"/>
    <s v="Dark"/>
  </r>
  <r>
    <s v="WBK-62297-910"/>
    <x v="230"/>
    <s v="25514-23938-IQ"/>
    <s v="A-D-0.2"/>
    <n v="2"/>
    <s v="Monica Fearon"/>
    <s v="mfearon7h@reverbnation.com"/>
    <x v="0"/>
    <x v="2"/>
    <s v="D"/>
    <n v="0.2"/>
    <n v="2.9849999999999999"/>
    <x v="9"/>
    <x v="2"/>
    <s v="Dark"/>
  </r>
  <r>
    <s v="OGY-19377-175"/>
    <x v="231"/>
    <s v="49084-44492-OJ"/>
    <s v="E-D-0.5"/>
    <n v="1"/>
    <s v="Barney Chisnell"/>
    <s v=" "/>
    <x v="1"/>
    <x v="1"/>
    <s v="D"/>
    <n v="0.5"/>
    <n v="7.29"/>
    <x v="35"/>
    <x v="1"/>
    <s v="Dark"/>
  </r>
  <r>
    <s v="ESR-66651-814"/>
    <x v="80"/>
    <s v="76624-72205-CK"/>
    <s v="A-D-0.2"/>
    <n v="4"/>
    <s v="Jasper Sisneros"/>
    <s v="jsisneros7j@a8.net"/>
    <x v="0"/>
    <x v="2"/>
    <s v="D"/>
    <n v="0.2"/>
    <n v="2.9849999999999999"/>
    <x v="22"/>
    <x v="2"/>
    <s v="Dark"/>
  </r>
  <r>
    <s v="CPX-46916-770"/>
    <x v="232"/>
    <s v="12729-50170-JE"/>
    <s v="R-L-1"/>
    <n v="6"/>
    <s v="Zachariah Carlson"/>
    <s v="zcarlson7k@bigcartel.com"/>
    <x v="1"/>
    <x v="0"/>
    <s v="L"/>
    <n v="1"/>
    <n v="11.95"/>
    <x v="144"/>
    <x v="0"/>
    <s v="Light"/>
  </r>
  <r>
    <s v="MDC-03318-645"/>
    <x v="233"/>
    <s v="43974-44760-QI"/>
    <s v="A-L-0.2"/>
    <n v="2"/>
    <s v="Warner Maddox"/>
    <s v="wmaddox7l@timesonline.co.uk"/>
    <x v="0"/>
    <x v="2"/>
    <s v="L"/>
    <n v="0.2"/>
    <n v="3.8849999999999998"/>
    <x v="41"/>
    <x v="2"/>
    <s v="Light"/>
  </r>
  <r>
    <s v="SFF-86059-407"/>
    <x v="234"/>
    <s v="30585-48726-BK"/>
    <s v="A-M-2.5"/>
    <n v="1"/>
    <s v="Donnie Hedlestone"/>
    <s v="dhedlestone7m@craigslist.org"/>
    <x v="0"/>
    <x v="2"/>
    <s v="M"/>
    <n v="2.5"/>
    <n v="25.874999999999996"/>
    <x v="145"/>
    <x v="2"/>
    <s v="Medium"/>
  </r>
  <r>
    <s v="SCL-94540-788"/>
    <x v="235"/>
    <s v="16123-07017-TY"/>
    <s v="E-L-2.5"/>
    <n v="6"/>
    <s v="Teddi Crowthe"/>
    <s v="tcrowthe7n@europa.eu"/>
    <x v="0"/>
    <x v="1"/>
    <s v="L"/>
    <n v="2.5"/>
    <n v="34.154999999999994"/>
    <x v="106"/>
    <x v="1"/>
    <s v="Light"/>
  </r>
  <r>
    <s v="HVU-21634-076"/>
    <x v="236"/>
    <s v="27723-45097-MH"/>
    <s v="R-L-2.5"/>
    <n v="4"/>
    <s v="Dorelia Bury"/>
    <s v="dbury7o@tinyurl.com"/>
    <x v="1"/>
    <x v="0"/>
    <s v="L"/>
    <n v="2.5"/>
    <n v="27.484999999999996"/>
    <x v="108"/>
    <x v="0"/>
    <s v="Light"/>
  </r>
  <r>
    <s v="XUS-73326-418"/>
    <x v="237"/>
    <s v="37078-56703-AF"/>
    <s v="E-L-1"/>
    <n v="6"/>
    <s v="Gussy Broadbear"/>
    <s v="gbroadbear7p@omniture.com"/>
    <x v="0"/>
    <x v="1"/>
    <s v="L"/>
    <n v="1"/>
    <n v="14.85"/>
    <x v="146"/>
    <x v="1"/>
    <s v="Light"/>
  </r>
  <r>
    <s v="XWD-18933-006"/>
    <x v="238"/>
    <s v="79420-11075-MY"/>
    <s v="A-L-0.2"/>
    <n v="2"/>
    <s v="Emlynne Palfrey"/>
    <s v="epalfrey7q@devhub.com"/>
    <x v="0"/>
    <x v="2"/>
    <s v="L"/>
    <n v="0.2"/>
    <n v="3.8849999999999998"/>
    <x v="41"/>
    <x v="2"/>
    <s v="Light"/>
  </r>
  <r>
    <s v="HPD-65272-772"/>
    <x v="52"/>
    <s v="57504-13456-UO"/>
    <s v="L-M-2.5"/>
    <n v="1"/>
    <s v="Parsifal Metrick"/>
    <s v="pmetrick7r@rakuten.co.jp"/>
    <x v="0"/>
    <x v="3"/>
    <s v="M"/>
    <n v="2.5"/>
    <n v="33.464999999999996"/>
    <x v="116"/>
    <x v="3"/>
    <s v="Medium"/>
  </r>
  <r>
    <s v="JEG-93140-224"/>
    <x v="146"/>
    <s v="53751-57560-CN"/>
    <s v="E-M-0.5"/>
    <n v="5"/>
    <s v="Christopher Grieveson"/>
    <s v=" "/>
    <x v="0"/>
    <x v="1"/>
    <s v="M"/>
    <n v="0.5"/>
    <n v="8.25"/>
    <x v="1"/>
    <x v="1"/>
    <s v="Medium"/>
  </r>
  <r>
    <s v="NNH-62058-950"/>
    <x v="239"/>
    <s v="96112-42558-EA"/>
    <s v="E-L-1"/>
    <n v="4"/>
    <s v="Karlan Karby"/>
    <s v="kkarby7t@sbwire.com"/>
    <x v="0"/>
    <x v="1"/>
    <s v="L"/>
    <n v="1"/>
    <n v="14.85"/>
    <x v="48"/>
    <x v="1"/>
    <s v="Light"/>
  </r>
  <r>
    <s v="LTD-71429-845"/>
    <x v="240"/>
    <s v="03157-23165-UB"/>
    <s v="A-L-0.5"/>
    <n v="1"/>
    <s v="Flory Crumpe"/>
    <s v="fcrumpe7u@ftc.gov"/>
    <x v="2"/>
    <x v="2"/>
    <s v="L"/>
    <n v="0.5"/>
    <n v="7.77"/>
    <x v="41"/>
    <x v="2"/>
    <s v="Light"/>
  </r>
  <r>
    <s v="MPV-26985-215"/>
    <x v="241"/>
    <s v="51466-52850-AG"/>
    <s v="R-D-0.5"/>
    <n v="1"/>
    <s v="Amity Chatto"/>
    <s v="achatto7v@sakura.ne.jp"/>
    <x v="2"/>
    <x v="0"/>
    <s v="D"/>
    <n v="0.5"/>
    <n v="5.3699999999999992"/>
    <x v="147"/>
    <x v="0"/>
    <s v="Dark"/>
  </r>
  <r>
    <s v="IYO-10245-081"/>
    <x v="242"/>
    <s v="57145-31023-FK"/>
    <s v="E-M-2.5"/>
    <n v="3"/>
    <s v="Nanine McCarthy"/>
    <s v=" "/>
    <x v="0"/>
    <x v="1"/>
    <s v="M"/>
    <n v="2.5"/>
    <n v="31.624999999999996"/>
    <x v="88"/>
    <x v="1"/>
    <s v="Medium"/>
  </r>
  <r>
    <s v="BYZ-39669-954"/>
    <x v="243"/>
    <s v="66408-53777-VE"/>
    <s v="L-L-2.5"/>
    <n v="1"/>
    <s v="Lyndsey Megany"/>
    <s v=" "/>
    <x v="0"/>
    <x v="3"/>
    <s v="L"/>
    <n v="2.5"/>
    <n v="36.454999999999998"/>
    <x v="133"/>
    <x v="3"/>
    <s v="Light"/>
  </r>
  <r>
    <s v="EFB-72860-209"/>
    <x v="244"/>
    <s v="53035-99701-WG"/>
    <s v="A-M-0.2"/>
    <n v="4"/>
    <s v="Byram Mergue"/>
    <s v="bmergue7y@umn.edu"/>
    <x v="0"/>
    <x v="2"/>
    <s v="M"/>
    <n v="0.2"/>
    <n v="3.375"/>
    <x v="72"/>
    <x v="2"/>
    <s v="Medium"/>
  </r>
  <r>
    <s v="GMM-72397-378"/>
    <x v="245"/>
    <s v="45899-92796-EI"/>
    <s v="R-L-0.2"/>
    <n v="4"/>
    <s v="Kerr Patise"/>
    <s v="kpatise7z@jigsy.com"/>
    <x v="0"/>
    <x v="0"/>
    <s v="L"/>
    <n v="0.2"/>
    <n v="3.5849999999999995"/>
    <x v="79"/>
    <x v="0"/>
    <s v="Light"/>
  </r>
  <r>
    <s v="LYP-52345-883"/>
    <x v="246"/>
    <s v="17649-28133-PY"/>
    <s v="E-M-0.5"/>
    <n v="1"/>
    <s v="Mathew Goulter"/>
    <s v=" "/>
    <x v="1"/>
    <x v="1"/>
    <s v="M"/>
    <n v="0.5"/>
    <n v="8.25"/>
    <x v="112"/>
    <x v="1"/>
    <s v="Medium"/>
  </r>
  <r>
    <s v="DFK-35846-692"/>
    <x v="247"/>
    <s v="49612-33852-CN"/>
    <s v="R-D-0.2"/>
    <n v="5"/>
    <s v="Marris Grcic"/>
    <s v=" "/>
    <x v="0"/>
    <x v="0"/>
    <s v="D"/>
    <n v="0.2"/>
    <n v="2.6849999999999996"/>
    <x v="148"/>
    <x v="0"/>
    <s v="Dark"/>
  </r>
  <r>
    <s v="XAH-93337-609"/>
    <x v="248"/>
    <s v="66976-43829-YG"/>
    <s v="A-D-1"/>
    <n v="5"/>
    <s v="Domeniga Duke"/>
    <s v="dduke82@vkontakte.ru"/>
    <x v="0"/>
    <x v="2"/>
    <s v="D"/>
    <n v="1"/>
    <n v="9.9499999999999993"/>
    <x v="12"/>
    <x v="2"/>
    <s v="Dark"/>
  </r>
  <r>
    <s v="QKA-72582-644"/>
    <x v="249"/>
    <s v="64852-04619-XZ"/>
    <s v="E-M-0.5"/>
    <n v="2"/>
    <s v="Violante Skouling"/>
    <s v=" "/>
    <x v="1"/>
    <x v="1"/>
    <s v="M"/>
    <n v="0.5"/>
    <n v="8.25"/>
    <x v="38"/>
    <x v="1"/>
    <s v="Medium"/>
  </r>
  <r>
    <s v="ZDK-84567-102"/>
    <x v="250"/>
    <s v="58690-31815-VY"/>
    <s v="A-D-0.5"/>
    <n v="3"/>
    <s v="Isidore Hussey"/>
    <s v="ihussey84@mapy.cz"/>
    <x v="0"/>
    <x v="2"/>
    <s v="D"/>
    <n v="0.5"/>
    <n v="5.97"/>
    <x v="8"/>
    <x v="2"/>
    <s v="Dark"/>
  </r>
  <r>
    <s v="WAV-38301-984"/>
    <x v="251"/>
    <s v="62863-81239-DT"/>
    <s v="A-D-0.5"/>
    <n v="5"/>
    <s v="Cassie Pinkerton"/>
    <s v="cpinkerton85@upenn.edu"/>
    <x v="0"/>
    <x v="2"/>
    <s v="D"/>
    <n v="0.5"/>
    <n v="5.97"/>
    <x v="44"/>
    <x v="2"/>
    <s v="Dark"/>
  </r>
  <r>
    <s v="KZR-33023-209"/>
    <x v="177"/>
    <s v="21177-40725-CF"/>
    <s v="E-L-1"/>
    <n v="3"/>
    <s v="Micki Fero"/>
    <s v=" "/>
    <x v="0"/>
    <x v="1"/>
    <s v="L"/>
    <n v="1"/>
    <n v="14.85"/>
    <x v="69"/>
    <x v="1"/>
    <s v="Light"/>
  </r>
  <r>
    <s v="ULM-49433-003"/>
    <x v="252"/>
    <s v="99421-80253-UI"/>
    <s v="E-M-1"/>
    <n v="2"/>
    <s v="Cybill Graddell"/>
    <s v=" "/>
    <x v="0"/>
    <x v="1"/>
    <s v="M"/>
    <n v="1"/>
    <n v="13.75"/>
    <x v="3"/>
    <x v="1"/>
    <s v="Medium"/>
  </r>
  <r>
    <s v="SIB-83254-136"/>
    <x v="253"/>
    <s v="45315-50206-DK"/>
    <s v="R-M-0.5"/>
    <n v="6"/>
    <s v="Dorian Vizor"/>
    <s v="dvizor88@furl.net"/>
    <x v="0"/>
    <x v="0"/>
    <s v="M"/>
    <n v="0.5"/>
    <n v="5.97"/>
    <x v="27"/>
    <x v="0"/>
    <s v="Medium"/>
  </r>
  <r>
    <s v="NOK-50349-551"/>
    <x v="254"/>
    <s v="09595-95726-OV"/>
    <s v="R-D-0.5"/>
    <n v="3"/>
    <s v="Eddi Sedgebeer"/>
    <s v="esedgebeer89@oaic.gov.au"/>
    <x v="0"/>
    <x v="0"/>
    <s v="D"/>
    <n v="0.5"/>
    <n v="5.3699999999999992"/>
    <x v="103"/>
    <x v="0"/>
    <s v="Dark"/>
  </r>
  <r>
    <s v="YIS-96268-844"/>
    <x v="227"/>
    <s v="60221-67036-TD"/>
    <s v="E-L-0.2"/>
    <n v="6"/>
    <s v="Ken Lestrange"/>
    <s v="klestrange8a@lulu.com"/>
    <x v="0"/>
    <x v="1"/>
    <s v="L"/>
    <n v="0.2"/>
    <n v="4.4550000000000001"/>
    <x v="149"/>
    <x v="1"/>
    <s v="Light"/>
  </r>
  <r>
    <s v="CXI-04933-855"/>
    <x v="110"/>
    <s v="62923-29397-KX"/>
    <s v="E-L-2.5"/>
    <n v="6"/>
    <s v="Lacee Tanti"/>
    <s v="ltanti8b@techcrunch.com"/>
    <x v="0"/>
    <x v="1"/>
    <s v="L"/>
    <n v="2.5"/>
    <n v="34.154999999999994"/>
    <x v="106"/>
    <x v="1"/>
    <s v="Light"/>
  </r>
  <r>
    <s v="IZU-90429-382"/>
    <x v="182"/>
    <s v="33011-52383-BA"/>
    <s v="A-L-1"/>
    <n v="3"/>
    <s v="Arel De Lasci"/>
    <s v="ade8c@1und1.de"/>
    <x v="0"/>
    <x v="2"/>
    <s v="L"/>
    <n v="1"/>
    <n v="12.95"/>
    <x v="5"/>
    <x v="2"/>
    <s v="Light"/>
  </r>
  <r>
    <s v="WIT-40912-783"/>
    <x v="255"/>
    <s v="86768-91598-FA"/>
    <s v="L-D-0.2"/>
    <n v="4"/>
    <s v="Trescha Jedrachowicz"/>
    <s v="tjedrachowicz8d@acquirethisname.com"/>
    <x v="0"/>
    <x v="3"/>
    <s v="D"/>
    <n v="0.2"/>
    <n v="3.8849999999999998"/>
    <x v="42"/>
    <x v="3"/>
    <s v="Dark"/>
  </r>
  <r>
    <s v="PSD-57291-590"/>
    <x v="256"/>
    <s v="37191-12203-MX"/>
    <s v="A-M-0.5"/>
    <n v="1"/>
    <s v="Perkin Stonner"/>
    <s v="pstonner8e@moonfruit.com"/>
    <x v="0"/>
    <x v="2"/>
    <s v="M"/>
    <n v="0.5"/>
    <n v="6.75"/>
    <x v="52"/>
    <x v="2"/>
    <s v="Medium"/>
  </r>
  <r>
    <s v="GOI-41472-677"/>
    <x v="3"/>
    <s v="16545-76328-JY"/>
    <s v="E-D-2.5"/>
    <n v="4"/>
    <s v="Darrin Tingly"/>
    <s v="dtingly8f@goo.ne.jp"/>
    <x v="0"/>
    <x v="1"/>
    <s v="D"/>
    <n v="2.5"/>
    <n v="27.945"/>
    <x v="150"/>
    <x v="1"/>
    <s v="Dark"/>
  </r>
  <r>
    <s v="KTX-17944-494"/>
    <x v="257"/>
    <s v="74330-29286-RO"/>
    <s v="A-L-0.2"/>
    <n v="1"/>
    <s v="Claudetta Rushe"/>
    <s v="crushe8n@about.me"/>
    <x v="0"/>
    <x v="2"/>
    <s v="L"/>
    <n v="0.2"/>
    <n v="3.8849999999999998"/>
    <x v="84"/>
    <x v="2"/>
    <s v="Light"/>
  </r>
  <r>
    <s v="RDM-99811-230"/>
    <x v="258"/>
    <s v="22349-47389-GY"/>
    <s v="L-M-0.2"/>
    <n v="5"/>
    <s v="Benn Checci"/>
    <s v="bchecci8h@usa.gov"/>
    <x v="2"/>
    <x v="3"/>
    <s v="M"/>
    <n v="0.2"/>
    <n v="4.3650000000000002"/>
    <x v="26"/>
    <x v="3"/>
    <s v="Medium"/>
  </r>
  <r>
    <s v="JTU-55897-581"/>
    <x v="259"/>
    <s v="70290-38099-GB"/>
    <s v="R-M-0.2"/>
    <n v="5"/>
    <s v="Janifer Bagot"/>
    <s v="jbagot8i@mac.com"/>
    <x v="0"/>
    <x v="0"/>
    <s v="M"/>
    <n v="0.2"/>
    <n v="2.9849999999999999"/>
    <x v="128"/>
    <x v="0"/>
    <s v="Medium"/>
  </r>
  <r>
    <s v="CRK-07584-240"/>
    <x v="260"/>
    <s v="18741-72071-PP"/>
    <s v="A-M-1"/>
    <n v="3"/>
    <s v="Ermin Beeble"/>
    <s v="ebeeble8j@soundcloud.com"/>
    <x v="0"/>
    <x v="2"/>
    <s v="M"/>
    <n v="1"/>
    <n v="11.25"/>
    <x v="65"/>
    <x v="2"/>
    <s v="Medium"/>
  </r>
  <r>
    <s v="MKE-75518-399"/>
    <x v="261"/>
    <s v="62588-82624-II"/>
    <s v="A-M-1"/>
    <n v="3"/>
    <s v="Cos Fluin"/>
    <s v="cfluin8k@flickr.com"/>
    <x v="2"/>
    <x v="2"/>
    <s v="M"/>
    <n v="1"/>
    <n v="11.25"/>
    <x v="65"/>
    <x v="2"/>
    <s v="Medium"/>
  </r>
  <r>
    <s v="AEL-51169-725"/>
    <x v="262"/>
    <s v="37430-29579-HD"/>
    <s v="L-M-0.2"/>
    <n v="6"/>
    <s v="Eveleen Bletsor"/>
    <s v="ebletsor8l@vinaora.com"/>
    <x v="0"/>
    <x v="3"/>
    <s v="M"/>
    <n v="0.2"/>
    <n v="4.3650000000000002"/>
    <x v="50"/>
    <x v="3"/>
    <s v="Medium"/>
  </r>
  <r>
    <s v="ZGM-83108-823"/>
    <x v="263"/>
    <s v="84132-22322-QT"/>
    <s v="E-L-1"/>
    <n v="1"/>
    <s v="Paola Brydell"/>
    <s v="pbrydell8m@bloglovin.com"/>
    <x v="1"/>
    <x v="1"/>
    <s v="L"/>
    <n v="1"/>
    <n v="14.85"/>
    <x v="151"/>
    <x v="1"/>
    <s v="Light"/>
  </r>
  <r>
    <s v="JBP-78754-392"/>
    <x v="212"/>
    <s v="74330-29286-RO"/>
    <s v="E-M-2.5"/>
    <n v="6"/>
    <s v="Claudetta Rushe"/>
    <s v="crushe8n@about.me"/>
    <x v="0"/>
    <x v="1"/>
    <s v="M"/>
    <n v="2.5"/>
    <n v="31.624999999999996"/>
    <x v="152"/>
    <x v="1"/>
    <s v="Medium"/>
  </r>
  <r>
    <s v="RNH-54912-747"/>
    <x v="187"/>
    <s v="37445-17791-NQ"/>
    <s v="R-M-0.5"/>
    <n v="1"/>
    <s v="Natka Leethem"/>
    <s v="nleethem8o@mac.com"/>
    <x v="0"/>
    <x v="0"/>
    <s v="M"/>
    <n v="0.5"/>
    <n v="5.97"/>
    <x v="9"/>
    <x v="0"/>
    <s v="Medium"/>
  </r>
  <r>
    <s v="JDS-33440-914"/>
    <x v="248"/>
    <s v="58511-10548-ZU"/>
    <s v="R-M-1"/>
    <n v="3"/>
    <s v="Ailene Nesfield"/>
    <s v="anesfield8p@people.com.cn"/>
    <x v="2"/>
    <x v="0"/>
    <s v="M"/>
    <n v="1"/>
    <n v="9.9499999999999993"/>
    <x v="44"/>
    <x v="0"/>
    <s v="Medium"/>
  </r>
  <r>
    <s v="SYX-48878-182"/>
    <x v="264"/>
    <s v="47725-34771-FJ"/>
    <s v="R-D-1"/>
    <n v="5"/>
    <s v="Stacy Pickworth"/>
    <s v=" "/>
    <x v="0"/>
    <x v="0"/>
    <s v="D"/>
    <n v="1"/>
    <n v="8.9499999999999993"/>
    <x v="153"/>
    <x v="0"/>
    <s v="Dark"/>
  </r>
  <r>
    <s v="ZGD-94763-868"/>
    <x v="265"/>
    <s v="53086-67334-KT"/>
    <s v="E-L-2.5"/>
    <n v="1"/>
    <s v="Melli Brockway"/>
    <s v="mbrockway8r@ibm.com"/>
    <x v="0"/>
    <x v="1"/>
    <s v="L"/>
    <n v="2.5"/>
    <n v="34.154999999999994"/>
    <x v="107"/>
    <x v="1"/>
    <s v="Light"/>
  </r>
  <r>
    <s v="CZY-70361-485"/>
    <x v="266"/>
    <s v="83308-82257-UN"/>
    <s v="E-L-2.5"/>
    <n v="6"/>
    <s v="Nanny Lush"/>
    <s v="nlush8s@dedecms.com"/>
    <x v="1"/>
    <x v="1"/>
    <s v="L"/>
    <n v="2.5"/>
    <n v="34.154999999999994"/>
    <x v="106"/>
    <x v="1"/>
    <s v="Light"/>
  </r>
  <r>
    <s v="RJR-12175-899"/>
    <x v="267"/>
    <s v="37274-08534-FM"/>
    <s v="E-D-0.5"/>
    <n v="3"/>
    <s v="Selma McMillian"/>
    <s v="smcmillian8t@csmonitor.com"/>
    <x v="0"/>
    <x v="1"/>
    <s v="D"/>
    <n v="0.5"/>
    <n v="7.29"/>
    <x v="6"/>
    <x v="1"/>
    <s v="Dark"/>
  </r>
  <r>
    <s v="ELB-07929-407"/>
    <x v="204"/>
    <s v="54004-04664-AA"/>
    <s v="A-M-2.5"/>
    <n v="2"/>
    <s v="Tess Bennison"/>
    <s v="tbennison8u@google.cn"/>
    <x v="0"/>
    <x v="2"/>
    <s v="M"/>
    <n v="2.5"/>
    <n v="25.874999999999996"/>
    <x v="95"/>
    <x v="2"/>
    <s v="Medium"/>
  </r>
  <r>
    <s v="UJQ-54441-340"/>
    <x v="268"/>
    <s v="26822-19510-SD"/>
    <s v="E-M-0.2"/>
    <n v="2"/>
    <s v="Gabie Tweed"/>
    <s v="gtweed8v@yolasite.com"/>
    <x v="0"/>
    <x v="1"/>
    <s v="M"/>
    <n v="0.2"/>
    <n v="4.125"/>
    <x v="112"/>
    <x v="1"/>
    <s v="Medium"/>
  </r>
  <r>
    <s v="UJQ-54441-340"/>
    <x v="268"/>
    <s v="26822-19510-SD"/>
    <s v="A-L-0.2"/>
    <n v="5"/>
    <s v="Gabie Tweed"/>
    <s v="gtweed8v@yolasite.com"/>
    <x v="0"/>
    <x v="2"/>
    <s v="L"/>
    <n v="0.2"/>
    <n v="3.8849999999999998"/>
    <x v="117"/>
    <x v="2"/>
    <s v="Light"/>
  </r>
  <r>
    <s v="OWY-43108-475"/>
    <x v="269"/>
    <s v="06432-73165-ML"/>
    <s v="A-M-0.2"/>
    <n v="6"/>
    <s v="Gaile Goggin"/>
    <s v="ggoggin8x@wix.com"/>
    <x v="1"/>
    <x v="2"/>
    <s v="M"/>
    <n v="0.2"/>
    <n v="3.375"/>
    <x v="16"/>
    <x v="2"/>
    <s v="Medium"/>
  </r>
  <r>
    <s v="GNO-91911-159"/>
    <x v="145"/>
    <s v="96503-31833-CW"/>
    <s v="L-D-0.5"/>
    <n v="3"/>
    <s v="Skylar Jeyness"/>
    <s v="sjeyness8y@biglobe.ne.jp"/>
    <x v="1"/>
    <x v="3"/>
    <s v="D"/>
    <n v="0.5"/>
    <n v="7.77"/>
    <x v="102"/>
    <x v="3"/>
    <s v="Dark"/>
  </r>
  <r>
    <s v="CNY-06284-066"/>
    <x v="270"/>
    <s v="63985-64148-MG"/>
    <s v="E-D-0.2"/>
    <n v="5"/>
    <s v="Donica Bonhome"/>
    <s v="dbonhome8z@shinystat.com"/>
    <x v="0"/>
    <x v="1"/>
    <s v="D"/>
    <n v="0.2"/>
    <n v="3.645"/>
    <x v="94"/>
    <x v="1"/>
    <s v="Dark"/>
  </r>
  <r>
    <s v="OQS-46321-904"/>
    <x v="271"/>
    <s v="19597-91185-CM"/>
    <s v="E-M-1"/>
    <n v="1"/>
    <s v="Diena Peetermann"/>
    <s v=" "/>
    <x v="0"/>
    <x v="1"/>
    <s v="M"/>
    <n v="1"/>
    <n v="13.75"/>
    <x v="154"/>
    <x v="1"/>
    <s v="Medium"/>
  </r>
  <r>
    <s v="IBW-87442-480"/>
    <x v="272"/>
    <s v="79814-23626-JR"/>
    <s v="A-L-2.5"/>
    <n v="1"/>
    <s v="Trina Le Sarr"/>
    <s v="tle91@epa.gov"/>
    <x v="0"/>
    <x v="2"/>
    <s v="L"/>
    <n v="2.5"/>
    <n v="29.784999999999997"/>
    <x v="91"/>
    <x v="2"/>
    <s v="Light"/>
  </r>
  <r>
    <s v="DGZ-82537-477"/>
    <x v="252"/>
    <s v="43439-94003-DW"/>
    <s v="R-D-1"/>
    <n v="5"/>
    <s v="Flynn Antony"/>
    <s v=" "/>
    <x v="0"/>
    <x v="0"/>
    <s v="D"/>
    <n v="1"/>
    <n v="8.9499999999999993"/>
    <x v="153"/>
    <x v="0"/>
    <s v="Dark"/>
  </r>
  <r>
    <s v="LPS-39089-432"/>
    <x v="273"/>
    <s v="97655-45555-LI"/>
    <s v="R-D-1"/>
    <n v="5"/>
    <s v="Baudoin Alldridge"/>
    <s v="balldridge93@yandex.ru"/>
    <x v="0"/>
    <x v="0"/>
    <s v="D"/>
    <n v="1"/>
    <n v="8.9499999999999993"/>
    <x v="153"/>
    <x v="0"/>
    <s v="Dark"/>
  </r>
  <r>
    <s v="MQU-86100-929"/>
    <x v="274"/>
    <s v="64418-01720-VW"/>
    <s v="L-L-0.5"/>
    <n v="4"/>
    <s v="Homer Dulany"/>
    <s v=" "/>
    <x v="0"/>
    <x v="3"/>
    <s v="L"/>
    <n v="0.5"/>
    <n v="9.51"/>
    <x v="82"/>
    <x v="3"/>
    <s v="Light"/>
  </r>
  <r>
    <s v="XUR-14132-391"/>
    <x v="275"/>
    <s v="96836-09258-RI"/>
    <s v="R-D-0.5"/>
    <n v="4"/>
    <s v="Lisa Goodger"/>
    <s v="lgoodger95@guardian.co.uk"/>
    <x v="0"/>
    <x v="0"/>
    <s v="D"/>
    <n v="0.5"/>
    <n v="5.3699999999999992"/>
    <x v="155"/>
    <x v="0"/>
    <s v="Dark"/>
  </r>
  <r>
    <s v="OVI-27064-381"/>
    <x v="276"/>
    <s v="37274-08534-FM"/>
    <s v="R-D-0.5"/>
    <n v="3"/>
    <s v="Selma McMillian"/>
    <s v="smcmillian8t@csmonitor.com"/>
    <x v="0"/>
    <x v="0"/>
    <s v="D"/>
    <n v="0.5"/>
    <n v="5.3699999999999992"/>
    <x v="103"/>
    <x v="0"/>
    <s v="Dark"/>
  </r>
  <r>
    <s v="SHP-17012-870"/>
    <x v="277"/>
    <s v="69529-07533-CV"/>
    <s v="R-M-2.5"/>
    <n v="1"/>
    <s v="Corine Drewett"/>
    <s v="cdrewett97@wikipedia.org"/>
    <x v="0"/>
    <x v="0"/>
    <s v="M"/>
    <n v="2.5"/>
    <n v="22.884999999999998"/>
    <x v="156"/>
    <x v="0"/>
    <s v="Medium"/>
  </r>
  <r>
    <s v="FDY-03414-903"/>
    <x v="278"/>
    <s v="94840-49457-UD"/>
    <s v="A-D-0.5"/>
    <n v="3"/>
    <s v="Quinn Parsons"/>
    <s v="qparsons98@blogtalkradio.com"/>
    <x v="0"/>
    <x v="2"/>
    <s v="D"/>
    <n v="0.5"/>
    <n v="5.97"/>
    <x v="8"/>
    <x v="2"/>
    <s v="Dark"/>
  </r>
  <r>
    <s v="WXT-85291-143"/>
    <x v="279"/>
    <s v="81414-81273-DK"/>
    <s v="R-M-0.5"/>
    <n v="4"/>
    <s v="Vivyan Ceely"/>
    <s v="vceely99@auda.org.au"/>
    <x v="0"/>
    <x v="0"/>
    <s v="M"/>
    <n v="0.5"/>
    <n v="5.97"/>
    <x v="86"/>
    <x v="0"/>
    <s v="Medium"/>
  </r>
  <r>
    <s v="QNP-18893-547"/>
    <x v="280"/>
    <s v="76930-61689-CH"/>
    <s v="R-L-1"/>
    <n v="5"/>
    <s v="Elonore Goodings"/>
    <s v=" "/>
    <x v="0"/>
    <x v="0"/>
    <s v="L"/>
    <n v="1"/>
    <n v="11.95"/>
    <x v="143"/>
    <x v="0"/>
    <s v="Light"/>
  </r>
  <r>
    <s v="DOH-92927-530"/>
    <x v="281"/>
    <s v="12839-56537-TQ"/>
    <s v="L-L-0.2"/>
    <n v="6"/>
    <s v="Clement Vasiliev"/>
    <s v="cvasiliev9b@discuz.net"/>
    <x v="0"/>
    <x v="3"/>
    <s v="L"/>
    <n v="0.2"/>
    <n v="4.7549999999999999"/>
    <x v="32"/>
    <x v="3"/>
    <s v="Light"/>
  </r>
  <r>
    <s v="HGJ-82768-173"/>
    <x v="282"/>
    <s v="62741-01322-HU"/>
    <s v="A-M-1"/>
    <n v="4"/>
    <s v="Terencio O'Moylan"/>
    <s v="tomoylan9c@liveinternet.ru"/>
    <x v="2"/>
    <x v="2"/>
    <s v="M"/>
    <n v="1"/>
    <n v="11.25"/>
    <x v="157"/>
    <x v="2"/>
    <s v="Medium"/>
  </r>
  <r>
    <s v="YPT-95383-088"/>
    <x v="283"/>
    <s v="43439-94003-DW"/>
    <s v="E-D-2.5"/>
    <n v="2"/>
    <s v="Flynn Antony"/>
    <s v=" "/>
    <x v="0"/>
    <x v="1"/>
    <s v="D"/>
    <n v="2.5"/>
    <n v="27.945"/>
    <x v="158"/>
    <x v="1"/>
    <s v="Dark"/>
  </r>
  <r>
    <s v="OYH-16533-767"/>
    <x v="284"/>
    <s v="44932-34838-RM"/>
    <s v="E-L-1"/>
    <n v="4"/>
    <s v="Wyatan Fetherston"/>
    <s v="wfetherston9e@constantcontact.com"/>
    <x v="0"/>
    <x v="1"/>
    <s v="L"/>
    <n v="1"/>
    <n v="14.85"/>
    <x v="48"/>
    <x v="1"/>
    <s v="Light"/>
  </r>
  <r>
    <s v="DWW-28642-549"/>
    <x v="285"/>
    <s v="91181-19412-RQ"/>
    <s v="E-D-0.2"/>
    <n v="2"/>
    <s v="Emmaline Rasmus"/>
    <s v="erasmus9f@techcrunch.com"/>
    <x v="0"/>
    <x v="1"/>
    <s v="D"/>
    <n v="0.2"/>
    <n v="3.645"/>
    <x v="35"/>
    <x v="1"/>
    <s v="Dark"/>
  </r>
  <r>
    <s v="CGO-79583-871"/>
    <x v="286"/>
    <s v="37182-54930-XC"/>
    <s v="E-D-0.5"/>
    <n v="1"/>
    <s v="Wesley Giorgioni"/>
    <s v="wgiorgioni9g@wikipedia.org"/>
    <x v="0"/>
    <x v="1"/>
    <s v="D"/>
    <n v="0.5"/>
    <n v="7.29"/>
    <x v="35"/>
    <x v="1"/>
    <s v="Dark"/>
  </r>
  <r>
    <s v="TFY-52090-386"/>
    <x v="287"/>
    <s v="08613-17327-XT"/>
    <s v="E-L-0.5"/>
    <n v="2"/>
    <s v="Lucienne Scargle"/>
    <s v="lscargle9h@myspace.com"/>
    <x v="0"/>
    <x v="1"/>
    <s v="L"/>
    <n v="0.5"/>
    <n v="8.91"/>
    <x v="58"/>
    <x v="1"/>
    <s v="Light"/>
  </r>
  <r>
    <s v="TFY-52090-386"/>
    <x v="287"/>
    <s v="08613-17327-XT"/>
    <s v="L-D-0.5"/>
    <n v="5"/>
    <s v="Lucienne Scargle"/>
    <s v="lscargle9h@myspace.com"/>
    <x v="0"/>
    <x v="3"/>
    <s v="D"/>
    <n v="0.5"/>
    <n v="7.77"/>
    <x v="5"/>
    <x v="3"/>
    <s v="Dark"/>
  </r>
  <r>
    <s v="NYY-73968-094"/>
    <x v="288"/>
    <s v="70451-38048-AH"/>
    <s v="R-D-0.5"/>
    <n v="6"/>
    <s v="Noam Climance"/>
    <s v="nclimance9j@europa.eu"/>
    <x v="0"/>
    <x v="0"/>
    <s v="D"/>
    <n v="0.5"/>
    <n v="5.3699999999999992"/>
    <x v="111"/>
    <x v="0"/>
    <s v="Dark"/>
  </r>
  <r>
    <s v="QEY-71761-460"/>
    <x v="250"/>
    <s v="35442-75769-PL"/>
    <s v="R-M-1"/>
    <n v="2"/>
    <s v="Catarina Donn"/>
    <s v=" "/>
    <x v="1"/>
    <x v="0"/>
    <s v="M"/>
    <n v="1"/>
    <n v="9.9499999999999993"/>
    <x v="0"/>
    <x v="0"/>
    <s v="Medium"/>
  </r>
  <r>
    <s v="GKQ-82603-910"/>
    <x v="289"/>
    <s v="83737-56117-JE"/>
    <s v="R-L-1"/>
    <n v="5"/>
    <s v="Ameline Snazle"/>
    <s v="asnazle9l@oracle.com"/>
    <x v="0"/>
    <x v="0"/>
    <s v="L"/>
    <n v="1"/>
    <n v="11.95"/>
    <x v="143"/>
    <x v="0"/>
    <s v="Light"/>
  </r>
  <r>
    <s v="IOB-32673-745"/>
    <x v="290"/>
    <s v="07095-81281-NJ"/>
    <s v="A-L-0.5"/>
    <n v="3"/>
    <s v="Rebeka Worg"/>
    <s v="rworg9m@arstechnica.com"/>
    <x v="0"/>
    <x v="2"/>
    <s v="L"/>
    <n v="0.5"/>
    <n v="7.77"/>
    <x v="102"/>
    <x v="2"/>
    <s v="Light"/>
  </r>
  <r>
    <s v="YAU-98893-150"/>
    <x v="291"/>
    <s v="77043-48851-HG"/>
    <s v="L-M-1"/>
    <n v="3"/>
    <s v="Lewes Danes"/>
    <s v="ldanes9n@umn.edu"/>
    <x v="0"/>
    <x v="3"/>
    <s v="M"/>
    <n v="1"/>
    <n v="14.55"/>
    <x v="34"/>
    <x v="3"/>
    <s v="Medium"/>
  </r>
  <r>
    <s v="XNM-14163-951"/>
    <x v="292"/>
    <s v="78224-60622-KH"/>
    <s v="E-L-2.5"/>
    <n v="6"/>
    <s v="Shelli Keynd"/>
    <s v="skeynd9o@narod.ru"/>
    <x v="0"/>
    <x v="1"/>
    <s v="L"/>
    <n v="2.5"/>
    <n v="34.154999999999994"/>
    <x v="106"/>
    <x v="1"/>
    <s v="Light"/>
  </r>
  <r>
    <s v="JPB-45297-000"/>
    <x v="293"/>
    <s v="83105-86631-IU"/>
    <s v="R-L-0.2"/>
    <n v="4"/>
    <s v="Dell Daveridge"/>
    <s v="ddaveridge9p@arstechnica.com"/>
    <x v="0"/>
    <x v="0"/>
    <s v="L"/>
    <n v="0.2"/>
    <n v="3.5849999999999995"/>
    <x v="79"/>
    <x v="0"/>
    <s v="Light"/>
  </r>
  <r>
    <s v="MOU-74341-266"/>
    <x v="294"/>
    <s v="99358-65399-TC"/>
    <s v="A-D-0.5"/>
    <n v="4"/>
    <s v="Joshuah Awdry"/>
    <s v="jawdry9q@utexas.edu"/>
    <x v="0"/>
    <x v="2"/>
    <s v="D"/>
    <n v="0.5"/>
    <n v="5.97"/>
    <x v="86"/>
    <x v="2"/>
    <s v="Dark"/>
  </r>
  <r>
    <s v="DHJ-87461-571"/>
    <x v="295"/>
    <s v="94525-76037-JP"/>
    <s v="A-M-1"/>
    <n v="2"/>
    <s v="Ethel Ryles"/>
    <s v="eryles9r@fastcompany.com"/>
    <x v="0"/>
    <x v="2"/>
    <s v="M"/>
    <n v="1"/>
    <n v="11.25"/>
    <x v="122"/>
    <x v="2"/>
    <s v="Medium"/>
  </r>
  <r>
    <s v="DKM-97676-850"/>
    <x v="296"/>
    <s v="43439-94003-DW"/>
    <s v="E-D-0.5"/>
    <n v="5"/>
    <s v="Flynn Antony"/>
    <s v=" "/>
    <x v="0"/>
    <x v="1"/>
    <s v="D"/>
    <n v="0.5"/>
    <n v="7.29"/>
    <x v="114"/>
    <x v="1"/>
    <s v="Dark"/>
  </r>
  <r>
    <s v="UEB-09112-118"/>
    <x v="297"/>
    <s v="82718-93677-XO"/>
    <s v="A-M-0.5"/>
    <n v="4"/>
    <s v="Maitilde Boxill"/>
    <s v=" "/>
    <x v="0"/>
    <x v="2"/>
    <s v="M"/>
    <n v="0.5"/>
    <n v="6.75"/>
    <x v="25"/>
    <x v="2"/>
    <s v="Medium"/>
  </r>
  <r>
    <s v="ORZ-67699-748"/>
    <x v="298"/>
    <s v="44708-78241-DF"/>
    <s v="A-M-2.5"/>
    <n v="6"/>
    <s v="Jodee Caldicott"/>
    <s v="jcaldicott9u@usda.gov"/>
    <x v="0"/>
    <x v="2"/>
    <s v="M"/>
    <n v="2.5"/>
    <n v="25.874999999999996"/>
    <x v="71"/>
    <x v="2"/>
    <s v="Medium"/>
  </r>
  <r>
    <s v="JXP-28398-485"/>
    <x v="299"/>
    <s v="23039-93032-FN"/>
    <s v="A-D-2.5"/>
    <n v="5"/>
    <s v="Marianna Vedmore"/>
    <s v="mvedmore9v@a8.net"/>
    <x v="0"/>
    <x v="2"/>
    <s v="D"/>
    <n v="2.5"/>
    <n v="22.884999999999998"/>
    <x v="15"/>
    <x v="2"/>
    <s v="Dark"/>
  </r>
  <r>
    <s v="WWH-92259-198"/>
    <x v="300"/>
    <s v="35256-12529-FT"/>
    <s v="L-D-1"/>
    <n v="4"/>
    <s v="Willey Romao"/>
    <s v="wromao9w@chronoengine.com"/>
    <x v="0"/>
    <x v="3"/>
    <s v="D"/>
    <n v="1"/>
    <n v="12.95"/>
    <x v="67"/>
    <x v="3"/>
    <s v="Dark"/>
  </r>
  <r>
    <s v="FLR-82914-153"/>
    <x v="301"/>
    <s v="86100-33488-WP"/>
    <s v="A-M-2.5"/>
    <n v="6"/>
    <s v="Enriqueta Ixor"/>
    <s v=" "/>
    <x v="0"/>
    <x v="2"/>
    <s v="M"/>
    <n v="2.5"/>
    <n v="25.874999999999996"/>
    <x v="71"/>
    <x v="2"/>
    <s v="Medium"/>
  </r>
  <r>
    <s v="AMB-93600-000"/>
    <x v="302"/>
    <s v="64435-53100-WM"/>
    <s v="A-L-2.5"/>
    <n v="1"/>
    <s v="Tomasina Cotmore"/>
    <s v="tcotmore9y@amazonaws.com"/>
    <x v="0"/>
    <x v="2"/>
    <s v="L"/>
    <n v="2.5"/>
    <n v="29.784999999999997"/>
    <x v="91"/>
    <x v="2"/>
    <s v="Light"/>
  </r>
  <r>
    <s v="FEP-36895-658"/>
    <x v="303"/>
    <s v="44699-43836-UH"/>
    <s v="R-L-0.2"/>
    <n v="6"/>
    <s v="Yuma Skipsey"/>
    <s v="yskipsey9z@spotify.com"/>
    <x v="2"/>
    <x v="0"/>
    <s v="L"/>
    <n v="0.2"/>
    <n v="3.5849999999999995"/>
    <x v="137"/>
    <x v="0"/>
    <s v="Light"/>
  </r>
  <r>
    <s v="RXW-91413-276"/>
    <x v="304"/>
    <s v="29588-35679-RG"/>
    <s v="R-D-2.5"/>
    <n v="2"/>
    <s v="Nicko Corps"/>
    <s v="ncorpsa0@gmpg.org"/>
    <x v="0"/>
    <x v="0"/>
    <s v="D"/>
    <n v="2.5"/>
    <n v="20.584999999999997"/>
    <x v="13"/>
    <x v="0"/>
    <s v="Dark"/>
  </r>
  <r>
    <s v="RXW-91413-276"/>
    <x v="304"/>
    <s v="29588-35679-RG"/>
    <s v="R-M-0.5"/>
    <n v="1"/>
    <s v="Nicko Corps"/>
    <s v="ncorpsa0@gmpg.org"/>
    <x v="0"/>
    <x v="0"/>
    <s v="M"/>
    <n v="0.5"/>
    <n v="5.97"/>
    <x v="9"/>
    <x v="0"/>
    <s v="Medium"/>
  </r>
  <r>
    <s v="SDB-77492-188"/>
    <x v="305"/>
    <s v="64815-54078-HH"/>
    <s v="E-L-1"/>
    <n v="5"/>
    <s v="Feliks Babber"/>
    <s v="fbabbera2@stanford.edu"/>
    <x v="0"/>
    <x v="1"/>
    <s v="L"/>
    <n v="1"/>
    <n v="14.85"/>
    <x v="159"/>
    <x v="1"/>
    <s v="Light"/>
  </r>
  <r>
    <s v="RZN-65182-395"/>
    <x v="196"/>
    <s v="59572-41990-XY"/>
    <s v="L-M-1"/>
    <n v="6"/>
    <s v="Kaja Loxton"/>
    <s v="kloxtona3@opensource.org"/>
    <x v="0"/>
    <x v="3"/>
    <s v="M"/>
    <n v="1"/>
    <n v="14.55"/>
    <x v="75"/>
    <x v="3"/>
    <s v="Medium"/>
  </r>
  <r>
    <s v="HDQ-86094-507"/>
    <x v="110"/>
    <s v="32481-61533-ZJ"/>
    <s v="E-D-1"/>
    <n v="6"/>
    <s v="Parker Tofful"/>
    <s v="ptoffula4@posterous.com"/>
    <x v="0"/>
    <x v="1"/>
    <s v="D"/>
    <n v="1"/>
    <n v="12.15"/>
    <x v="118"/>
    <x v="1"/>
    <s v="Dark"/>
  </r>
  <r>
    <s v="YXO-79631-417"/>
    <x v="24"/>
    <s v="31587-92570-HL"/>
    <s v="L-D-0.5"/>
    <n v="1"/>
    <s v="Casi Gwinnett"/>
    <s v="cgwinnetta5@behance.net"/>
    <x v="0"/>
    <x v="3"/>
    <s v="D"/>
    <n v="0.5"/>
    <n v="7.77"/>
    <x v="41"/>
    <x v="3"/>
    <s v="Dark"/>
  </r>
  <r>
    <s v="SNF-57032-096"/>
    <x v="306"/>
    <s v="93832-04799-ID"/>
    <s v="E-D-0.5"/>
    <n v="6"/>
    <s v="Saree Ellesworth"/>
    <s v=" "/>
    <x v="0"/>
    <x v="1"/>
    <s v="D"/>
    <n v="0.5"/>
    <n v="7.29"/>
    <x v="160"/>
    <x v="1"/>
    <s v="Dark"/>
  </r>
  <r>
    <s v="DGL-29648-995"/>
    <x v="307"/>
    <s v="59367-30821-ZQ"/>
    <s v="L-M-0.2"/>
    <n v="2"/>
    <s v="Silvio Iorizzi"/>
    <s v=" "/>
    <x v="0"/>
    <x v="3"/>
    <s v="M"/>
    <n v="0.2"/>
    <n v="4.3650000000000002"/>
    <x v="31"/>
    <x v="3"/>
    <s v="Medium"/>
  </r>
  <r>
    <s v="GPU-65651-504"/>
    <x v="308"/>
    <s v="83947-45528-ET"/>
    <s v="E-M-2.5"/>
    <n v="2"/>
    <s v="Leesa Flaonier"/>
    <s v="lflaoniera8@wordpress.org"/>
    <x v="0"/>
    <x v="1"/>
    <s v="M"/>
    <n v="2.5"/>
    <n v="31.624999999999996"/>
    <x v="40"/>
    <x v="1"/>
    <s v="Medium"/>
  </r>
  <r>
    <s v="OJU-34452-896"/>
    <x v="309"/>
    <s v="60799-92593-CX"/>
    <s v="E-L-0.5"/>
    <n v="1"/>
    <s v="Abba Pummell"/>
    <s v=" "/>
    <x v="0"/>
    <x v="1"/>
    <s v="L"/>
    <n v="0.5"/>
    <n v="8.91"/>
    <x v="161"/>
    <x v="1"/>
    <s v="Light"/>
  </r>
  <r>
    <s v="GZS-50547-887"/>
    <x v="310"/>
    <s v="61600-55136-UM"/>
    <s v="E-D-1"/>
    <n v="2"/>
    <s v="Corinna Catcheside"/>
    <s v="ccatchesideaa@macromedia.com"/>
    <x v="0"/>
    <x v="1"/>
    <s v="D"/>
    <n v="1"/>
    <n v="12.15"/>
    <x v="76"/>
    <x v="1"/>
    <s v="Dark"/>
  </r>
  <r>
    <s v="ESR-54041-053"/>
    <x v="311"/>
    <s v="59771-90302-OF"/>
    <s v="A-L-0.5"/>
    <n v="6"/>
    <s v="Cortney Gibbonson"/>
    <s v="cgibbonsonab@accuweather.com"/>
    <x v="0"/>
    <x v="2"/>
    <s v="L"/>
    <n v="0.5"/>
    <n v="7.77"/>
    <x v="162"/>
    <x v="2"/>
    <s v="Light"/>
  </r>
  <r>
    <s v="OGD-10781-526"/>
    <x v="132"/>
    <s v="16880-78077-FB"/>
    <s v="R-L-0.5"/>
    <n v="6"/>
    <s v="Terri Farra"/>
    <s v="tfarraac@behance.net"/>
    <x v="0"/>
    <x v="0"/>
    <s v="L"/>
    <n v="0.5"/>
    <n v="7.169999999999999"/>
    <x v="163"/>
    <x v="0"/>
    <s v="Light"/>
  </r>
  <r>
    <s v="FVH-29271-315"/>
    <x v="312"/>
    <s v="74415-50873-FC"/>
    <s v="A-D-0.5"/>
    <n v="3"/>
    <s v="Corney Curme"/>
    <s v=" "/>
    <x v="1"/>
    <x v="2"/>
    <s v="D"/>
    <n v="0.5"/>
    <n v="5.97"/>
    <x v="8"/>
    <x v="2"/>
    <s v="Dark"/>
  </r>
  <r>
    <s v="BNZ-20544-633"/>
    <x v="313"/>
    <s v="31798-95707-NR"/>
    <s v="L-L-0.5"/>
    <n v="4"/>
    <s v="Gothart Bamfield"/>
    <s v="gbamfieldae@yellowpages.com"/>
    <x v="0"/>
    <x v="3"/>
    <s v="L"/>
    <n v="0.5"/>
    <n v="9.51"/>
    <x v="82"/>
    <x v="3"/>
    <s v="Light"/>
  </r>
  <r>
    <s v="FUX-85791-078"/>
    <x v="156"/>
    <s v="59122-08794-WT"/>
    <s v="A-M-0.2"/>
    <n v="2"/>
    <s v="Waylin Hollingdale"/>
    <s v="whollingdaleaf@about.me"/>
    <x v="0"/>
    <x v="2"/>
    <s v="M"/>
    <n v="0.2"/>
    <n v="3.375"/>
    <x v="52"/>
    <x v="2"/>
    <s v="Medium"/>
  </r>
  <r>
    <s v="YXP-20078-116"/>
    <x v="314"/>
    <s v="37238-52421-JJ"/>
    <s v="R-M-0.5"/>
    <n v="1"/>
    <s v="Judd De Leek"/>
    <s v="jdeag@xrea.com"/>
    <x v="0"/>
    <x v="0"/>
    <s v="M"/>
    <n v="0.5"/>
    <n v="5.97"/>
    <x v="9"/>
    <x v="0"/>
    <s v="Medium"/>
  </r>
  <r>
    <s v="VQV-59984-866"/>
    <x v="315"/>
    <s v="48854-01899-FN"/>
    <s v="R-D-0.2"/>
    <n v="3"/>
    <s v="Vanya Skullet"/>
    <s v="vskulletah@tinyurl.com"/>
    <x v="1"/>
    <x v="0"/>
    <s v="D"/>
    <n v="0.2"/>
    <n v="2.6849999999999996"/>
    <x v="36"/>
    <x v="0"/>
    <s v="Dark"/>
  </r>
  <r>
    <s v="JEH-37276-048"/>
    <x v="316"/>
    <s v="80896-38819-DW"/>
    <s v="A-L-0.5"/>
    <n v="3"/>
    <s v="Jany Rudeforth"/>
    <s v="jrudeforthai@wunderground.com"/>
    <x v="1"/>
    <x v="2"/>
    <s v="L"/>
    <n v="0.5"/>
    <n v="7.77"/>
    <x v="102"/>
    <x v="2"/>
    <s v="Light"/>
  </r>
  <r>
    <s v="VYD-28555-589"/>
    <x v="317"/>
    <s v="29814-01459-RC"/>
    <s v="R-L-0.5"/>
    <n v="6"/>
    <s v="Ashbey Tomaszewski"/>
    <s v="atomaszewskiaj@answers.com"/>
    <x v="2"/>
    <x v="0"/>
    <s v="L"/>
    <n v="0.5"/>
    <n v="7.169999999999999"/>
    <x v="163"/>
    <x v="0"/>
    <s v="Light"/>
  </r>
  <r>
    <s v="WUG-76466-650"/>
    <x v="318"/>
    <s v="43439-94003-DW"/>
    <s v="L-D-0.5"/>
    <n v="3"/>
    <s v="Flynn Antony"/>
    <s v=" "/>
    <x v="0"/>
    <x v="3"/>
    <s v="D"/>
    <n v="0.5"/>
    <n v="7.77"/>
    <x v="102"/>
    <x v="3"/>
    <s v="Dark"/>
  </r>
  <r>
    <s v="RJV-08261-583"/>
    <x v="182"/>
    <s v="48497-29281-FE"/>
    <s v="A-D-0.2"/>
    <n v="5"/>
    <s v="Pren Bess"/>
    <s v="pbessal@qq.com"/>
    <x v="0"/>
    <x v="2"/>
    <s v="D"/>
    <n v="0.2"/>
    <n v="2.9849999999999999"/>
    <x v="128"/>
    <x v="2"/>
    <s v="Dark"/>
  </r>
  <r>
    <s v="PMR-56062-609"/>
    <x v="319"/>
    <s v="43605-12616-YH"/>
    <s v="E-D-0.5"/>
    <n v="3"/>
    <s v="Elka Windress"/>
    <s v="ewindressam@marketwatch.com"/>
    <x v="0"/>
    <x v="1"/>
    <s v="D"/>
    <n v="0.5"/>
    <n v="7.29"/>
    <x v="6"/>
    <x v="1"/>
    <s v="Dark"/>
  </r>
  <r>
    <s v="XLD-12920-505"/>
    <x v="320"/>
    <s v="21907-75962-VB"/>
    <s v="E-L-0.5"/>
    <n v="6"/>
    <s v="Marty Kidstoun"/>
    <s v=" "/>
    <x v="0"/>
    <x v="1"/>
    <s v="L"/>
    <n v="0.5"/>
    <n v="8.91"/>
    <x v="119"/>
    <x v="1"/>
    <s v="Light"/>
  </r>
  <r>
    <s v="UBW-50312-037"/>
    <x v="321"/>
    <s v="69503-12127-YD"/>
    <s v="A-L-2.5"/>
    <n v="4"/>
    <s v="Nickey Dimbleby"/>
    <s v=" "/>
    <x v="0"/>
    <x v="2"/>
    <s v="L"/>
    <n v="2.5"/>
    <n v="29.784999999999997"/>
    <x v="129"/>
    <x v="2"/>
    <s v="Light"/>
  </r>
  <r>
    <s v="QAW-05889-019"/>
    <x v="322"/>
    <s v="68810-07329-EU"/>
    <s v="L-M-0.5"/>
    <n v="5"/>
    <s v="Virgil Baumadier"/>
    <s v="vbaumadierap@google.cn"/>
    <x v="0"/>
    <x v="3"/>
    <s v="M"/>
    <n v="0.5"/>
    <n v="8.73"/>
    <x v="34"/>
    <x v="3"/>
    <s v="Medium"/>
  </r>
  <r>
    <s v="EPT-12715-397"/>
    <x v="128"/>
    <s v="08478-75251-OG"/>
    <s v="A-D-0.2"/>
    <n v="6"/>
    <s v="Lenore Messenbird"/>
    <s v=" "/>
    <x v="0"/>
    <x v="2"/>
    <s v="D"/>
    <n v="0.2"/>
    <n v="2.9849999999999999"/>
    <x v="8"/>
    <x v="2"/>
    <s v="Dark"/>
  </r>
  <r>
    <s v="DHT-93810-053"/>
    <x v="323"/>
    <s v="17005-82030-EA"/>
    <s v="E-L-1"/>
    <n v="5"/>
    <s v="Shirleen Welds"/>
    <s v="sweldsar@wired.com"/>
    <x v="0"/>
    <x v="1"/>
    <s v="L"/>
    <n v="1"/>
    <n v="14.85"/>
    <x v="159"/>
    <x v="1"/>
    <s v="Light"/>
  </r>
  <r>
    <s v="DMY-96037-963"/>
    <x v="324"/>
    <s v="42179-95059-DO"/>
    <s v="L-D-0.2"/>
    <n v="3"/>
    <s v="Maisie Sarvar"/>
    <s v="msarvaras@artisteer.com"/>
    <x v="0"/>
    <x v="3"/>
    <s v="D"/>
    <n v="0.2"/>
    <n v="3.8849999999999998"/>
    <x v="14"/>
    <x v="3"/>
    <s v="Dark"/>
  </r>
  <r>
    <s v="MBM-55936-917"/>
    <x v="325"/>
    <s v="55989-39849-WO"/>
    <s v="L-D-0.5"/>
    <n v="3"/>
    <s v="Andrej Havick"/>
    <s v="ahavickat@nsw.gov.au"/>
    <x v="0"/>
    <x v="3"/>
    <s v="D"/>
    <n v="0.5"/>
    <n v="7.77"/>
    <x v="102"/>
    <x v="3"/>
    <s v="Dark"/>
  </r>
  <r>
    <s v="TPA-93614-840"/>
    <x v="326"/>
    <s v="28932-49296-TM"/>
    <s v="E-D-0.5"/>
    <n v="2"/>
    <s v="Sloan Diviny"/>
    <s v="sdivinyau@ask.com"/>
    <x v="0"/>
    <x v="1"/>
    <s v="D"/>
    <n v="0.5"/>
    <n v="7.29"/>
    <x v="20"/>
    <x v="1"/>
    <s v="Dark"/>
  </r>
  <r>
    <s v="WDM-77521-710"/>
    <x v="327"/>
    <s v="86144-10144-CB"/>
    <s v="A-M-0.5"/>
    <n v="2"/>
    <s v="Itch Norquoy"/>
    <s v="inorquoyav@businessweek.com"/>
    <x v="0"/>
    <x v="2"/>
    <s v="M"/>
    <n v="0.5"/>
    <n v="6.75"/>
    <x v="72"/>
    <x v="2"/>
    <s v="Medium"/>
  </r>
  <r>
    <s v="EIP-19142-462"/>
    <x v="328"/>
    <s v="60973-72562-DQ"/>
    <s v="E-L-1"/>
    <n v="6"/>
    <s v="Anson Iddison"/>
    <s v="aiddisonaw@usa.gov"/>
    <x v="0"/>
    <x v="1"/>
    <s v="L"/>
    <n v="1"/>
    <n v="14.85"/>
    <x v="146"/>
    <x v="1"/>
    <s v="Light"/>
  </r>
  <r>
    <s v="EIP-19142-462"/>
    <x v="328"/>
    <s v="60973-72562-DQ"/>
    <s v="A-L-0.2"/>
    <n v="1"/>
    <s v="Anson Iddison"/>
    <s v="aiddisonaw@usa.gov"/>
    <x v="0"/>
    <x v="2"/>
    <s v="L"/>
    <n v="0.2"/>
    <n v="3.8849999999999998"/>
    <x v="84"/>
    <x v="2"/>
    <s v="Light"/>
  </r>
  <r>
    <s v="ZZL-76364-387"/>
    <x v="128"/>
    <s v="11263-86515-VU"/>
    <s v="R-L-2.5"/>
    <n v="4"/>
    <s v="Randal Longfield"/>
    <s v="rlongfielday@bluehost.com"/>
    <x v="0"/>
    <x v="0"/>
    <s v="L"/>
    <n v="2.5"/>
    <n v="27.484999999999996"/>
    <x v="108"/>
    <x v="0"/>
    <s v="Light"/>
  </r>
  <r>
    <s v="GMF-18638-786"/>
    <x v="329"/>
    <s v="60004-62976-NI"/>
    <s v="L-D-0.5"/>
    <n v="6"/>
    <s v="Gregorius Kislingbury"/>
    <s v="gkislingburyaz@samsung.com"/>
    <x v="0"/>
    <x v="3"/>
    <s v="D"/>
    <n v="0.5"/>
    <n v="7.77"/>
    <x v="162"/>
    <x v="3"/>
    <s v="Dark"/>
  </r>
  <r>
    <s v="TDJ-20844-787"/>
    <x v="330"/>
    <s v="77876-28498-HI"/>
    <s v="A-L-0.5"/>
    <n v="5"/>
    <s v="Xenos Gibbons"/>
    <s v="xgibbonsb0@artisteer.com"/>
    <x v="0"/>
    <x v="2"/>
    <s v="L"/>
    <n v="0.5"/>
    <n v="7.77"/>
    <x v="5"/>
    <x v="2"/>
    <s v="Light"/>
  </r>
  <r>
    <s v="BWK-39400-446"/>
    <x v="331"/>
    <s v="61302-06948-EH"/>
    <s v="L-D-0.5"/>
    <n v="4"/>
    <s v="Fleur Parres"/>
    <s v="fparresb1@imageshack.us"/>
    <x v="0"/>
    <x v="3"/>
    <s v="D"/>
    <n v="0.5"/>
    <n v="7.77"/>
    <x v="113"/>
    <x v="3"/>
    <s v="Dark"/>
  </r>
  <r>
    <s v="LCB-02099-995"/>
    <x v="332"/>
    <s v="06757-96251-UH"/>
    <s v="A-D-0.2"/>
    <n v="6"/>
    <s v="Gran Sibray"/>
    <s v="gsibrayb2@wsj.com"/>
    <x v="0"/>
    <x v="2"/>
    <s v="D"/>
    <n v="0.2"/>
    <n v="2.9849999999999999"/>
    <x v="8"/>
    <x v="2"/>
    <s v="Dark"/>
  </r>
  <r>
    <s v="UBA-43678-174"/>
    <x v="333"/>
    <s v="44530-75983-OD"/>
    <s v="E-D-2.5"/>
    <n v="6"/>
    <s v="Ingelbert Hotchkin"/>
    <s v="ihotchkinb3@mit.edu"/>
    <x v="2"/>
    <x v="1"/>
    <s v="D"/>
    <n v="2.5"/>
    <n v="27.945"/>
    <x v="164"/>
    <x v="1"/>
    <s v="Dark"/>
  </r>
  <r>
    <s v="UDH-24280-432"/>
    <x v="334"/>
    <s v="44865-58249-RY"/>
    <s v="L-L-1"/>
    <n v="4"/>
    <s v="Neely Broadberrie"/>
    <s v="nbroadberrieb4@gnu.org"/>
    <x v="0"/>
    <x v="3"/>
    <s v="L"/>
    <n v="1"/>
    <n v="15.85"/>
    <x v="165"/>
    <x v="3"/>
    <s v="Light"/>
  </r>
  <r>
    <s v="IDQ-20193-502"/>
    <x v="335"/>
    <s v="36021-61205-DF"/>
    <s v="L-M-0.2"/>
    <n v="2"/>
    <s v="Rutger Pithcock"/>
    <s v="rpithcockb5@yellowbook.com"/>
    <x v="0"/>
    <x v="3"/>
    <s v="M"/>
    <n v="0.2"/>
    <n v="4.3650000000000002"/>
    <x v="31"/>
    <x v="3"/>
    <s v="Medium"/>
  </r>
  <r>
    <s v="DJG-14442-608"/>
    <x v="336"/>
    <s v="75716-12782-SS"/>
    <s v="R-D-1"/>
    <n v="3"/>
    <s v="Gale Croysdale"/>
    <s v="gcroysdaleb6@nih.gov"/>
    <x v="0"/>
    <x v="0"/>
    <s v="D"/>
    <n v="1"/>
    <n v="8.9499999999999993"/>
    <x v="166"/>
    <x v="0"/>
    <s v="Dark"/>
  </r>
  <r>
    <s v="DWB-61381-370"/>
    <x v="337"/>
    <s v="11812-00461-KH"/>
    <s v="L-L-0.2"/>
    <n v="2"/>
    <s v="Benedetto Gozzett"/>
    <s v="bgozzettb7@github.com"/>
    <x v="0"/>
    <x v="3"/>
    <s v="L"/>
    <n v="0.2"/>
    <n v="4.7549999999999999"/>
    <x v="54"/>
    <x v="3"/>
    <s v="Light"/>
  </r>
  <r>
    <s v="FRD-17347-990"/>
    <x v="80"/>
    <s v="46681-78850-ZW"/>
    <s v="A-D-1"/>
    <n v="4"/>
    <s v="Tania Craggs"/>
    <s v="tcraggsb8@house.gov"/>
    <x v="1"/>
    <x v="2"/>
    <s v="D"/>
    <n v="1"/>
    <n v="9.9499999999999993"/>
    <x v="10"/>
    <x v="2"/>
    <s v="Dark"/>
  </r>
  <r>
    <s v="YPP-27450-525"/>
    <x v="338"/>
    <s v="01932-87052-KO"/>
    <s v="E-M-0.5"/>
    <n v="3"/>
    <s v="Leonie Cullrford"/>
    <s v="lcullrfordb9@xing.com"/>
    <x v="0"/>
    <x v="1"/>
    <s v="M"/>
    <n v="0.5"/>
    <n v="8.25"/>
    <x v="167"/>
    <x v="1"/>
    <s v="Medium"/>
  </r>
  <r>
    <s v="EFC-39577-424"/>
    <x v="339"/>
    <s v="16046-34805-ZF"/>
    <s v="E-M-1"/>
    <n v="5"/>
    <s v="Auguste Rizon"/>
    <s v="arizonba@xing.com"/>
    <x v="0"/>
    <x v="1"/>
    <s v="M"/>
    <n v="1"/>
    <n v="13.75"/>
    <x v="85"/>
    <x v="1"/>
    <s v="Medium"/>
  </r>
  <r>
    <s v="LAW-80062-016"/>
    <x v="340"/>
    <s v="34546-70516-LR"/>
    <s v="E-M-0.5"/>
    <n v="6"/>
    <s v="Lorin Guerrazzi"/>
    <s v=" "/>
    <x v="1"/>
    <x v="1"/>
    <s v="M"/>
    <n v="0.5"/>
    <n v="8.25"/>
    <x v="168"/>
    <x v="1"/>
    <s v="Medium"/>
  </r>
  <r>
    <s v="WKL-27981-758"/>
    <x v="177"/>
    <s v="73699-93557-FZ"/>
    <s v="A-M-2.5"/>
    <n v="2"/>
    <s v="Felice Miell"/>
    <s v="fmiellbc@spiegel.de"/>
    <x v="0"/>
    <x v="2"/>
    <s v="M"/>
    <n v="2.5"/>
    <n v="25.874999999999996"/>
    <x v="95"/>
    <x v="2"/>
    <s v="Medium"/>
  </r>
  <r>
    <s v="VRT-39834-265"/>
    <x v="341"/>
    <s v="86686-37462-CK"/>
    <s v="L-L-1"/>
    <n v="3"/>
    <s v="Hamish Skeech"/>
    <s v=" "/>
    <x v="1"/>
    <x v="3"/>
    <s v="L"/>
    <n v="1"/>
    <n v="15.85"/>
    <x v="46"/>
    <x v="3"/>
    <s v="Light"/>
  </r>
  <r>
    <s v="QTC-71005-730"/>
    <x v="342"/>
    <s v="14298-02150-KH"/>
    <s v="A-L-0.2"/>
    <n v="4"/>
    <s v="Giordano Lorenzin"/>
    <s v=" "/>
    <x v="0"/>
    <x v="2"/>
    <s v="L"/>
    <n v="0.2"/>
    <n v="3.8849999999999998"/>
    <x v="42"/>
    <x v="2"/>
    <s v="Light"/>
  </r>
  <r>
    <s v="TNX-09857-717"/>
    <x v="343"/>
    <s v="48675-07824-HJ"/>
    <s v="L-M-1"/>
    <n v="6"/>
    <s v="Harwilll Bishell"/>
    <s v=" "/>
    <x v="0"/>
    <x v="3"/>
    <s v="M"/>
    <n v="1"/>
    <n v="14.55"/>
    <x v="75"/>
    <x v="3"/>
    <s v="Medium"/>
  </r>
  <r>
    <s v="JZV-43874-185"/>
    <x v="344"/>
    <s v="18551-80943-YQ"/>
    <s v="A-M-1"/>
    <n v="5"/>
    <s v="Freeland Missenden"/>
    <s v=" "/>
    <x v="0"/>
    <x v="2"/>
    <s v="M"/>
    <n v="1"/>
    <n v="11.25"/>
    <x v="126"/>
    <x v="2"/>
    <s v="Medium"/>
  </r>
  <r>
    <s v="ICF-17486-106"/>
    <x v="47"/>
    <s v="19196-09748-DB"/>
    <s v="L-L-2.5"/>
    <n v="1"/>
    <s v="Waylan Springall"/>
    <s v="wspringallbh@jugem.jp"/>
    <x v="0"/>
    <x v="3"/>
    <s v="L"/>
    <n v="2.5"/>
    <n v="36.454999999999998"/>
    <x v="133"/>
    <x v="3"/>
    <s v="Light"/>
  </r>
  <r>
    <s v="BMK-49520-383"/>
    <x v="345"/>
    <s v="72233-08665-IP"/>
    <s v="R-L-0.2"/>
    <n v="3"/>
    <s v="Kiri Avramow"/>
    <s v=" "/>
    <x v="0"/>
    <x v="0"/>
    <s v="L"/>
    <n v="0.2"/>
    <n v="3.5849999999999995"/>
    <x v="127"/>
    <x v="0"/>
    <s v="Light"/>
  </r>
  <r>
    <s v="HTS-15020-632"/>
    <x v="169"/>
    <s v="53817-13148-RK"/>
    <s v="R-M-0.2"/>
    <n v="3"/>
    <s v="Gregg Hawkyens"/>
    <s v="ghawkyensbj@census.gov"/>
    <x v="0"/>
    <x v="0"/>
    <s v="M"/>
    <n v="0.2"/>
    <n v="2.9849999999999999"/>
    <x v="169"/>
    <x v="0"/>
    <s v="Medium"/>
  </r>
  <r>
    <s v="YLE-18247-749"/>
    <x v="346"/>
    <s v="92227-49331-QR"/>
    <s v="A-L-0.5"/>
    <n v="3"/>
    <s v="Reggis Pracy"/>
    <s v=" "/>
    <x v="0"/>
    <x v="2"/>
    <s v="L"/>
    <n v="0.5"/>
    <n v="7.77"/>
    <x v="102"/>
    <x v="2"/>
    <s v="Light"/>
  </r>
  <r>
    <s v="KJJ-12573-591"/>
    <x v="347"/>
    <s v="12997-41076-FQ"/>
    <s v="A-L-2.5"/>
    <n v="1"/>
    <s v="Paula Denis"/>
    <s v=" "/>
    <x v="0"/>
    <x v="2"/>
    <s v="L"/>
    <n v="2.5"/>
    <n v="29.784999999999997"/>
    <x v="91"/>
    <x v="2"/>
    <s v="Light"/>
  </r>
  <r>
    <s v="RGU-43561-950"/>
    <x v="348"/>
    <s v="44220-00348-MB"/>
    <s v="A-L-2.5"/>
    <n v="5"/>
    <s v="Broderick McGilvra"/>
    <s v="bmcgilvrabm@so-net.ne.jp"/>
    <x v="0"/>
    <x v="2"/>
    <s v="L"/>
    <n v="2.5"/>
    <n v="29.784999999999997"/>
    <x v="74"/>
    <x v="2"/>
    <s v="Light"/>
  </r>
  <r>
    <s v="JSN-73975-443"/>
    <x v="349"/>
    <s v="93047-98331-DD"/>
    <s v="L-M-0.5"/>
    <n v="1"/>
    <s v="Annabella Danzey"/>
    <s v="adanzeybn@github.com"/>
    <x v="0"/>
    <x v="3"/>
    <s v="M"/>
    <n v="0.5"/>
    <n v="8.73"/>
    <x v="31"/>
    <x v="3"/>
    <s v="Medium"/>
  </r>
  <r>
    <s v="WNR-71736-993"/>
    <x v="350"/>
    <s v="16880-78077-FB"/>
    <s v="L-D-0.5"/>
    <n v="4"/>
    <s v="Terri Farra"/>
    <s v="tfarraac@behance.net"/>
    <x v="0"/>
    <x v="3"/>
    <s v="D"/>
    <n v="0.5"/>
    <n v="7.77"/>
    <x v="113"/>
    <x v="3"/>
    <s v="Dark"/>
  </r>
  <r>
    <s v="WNR-71736-993"/>
    <x v="350"/>
    <s v="16880-78077-FB"/>
    <s v="A-D-2.5"/>
    <n v="6"/>
    <s v="Terri Farra"/>
    <s v="tfarraac@behance.net"/>
    <x v="0"/>
    <x v="2"/>
    <s v="D"/>
    <n v="2.5"/>
    <n v="22.884999999999998"/>
    <x v="170"/>
    <x v="2"/>
    <s v="Dark"/>
  </r>
  <r>
    <s v="HNI-91338-546"/>
    <x v="54"/>
    <s v="67285-75317-XI"/>
    <s v="A-D-0.5"/>
    <n v="5"/>
    <s v="Nevins Glowacz"/>
    <s v=" "/>
    <x v="0"/>
    <x v="2"/>
    <s v="D"/>
    <n v="0.5"/>
    <n v="5.97"/>
    <x v="44"/>
    <x v="2"/>
    <s v="Dark"/>
  </r>
  <r>
    <s v="CYH-53243-218"/>
    <x v="237"/>
    <s v="88167-57964-PH"/>
    <s v="R-M-0.5"/>
    <n v="3"/>
    <s v="Adelice Isabell"/>
    <s v=" "/>
    <x v="0"/>
    <x v="0"/>
    <s v="M"/>
    <n v="0.5"/>
    <n v="5.97"/>
    <x v="8"/>
    <x v="0"/>
    <s v="Medium"/>
  </r>
  <r>
    <s v="SVD-75407-177"/>
    <x v="351"/>
    <s v="16106-36039-QS"/>
    <s v="E-L-0.5"/>
    <n v="3"/>
    <s v="Yulma Dombrell"/>
    <s v="ydombrellbs@dedecms.com"/>
    <x v="0"/>
    <x v="1"/>
    <s v="L"/>
    <n v="0.5"/>
    <n v="8.91"/>
    <x v="149"/>
    <x v="1"/>
    <s v="Light"/>
  </r>
  <r>
    <s v="NVN-66443-451"/>
    <x v="352"/>
    <s v="98921-82417-GN"/>
    <s v="R-D-1"/>
    <n v="2"/>
    <s v="Alric Darth"/>
    <s v="adarthbt@t.co"/>
    <x v="0"/>
    <x v="0"/>
    <s v="D"/>
    <n v="1"/>
    <n v="8.9499999999999993"/>
    <x v="105"/>
    <x v="0"/>
    <s v="Dark"/>
  </r>
  <r>
    <s v="JUA-13580-095"/>
    <x v="102"/>
    <s v="55265-75151-AK"/>
    <s v="R-L-0.2"/>
    <n v="4"/>
    <s v="Manuel Darrigoe"/>
    <s v="mdarrigoebu@hud.gov"/>
    <x v="1"/>
    <x v="0"/>
    <s v="L"/>
    <n v="0.2"/>
    <n v="3.5849999999999995"/>
    <x v="79"/>
    <x v="0"/>
    <s v="Light"/>
  </r>
  <r>
    <s v="ACY-56225-839"/>
    <x v="353"/>
    <s v="47386-50743-FG"/>
    <s v="A-M-2.5"/>
    <n v="3"/>
    <s v="Kynthia Berick"/>
    <s v=" "/>
    <x v="0"/>
    <x v="2"/>
    <s v="M"/>
    <n v="2.5"/>
    <n v="25.874999999999996"/>
    <x v="57"/>
    <x v="2"/>
    <s v="Medium"/>
  </r>
  <r>
    <s v="QBB-07903-622"/>
    <x v="354"/>
    <s v="32622-54551-UC"/>
    <s v="R-L-1"/>
    <n v="5"/>
    <s v="Minetta Ackrill"/>
    <s v="mackrillbw@bandcamp.com"/>
    <x v="0"/>
    <x v="0"/>
    <s v="L"/>
    <n v="1"/>
    <n v="11.95"/>
    <x v="143"/>
    <x v="0"/>
    <s v="Light"/>
  </r>
  <r>
    <s v="JLJ-81802-619"/>
    <x v="135"/>
    <s v="16880-78077-FB"/>
    <s v="A-L-1"/>
    <n v="6"/>
    <s v="Terri Farra"/>
    <s v="tfarraac@behance.net"/>
    <x v="0"/>
    <x v="2"/>
    <s v="L"/>
    <n v="1"/>
    <n v="12.95"/>
    <x v="17"/>
    <x v="2"/>
    <s v="Light"/>
  </r>
  <r>
    <s v="HFT-77191-168"/>
    <x v="343"/>
    <s v="48419-02347-XP"/>
    <s v="R-D-0.2"/>
    <n v="2"/>
    <s v="Melosa Kippen"/>
    <s v="mkippenby@dion.ne.jp"/>
    <x v="0"/>
    <x v="0"/>
    <s v="D"/>
    <n v="0.2"/>
    <n v="2.6849999999999996"/>
    <x v="147"/>
    <x v="0"/>
    <s v="Dark"/>
  </r>
  <r>
    <s v="SZR-35951-530"/>
    <x v="89"/>
    <s v="14121-20527-OJ"/>
    <s v="E-D-2.5"/>
    <n v="3"/>
    <s v="Witty Ranson"/>
    <s v="wransonbz@ted.com"/>
    <x v="1"/>
    <x v="1"/>
    <s v="D"/>
    <n v="2.5"/>
    <n v="27.945"/>
    <x v="171"/>
    <x v="1"/>
    <s v="Dark"/>
  </r>
  <r>
    <s v="IKL-95976-565"/>
    <x v="355"/>
    <s v="53486-73919-BQ"/>
    <s v="A-M-1"/>
    <n v="2"/>
    <s v="Rod Gowdie"/>
    <s v=" "/>
    <x v="0"/>
    <x v="2"/>
    <s v="M"/>
    <n v="1"/>
    <n v="11.25"/>
    <x v="122"/>
    <x v="2"/>
    <s v="Medium"/>
  </r>
  <r>
    <s v="XEY-48929-474"/>
    <x v="204"/>
    <s v="21889-94615-WT"/>
    <s v="L-M-2.5"/>
    <n v="6"/>
    <s v="Lemuel Rignold"/>
    <s v="lrignoldc1@miibeian.gov.cn"/>
    <x v="0"/>
    <x v="3"/>
    <s v="M"/>
    <n v="2.5"/>
    <n v="33.464999999999996"/>
    <x v="172"/>
    <x v="3"/>
    <s v="Medium"/>
  </r>
  <r>
    <s v="SQT-07286-736"/>
    <x v="356"/>
    <s v="87726-16941-QW"/>
    <s v="A-M-1"/>
    <n v="6"/>
    <s v="Nevsa Fields"/>
    <s v=" "/>
    <x v="0"/>
    <x v="2"/>
    <s v="M"/>
    <n v="1"/>
    <n v="11.25"/>
    <x v="173"/>
    <x v="2"/>
    <s v="Medium"/>
  </r>
  <r>
    <s v="QDU-45390-361"/>
    <x v="357"/>
    <s v="03677-09134-BC"/>
    <s v="E-M-0.5"/>
    <n v="1"/>
    <s v="Chance Rowthorn"/>
    <s v="crowthornc3@msn.com"/>
    <x v="0"/>
    <x v="1"/>
    <s v="M"/>
    <n v="0.5"/>
    <n v="8.25"/>
    <x v="112"/>
    <x v="1"/>
    <s v="Medium"/>
  </r>
  <r>
    <s v="RUJ-30649-712"/>
    <x v="300"/>
    <s v="93224-71517-WV"/>
    <s v="L-L-0.2"/>
    <n v="2"/>
    <s v="Orly Ryland"/>
    <s v="orylandc4@deviantart.com"/>
    <x v="0"/>
    <x v="3"/>
    <s v="L"/>
    <n v="0.2"/>
    <n v="4.7549999999999999"/>
    <x v="54"/>
    <x v="3"/>
    <s v="Light"/>
  </r>
  <r>
    <s v="WSV-49732-075"/>
    <x v="358"/>
    <s v="76263-95145-GJ"/>
    <s v="L-D-2.5"/>
    <n v="1"/>
    <s v="Willabella Abramski"/>
    <s v=" "/>
    <x v="0"/>
    <x v="3"/>
    <s v="D"/>
    <n v="2.5"/>
    <n v="29.784999999999997"/>
    <x v="91"/>
    <x v="3"/>
    <s v="Dark"/>
  </r>
  <r>
    <s v="VJF-46305-323"/>
    <x v="161"/>
    <s v="68555-89840-GZ"/>
    <s v="L-D-0.5"/>
    <n v="2"/>
    <s v="Morgen Seson"/>
    <s v="msesonck@census.gov"/>
    <x v="0"/>
    <x v="3"/>
    <s v="D"/>
    <n v="0.5"/>
    <n v="7.77"/>
    <x v="42"/>
    <x v="3"/>
    <s v="Dark"/>
  </r>
  <r>
    <s v="CXD-74176-600"/>
    <x v="129"/>
    <s v="70624-19112-AO"/>
    <s v="E-L-0.5"/>
    <n v="4"/>
    <s v="Chickie Ragless"/>
    <s v="craglessc7@webmd.com"/>
    <x v="1"/>
    <x v="1"/>
    <s v="L"/>
    <n v="0.5"/>
    <n v="8.91"/>
    <x v="70"/>
    <x v="1"/>
    <s v="Light"/>
  </r>
  <r>
    <s v="ADX-50674-975"/>
    <x v="359"/>
    <s v="58916-61837-QH"/>
    <s v="A-M-2.5"/>
    <n v="4"/>
    <s v="Freda Hollows"/>
    <s v="fhollowsc8@blogtalkradio.com"/>
    <x v="0"/>
    <x v="2"/>
    <s v="M"/>
    <n v="2.5"/>
    <n v="25.874999999999996"/>
    <x v="68"/>
    <x v="2"/>
    <s v="Medium"/>
  </r>
  <r>
    <s v="RRP-51647-420"/>
    <x v="360"/>
    <s v="89292-52335-YZ"/>
    <s v="E-D-1"/>
    <n v="3"/>
    <s v="Livy Lathleiff"/>
    <s v="llathleiffc9@nationalgeographic.com"/>
    <x v="1"/>
    <x v="1"/>
    <s v="D"/>
    <n v="1"/>
    <n v="12.15"/>
    <x v="114"/>
    <x v="1"/>
    <s v="Dark"/>
  </r>
  <r>
    <s v="PKJ-99134-523"/>
    <x v="361"/>
    <s v="77284-34297-YY"/>
    <s v="R-L-0.5"/>
    <n v="5"/>
    <s v="Koralle Heads"/>
    <s v="kheadsca@jalbum.net"/>
    <x v="0"/>
    <x v="0"/>
    <s v="L"/>
    <n v="0.5"/>
    <n v="7.169999999999999"/>
    <x v="66"/>
    <x v="0"/>
    <s v="Light"/>
  </r>
  <r>
    <s v="FZQ-29439-457"/>
    <x v="362"/>
    <s v="50449-80974-BZ"/>
    <s v="E-L-0.2"/>
    <n v="5"/>
    <s v="Theo Bowne"/>
    <s v="tbownecb@unicef.org"/>
    <x v="1"/>
    <x v="1"/>
    <s v="L"/>
    <n v="0.2"/>
    <n v="4.4550000000000001"/>
    <x v="110"/>
    <x v="1"/>
    <s v="Light"/>
  </r>
  <r>
    <s v="USN-68115-161"/>
    <x v="363"/>
    <s v="08120-16183-AW"/>
    <s v="E-M-0.2"/>
    <n v="6"/>
    <s v="Rasia Jacquemard"/>
    <s v="rjacquemardcc@acquirethisname.com"/>
    <x v="1"/>
    <x v="1"/>
    <s v="M"/>
    <n v="0.2"/>
    <n v="4.125"/>
    <x v="167"/>
    <x v="1"/>
    <s v="Medium"/>
  </r>
  <r>
    <s v="IXU-20263-532"/>
    <x v="364"/>
    <s v="68044-89277-ML"/>
    <s v="L-M-2.5"/>
    <n v="2"/>
    <s v="Kizzie Warman"/>
    <s v="kwarmancd@printfriendly.com"/>
    <x v="1"/>
    <x v="3"/>
    <s v="M"/>
    <n v="2.5"/>
    <n v="33.464999999999996"/>
    <x v="174"/>
    <x v="3"/>
    <s v="Medium"/>
  </r>
  <r>
    <s v="CBT-15092-420"/>
    <x v="85"/>
    <s v="71364-35210-HS"/>
    <s v="L-M-0.5"/>
    <n v="1"/>
    <s v="Wain Cholomin"/>
    <s v="wcholomince@about.com"/>
    <x v="2"/>
    <x v="3"/>
    <s v="M"/>
    <n v="0.5"/>
    <n v="8.73"/>
    <x v="31"/>
    <x v="3"/>
    <s v="Medium"/>
  </r>
  <r>
    <s v="PKQ-46841-696"/>
    <x v="365"/>
    <s v="37177-68797-ON"/>
    <s v="R-M-0.5"/>
    <n v="3"/>
    <s v="Arleen Braidman"/>
    <s v="abraidmancf@census.gov"/>
    <x v="0"/>
    <x v="0"/>
    <s v="M"/>
    <n v="0.5"/>
    <n v="5.97"/>
    <x v="8"/>
    <x v="0"/>
    <s v="Medium"/>
  </r>
  <r>
    <s v="XDU-05471-219"/>
    <x v="366"/>
    <s v="60308-06944-GS"/>
    <s v="R-L-0.5"/>
    <n v="1"/>
    <s v="Pru Durban"/>
    <s v="pdurbancg@symantec.com"/>
    <x v="1"/>
    <x v="0"/>
    <s v="L"/>
    <n v="0.5"/>
    <n v="7.169999999999999"/>
    <x v="53"/>
    <x v="0"/>
    <s v="Light"/>
  </r>
  <r>
    <s v="NID-20149-329"/>
    <x v="367"/>
    <s v="49888-39458-PF"/>
    <s v="R-D-0.2"/>
    <n v="2"/>
    <s v="Antone Harrold"/>
    <s v="aharroldch@miibeian.gov.cn"/>
    <x v="0"/>
    <x v="0"/>
    <s v="D"/>
    <n v="0.2"/>
    <n v="2.6849999999999996"/>
    <x v="147"/>
    <x v="0"/>
    <s v="Dark"/>
  </r>
  <r>
    <s v="SVU-27222-213"/>
    <x v="142"/>
    <s v="60748-46813-DZ"/>
    <s v="L-L-0.2"/>
    <n v="5"/>
    <s v="Sim Pamphilon"/>
    <s v="spamphilonci@mlb.com"/>
    <x v="1"/>
    <x v="3"/>
    <s v="L"/>
    <n v="0.2"/>
    <n v="4.7549999999999999"/>
    <x v="29"/>
    <x v="3"/>
    <s v="Light"/>
  </r>
  <r>
    <s v="RWI-84131-848"/>
    <x v="368"/>
    <s v="16385-11286-NX"/>
    <s v="R-D-2.5"/>
    <n v="2"/>
    <s v="Mohandis Spurden"/>
    <s v="mspurdencj@exblog.jp"/>
    <x v="0"/>
    <x v="0"/>
    <s v="D"/>
    <n v="2.5"/>
    <n v="20.584999999999997"/>
    <x v="13"/>
    <x v="0"/>
    <s v="Dark"/>
  </r>
  <r>
    <s v="GUU-40666-525"/>
    <x v="31"/>
    <s v="68555-89840-GZ"/>
    <s v="A-L-0.2"/>
    <n v="3"/>
    <s v="Morgen Seson"/>
    <s v="msesonck@census.gov"/>
    <x v="0"/>
    <x v="2"/>
    <s v="L"/>
    <n v="0.2"/>
    <n v="3.8849999999999998"/>
    <x v="14"/>
    <x v="2"/>
    <s v="Light"/>
  </r>
  <r>
    <s v="SCN-51395-066"/>
    <x v="369"/>
    <s v="72164-90254-EJ"/>
    <s v="L-L-0.5"/>
    <n v="4"/>
    <s v="Nalani Pirrone"/>
    <s v="npirronecl@weibo.com"/>
    <x v="0"/>
    <x v="3"/>
    <s v="L"/>
    <n v="0.5"/>
    <n v="9.51"/>
    <x v="82"/>
    <x v="3"/>
    <s v="Light"/>
  </r>
  <r>
    <s v="ULA-24644-321"/>
    <x v="370"/>
    <s v="67010-92988-CT"/>
    <s v="R-D-2.5"/>
    <n v="4"/>
    <s v="Reube Cawley"/>
    <s v="rcawleycm@yellowbook.com"/>
    <x v="1"/>
    <x v="0"/>
    <s v="D"/>
    <n v="2.5"/>
    <n v="20.584999999999997"/>
    <x v="18"/>
    <x v="0"/>
    <s v="Dark"/>
  </r>
  <r>
    <s v="EOL-92666-762"/>
    <x v="371"/>
    <s v="15776-91507-GT"/>
    <s v="L-L-0.2"/>
    <n v="2"/>
    <s v="Stan Barribal"/>
    <s v="sbarribalcn@microsoft.com"/>
    <x v="1"/>
    <x v="3"/>
    <s v="L"/>
    <n v="0.2"/>
    <n v="4.7549999999999999"/>
    <x v="54"/>
    <x v="3"/>
    <s v="Light"/>
  </r>
  <r>
    <s v="AJV-18231-334"/>
    <x v="372"/>
    <s v="23473-41001-CD"/>
    <s v="R-D-2.5"/>
    <n v="2"/>
    <s v="Agnes Adamides"/>
    <s v="aadamidesco@bizjournals.com"/>
    <x v="2"/>
    <x v="0"/>
    <s v="D"/>
    <n v="2.5"/>
    <n v="20.584999999999997"/>
    <x v="13"/>
    <x v="0"/>
    <s v="Dark"/>
  </r>
  <r>
    <s v="ZQI-47236-301"/>
    <x v="373"/>
    <s v="23446-47798-ID"/>
    <s v="L-L-0.5"/>
    <n v="5"/>
    <s v="Carmelita Thowes"/>
    <s v="cthowescp@craigslist.org"/>
    <x v="0"/>
    <x v="3"/>
    <s v="L"/>
    <n v="0.5"/>
    <n v="9.51"/>
    <x v="46"/>
    <x v="3"/>
    <s v="Light"/>
  </r>
  <r>
    <s v="ZCR-15721-658"/>
    <x v="374"/>
    <s v="28327-84469-ND"/>
    <s v="A-M-1"/>
    <n v="4"/>
    <s v="Rodolfo Willoway"/>
    <s v="rwillowaycq@admin.ch"/>
    <x v="0"/>
    <x v="2"/>
    <s v="M"/>
    <n v="1"/>
    <n v="11.25"/>
    <x v="157"/>
    <x v="2"/>
    <s v="Medium"/>
  </r>
  <r>
    <s v="QEW-47945-682"/>
    <x v="319"/>
    <s v="42466-87067-DT"/>
    <s v="L-L-0.2"/>
    <n v="5"/>
    <s v="Alvis Elwin"/>
    <s v="aelwincr@privacy.gov.au"/>
    <x v="0"/>
    <x v="3"/>
    <s v="L"/>
    <n v="0.2"/>
    <n v="4.7549999999999999"/>
    <x v="29"/>
    <x v="3"/>
    <s v="Light"/>
  </r>
  <r>
    <s v="PSY-45485-542"/>
    <x v="375"/>
    <s v="62246-99443-HF"/>
    <s v="R-D-0.5"/>
    <n v="3"/>
    <s v="Araldo Bilbrook"/>
    <s v="abilbrookcs@booking.com"/>
    <x v="1"/>
    <x v="0"/>
    <s v="D"/>
    <n v="0.5"/>
    <n v="5.3699999999999992"/>
    <x v="103"/>
    <x v="0"/>
    <s v="Dark"/>
  </r>
  <r>
    <s v="BAQ-74241-156"/>
    <x v="376"/>
    <s v="99869-55718-UU"/>
    <s v="R-D-0.2"/>
    <n v="4"/>
    <s v="Ransell McKall"/>
    <s v="rmckallct@sakura.ne.jp"/>
    <x v="2"/>
    <x v="0"/>
    <s v="D"/>
    <n v="0.2"/>
    <n v="2.6849999999999996"/>
    <x v="175"/>
    <x v="0"/>
    <s v="Dark"/>
  </r>
  <r>
    <s v="BVU-77367-451"/>
    <x v="377"/>
    <s v="77421-46059-RY"/>
    <s v="A-D-1"/>
    <n v="5"/>
    <s v="Borg Daile"/>
    <s v="bdailecu@vistaprint.com"/>
    <x v="0"/>
    <x v="2"/>
    <s v="D"/>
    <n v="1"/>
    <n v="9.9499999999999993"/>
    <x v="12"/>
    <x v="2"/>
    <s v="Dark"/>
  </r>
  <r>
    <s v="TJE-91516-344"/>
    <x v="378"/>
    <s v="49894-06550-OQ"/>
    <s v="E-M-1"/>
    <n v="2"/>
    <s v="Adolphe Treherne"/>
    <s v="atrehernecv@state.tx.us"/>
    <x v="1"/>
    <x v="1"/>
    <s v="M"/>
    <n v="1"/>
    <n v="13.75"/>
    <x v="3"/>
    <x v="1"/>
    <s v="Medium"/>
  </r>
  <r>
    <s v="LIS-96202-702"/>
    <x v="277"/>
    <s v="72028-63343-SU"/>
    <s v="L-D-2.5"/>
    <n v="4"/>
    <s v="Annetta Brentnall"/>
    <s v="abrentnallcw@biglobe.ne.jp"/>
    <x v="2"/>
    <x v="3"/>
    <s v="D"/>
    <n v="2.5"/>
    <n v="29.784999999999997"/>
    <x v="129"/>
    <x v="3"/>
    <s v="Dark"/>
  </r>
  <r>
    <s v="VIO-27668-766"/>
    <x v="379"/>
    <s v="10074-20104-NN"/>
    <s v="R-D-2.5"/>
    <n v="1"/>
    <s v="Dick Drinkall"/>
    <s v="ddrinkallcx@psu.edu"/>
    <x v="0"/>
    <x v="0"/>
    <s v="D"/>
    <n v="2.5"/>
    <n v="20.584999999999997"/>
    <x v="123"/>
    <x v="0"/>
    <s v="Dark"/>
  </r>
  <r>
    <s v="ZVG-20473-043"/>
    <x v="86"/>
    <s v="71769-10219-IM"/>
    <s v="A-D-0.2"/>
    <n v="3"/>
    <s v="Dagny Kornel"/>
    <s v="dkornelcy@cyberchimps.com"/>
    <x v="0"/>
    <x v="2"/>
    <s v="D"/>
    <n v="0.2"/>
    <n v="2.9849999999999999"/>
    <x v="169"/>
    <x v="2"/>
    <s v="Dark"/>
  </r>
  <r>
    <s v="KGZ-56395-231"/>
    <x v="380"/>
    <s v="22221-71106-JD"/>
    <s v="A-D-0.5"/>
    <n v="1"/>
    <s v="Rhona Lequeux"/>
    <s v="rlequeuxcz@newyorker.com"/>
    <x v="0"/>
    <x v="2"/>
    <s v="D"/>
    <n v="0.5"/>
    <n v="5.97"/>
    <x v="9"/>
    <x v="2"/>
    <s v="Dark"/>
  </r>
  <r>
    <s v="CUU-92244-729"/>
    <x v="381"/>
    <s v="99735-44927-OL"/>
    <s v="E-M-1"/>
    <n v="3"/>
    <s v="Julius Mccaull"/>
    <s v="jmccaulld0@parallels.com"/>
    <x v="0"/>
    <x v="1"/>
    <s v="M"/>
    <n v="1"/>
    <n v="13.75"/>
    <x v="1"/>
    <x v="1"/>
    <s v="Medium"/>
  </r>
  <r>
    <s v="EHE-94714-312"/>
    <x v="382"/>
    <s v="27132-68907-RC"/>
    <s v="E-L-0.2"/>
    <n v="5"/>
    <s v="Ailey Brash"/>
    <s v="abrashda@plala.or.jp"/>
    <x v="0"/>
    <x v="1"/>
    <s v="L"/>
    <n v="0.2"/>
    <n v="4.4550000000000001"/>
    <x v="110"/>
    <x v="1"/>
    <s v="Light"/>
  </r>
  <r>
    <s v="RTL-16205-161"/>
    <x v="11"/>
    <s v="90440-62727-HI"/>
    <s v="A-M-0.5"/>
    <n v="1"/>
    <s v="Alberto Hutchinson"/>
    <s v="ahutchinsond2@imgur.com"/>
    <x v="0"/>
    <x v="2"/>
    <s v="M"/>
    <n v="0.5"/>
    <n v="6.75"/>
    <x v="52"/>
    <x v="2"/>
    <s v="Medium"/>
  </r>
  <r>
    <s v="GTS-22482-014"/>
    <x v="167"/>
    <s v="36769-16558-SX"/>
    <s v="L-M-2.5"/>
    <n v="4"/>
    <s v="Lamond Gheeraert"/>
    <s v=" "/>
    <x v="0"/>
    <x v="3"/>
    <s v="M"/>
    <n v="2.5"/>
    <n v="33.464999999999996"/>
    <x v="136"/>
    <x v="3"/>
    <s v="Medium"/>
  </r>
  <r>
    <s v="DYG-25473-881"/>
    <x v="383"/>
    <s v="10138-31681-SD"/>
    <s v="A-D-0.2"/>
    <n v="2"/>
    <s v="Roxine Drivers"/>
    <s v="rdriversd4@hexun.com"/>
    <x v="0"/>
    <x v="2"/>
    <s v="D"/>
    <n v="0.2"/>
    <n v="2.9849999999999999"/>
    <x v="9"/>
    <x v="2"/>
    <s v="Dark"/>
  </r>
  <r>
    <s v="HTR-21838-286"/>
    <x v="18"/>
    <s v="24669-76297-SF"/>
    <s v="A-L-1"/>
    <n v="2"/>
    <s v="Heloise Zeal"/>
    <s v="hzeald5@google.de"/>
    <x v="0"/>
    <x v="2"/>
    <s v="L"/>
    <n v="1"/>
    <n v="12.95"/>
    <x v="109"/>
    <x v="2"/>
    <s v="Light"/>
  </r>
  <r>
    <s v="KYG-28296-920"/>
    <x v="84"/>
    <s v="78050-20355-DI"/>
    <s v="E-M-2.5"/>
    <n v="1"/>
    <s v="Granger Smallcombe"/>
    <s v="gsmallcombed6@ucla.edu"/>
    <x v="1"/>
    <x v="1"/>
    <s v="M"/>
    <n v="2.5"/>
    <n v="31.624999999999996"/>
    <x v="176"/>
    <x v="1"/>
    <s v="Medium"/>
  </r>
  <r>
    <s v="NNB-20459-430"/>
    <x v="384"/>
    <s v="79825-17822-UH"/>
    <s v="L-M-0.2"/>
    <n v="2"/>
    <s v="Daryn Dibley"/>
    <s v="ddibleyd7@feedburner.com"/>
    <x v="0"/>
    <x v="3"/>
    <s v="M"/>
    <n v="0.2"/>
    <n v="4.3650000000000002"/>
    <x v="31"/>
    <x v="3"/>
    <s v="Medium"/>
  </r>
  <r>
    <s v="FEK-14025-351"/>
    <x v="385"/>
    <s v="03990-21586-MQ"/>
    <s v="E-L-0.2"/>
    <n v="6"/>
    <s v="Gardy Dimitriou"/>
    <s v="gdimitrioud8@chronoengine.com"/>
    <x v="0"/>
    <x v="1"/>
    <s v="L"/>
    <n v="0.2"/>
    <n v="4.4550000000000001"/>
    <x v="149"/>
    <x v="1"/>
    <s v="Light"/>
  </r>
  <r>
    <s v="AWH-16980-469"/>
    <x v="386"/>
    <s v="27493-46921-TZ"/>
    <s v="L-M-0.2"/>
    <n v="6"/>
    <s v="Fanny Flanagan"/>
    <s v="fflanagand9@woothemes.com"/>
    <x v="0"/>
    <x v="3"/>
    <s v="M"/>
    <n v="0.2"/>
    <n v="4.3650000000000002"/>
    <x v="50"/>
    <x v="3"/>
    <s v="Medium"/>
  </r>
  <r>
    <s v="ZPW-31329-741"/>
    <x v="387"/>
    <s v="27132-68907-RC"/>
    <s v="R-D-1"/>
    <n v="6"/>
    <s v="Ailey Brash"/>
    <s v="abrashda@plala.or.jp"/>
    <x v="0"/>
    <x v="0"/>
    <s v="D"/>
    <n v="1"/>
    <n v="8.9499999999999993"/>
    <x v="59"/>
    <x v="0"/>
    <s v="Dark"/>
  </r>
  <r>
    <s v="ZPW-31329-741"/>
    <x v="387"/>
    <s v="27132-68907-RC"/>
    <s v="E-M-2.5"/>
    <n v="4"/>
    <s v="Ailey Brash"/>
    <s v="abrashda@plala.or.jp"/>
    <x v="0"/>
    <x v="1"/>
    <s v="M"/>
    <n v="2.5"/>
    <n v="31.624999999999996"/>
    <x v="177"/>
    <x v="1"/>
    <s v="Medium"/>
  </r>
  <r>
    <s v="ZPW-31329-741"/>
    <x v="387"/>
    <s v="27132-68907-RC"/>
    <s v="E-M-0.2"/>
    <n v="1"/>
    <s v="Ailey Brash"/>
    <s v="abrashda@plala.or.jp"/>
    <x v="0"/>
    <x v="1"/>
    <s v="M"/>
    <n v="0.2"/>
    <n v="4.125"/>
    <x v="83"/>
    <x v="1"/>
    <s v="Medium"/>
  </r>
  <r>
    <s v="UBI-83843-396"/>
    <x v="388"/>
    <s v="58816-74064-TF"/>
    <s v="R-L-1"/>
    <n v="2"/>
    <s v="Nanny Izhakov"/>
    <s v="nizhakovdd@aol.com"/>
    <x v="2"/>
    <x v="0"/>
    <s v="L"/>
    <n v="1"/>
    <n v="11.95"/>
    <x v="178"/>
    <x v="0"/>
    <s v="Light"/>
  </r>
  <r>
    <s v="VID-40587-569"/>
    <x v="389"/>
    <s v="09818-59895-EH"/>
    <s v="E-D-2.5"/>
    <n v="5"/>
    <s v="Stanly Keets"/>
    <s v="skeetsde@answers.com"/>
    <x v="0"/>
    <x v="1"/>
    <s v="D"/>
    <n v="2.5"/>
    <n v="27.945"/>
    <x v="141"/>
    <x v="1"/>
    <s v="Dark"/>
  </r>
  <r>
    <s v="KBB-52530-416"/>
    <x v="229"/>
    <s v="06488-46303-IZ"/>
    <s v="L-D-2.5"/>
    <n v="2"/>
    <s v="Orion Dyott"/>
    <s v=" "/>
    <x v="0"/>
    <x v="3"/>
    <s v="D"/>
    <n v="2.5"/>
    <n v="29.784999999999997"/>
    <x v="120"/>
    <x v="3"/>
    <s v="Dark"/>
  </r>
  <r>
    <s v="ISJ-48676-420"/>
    <x v="390"/>
    <s v="93046-67561-AY"/>
    <s v="L-L-0.5"/>
    <n v="6"/>
    <s v="Keefer Cake"/>
    <s v="kcakedg@huffingtonpost.com"/>
    <x v="0"/>
    <x v="3"/>
    <s v="L"/>
    <n v="0.5"/>
    <n v="9.51"/>
    <x v="30"/>
    <x v="3"/>
    <s v="Light"/>
  </r>
  <r>
    <s v="MIF-17920-768"/>
    <x v="391"/>
    <s v="68946-40750-LK"/>
    <s v="R-L-0.2"/>
    <n v="6"/>
    <s v="Morna Hansed"/>
    <s v="mhanseddh@instagram.com"/>
    <x v="1"/>
    <x v="0"/>
    <s v="L"/>
    <n v="0.2"/>
    <n v="3.5849999999999995"/>
    <x v="137"/>
    <x v="0"/>
    <s v="Light"/>
  </r>
  <r>
    <s v="CPX-19312-088"/>
    <x v="117"/>
    <s v="38387-64959-WW"/>
    <s v="L-M-0.5"/>
    <n v="6"/>
    <s v="Franny Kienlein"/>
    <s v="fkienleindi@trellian.com"/>
    <x v="1"/>
    <x v="3"/>
    <s v="M"/>
    <n v="0.5"/>
    <n v="8.73"/>
    <x v="28"/>
    <x v="3"/>
    <s v="Medium"/>
  </r>
  <r>
    <s v="RXI-67978-260"/>
    <x v="392"/>
    <s v="48418-60841-CC"/>
    <s v="E-D-1"/>
    <n v="6"/>
    <s v="Klarika Egglestone"/>
    <s v="kegglestonedj@sphinn.com"/>
    <x v="1"/>
    <x v="1"/>
    <s v="D"/>
    <n v="1"/>
    <n v="12.15"/>
    <x v="118"/>
    <x v="1"/>
    <s v="Dark"/>
  </r>
  <r>
    <s v="LKE-14821-285"/>
    <x v="393"/>
    <s v="13736-92418-JS"/>
    <s v="R-M-0.2"/>
    <n v="5"/>
    <s v="Becky Semkins"/>
    <s v="bsemkinsdk@unc.edu"/>
    <x v="1"/>
    <x v="0"/>
    <s v="M"/>
    <n v="0.2"/>
    <n v="2.9849999999999999"/>
    <x v="128"/>
    <x v="0"/>
    <s v="Medium"/>
  </r>
  <r>
    <s v="LRK-97117-150"/>
    <x v="394"/>
    <s v="33000-22405-LO"/>
    <s v="L-L-1"/>
    <n v="6"/>
    <s v="Sean Lorenzetti"/>
    <s v="slorenzettidl@is.gd"/>
    <x v="0"/>
    <x v="3"/>
    <s v="L"/>
    <n v="1"/>
    <n v="15.85"/>
    <x v="179"/>
    <x v="3"/>
    <s v="Light"/>
  </r>
  <r>
    <s v="IGK-51227-573"/>
    <x v="137"/>
    <s v="46959-60474-LT"/>
    <s v="L-D-0.5"/>
    <n v="2"/>
    <s v="Bob Giannazzi"/>
    <s v="bgiannazzidm@apple.com"/>
    <x v="0"/>
    <x v="3"/>
    <s v="D"/>
    <n v="0.5"/>
    <n v="7.77"/>
    <x v="42"/>
    <x v="3"/>
    <s v="Dark"/>
  </r>
  <r>
    <s v="ZAY-43009-775"/>
    <x v="395"/>
    <s v="73431-39823-UP"/>
    <s v="L-D-0.2"/>
    <n v="6"/>
    <s v="Kendra Backshell"/>
    <s v=" "/>
    <x v="0"/>
    <x v="3"/>
    <s v="D"/>
    <n v="0.2"/>
    <n v="3.8849999999999998"/>
    <x v="102"/>
    <x v="3"/>
    <s v="Dark"/>
  </r>
  <r>
    <s v="EMA-63190-618"/>
    <x v="396"/>
    <s v="90993-98984-JK"/>
    <s v="E-M-0.2"/>
    <n v="1"/>
    <s v="Uriah Lethbrig"/>
    <s v="ulethbrigdo@hc360.com"/>
    <x v="0"/>
    <x v="1"/>
    <s v="M"/>
    <n v="0.2"/>
    <n v="4.125"/>
    <x v="83"/>
    <x v="1"/>
    <s v="Medium"/>
  </r>
  <r>
    <s v="FBI-35855-418"/>
    <x v="189"/>
    <s v="06552-04430-AG"/>
    <s v="R-M-0.5"/>
    <n v="6"/>
    <s v="Sky Farnish"/>
    <s v="sfarnishdp@dmoz.org"/>
    <x v="2"/>
    <x v="0"/>
    <s v="M"/>
    <n v="0.5"/>
    <n v="5.97"/>
    <x v="27"/>
    <x v="0"/>
    <s v="Medium"/>
  </r>
  <r>
    <s v="TXB-80533-417"/>
    <x v="8"/>
    <s v="54597-57004-QM"/>
    <s v="L-L-1"/>
    <n v="2"/>
    <s v="Felicia Jecock"/>
    <s v="fjecockdq@unicef.org"/>
    <x v="0"/>
    <x v="3"/>
    <s v="L"/>
    <n v="1"/>
    <n v="15.85"/>
    <x v="124"/>
    <x v="3"/>
    <s v="Light"/>
  </r>
  <r>
    <s v="MBM-00112-248"/>
    <x v="397"/>
    <s v="50238-24377-ZS"/>
    <s v="L-L-1"/>
    <n v="5"/>
    <s v="Currey MacAllister"/>
    <s v=" "/>
    <x v="0"/>
    <x v="3"/>
    <s v="L"/>
    <n v="1"/>
    <n v="15.85"/>
    <x v="180"/>
    <x v="3"/>
    <s v="Light"/>
  </r>
  <r>
    <s v="EUO-69145-988"/>
    <x v="398"/>
    <s v="60370-41934-IF"/>
    <s v="E-D-0.2"/>
    <n v="3"/>
    <s v="Hamlen Pallister"/>
    <s v="hpallisterds@ning.com"/>
    <x v="0"/>
    <x v="1"/>
    <s v="D"/>
    <n v="0.2"/>
    <n v="3.645"/>
    <x v="47"/>
    <x v="1"/>
    <s v="Dark"/>
  </r>
  <r>
    <s v="GYA-80327-368"/>
    <x v="399"/>
    <s v="06899-54551-EH"/>
    <s v="A-D-1"/>
    <n v="4"/>
    <s v="Chantal Mersh"/>
    <s v="cmershdt@drupal.org"/>
    <x v="1"/>
    <x v="2"/>
    <s v="D"/>
    <n v="1"/>
    <n v="9.9499999999999993"/>
    <x v="10"/>
    <x v="2"/>
    <s v="Dark"/>
  </r>
  <r>
    <s v="TNW-41601-420"/>
    <x v="400"/>
    <s v="66458-91190-YC"/>
    <s v="R-M-1"/>
    <n v="5"/>
    <s v="Marja Urion"/>
    <s v="murione5@alexa.com"/>
    <x v="1"/>
    <x v="0"/>
    <s v="M"/>
    <n v="1"/>
    <n v="9.9499999999999993"/>
    <x v="12"/>
    <x v="0"/>
    <s v="Medium"/>
  </r>
  <r>
    <s v="ALR-62963-723"/>
    <x v="401"/>
    <s v="80463-43913-WZ"/>
    <s v="R-D-0.2"/>
    <n v="3"/>
    <s v="Malynda Purbrick"/>
    <s v=" "/>
    <x v="1"/>
    <x v="0"/>
    <s v="D"/>
    <n v="0.2"/>
    <n v="2.6849999999999996"/>
    <x v="36"/>
    <x v="0"/>
    <s v="Dark"/>
  </r>
  <r>
    <s v="JIG-27636-870"/>
    <x v="402"/>
    <s v="67204-04870-LG"/>
    <s v="R-L-1"/>
    <n v="4"/>
    <s v="Alf Housaman"/>
    <s v=" "/>
    <x v="0"/>
    <x v="0"/>
    <s v="L"/>
    <n v="1"/>
    <n v="11.95"/>
    <x v="62"/>
    <x v="0"/>
    <s v="Light"/>
  </r>
  <r>
    <s v="CTE-31437-326"/>
    <x v="6"/>
    <s v="22721-63196-UJ"/>
    <s v="R-M-0.2"/>
    <n v="4"/>
    <s v="Gladi Ducker"/>
    <s v="gduckerdx@patch.com"/>
    <x v="2"/>
    <x v="0"/>
    <s v="M"/>
    <n v="0.2"/>
    <n v="2.9849999999999999"/>
    <x v="22"/>
    <x v="0"/>
    <s v="Medium"/>
  </r>
  <r>
    <s v="CTE-31437-326"/>
    <x v="6"/>
    <s v="22721-63196-UJ"/>
    <s v="E-M-0.2"/>
    <n v="4"/>
    <s v="Gladi Ducker"/>
    <s v="gduckerdx@patch.com"/>
    <x v="2"/>
    <x v="1"/>
    <s v="M"/>
    <n v="0.2"/>
    <n v="4.125"/>
    <x v="38"/>
    <x v="1"/>
    <s v="Medium"/>
  </r>
  <r>
    <s v="CTE-31437-326"/>
    <x v="6"/>
    <s v="22721-63196-UJ"/>
    <s v="L-D-1"/>
    <n v="4"/>
    <s v="Gladi Ducker"/>
    <s v="gduckerdx@patch.com"/>
    <x v="2"/>
    <x v="3"/>
    <s v="D"/>
    <n v="1"/>
    <n v="12.95"/>
    <x v="67"/>
    <x v="3"/>
    <s v="Dark"/>
  </r>
  <r>
    <s v="CTE-31437-326"/>
    <x v="6"/>
    <s v="22721-63196-UJ"/>
    <s v="L-L-0.2"/>
    <n v="3"/>
    <s v="Gladi Ducker"/>
    <s v="gduckerdx@patch.com"/>
    <x v="2"/>
    <x v="3"/>
    <s v="L"/>
    <n v="0.2"/>
    <n v="4.7549999999999999"/>
    <x v="181"/>
    <x v="3"/>
    <s v="Light"/>
  </r>
  <r>
    <s v="SLD-63003-334"/>
    <x v="403"/>
    <s v="55515-37571-RS"/>
    <s v="L-M-0.2"/>
    <n v="6"/>
    <s v="Wain Stearley"/>
    <s v="wstearleye1@census.gov"/>
    <x v="0"/>
    <x v="3"/>
    <s v="M"/>
    <n v="0.2"/>
    <n v="4.3650000000000002"/>
    <x v="50"/>
    <x v="3"/>
    <s v="Medium"/>
  </r>
  <r>
    <s v="BXN-64230-789"/>
    <x v="404"/>
    <s v="25598-77476-CB"/>
    <s v="A-L-1"/>
    <n v="2"/>
    <s v="Diane-marie Wincer"/>
    <s v="dwincere2@marriott.com"/>
    <x v="0"/>
    <x v="2"/>
    <s v="L"/>
    <n v="1"/>
    <n v="12.95"/>
    <x v="109"/>
    <x v="2"/>
    <s v="Light"/>
  </r>
  <r>
    <s v="XEE-37895-169"/>
    <x v="21"/>
    <s v="14888-85625-TM"/>
    <s v="A-L-2.5"/>
    <n v="3"/>
    <s v="Perry Lyfield"/>
    <s v="plyfielde3@baidu.com"/>
    <x v="0"/>
    <x v="2"/>
    <s v="L"/>
    <n v="2.5"/>
    <n v="29.784999999999997"/>
    <x v="49"/>
    <x v="2"/>
    <s v="Light"/>
  </r>
  <r>
    <s v="ZTX-80764-911"/>
    <x v="239"/>
    <s v="92793-68332-NR"/>
    <s v="L-D-0.5"/>
    <n v="6"/>
    <s v="Heall Perris"/>
    <s v="hperrise4@studiopress.com"/>
    <x v="1"/>
    <x v="3"/>
    <s v="D"/>
    <n v="0.5"/>
    <n v="7.77"/>
    <x v="162"/>
    <x v="3"/>
    <s v="Dark"/>
  </r>
  <r>
    <s v="WVT-88135-549"/>
    <x v="405"/>
    <s v="66458-91190-YC"/>
    <s v="A-D-1"/>
    <n v="3"/>
    <s v="Marja Urion"/>
    <s v="murione5@alexa.com"/>
    <x v="1"/>
    <x v="2"/>
    <s v="D"/>
    <n v="1"/>
    <n v="9.9499999999999993"/>
    <x v="44"/>
    <x v="2"/>
    <s v="Dark"/>
  </r>
  <r>
    <s v="IPA-94170-889"/>
    <x v="292"/>
    <s v="64439-27325-LG"/>
    <s v="R-L-0.2"/>
    <n v="3"/>
    <s v="Camellia Kid"/>
    <s v="ckide6@narod.ru"/>
    <x v="1"/>
    <x v="0"/>
    <s v="L"/>
    <n v="0.2"/>
    <n v="3.5849999999999995"/>
    <x v="127"/>
    <x v="0"/>
    <s v="Light"/>
  </r>
  <r>
    <s v="YQL-63755-365"/>
    <x v="117"/>
    <s v="78570-76770-LB"/>
    <s v="A-M-0.2"/>
    <n v="4"/>
    <s v="Carolann Beine"/>
    <s v="cbeinee7@xinhuanet.com"/>
    <x v="0"/>
    <x v="2"/>
    <s v="M"/>
    <n v="0.2"/>
    <n v="3.375"/>
    <x v="72"/>
    <x v="2"/>
    <s v="Medium"/>
  </r>
  <r>
    <s v="RKW-81145-984"/>
    <x v="406"/>
    <s v="98661-69719-VI"/>
    <s v="L-L-1"/>
    <n v="3"/>
    <s v="Celia Bakeup"/>
    <s v="cbakeupe8@globo.com"/>
    <x v="0"/>
    <x v="3"/>
    <s v="L"/>
    <n v="1"/>
    <n v="15.85"/>
    <x v="46"/>
    <x v="3"/>
    <s v="Light"/>
  </r>
  <r>
    <s v="MBT-23379-866"/>
    <x v="407"/>
    <s v="82990-92703-IX"/>
    <s v="L-L-1"/>
    <n v="5"/>
    <s v="Nataniel Helkin"/>
    <s v="nhelkine9@example.com"/>
    <x v="0"/>
    <x v="3"/>
    <s v="L"/>
    <n v="1"/>
    <n v="15.85"/>
    <x v="180"/>
    <x v="3"/>
    <s v="Light"/>
  </r>
  <r>
    <s v="GEJ-39834-935"/>
    <x v="408"/>
    <s v="49412-86877-VY"/>
    <s v="L-M-0.2"/>
    <n v="6"/>
    <s v="Pippo Witherington"/>
    <s v="pwitheringtonea@networkadvertising.org"/>
    <x v="0"/>
    <x v="3"/>
    <s v="M"/>
    <n v="0.2"/>
    <n v="4.3650000000000002"/>
    <x v="50"/>
    <x v="3"/>
    <s v="Medium"/>
  </r>
  <r>
    <s v="KRW-91640-596"/>
    <x v="409"/>
    <s v="70879-00984-FJ"/>
    <s v="R-L-0.5"/>
    <n v="3"/>
    <s v="Tildie Tilzey"/>
    <s v="ttilzeyeb@hostgator.com"/>
    <x v="0"/>
    <x v="0"/>
    <s v="L"/>
    <n v="0.5"/>
    <n v="7.169999999999999"/>
    <x v="137"/>
    <x v="0"/>
    <s v="Light"/>
  </r>
  <r>
    <s v="AOT-70449-651"/>
    <x v="410"/>
    <s v="53414-73391-CR"/>
    <s v="R-D-2.5"/>
    <n v="5"/>
    <s v="Cindra Burling"/>
    <s v=" "/>
    <x v="0"/>
    <x v="0"/>
    <s v="D"/>
    <n v="2.5"/>
    <n v="20.584999999999997"/>
    <x v="182"/>
    <x v="0"/>
    <s v="Dark"/>
  </r>
  <r>
    <s v="DGC-21813-731"/>
    <x v="127"/>
    <s v="43606-83072-OA"/>
    <s v="L-D-0.2"/>
    <n v="2"/>
    <s v="Channa Belamy"/>
    <s v=" "/>
    <x v="0"/>
    <x v="3"/>
    <s v="D"/>
    <n v="0.2"/>
    <n v="3.8849999999999998"/>
    <x v="41"/>
    <x v="3"/>
    <s v="Dark"/>
  </r>
  <r>
    <s v="JBE-92943-643"/>
    <x v="411"/>
    <s v="84466-22864-CE"/>
    <s v="E-D-2.5"/>
    <n v="5"/>
    <s v="Karl Imorts"/>
    <s v="kimortsee@alexa.com"/>
    <x v="0"/>
    <x v="1"/>
    <s v="D"/>
    <n v="2.5"/>
    <n v="27.945"/>
    <x v="141"/>
    <x v="1"/>
    <s v="Dark"/>
  </r>
  <r>
    <s v="ZIL-34948-499"/>
    <x v="112"/>
    <s v="66458-91190-YC"/>
    <s v="A-D-0.5"/>
    <n v="2"/>
    <s v="Marja Urion"/>
    <s v="murione5@alexa.com"/>
    <x v="1"/>
    <x v="2"/>
    <s v="D"/>
    <n v="0.5"/>
    <n v="5.97"/>
    <x v="22"/>
    <x v="2"/>
    <s v="Dark"/>
  </r>
  <r>
    <s v="JSU-23781-256"/>
    <x v="412"/>
    <s v="76499-89100-JQ"/>
    <s v="L-D-0.2"/>
    <n v="1"/>
    <s v="Mag Armistead"/>
    <s v="marmisteadeg@blogtalkradio.com"/>
    <x v="0"/>
    <x v="3"/>
    <s v="D"/>
    <n v="0.2"/>
    <n v="3.8849999999999998"/>
    <x v="84"/>
    <x v="3"/>
    <s v="Dark"/>
  </r>
  <r>
    <s v="JSU-23781-256"/>
    <x v="412"/>
    <s v="76499-89100-JQ"/>
    <s v="R-M-1"/>
    <n v="4"/>
    <s v="Mag Armistead"/>
    <s v="marmisteadeg@blogtalkradio.com"/>
    <x v="0"/>
    <x v="0"/>
    <s v="M"/>
    <n v="1"/>
    <n v="9.9499999999999993"/>
    <x v="10"/>
    <x v="0"/>
    <s v="Medium"/>
  </r>
  <r>
    <s v="VPX-44956-367"/>
    <x v="413"/>
    <s v="39582-35773-ZJ"/>
    <s v="R-M-0.5"/>
    <n v="5"/>
    <s v="Vasili Upstone"/>
    <s v="vupstoneei@google.pl"/>
    <x v="0"/>
    <x v="0"/>
    <s v="M"/>
    <n v="0.5"/>
    <n v="5.97"/>
    <x v="44"/>
    <x v="0"/>
    <s v="Medium"/>
  </r>
  <r>
    <s v="VTB-46451-959"/>
    <x v="414"/>
    <s v="66240-46962-IO"/>
    <s v="L-D-2.5"/>
    <n v="1"/>
    <s v="Berty Beelby"/>
    <s v="bbeelbyej@rediff.com"/>
    <x v="1"/>
    <x v="3"/>
    <s v="D"/>
    <n v="2.5"/>
    <n v="29.784999999999997"/>
    <x v="91"/>
    <x v="3"/>
    <s v="Dark"/>
  </r>
  <r>
    <s v="DNZ-11665-950"/>
    <x v="415"/>
    <s v="10637-45522-ID"/>
    <s v="L-L-2.5"/>
    <n v="2"/>
    <s v="Erny Stenyng"/>
    <s v=" "/>
    <x v="0"/>
    <x v="3"/>
    <s v="L"/>
    <n v="2.5"/>
    <n v="36.454999999999998"/>
    <x v="37"/>
    <x v="3"/>
    <s v="Light"/>
  </r>
  <r>
    <s v="ITR-54735-364"/>
    <x v="416"/>
    <s v="92599-58687-CS"/>
    <s v="R-D-0.2"/>
    <n v="5"/>
    <s v="Edin Yantsurev"/>
    <s v=" "/>
    <x v="0"/>
    <x v="0"/>
    <s v="D"/>
    <n v="0.2"/>
    <n v="2.6849999999999996"/>
    <x v="148"/>
    <x v="0"/>
    <s v="Dark"/>
  </r>
  <r>
    <s v="YDS-02797-307"/>
    <x v="417"/>
    <s v="06058-48844-PI"/>
    <s v="E-M-2.5"/>
    <n v="4"/>
    <s v="Webb Speechly"/>
    <s v="wspeechlyem@amazon.com"/>
    <x v="0"/>
    <x v="1"/>
    <s v="M"/>
    <n v="2.5"/>
    <n v="31.624999999999996"/>
    <x v="177"/>
    <x v="1"/>
    <s v="Medium"/>
  </r>
  <r>
    <s v="BPG-68988-842"/>
    <x v="418"/>
    <s v="53631-24432-SY"/>
    <s v="E-M-0.5"/>
    <n v="5"/>
    <s v="Irvine Phillpot"/>
    <s v="iphillpoten@buzzfeed.com"/>
    <x v="2"/>
    <x v="1"/>
    <s v="M"/>
    <n v="0.5"/>
    <n v="8.25"/>
    <x v="1"/>
    <x v="1"/>
    <s v="Medium"/>
  </r>
  <r>
    <s v="XZG-51938-658"/>
    <x v="419"/>
    <s v="18275-73980-KL"/>
    <s v="E-L-0.5"/>
    <n v="6"/>
    <s v="Lem Pennacci"/>
    <s v="lpennaccieo@statcounter.com"/>
    <x v="0"/>
    <x v="1"/>
    <s v="L"/>
    <n v="0.5"/>
    <n v="8.91"/>
    <x v="119"/>
    <x v="1"/>
    <s v="Light"/>
  </r>
  <r>
    <s v="KAR-24978-271"/>
    <x v="420"/>
    <s v="23187-65750-HZ"/>
    <s v="R-M-1"/>
    <n v="6"/>
    <s v="Starr Arpin"/>
    <s v="sarpinep@moonfruit.com"/>
    <x v="0"/>
    <x v="0"/>
    <s v="M"/>
    <n v="1"/>
    <n v="9.9499999999999993"/>
    <x v="33"/>
    <x v="0"/>
    <s v="Medium"/>
  </r>
  <r>
    <s v="FQK-28730-361"/>
    <x v="421"/>
    <s v="22725-79522-GP"/>
    <s v="R-M-1"/>
    <n v="6"/>
    <s v="Donny Fries"/>
    <s v="dfrieseq@cargocollective.com"/>
    <x v="0"/>
    <x v="0"/>
    <s v="M"/>
    <n v="1"/>
    <n v="9.9499999999999993"/>
    <x v="33"/>
    <x v="0"/>
    <s v="Medium"/>
  </r>
  <r>
    <s v="BGB-67996-089"/>
    <x v="422"/>
    <s v="06279-72603-JE"/>
    <s v="R-D-1"/>
    <n v="5"/>
    <s v="Rana Sharer"/>
    <s v="rsharerer@flavors.me"/>
    <x v="0"/>
    <x v="0"/>
    <s v="D"/>
    <n v="1"/>
    <n v="8.9499999999999993"/>
    <x v="153"/>
    <x v="0"/>
    <s v="Dark"/>
  </r>
  <r>
    <s v="XMC-20620-809"/>
    <x v="423"/>
    <s v="83543-79246-ON"/>
    <s v="E-M-0.5"/>
    <n v="2"/>
    <s v="Nannie Naseby"/>
    <s v="nnasebyes@umich.edu"/>
    <x v="0"/>
    <x v="1"/>
    <s v="M"/>
    <n v="0.5"/>
    <n v="8.25"/>
    <x v="38"/>
    <x v="1"/>
    <s v="Medium"/>
  </r>
  <r>
    <s v="ZSO-58292-191"/>
    <x v="109"/>
    <s v="66794-66795-VW"/>
    <s v="R-D-0.5"/>
    <n v="4"/>
    <s v="Rea Offell"/>
    <s v=" "/>
    <x v="0"/>
    <x v="0"/>
    <s v="D"/>
    <n v="0.5"/>
    <n v="5.3699999999999992"/>
    <x v="155"/>
    <x v="0"/>
    <s v="Dark"/>
  </r>
  <r>
    <s v="LWJ-06793-303"/>
    <x v="204"/>
    <s v="95424-67020-AP"/>
    <s v="R-M-2.5"/>
    <n v="2"/>
    <s v="Kris O'Cullen"/>
    <s v="koculleneu@ca.gov"/>
    <x v="1"/>
    <x v="0"/>
    <s v="M"/>
    <n v="2.5"/>
    <n v="22.884999999999998"/>
    <x v="135"/>
    <x v="0"/>
    <s v="Medium"/>
  </r>
  <r>
    <s v="FLM-82229-989"/>
    <x v="424"/>
    <s v="73017-69644-MS"/>
    <s v="L-L-0.2"/>
    <n v="2"/>
    <s v="Timoteo Glisane"/>
    <s v=" "/>
    <x v="1"/>
    <x v="3"/>
    <s v="L"/>
    <n v="0.2"/>
    <n v="4.7549999999999999"/>
    <x v="54"/>
    <x v="3"/>
    <s v="Light"/>
  </r>
  <r>
    <s v="CPV-90280-133"/>
    <x v="13"/>
    <s v="66458-91190-YC"/>
    <s v="R-D-0.2"/>
    <n v="3"/>
    <s v="Marja Urion"/>
    <s v="murione5@alexa.com"/>
    <x v="1"/>
    <x v="0"/>
    <s v="D"/>
    <n v="0.2"/>
    <n v="2.6849999999999996"/>
    <x v="36"/>
    <x v="0"/>
    <s v="Dark"/>
  </r>
  <r>
    <s v="OGW-60685-912"/>
    <x v="224"/>
    <s v="67423-10113-LM"/>
    <s v="E-D-2.5"/>
    <n v="4"/>
    <s v="Hildegarde Brangan"/>
    <s v="hbranganex@woothemes.com"/>
    <x v="0"/>
    <x v="1"/>
    <s v="D"/>
    <n v="2.5"/>
    <n v="27.945"/>
    <x v="150"/>
    <x v="1"/>
    <s v="Dark"/>
  </r>
  <r>
    <s v="DEC-11160-362"/>
    <x v="220"/>
    <s v="48582-05061-RY"/>
    <s v="R-D-0.2"/>
    <n v="4"/>
    <s v="Amii Gallyon"/>
    <s v="agallyoney@engadget.com"/>
    <x v="0"/>
    <x v="0"/>
    <s v="D"/>
    <n v="0.2"/>
    <n v="2.6849999999999996"/>
    <x v="175"/>
    <x v="0"/>
    <s v="Dark"/>
  </r>
  <r>
    <s v="WCT-07869-499"/>
    <x v="91"/>
    <s v="32031-49093-KE"/>
    <s v="R-D-0.5"/>
    <n v="5"/>
    <s v="Birgit Domange"/>
    <s v="bdomangeez@yahoo.co.jp"/>
    <x v="0"/>
    <x v="0"/>
    <s v="D"/>
    <n v="0.5"/>
    <n v="5.3699999999999992"/>
    <x v="51"/>
    <x v="0"/>
    <s v="Dark"/>
  </r>
  <r>
    <s v="FHD-89872-325"/>
    <x v="425"/>
    <s v="31715-98714-OO"/>
    <s v="L-L-1"/>
    <n v="4"/>
    <s v="Killian Osler"/>
    <s v="koslerf0@gmpg.org"/>
    <x v="0"/>
    <x v="3"/>
    <s v="L"/>
    <n v="1"/>
    <n v="15.85"/>
    <x v="165"/>
    <x v="3"/>
    <s v="Light"/>
  </r>
  <r>
    <s v="AZF-45991-584"/>
    <x v="426"/>
    <s v="73759-17258-KA"/>
    <s v="A-D-2.5"/>
    <n v="1"/>
    <s v="Lora Dukes"/>
    <s v=" "/>
    <x v="1"/>
    <x v="2"/>
    <s v="D"/>
    <n v="2.5"/>
    <n v="22.884999999999998"/>
    <x v="156"/>
    <x v="2"/>
    <s v="Dark"/>
  </r>
  <r>
    <s v="MDG-14481-513"/>
    <x v="427"/>
    <s v="64897-79178-MH"/>
    <s v="A-M-2.5"/>
    <n v="4"/>
    <s v="Zack Pellett"/>
    <s v="zpellettf2@dailymotion.com"/>
    <x v="0"/>
    <x v="2"/>
    <s v="M"/>
    <n v="2.5"/>
    <n v="25.874999999999996"/>
    <x v="68"/>
    <x v="2"/>
    <s v="Medium"/>
  </r>
  <r>
    <s v="OFN-49424-848"/>
    <x v="428"/>
    <s v="73346-85564-JB"/>
    <s v="R-L-2.5"/>
    <n v="2"/>
    <s v="Ilaire Sprakes"/>
    <s v="isprakesf3@spiegel.de"/>
    <x v="0"/>
    <x v="0"/>
    <s v="L"/>
    <n v="2.5"/>
    <n v="27.484999999999996"/>
    <x v="4"/>
    <x v="0"/>
    <s v="Light"/>
  </r>
  <r>
    <s v="NFA-03411-746"/>
    <x v="383"/>
    <s v="07476-13102-NJ"/>
    <s v="A-L-0.5"/>
    <n v="2"/>
    <s v="Heda Fromant"/>
    <s v="hfromantf4@ucsd.edu"/>
    <x v="0"/>
    <x v="2"/>
    <s v="L"/>
    <n v="0.5"/>
    <n v="7.77"/>
    <x v="42"/>
    <x v="2"/>
    <s v="Light"/>
  </r>
  <r>
    <s v="CYM-74988-450"/>
    <x v="156"/>
    <s v="87223-37422-SK"/>
    <s v="L-D-0.2"/>
    <n v="4"/>
    <s v="Rufus Flear"/>
    <s v="rflearf5@artisteer.com"/>
    <x v="2"/>
    <x v="3"/>
    <s v="D"/>
    <n v="0.2"/>
    <n v="3.8849999999999998"/>
    <x v="42"/>
    <x v="3"/>
    <s v="Dark"/>
  </r>
  <r>
    <s v="WTV-24996-658"/>
    <x v="429"/>
    <s v="57837-15577-YK"/>
    <s v="E-D-2.5"/>
    <n v="3"/>
    <s v="Dom Milella"/>
    <s v=" "/>
    <x v="1"/>
    <x v="1"/>
    <s v="D"/>
    <n v="2.5"/>
    <n v="27.945"/>
    <x v="171"/>
    <x v="1"/>
    <s v="Dark"/>
  </r>
  <r>
    <s v="DSL-69915-544"/>
    <x v="103"/>
    <s v="10142-55267-YO"/>
    <s v="R-L-0.2"/>
    <n v="3"/>
    <s v="Wilek Lightollers"/>
    <s v="wlightollersf9@baidu.com"/>
    <x v="0"/>
    <x v="0"/>
    <s v="L"/>
    <n v="0.2"/>
    <n v="3.5849999999999995"/>
    <x v="127"/>
    <x v="0"/>
    <s v="Light"/>
  </r>
  <r>
    <s v="NBT-35757-542"/>
    <x v="361"/>
    <s v="73647-66148-VM"/>
    <s v="E-L-0.2"/>
    <n v="3"/>
    <s v="Bette-ann Munden"/>
    <s v="bmundenf8@elpais.com"/>
    <x v="0"/>
    <x v="1"/>
    <s v="L"/>
    <n v="0.2"/>
    <n v="4.4550000000000001"/>
    <x v="77"/>
    <x v="1"/>
    <s v="Light"/>
  </r>
  <r>
    <s v="OYU-25085-528"/>
    <x v="120"/>
    <s v="10142-55267-YO"/>
    <s v="E-L-0.2"/>
    <n v="4"/>
    <s v="Wilek Lightollers"/>
    <s v="wlightollersf9@baidu.com"/>
    <x v="0"/>
    <x v="1"/>
    <s v="L"/>
    <n v="0.2"/>
    <n v="4.4550000000000001"/>
    <x v="58"/>
    <x v="1"/>
    <s v="Light"/>
  </r>
  <r>
    <s v="XCG-07109-195"/>
    <x v="430"/>
    <s v="92976-19453-DT"/>
    <s v="L-D-0.2"/>
    <n v="6"/>
    <s v="Nick Brakespear"/>
    <s v="nbrakespearfa@rediff.com"/>
    <x v="0"/>
    <x v="3"/>
    <s v="D"/>
    <n v="0.2"/>
    <n v="3.8849999999999998"/>
    <x v="102"/>
    <x v="3"/>
    <s v="Dark"/>
  </r>
  <r>
    <s v="YZA-25234-630"/>
    <x v="125"/>
    <s v="89757-51438-HX"/>
    <s v="E-D-0.2"/>
    <n v="2"/>
    <s v="Malynda Glawsop"/>
    <s v="mglawsopfb@reverbnation.com"/>
    <x v="0"/>
    <x v="1"/>
    <s v="D"/>
    <n v="0.2"/>
    <n v="3.645"/>
    <x v="35"/>
    <x v="1"/>
    <s v="Dark"/>
  </r>
  <r>
    <s v="OKU-29966-417"/>
    <x v="431"/>
    <s v="76192-13390-HZ"/>
    <s v="E-L-0.2"/>
    <n v="4"/>
    <s v="Granville Alberts"/>
    <s v="galbertsfc@etsy.com"/>
    <x v="2"/>
    <x v="1"/>
    <s v="L"/>
    <n v="0.2"/>
    <n v="4.4550000000000001"/>
    <x v="58"/>
    <x v="1"/>
    <s v="Light"/>
  </r>
  <r>
    <s v="MEX-29350-659"/>
    <x v="40"/>
    <s v="02009-87294-SY"/>
    <s v="E-M-1"/>
    <n v="5"/>
    <s v="Vasily Polglase"/>
    <s v="vpolglasefd@about.me"/>
    <x v="0"/>
    <x v="1"/>
    <s v="M"/>
    <n v="1"/>
    <n v="13.75"/>
    <x v="85"/>
    <x v="1"/>
    <s v="Medium"/>
  </r>
  <r>
    <s v="NOY-99738-977"/>
    <x v="432"/>
    <s v="82872-34456-LJ"/>
    <s v="R-L-2.5"/>
    <n v="2"/>
    <s v="Madelaine Sharples"/>
    <s v=" "/>
    <x v="2"/>
    <x v="0"/>
    <s v="L"/>
    <n v="2.5"/>
    <n v="27.484999999999996"/>
    <x v="4"/>
    <x v="0"/>
    <s v="Light"/>
  </r>
  <r>
    <s v="TCR-01064-030"/>
    <x v="254"/>
    <s v="13181-04387-LI"/>
    <s v="E-M-1"/>
    <n v="6"/>
    <s v="Sigfrid Busch"/>
    <s v="sbuschff@so-net.ne.jp"/>
    <x v="1"/>
    <x v="1"/>
    <s v="M"/>
    <n v="1"/>
    <n v="13.75"/>
    <x v="121"/>
    <x v="1"/>
    <s v="Medium"/>
  </r>
  <r>
    <s v="YUL-42750-776"/>
    <x v="219"/>
    <s v="24845-36117-TI"/>
    <s v="L-M-0.2"/>
    <n v="2"/>
    <s v="Cissiee Raisbeck"/>
    <s v="craisbeckfg@webnode.com"/>
    <x v="0"/>
    <x v="3"/>
    <s v="M"/>
    <n v="0.2"/>
    <n v="4.3650000000000002"/>
    <x v="31"/>
    <x v="3"/>
    <s v="Medium"/>
  </r>
  <r>
    <s v="XQJ-86887-506"/>
    <x v="433"/>
    <s v="66458-91190-YC"/>
    <s v="E-L-1"/>
    <n v="4"/>
    <s v="Marja Urion"/>
    <s v="murione5@alexa.com"/>
    <x v="1"/>
    <x v="1"/>
    <s v="L"/>
    <n v="1"/>
    <n v="14.85"/>
    <x v="48"/>
    <x v="1"/>
    <s v="Light"/>
  </r>
  <r>
    <s v="CUN-90044-279"/>
    <x v="434"/>
    <s v="86646-65810-TD"/>
    <s v="L-D-0.2"/>
    <n v="4"/>
    <s v="Kenton Wetherick"/>
    <s v=" "/>
    <x v="0"/>
    <x v="3"/>
    <s v="D"/>
    <n v="0.2"/>
    <n v="3.8849999999999998"/>
    <x v="42"/>
    <x v="3"/>
    <s v="Dark"/>
  </r>
  <r>
    <s v="ICC-73030-502"/>
    <x v="435"/>
    <s v="59480-02795-IU"/>
    <s v="A-L-1"/>
    <n v="3"/>
    <s v="Reamonn Aynold"/>
    <s v="raynoldfj@ustream.tv"/>
    <x v="0"/>
    <x v="2"/>
    <s v="L"/>
    <n v="1"/>
    <n v="12.95"/>
    <x v="5"/>
    <x v="2"/>
    <s v="Light"/>
  </r>
  <r>
    <s v="ADP-04506-084"/>
    <x v="436"/>
    <s v="61809-87758-LJ"/>
    <s v="E-M-2.5"/>
    <n v="6"/>
    <s v="Hatty Dovydenas"/>
    <s v=" "/>
    <x v="0"/>
    <x v="1"/>
    <s v="M"/>
    <n v="2.5"/>
    <n v="31.624999999999996"/>
    <x v="152"/>
    <x v="1"/>
    <s v="Medium"/>
  </r>
  <r>
    <s v="PNU-22150-408"/>
    <x v="437"/>
    <s v="77408-43873-RS"/>
    <s v="A-D-0.2"/>
    <n v="6"/>
    <s v="Nathaniel Bloxland"/>
    <s v=" "/>
    <x v="1"/>
    <x v="2"/>
    <s v="D"/>
    <n v="0.2"/>
    <n v="2.9849999999999999"/>
    <x v="8"/>
    <x v="2"/>
    <s v="Dark"/>
  </r>
  <r>
    <s v="VSQ-07182-513"/>
    <x v="438"/>
    <s v="18366-65239-WF"/>
    <s v="L-L-0.2"/>
    <n v="6"/>
    <s v="Brendan Grece"/>
    <s v="bgrecefm@naver.com"/>
    <x v="2"/>
    <x v="3"/>
    <s v="L"/>
    <n v="0.2"/>
    <n v="4.7549999999999999"/>
    <x v="32"/>
    <x v="3"/>
    <s v="Light"/>
  </r>
  <r>
    <s v="SPF-31673-217"/>
    <x v="439"/>
    <s v="19485-98072-PS"/>
    <s v="E-M-1"/>
    <n v="6"/>
    <s v="Don Flintiff"/>
    <s v="dflintiffg1@e-recht24.de"/>
    <x v="2"/>
    <x v="1"/>
    <s v="M"/>
    <n v="1"/>
    <n v="13.75"/>
    <x v="121"/>
    <x v="1"/>
    <s v="Medium"/>
  </r>
  <r>
    <s v="NEX-63825-598"/>
    <x v="175"/>
    <s v="72072-33025-SD"/>
    <s v="R-L-0.5"/>
    <n v="2"/>
    <s v="Abbe Thys"/>
    <s v="athysfo@cdc.gov"/>
    <x v="0"/>
    <x v="0"/>
    <s v="L"/>
    <n v="0.5"/>
    <n v="7.169999999999999"/>
    <x v="79"/>
    <x v="0"/>
    <s v="Light"/>
  </r>
  <r>
    <s v="XPG-66112-335"/>
    <x v="440"/>
    <s v="58118-22461-GC"/>
    <s v="R-D-2.5"/>
    <n v="4"/>
    <s v="Jackquelin Chugg"/>
    <s v="jchuggfp@about.me"/>
    <x v="0"/>
    <x v="0"/>
    <s v="D"/>
    <n v="2.5"/>
    <n v="20.584999999999997"/>
    <x v="18"/>
    <x v="0"/>
    <s v="Dark"/>
  </r>
  <r>
    <s v="NSQ-72210-345"/>
    <x v="441"/>
    <s v="90940-63327-DJ"/>
    <s v="A-M-0.2"/>
    <n v="6"/>
    <s v="Audra Kelston"/>
    <s v="akelstonfq@sakura.ne.jp"/>
    <x v="0"/>
    <x v="2"/>
    <s v="M"/>
    <n v="0.2"/>
    <n v="3.375"/>
    <x v="16"/>
    <x v="2"/>
    <s v="Medium"/>
  </r>
  <r>
    <s v="XRR-28376-277"/>
    <x v="442"/>
    <s v="64481-42546-II"/>
    <s v="R-L-2.5"/>
    <n v="6"/>
    <s v="Elvina Angel"/>
    <s v=" "/>
    <x v="1"/>
    <x v="0"/>
    <s v="L"/>
    <n v="2.5"/>
    <n v="27.484999999999996"/>
    <x v="183"/>
    <x v="0"/>
    <s v="Light"/>
  </r>
  <r>
    <s v="WHQ-25197-475"/>
    <x v="443"/>
    <s v="27536-28463-NJ"/>
    <s v="L-L-0.2"/>
    <n v="4"/>
    <s v="Claiborne Mottram"/>
    <s v="cmottramfs@harvard.edu"/>
    <x v="0"/>
    <x v="3"/>
    <s v="L"/>
    <n v="0.2"/>
    <n v="4.7549999999999999"/>
    <x v="81"/>
    <x v="3"/>
    <s v="Light"/>
  </r>
  <r>
    <s v="HMB-30634-745"/>
    <x v="216"/>
    <s v="19485-98072-PS"/>
    <s v="A-D-2.5"/>
    <n v="6"/>
    <s v="Don Flintiff"/>
    <s v="dflintiffg1@e-recht24.de"/>
    <x v="2"/>
    <x v="2"/>
    <s v="D"/>
    <n v="2.5"/>
    <n v="22.884999999999998"/>
    <x v="170"/>
    <x v="2"/>
    <s v="Dark"/>
  </r>
  <r>
    <s v="XTL-68000-371"/>
    <x v="444"/>
    <s v="70140-82812-KD"/>
    <s v="A-M-0.5"/>
    <n v="4"/>
    <s v="Donalt Sangwin"/>
    <s v="dsangwinfu@weebly.com"/>
    <x v="0"/>
    <x v="2"/>
    <s v="M"/>
    <n v="0.5"/>
    <n v="6.75"/>
    <x v="25"/>
    <x v="2"/>
    <s v="Medium"/>
  </r>
  <r>
    <s v="YES-51109-625"/>
    <x v="37"/>
    <s v="91895-55605-LS"/>
    <s v="E-L-0.5"/>
    <n v="4"/>
    <s v="Elizabet Aizikowitz"/>
    <s v="eaizikowitzfv@virginia.edu"/>
    <x v="2"/>
    <x v="1"/>
    <s v="L"/>
    <n v="0.5"/>
    <n v="8.91"/>
    <x v="70"/>
    <x v="1"/>
    <s v="Light"/>
  </r>
  <r>
    <s v="EAY-89850-211"/>
    <x v="445"/>
    <s v="43155-71724-XP"/>
    <s v="A-D-0.2"/>
    <n v="2"/>
    <s v="Herbie Peppard"/>
    <s v=" "/>
    <x v="0"/>
    <x v="2"/>
    <s v="D"/>
    <n v="0.2"/>
    <n v="2.9849999999999999"/>
    <x v="9"/>
    <x v="2"/>
    <s v="Dark"/>
  </r>
  <r>
    <s v="IOQ-84840-827"/>
    <x v="446"/>
    <s v="32038-81174-JF"/>
    <s v="A-M-1"/>
    <n v="6"/>
    <s v="Cornie Venour"/>
    <s v="cvenourfx@ask.com"/>
    <x v="0"/>
    <x v="2"/>
    <s v="M"/>
    <n v="1"/>
    <n v="11.25"/>
    <x v="173"/>
    <x v="2"/>
    <s v="Medium"/>
  </r>
  <r>
    <s v="FBD-56220-430"/>
    <x v="245"/>
    <s v="59205-20324-NB"/>
    <s v="R-L-0.2"/>
    <n v="6"/>
    <s v="Maggy Harby"/>
    <s v="mharbyfy@163.com"/>
    <x v="0"/>
    <x v="0"/>
    <s v="L"/>
    <n v="0.2"/>
    <n v="3.5849999999999995"/>
    <x v="137"/>
    <x v="0"/>
    <s v="Light"/>
  </r>
  <r>
    <s v="COV-52659-202"/>
    <x v="447"/>
    <s v="99899-54612-NX"/>
    <s v="L-M-2.5"/>
    <n v="2"/>
    <s v="Reggie Thickpenny"/>
    <s v="rthickpennyfz@cafepress.com"/>
    <x v="0"/>
    <x v="3"/>
    <s v="M"/>
    <n v="2.5"/>
    <n v="33.464999999999996"/>
    <x v="174"/>
    <x v="3"/>
    <s v="Medium"/>
  </r>
  <r>
    <s v="YUO-76652-814"/>
    <x v="448"/>
    <s v="26248-84194-FI"/>
    <s v="A-D-0.2"/>
    <n v="6"/>
    <s v="Phyllys Ormerod"/>
    <s v="pormerodg0@redcross.org"/>
    <x v="0"/>
    <x v="2"/>
    <s v="D"/>
    <n v="0.2"/>
    <n v="2.9849999999999999"/>
    <x v="8"/>
    <x v="2"/>
    <s v="Dark"/>
  </r>
  <r>
    <s v="PBT-36926-102"/>
    <x v="344"/>
    <s v="19485-98072-PS"/>
    <s v="L-M-1"/>
    <n v="4"/>
    <s v="Don Flintiff"/>
    <s v="dflintiffg1@e-recht24.de"/>
    <x v="2"/>
    <x v="3"/>
    <s v="M"/>
    <n v="1"/>
    <n v="14.55"/>
    <x v="125"/>
    <x v="3"/>
    <s v="Medium"/>
  </r>
  <r>
    <s v="BLV-60087-454"/>
    <x v="152"/>
    <s v="84493-71314-WX"/>
    <s v="E-L-0.2"/>
    <n v="3"/>
    <s v="Tymon Zanetti"/>
    <s v="tzanettig2@gravatar.com"/>
    <x v="1"/>
    <x v="1"/>
    <s v="L"/>
    <n v="0.2"/>
    <n v="4.4550000000000001"/>
    <x v="77"/>
    <x v="1"/>
    <s v="Light"/>
  </r>
  <r>
    <s v="BLV-60087-454"/>
    <x v="152"/>
    <s v="84493-71314-WX"/>
    <s v="A-M-0.5"/>
    <n v="5"/>
    <s v="Tymon Zanetti"/>
    <s v="tzanettig2@gravatar.com"/>
    <x v="1"/>
    <x v="2"/>
    <s v="M"/>
    <n v="0.5"/>
    <n v="6.75"/>
    <x v="65"/>
    <x v="2"/>
    <s v="Medium"/>
  </r>
  <r>
    <s v="QYC-63914-195"/>
    <x v="449"/>
    <s v="39789-43945-IV"/>
    <s v="E-L-1"/>
    <n v="3"/>
    <s v="Reinaldos Kirtley"/>
    <s v="rkirtleyg4@hatena.ne.jp"/>
    <x v="0"/>
    <x v="1"/>
    <s v="L"/>
    <n v="1"/>
    <n v="14.85"/>
    <x v="69"/>
    <x v="1"/>
    <s v="Light"/>
  </r>
  <r>
    <s v="OIB-77163-890"/>
    <x v="450"/>
    <s v="38972-89678-ZM"/>
    <s v="E-L-0.5"/>
    <n v="5"/>
    <s v="Carney Clemencet"/>
    <s v="cclemencetg5@weather.com"/>
    <x v="2"/>
    <x v="1"/>
    <s v="L"/>
    <n v="0.5"/>
    <n v="8.91"/>
    <x v="69"/>
    <x v="1"/>
    <s v="Light"/>
  </r>
  <r>
    <s v="SGS-87525-238"/>
    <x v="451"/>
    <s v="91465-84526-IJ"/>
    <s v="E-D-1"/>
    <n v="5"/>
    <s v="Russell Donet"/>
    <s v="rdonetg6@oakley.com"/>
    <x v="0"/>
    <x v="1"/>
    <s v="D"/>
    <n v="1"/>
    <n v="12.15"/>
    <x v="184"/>
    <x v="1"/>
    <s v="Dark"/>
  </r>
  <r>
    <s v="GQR-12490-152"/>
    <x v="83"/>
    <s v="22832-98538-RB"/>
    <s v="R-L-0.2"/>
    <n v="1"/>
    <s v="Sidney Gawen"/>
    <s v="sgaweng7@creativecommons.org"/>
    <x v="0"/>
    <x v="0"/>
    <s v="L"/>
    <n v="0.2"/>
    <n v="3.5849999999999995"/>
    <x v="60"/>
    <x v="0"/>
    <s v="Light"/>
  </r>
  <r>
    <s v="UOJ-28238-299"/>
    <x v="452"/>
    <s v="30844-91890-ZA"/>
    <s v="R-L-0.2"/>
    <n v="6"/>
    <s v="Rickey Readie"/>
    <s v="rreadieg8@guardian.co.uk"/>
    <x v="0"/>
    <x v="0"/>
    <s v="L"/>
    <n v="0.2"/>
    <n v="3.5849999999999995"/>
    <x v="137"/>
    <x v="0"/>
    <s v="Light"/>
  </r>
  <r>
    <s v="ETD-58130-674"/>
    <x v="453"/>
    <s v="05325-97750-WP"/>
    <s v="E-M-0.5"/>
    <n v="2"/>
    <s v="Cody Verissimo"/>
    <s v="cverissimogh@theglobeandmail.com"/>
    <x v="2"/>
    <x v="1"/>
    <s v="M"/>
    <n v="0.5"/>
    <n v="8.25"/>
    <x v="38"/>
    <x v="1"/>
    <s v="Medium"/>
  </r>
  <r>
    <s v="UPF-60123-025"/>
    <x v="454"/>
    <s v="88992-49081-AT"/>
    <s v="R-L-2.5"/>
    <n v="3"/>
    <s v="Zilvia Claisse"/>
    <s v=" "/>
    <x v="0"/>
    <x v="0"/>
    <s v="L"/>
    <n v="2.5"/>
    <n v="27.484999999999996"/>
    <x v="185"/>
    <x v="0"/>
    <s v="Light"/>
  </r>
  <r>
    <s v="NQS-01613-687"/>
    <x v="455"/>
    <s v="10204-31464-SA"/>
    <s v="L-D-0.5"/>
    <n v="1"/>
    <s v="Bar O' Mahony"/>
    <s v="bogb@elpais.com"/>
    <x v="0"/>
    <x v="3"/>
    <s v="D"/>
    <n v="0.5"/>
    <n v="7.77"/>
    <x v="41"/>
    <x v="3"/>
    <s v="Dark"/>
  </r>
  <r>
    <s v="MGH-36050-573"/>
    <x v="456"/>
    <s v="75156-80911-YT"/>
    <s v="R-M-0.5"/>
    <n v="2"/>
    <s v="Valenka Stansbury"/>
    <s v="vstansburygc@unblog.fr"/>
    <x v="0"/>
    <x v="0"/>
    <s v="M"/>
    <n v="0.5"/>
    <n v="5.97"/>
    <x v="22"/>
    <x v="0"/>
    <s v="Medium"/>
  </r>
  <r>
    <s v="UVF-59322-459"/>
    <x v="373"/>
    <s v="53971-49906-PZ"/>
    <s v="E-L-2.5"/>
    <n v="6"/>
    <s v="Daniel Heinonen"/>
    <s v="dheinonengd@printfriendly.com"/>
    <x v="0"/>
    <x v="1"/>
    <s v="L"/>
    <n v="2.5"/>
    <n v="34.154999999999994"/>
    <x v="106"/>
    <x v="1"/>
    <s v="Light"/>
  </r>
  <r>
    <s v="VET-41158-896"/>
    <x v="457"/>
    <s v="10728-17633-ST"/>
    <s v="E-M-2.5"/>
    <n v="2"/>
    <s v="Jewelle Shenton"/>
    <s v="jshentonge@google.com.hk"/>
    <x v="0"/>
    <x v="1"/>
    <s v="M"/>
    <n v="2.5"/>
    <n v="31.624999999999996"/>
    <x v="40"/>
    <x v="1"/>
    <s v="Medium"/>
  </r>
  <r>
    <s v="XYL-52196-459"/>
    <x v="458"/>
    <s v="13549-65017-VE"/>
    <s v="R-D-0.2"/>
    <n v="3"/>
    <s v="Jennifer Wilkisson"/>
    <s v="jwilkissongf@nba.com"/>
    <x v="0"/>
    <x v="0"/>
    <s v="D"/>
    <n v="0.2"/>
    <n v="2.6849999999999996"/>
    <x v="36"/>
    <x v="0"/>
    <s v="Dark"/>
  </r>
  <r>
    <s v="BPZ-51283-916"/>
    <x v="264"/>
    <s v="87688-42420-TO"/>
    <s v="A-M-2.5"/>
    <n v="2"/>
    <s v="Kylie Mowat"/>
    <s v=" "/>
    <x v="0"/>
    <x v="2"/>
    <s v="M"/>
    <n v="2.5"/>
    <n v="25.874999999999996"/>
    <x v="95"/>
    <x v="2"/>
    <s v="Medium"/>
  </r>
  <r>
    <s v="VQW-91903-926"/>
    <x v="459"/>
    <s v="05325-97750-WP"/>
    <s v="E-D-2.5"/>
    <n v="1"/>
    <s v="Cody Verissimo"/>
    <s v="cverissimogh@theglobeandmail.com"/>
    <x v="2"/>
    <x v="1"/>
    <s v="D"/>
    <n v="2.5"/>
    <n v="27.945"/>
    <x v="140"/>
    <x v="1"/>
    <s v="Dark"/>
  </r>
  <r>
    <s v="OLF-77983-457"/>
    <x v="460"/>
    <s v="51901-35210-UI"/>
    <s v="A-L-2.5"/>
    <n v="2"/>
    <s v="Gabriel Starcks"/>
    <s v="gstarcksgi@abc.net.au"/>
    <x v="0"/>
    <x v="2"/>
    <s v="L"/>
    <n v="2.5"/>
    <n v="29.784999999999997"/>
    <x v="120"/>
    <x v="2"/>
    <s v="Light"/>
  </r>
  <r>
    <s v="MVI-04946-827"/>
    <x v="461"/>
    <s v="62483-50867-OM"/>
    <s v="E-L-1"/>
    <n v="1"/>
    <s v="Darby Dummer"/>
    <s v=" "/>
    <x v="2"/>
    <x v="1"/>
    <s v="L"/>
    <n v="1"/>
    <n v="14.85"/>
    <x v="151"/>
    <x v="1"/>
    <s v="Light"/>
  </r>
  <r>
    <s v="UOG-94188-104"/>
    <x v="219"/>
    <s v="92753-50029-SD"/>
    <s v="A-M-0.5"/>
    <n v="5"/>
    <s v="Kienan Scholard"/>
    <s v="kscholardgk@sbwire.com"/>
    <x v="0"/>
    <x v="2"/>
    <s v="M"/>
    <n v="0.5"/>
    <n v="6.75"/>
    <x v="65"/>
    <x v="2"/>
    <s v="Medium"/>
  </r>
  <r>
    <s v="DSN-15872-519"/>
    <x v="462"/>
    <s v="53809-98498-SN"/>
    <s v="L-L-2.5"/>
    <n v="4"/>
    <s v="Bo Kindley"/>
    <s v="bkindleygl@wikimedia.org"/>
    <x v="0"/>
    <x v="3"/>
    <s v="L"/>
    <n v="2.5"/>
    <n v="36.454999999999998"/>
    <x v="43"/>
    <x v="3"/>
    <s v="Light"/>
  </r>
  <r>
    <s v="OUQ-73954-002"/>
    <x v="463"/>
    <s v="66308-13503-KD"/>
    <s v="R-M-0.2"/>
    <n v="4"/>
    <s v="Krissie Hammett"/>
    <s v="khammettgm@dmoz.org"/>
    <x v="0"/>
    <x v="0"/>
    <s v="M"/>
    <n v="0.2"/>
    <n v="2.9849999999999999"/>
    <x v="22"/>
    <x v="0"/>
    <s v="Medium"/>
  </r>
  <r>
    <s v="LGL-16843-667"/>
    <x v="464"/>
    <s v="82458-87830-JE"/>
    <s v="A-D-0.2"/>
    <n v="4"/>
    <s v="Alisha Hulburt"/>
    <s v="ahulburtgn@fda.gov"/>
    <x v="0"/>
    <x v="2"/>
    <s v="D"/>
    <n v="0.2"/>
    <n v="2.9849999999999999"/>
    <x v="22"/>
    <x v="2"/>
    <s v="Dark"/>
  </r>
  <r>
    <s v="TCC-89722-031"/>
    <x v="465"/>
    <s v="41611-34336-WT"/>
    <s v="L-D-0.5"/>
    <n v="1"/>
    <s v="Peyter Lauritzen"/>
    <s v="plauritzengo@photobucket.com"/>
    <x v="0"/>
    <x v="3"/>
    <s v="D"/>
    <n v="0.5"/>
    <n v="7.77"/>
    <x v="41"/>
    <x v="3"/>
    <s v="Dark"/>
  </r>
  <r>
    <s v="TRA-79507-007"/>
    <x v="466"/>
    <s v="70089-27418-UJ"/>
    <s v="R-L-2.5"/>
    <n v="4"/>
    <s v="Aurelia Burgwin"/>
    <s v="aburgwingp@redcross.org"/>
    <x v="0"/>
    <x v="0"/>
    <s v="L"/>
    <n v="2.5"/>
    <n v="27.484999999999996"/>
    <x v="108"/>
    <x v="0"/>
    <s v="Light"/>
  </r>
  <r>
    <s v="MZJ-77284-941"/>
    <x v="467"/>
    <s v="99978-56910-BN"/>
    <s v="E-L-0.2"/>
    <n v="5"/>
    <s v="Emalee Rolin"/>
    <s v="erolingq@google.fr"/>
    <x v="0"/>
    <x v="1"/>
    <s v="L"/>
    <n v="0.2"/>
    <n v="4.4550000000000001"/>
    <x v="110"/>
    <x v="1"/>
    <s v="Light"/>
  </r>
  <r>
    <s v="AXN-57779-891"/>
    <x v="468"/>
    <s v="09668-23340-IC"/>
    <s v="R-M-0.2"/>
    <n v="3"/>
    <s v="Donavon Fowle"/>
    <s v="dfowlegr@epa.gov"/>
    <x v="0"/>
    <x v="0"/>
    <s v="M"/>
    <n v="0.2"/>
    <n v="2.9849999999999999"/>
    <x v="169"/>
    <x v="0"/>
    <s v="Medium"/>
  </r>
  <r>
    <s v="PJB-15659-994"/>
    <x v="469"/>
    <s v="39457-62611-YK"/>
    <s v="L-D-2.5"/>
    <n v="4"/>
    <s v="Jorge Bettison"/>
    <s v=" "/>
    <x v="1"/>
    <x v="3"/>
    <s v="D"/>
    <n v="2.5"/>
    <n v="29.784999999999997"/>
    <x v="129"/>
    <x v="3"/>
    <s v="Dark"/>
  </r>
  <r>
    <s v="LTS-03470-353"/>
    <x v="470"/>
    <s v="90985-89807-RW"/>
    <s v="A-L-2.5"/>
    <n v="5"/>
    <s v="Wang Powlesland"/>
    <s v="wpowleslandgt@soundcloud.com"/>
    <x v="0"/>
    <x v="2"/>
    <s v="L"/>
    <n v="2.5"/>
    <n v="29.784999999999997"/>
    <x v="74"/>
    <x v="2"/>
    <s v="Light"/>
  </r>
  <r>
    <s v="UMM-28497-689"/>
    <x v="471"/>
    <s v="05325-97750-WP"/>
    <s v="L-L-2.5"/>
    <n v="3"/>
    <s v="Cody Verissimo"/>
    <s v="cverissimogh@theglobeandmail.com"/>
    <x v="2"/>
    <x v="3"/>
    <s v="L"/>
    <n v="2.5"/>
    <n v="36.454999999999998"/>
    <x v="63"/>
    <x v="3"/>
    <s v="Light"/>
  </r>
  <r>
    <s v="MJZ-93232-402"/>
    <x v="472"/>
    <s v="17816-67941-ZS"/>
    <s v="E-D-0.2"/>
    <n v="1"/>
    <s v="Laurence Ellingham"/>
    <s v="lellinghamgv@sciencedaily.com"/>
    <x v="0"/>
    <x v="1"/>
    <s v="D"/>
    <n v="0.2"/>
    <n v="3.645"/>
    <x v="186"/>
    <x v="1"/>
    <s v="Dark"/>
  </r>
  <r>
    <s v="UHW-74617-126"/>
    <x v="173"/>
    <s v="90816-65619-LM"/>
    <s v="E-D-2.5"/>
    <n v="2"/>
    <s v="Billy Neiland"/>
    <s v=" "/>
    <x v="0"/>
    <x v="1"/>
    <s v="D"/>
    <n v="2.5"/>
    <n v="27.945"/>
    <x v="158"/>
    <x v="1"/>
    <s v="Dark"/>
  </r>
  <r>
    <s v="RIK-61730-794"/>
    <x v="473"/>
    <s v="69761-61146-KD"/>
    <s v="L-M-0.2"/>
    <n v="6"/>
    <s v="Ancell Fendt"/>
    <s v="afendtgx@forbes.com"/>
    <x v="0"/>
    <x v="3"/>
    <s v="M"/>
    <n v="0.2"/>
    <n v="4.3650000000000002"/>
    <x v="50"/>
    <x v="3"/>
    <s v="Medium"/>
  </r>
  <r>
    <s v="IDJ-55379-750"/>
    <x v="474"/>
    <s v="24040-20817-QB"/>
    <s v="R-M-1"/>
    <n v="4"/>
    <s v="Angelia Cleyburn"/>
    <s v="acleyburngy@lycos.com"/>
    <x v="0"/>
    <x v="0"/>
    <s v="M"/>
    <n v="1"/>
    <n v="9.9499999999999993"/>
    <x v="10"/>
    <x v="0"/>
    <s v="Medium"/>
  </r>
  <r>
    <s v="OHX-11953-965"/>
    <x v="475"/>
    <s v="19524-21432-XP"/>
    <s v="E-L-2.5"/>
    <n v="2"/>
    <s v="Temple Castiglione"/>
    <s v="tcastiglionegz@xing.com"/>
    <x v="0"/>
    <x v="1"/>
    <s v="L"/>
    <n v="2.5"/>
    <n v="34.154999999999994"/>
    <x v="93"/>
    <x v="1"/>
    <s v="Light"/>
  </r>
  <r>
    <s v="TVV-42245-088"/>
    <x v="476"/>
    <s v="14398-43114-RV"/>
    <s v="A-M-0.2"/>
    <n v="4"/>
    <s v="Betti Lacasa"/>
    <s v=" "/>
    <x v="1"/>
    <x v="2"/>
    <s v="M"/>
    <n v="0.2"/>
    <n v="3.375"/>
    <x v="72"/>
    <x v="2"/>
    <s v="Medium"/>
  </r>
  <r>
    <s v="DYP-74337-787"/>
    <x v="431"/>
    <s v="41486-52502-QQ"/>
    <s v="R-M-0.5"/>
    <n v="1"/>
    <s v="Gunilla Lynch"/>
    <s v=" "/>
    <x v="0"/>
    <x v="0"/>
    <s v="M"/>
    <n v="0.5"/>
    <n v="5.97"/>
    <x v="9"/>
    <x v="0"/>
    <s v="Medium"/>
  </r>
  <r>
    <s v="OKA-93124-100"/>
    <x v="477"/>
    <s v="05325-97750-WP"/>
    <s v="R-M-0.5"/>
    <n v="5"/>
    <s v="Cody Verissimo"/>
    <s v="cverissimogh@theglobeandmail.com"/>
    <x v="2"/>
    <x v="0"/>
    <s v="M"/>
    <n v="0.5"/>
    <n v="5.97"/>
    <x v="44"/>
    <x v="0"/>
    <s v="Medium"/>
  </r>
  <r>
    <s v="IXW-20780-268"/>
    <x v="478"/>
    <s v="20236-64364-QL"/>
    <s v="L-L-2.5"/>
    <n v="2"/>
    <s v="Shay Couronne"/>
    <s v="scouronneh3@mozilla.org"/>
    <x v="0"/>
    <x v="3"/>
    <s v="L"/>
    <n v="2.5"/>
    <n v="36.454999999999998"/>
    <x v="37"/>
    <x v="3"/>
    <s v="Light"/>
  </r>
  <r>
    <s v="NGG-24006-937"/>
    <x v="45"/>
    <s v="29102-40100-TZ"/>
    <s v="E-M-2.5"/>
    <n v="4"/>
    <s v="Linus Flippelli"/>
    <s v="lflippellih4@github.io"/>
    <x v="2"/>
    <x v="1"/>
    <s v="M"/>
    <n v="2.5"/>
    <n v="31.624999999999996"/>
    <x v="177"/>
    <x v="1"/>
    <s v="Medium"/>
  </r>
  <r>
    <s v="JZC-31180-557"/>
    <x v="444"/>
    <s v="09171-42203-EB"/>
    <s v="L-M-2.5"/>
    <n v="1"/>
    <s v="Rachelle Elizabeth"/>
    <s v="relizabethh5@live.com"/>
    <x v="0"/>
    <x v="3"/>
    <s v="M"/>
    <n v="2.5"/>
    <n v="33.464999999999996"/>
    <x v="116"/>
    <x v="3"/>
    <s v="Medium"/>
  </r>
  <r>
    <s v="ZMU-63715-204"/>
    <x v="479"/>
    <s v="29060-75856-UI"/>
    <s v="E-D-1"/>
    <n v="6"/>
    <s v="Innis Renhard"/>
    <s v="irenhardh6@i2i.jp"/>
    <x v="0"/>
    <x v="1"/>
    <s v="D"/>
    <n v="1"/>
    <n v="12.15"/>
    <x v="118"/>
    <x v="1"/>
    <s v="Dark"/>
  </r>
  <r>
    <s v="GND-08192-056"/>
    <x v="480"/>
    <s v="17088-16989-PL"/>
    <s v="L-D-0.5"/>
    <n v="2"/>
    <s v="Winne Roche"/>
    <s v="wrocheh7@xinhuanet.com"/>
    <x v="0"/>
    <x v="3"/>
    <s v="D"/>
    <n v="0.5"/>
    <n v="7.77"/>
    <x v="42"/>
    <x v="3"/>
    <s v="Dark"/>
  </r>
  <r>
    <s v="RYY-38961-093"/>
    <x v="481"/>
    <s v="14756-18321-CL"/>
    <s v="A-M-0.2"/>
    <n v="6"/>
    <s v="Linn Alaway"/>
    <s v="lalawayhh@weather.com"/>
    <x v="0"/>
    <x v="2"/>
    <s v="M"/>
    <n v="0.2"/>
    <n v="3.375"/>
    <x v="16"/>
    <x v="2"/>
    <s v="Medium"/>
  </r>
  <r>
    <s v="CVA-64996-969"/>
    <x v="478"/>
    <s v="13324-78688-MI"/>
    <s v="A-L-1"/>
    <n v="6"/>
    <s v="Cordy Odgaard"/>
    <s v="codgaardh9@nsw.gov.au"/>
    <x v="0"/>
    <x v="2"/>
    <s v="L"/>
    <n v="1"/>
    <n v="12.95"/>
    <x v="17"/>
    <x v="2"/>
    <s v="Light"/>
  </r>
  <r>
    <s v="XTH-67276-442"/>
    <x v="482"/>
    <s v="73799-04749-BM"/>
    <s v="L-M-2.5"/>
    <n v="4"/>
    <s v="Bertine Byrd"/>
    <s v="bbyrdha@4shared.com"/>
    <x v="0"/>
    <x v="3"/>
    <s v="M"/>
    <n v="2.5"/>
    <n v="33.464999999999996"/>
    <x v="136"/>
    <x v="3"/>
    <s v="Medium"/>
  </r>
  <r>
    <s v="PVU-02950-470"/>
    <x v="353"/>
    <s v="01927-46702-YT"/>
    <s v="E-D-1"/>
    <n v="1"/>
    <s v="Nelie Garnson"/>
    <s v=" "/>
    <x v="2"/>
    <x v="1"/>
    <s v="D"/>
    <n v="1"/>
    <n v="12.15"/>
    <x v="87"/>
    <x v="1"/>
    <s v="Dark"/>
  </r>
  <r>
    <s v="XSN-26809-910"/>
    <x v="199"/>
    <s v="80467-17137-TO"/>
    <s v="E-M-2.5"/>
    <n v="2"/>
    <s v="Dianne Chardin"/>
    <s v="dchardinhc@nhs.uk"/>
    <x v="1"/>
    <x v="1"/>
    <s v="M"/>
    <n v="2.5"/>
    <n v="31.624999999999996"/>
    <x v="40"/>
    <x v="1"/>
    <s v="Medium"/>
  </r>
  <r>
    <s v="UDN-88321-005"/>
    <x v="372"/>
    <s v="14640-87215-BK"/>
    <s v="R-L-0.5"/>
    <n v="5"/>
    <s v="Hailee Radbone"/>
    <s v="hradbonehd@newsvine.com"/>
    <x v="0"/>
    <x v="0"/>
    <s v="L"/>
    <n v="0.5"/>
    <n v="7.169999999999999"/>
    <x v="66"/>
    <x v="0"/>
    <s v="Light"/>
  </r>
  <r>
    <s v="EXP-21628-670"/>
    <x v="267"/>
    <s v="94447-35885-HK"/>
    <s v="A-M-2.5"/>
    <n v="3"/>
    <s v="Wallis Bernth"/>
    <s v="wbernthhe@miitbeian.gov.cn"/>
    <x v="0"/>
    <x v="2"/>
    <s v="M"/>
    <n v="2.5"/>
    <n v="25.874999999999996"/>
    <x v="57"/>
    <x v="2"/>
    <s v="Medium"/>
  </r>
  <r>
    <s v="VGM-24161-361"/>
    <x v="480"/>
    <s v="71034-49694-CS"/>
    <s v="E-M-2.5"/>
    <n v="2"/>
    <s v="Byron Acarson"/>
    <s v="bacarsonhf@cnn.com"/>
    <x v="0"/>
    <x v="1"/>
    <s v="M"/>
    <n v="2.5"/>
    <n v="31.624999999999996"/>
    <x v="40"/>
    <x v="1"/>
    <s v="Medium"/>
  </r>
  <r>
    <s v="PKN-19556-918"/>
    <x v="483"/>
    <s v="00445-42781-KX"/>
    <s v="E-L-0.2"/>
    <n v="6"/>
    <s v="Faunie Brigham"/>
    <s v="fbrighamhg@blog.com"/>
    <x v="1"/>
    <x v="1"/>
    <s v="L"/>
    <n v="0.2"/>
    <n v="4.4550000000000001"/>
    <x v="149"/>
    <x v="1"/>
    <s v="Light"/>
  </r>
  <r>
    <s v="PKN-19556-918"/>
    <x v="483"/>
    <s v="00445-42781-KX"/>
    <s v="L-D-0.5"/>
    <n v="4"/>
    <s v="Faunie Brigham"/>
    <s v="fbrighamhg@blog.com"/>
    <x v="1"/>
    <x v="3"/>
    <s v="D"/>
    <n v="0.5"/>
    <n v="7.77"/>
    <x v="113"/>
    <x v="3"/>
    <s v="Dark"/>
  </r>
  <r>
    <s v="PKN-19556-918"/>
    <x v="483"/>
    <s v="00445-42781-KX"/>
    <s v="A-D-0.2"/>
    <n v="1"/>
    <s v="Faunie Brigham"/>
    <s v="fbrighamhg@blog.com"/>
    <x v="1"/>
    <x v="2"/>
    <s v="D"/>
    <n v="0.2"/>
    <n v="2.9849999999999999"/>
    <x v="55"/>
    <x v="2"/>
    <s v="Dark"/>
  </r>
  <r>
    <s v="PKN-19556-918"/>
    <x v="483"/>
    <s v="00445-42781-KX"/>
    <s v="R-D-2.5"/>
    <n v="5"/>
    <s v="Faunie Brigham"/>
    <s v="fbrighamhg@blog.com"/>
    <x v="1"/>
    <x v="0"/>
    <s v="D"/>
    <n v="2.5"/>
    <n v="20.584999999999997"/>
    <x v="182"/>
    <x v="0"/>
    <s v="Dark"/>
  </r>
  <r>
    <s v="DXQ-44537-297"/>
    <x v="484"/>
    <s v="96116-24737-LV"/>
    <s v="E-L-0.5"/>
    <n v="4"/>
    <s v="Marjorie Yoxen"/>
    <s v="myoxenhk@google.com"/>
    <x v="0"/>
    <x v="1"/>
    <s v="L"/>
    <n v="0.5"/>
    <n v="8.91"/>
    <x v="70"/>
    <x v="1"/>
    <s v="Light"/>
  </r>
  <r>
    <s v="BPC-54727-307"/>
    <x v="485"/>
    <s v="18684-73088-YL"/>
    <s v="R-L-1"/>
    <n v="4"/>
    <s v="Gaspar McGavin"/>
    <s v="gmcgavinhl@histats.com"/>
    <x v="0"/>
    <x v="0"/>
    <s v="L"/>
    <n v="1"/>
    <n v="11.95"/>
    <x v="62"/>
    <x v="0"/>
    <s v="Light"/>
  </r>
  <r>
    <s v="KSH-47717-456"/>
    <x v="486"/>
    <s v="74671-55639-TU"/>
    <s v="L-M-1"/>
    <n v="3"/>
    <s v="Lindy Uttermare"/>
    <s v="luttermarehm@engadget.com"/>
    <x v="0"/>
    <x v="3"/>
    <s v="M"/>
    <n v="1"/>
    <n v="14.55"/>
    <x v="34"/>
    <x v="3"/>
    <s v="Medium"/>
  </r>
  <r>
    <s v="ANK-59436-446"/>
    <x v="487"/>
    <s v="17488-65879-XL"/>
    <s v="E-L-0.5"/>
    <n v="4"/>
    <s v="Eal D'Ambrogio"/>
    <s v="edambrogiohn@techcrunch.com"/>
    <x v="0"/>
    <x v="1"/>
    <s v="L"/>
    <n v="0.5"/>
    <n v="8.91"/>
    <x v="70"/>
    <x v="1"/>
    <s v="Light"/>
  </r>
  <r>
    <s v="AYY-83051-752"/>
    <x v="488"/>
    <s v="46431-09298-OU"/>
    <s v="L-L-1"/>
    <n v="6"/>
    <s v="Carolee Winchcombe"/>
    <s v="cwinchcombeho@jiathis.com"/>
    <x v="0"/>
    <x v="3"/>
    <s v="L"/>
    <n v="1"/>
    <n v="15.85"/>
    <x v="179"/>
    <x v="3"/>
    <s v="Light"/>
  </r>
  <r>
    <s v="CSW-59644-267"/>
    <x v="489"/>
    <s v="60378-26473-FE"/>
    <s v="E-M-2.5"/>
    <n v="1"/>
    <s v="Benedikta Paumier"/>
    <s v="bpaumierhp@umn.edu"/>
    <x v="1"/>
    <x v="1"/>
    <s v="M"/>
    <n v="2.5"/>
    <n v="31.624999999999996"/>
    <x v="176"/>
    <x v="1"/>
    <s v="Medium"/>
  </r>
  <r>
    <s v="ITY-92466-909"/>
    <x v="162"/>
    <s v="34927-68586-ZV"/>
    <s v="A-M-2.5"/>
    <n v="3"/>
    <s v="Neville Piatto"/>
    <s v=" "/>
    <x v="1"/>
    <x v="2"/>
    <s v="M"/>
    <n v="2.5"/>
    <n v="25.874999999999996"/>
    <x v="57"/>
    <x v="2"/>
    <s v="Medium"/>
  </r>
  <r>
    <s v="IGW-04801-466"/>
    <x v="490"/>
    <s v="29051-27555-GD"/>
    <s v="L-D-0.2"/>
    <n v="1"/>
    <s v="Jeno Capey"/>
    <s v="jcapeyhr@bravesites.com"/>
    <x v="0"/>
    <x v="3"/>
    <s v="D"/>
    <n v="0.2"/>
    <n v="3.8849999999999998"/>
    <x v="84"/>
    <x v="3"/>
    <s v="Dark"/>
  </r>
  <r>
    <s v="LJN-34281-921"/>
    <x v="491"/>
    <s v="52143-35672-JF"/>
    <s v="R-L-2.5"/>
    <n v="5"/>
    <s v="Tuckie Mathonnet"/>
    <s v="tmathonneti0@google.co.jp"/>
    <x v="0"/>
    <x v="0"/>
    <s v="L"/>
    <n v="2.5"/>
    <n v="27.484999999999996"/>
    <x v="187"/>
    <x v="0"/>
    <s v="Light"/>
  </r>
  <r>
    <s v="BWZ-46364-547"/>
    <x v="301"/>
    <s v="64918-67725-MN"/>
    <s v="R-L-1"/>
    <n v="3"/>
    <s v="Yardley Basill"/>
    <s v="ybasillht@theguardian.com"/>
    <x v="0"/>
    <x v="0"/>
    <s v="L"/>
    <n v="1"/>
    <n v="11.95"/>
    <x v="66"/>
    <x v="0"/>
    <s v="Light"/>
  </r>
  <r>
    <s v="SBC-95710-706"/>
    <x v="194"/>
    <s v="85634-61759-ND"/>
    <s v="E-M-0.2"/>
    <n v="2"/>
    <s v="Maggy Baistow"/>
    <s v="mbaistowhu@i2i.jp"/>
    <x v="2"/>
    <x v="1"/>
    <s v="M"/>
    <n v="0.2"/>
    <n v="4.125"/>
    <x v="112"/>
    <x v="1"/>
    <s v="Medium"/>
  </r>
  <r>
    <s v="WRN-55114-031"/>
    <x v="26"/>
    <s v="40180-22940-QB"/>
    <s v="E-L-2.5"/>
    <n v="3"/>
    <s v="Courtney Pallant"/>
    <s v="cpallanthv@typepad.com"/>
    <x v="0"/>
    <x v="1"/>
    <s v="L"/>
    <n v="2.5"/>
    <n v="34.154999999999994"/>
    <x v="89"/>
    <x v="1"/>
    <s v="Light"/>
  </r>
  <r>
    <s v="TZU-64255-831"/>
    <x v="125"/>
    <s v="34666-76738-SQ"/>
    <s v="R-D-2.5"/>
    <n v="2"/>
    <s v="Marne Mingey"/>
    <s v=" "/>
    <x v="0"/>
    <x v="0"/>
    <s v="D"/>
    <n v="2.5"/>
    <n v="20.584999999999997"/>
    <x v="13"/>
    <x v="0"/>
    <s v="Dark"/>
  </r>
  <r>
    <s v="JVF-91003-729"/>
    <x v="492"/>
    <s v="98536-88616-FF"/>
    <s v="A-D-2.5"/>
    <n v="3"/>
    <s v="Denny O' Ronan"/>
    <s v="dohx@redcross.org"/>
    <x v="0"/>
    <x v="2"/>
    <s v="D"/>
    <n v="2.5"/>
    <n v="22.884999999999998"/>
    <x v="96"/>
    <x v="2"/>
    <s v="Dark"/>
  </r>
  <r>
    <s v="MVB-22135-665"/>
    <x v="462"/>
    <s v="55621-06130-SA"/>
    <s v="A-D-1"/>
    <n v="1"/>
    <s v="Dottie Rallin"/>
    <s v="drallinhy@howstuffworks.com"/>
    <x v="0"/>
    <x v="2"/>
    <s v="D"/>
    <n v="1"/>
    <n v="9.9499999999999993"/>
    <x v="138"/>
    <x v="2"/>
    <s v="Dark"/>
  </r>
  <r>
    <s v="CKS-47815-571"/>
    <x v="493"/>
    <s v="45666-86771-EH"/>
    <s v="L-L-0.5"/>
    <n v="3"/>
    <s v="Ardith Chill"/>
    <s v="achillhz@epa.gov"/>
    <x v="2"/>
    <x v="3"/>
    <s v="L"/>
    <n v="0.5"/>
    <n v="9.51"/>
    <x v="32"/>
    <x v="3"/>
    <s v="Light"/>
  </r>
  <r>
    <s v="OAW-17338-101"/>
    <x v="494"/>
    <s v="52143-35672-JF"/>
    <s v="R-D-0.2"/>
    <n v="6"/>
    <s v="Tuckie Mathonnet"/>
    <s v="tmathonneti0@google.co.jp"/>
    <x v="0"/>
    <x v="0"/>
    <s v="D"/>
    <n v="0.2"/>
    <n v="2.6849999999999996"/>
    <x v="103"/>
    <x v="0"/>
    <s v="Dark"/>
  </r>
  <r>
    <s v="ALP-37623-536"/>
    <x v="495"/>
    <s v="24689-69376-XX"/>
    <s v="L-L-1"/>
    <n v="6"/>
    <s v="Charmane Denys"/>
    <s v="cdenysi1@is.gd"/>
    <x v="2"/>
    <x v="3"/>
    <s v="L"/>
    <n v="1"/>
    <n v="15.85"/>
    <x v="179"/>
    <x v="3"/>
    <s v="Light"/>
  </r>
  <r>
    <s v="WMU-87639-108"/>
    <x v="496"/>
    <s v="71891-51101-VQ"/>
    <s v="R-D-0.5"/>
    <n v="1"/>
    <s v="Cecily Stebbings"/>
    <s v="cstebbingsi2@drupal.org"/>
    <x v="0"/>
    <x v="0"/>
    <s v="D"/>
    <n v="0.5"/>
    <n v="5.3699999999999992"/>
    <x v="147"/>
    <x v="0"/>
    <s v="Dark"/>
  </r>
  <r>
    <s v="USN-44968-231"/>
    <x v="497"/>
    <s v="71749-05400-CN"/>
    <s v="R-L-1"/>
    <n v="4"/>
    <s v="Giana Tonnesen"/>
    <s v=" "/>
    <x v="0"/>
    <x v="0"/>
    <s v="L"/>
    <n v="1"/>
    <n v="11.95"/>
    <x v="62"/>
    <x v="0"/>
    <s v="Light"/>
  </r>
  <r>
    <s v="YZG-20575-451"/>
    <x v="498"/>
    <s v="64845-00270-NO"/>
    <s v="L-L-1"/>
    <n v="4"/>
    <s v="Rhetta Zywicki"/>
    <s v="rzywickii4@ifeng.com"/>
    <x v="1"/>
    <x v="3"/>
    <s v="L"/>
    <n v="1"/>
    <n v="15.85"/>
    <x v="165"/>
    <x v="3"/>
    <s v="Light"/>
  </r>
  <r>
    <s v="HTH-52867-812"/>
    <x v="382"/>
    <s v="29851-36402-UX"/>
    <s v="A-M-2.5"/>
    <n v="4"/>
    <s v="Almeria Burgett"/>
    <s v="aburgetti5@moonfruit.com"/>
    <x v="0"/>
    <x v="2"/>
    <s v="M"/>
    <n v="2.5"/>
    <n v="25.874999999999996"/>
    <x v="68"/>
    <x v="2"/>
    <s v="Medium"/>
  </r>
  <r>
    <s v="FWU-44971-444"/>
    <x v="499"/>
    <s v="12190-25421-WM"/>
    <s v="A-D-2.5"/>
    <n v="3"/>
    <s v="Marvin Malloy"/>
    <s v="mmalloyi6@seattletimes.com"/>
    <x v="0"/>
    <x v="2"/>
    <s v="D"/>
    <n v="2.5"/>
    <n v="22.884999999999998"/>
    <x v="96"/>
    <x v="2"/>
    <s v="Dark"/>
  </r>
  <r>
    <s v="EQI-82205-066"/>
    <x v="500"/>
    <s v="52316-30571-GD"/>
    <s v="R-M-2.5"/>
    <n v="2"/>
    <s v="Maxim McParland"/>
    <s v="mmcparlandi7@w3.org"/>
    <x v="0"/>
    <x v="0"/>
    <s v="M"/>
    <n v="2.5"/>
    <n v="22.884999999999998"/>
    <x v="135"/>
    <x v="0"/>
    <s v="Medium"/>
  </r>
  <r>
    <s v="NAR-00747-074"/>
    <x v="501"/>
    <s v="23243-92649-RY"/>
    <s v="L-D-1"/>
    <n v="4"/>
    <s v="Sylas Jennaroy"/>
    <s v="sjennaroyi8@purevolume.com"/>
    <x v="0"/>
    <x v="3"/>
    <s v="D"/>
    <n v="1"/>
    <n v="12.95"/>
    <x v="67"/>
    <x v="3"/>
    <s v="Dark"/>
  </r>
  <r>
    <s v="JYR-22052-185"/>
    <x v="502"/>
    <s v="39528-19971-OR"/>
    <s v="A-M-0.5"/>
    <n v="2"/>
    <s v="Wren Place"/>
    <s v="wplacei9@wsj.com"/>
    <x v="0"/>
    <x v="2"/>
    <s v="M"/>
    <n v="0.5"/>
    <n v="6.75"/>
    <x v="72"/>
    <x v="2"/>
    <s v="Medium"/>
  </r>
  <r>
    <s v="XKO-54097-932"/>
    <x v="503"/>
    <s v="32743-78448-KT"/>
    <s v="E-M-0.5"/>
    <n v="3"/>
    <s v="Janella Millett"/>
    <s v="jmillettik@addtoany.com"/>
    <x v="0"/>
    <x v="1"/>
    <s v="M"/>
    <n v="0.5"/>
    <n v="8.25"/>
    <x v="167"/>
    <x v="1"/>
    <s v="Medium"/>
  </r>
  <r>
    <s v="HXA-72415-025"/>
    <x v="504"/>
    <s v="93417-12322-YB"/>
    <s v="A-D-2.5"/>
    <n v="2"/>
    <s v="Dollie Gadsden"/>
    <s v="dgadsdenib@google.com.hk"/>
    <x v="1"/>
    <x v="2"/>
    <s v="D"/>
    <n v="2.5"/>
    <n v="22.884999999999998"/>
    <x v="135"/>
    <x v="2"/>
    <s v="Dark"/>
  </r>
  <r>
    <s v="MJF-20065-335"/>
    <x v="497"/>
    <s v="56891-86662-UY"/>
    <s v="E-L-0.5"/>
    <n v="6"/>
    <s v="Val Wakelin"/>
    <s v="vwakelinic@unesco.org"/>
    <x v="0"/>
    <x v="1"/>
    <s v="L"/>
    <n v="0.5"/>
    <n v="8.91"/>
    <x v="119"/>
    <x v="1"/>
    <s v="Light"/>
  </r>
  <r>
    <s v="GFI-83300-059"/>
    <x v="501"/>
    <s v="40414-26467-VE"/>
    <s v="A-M-0.2"/>
    <n v="6"/>
    <s v="Annie Campsall"/>
    <s v="acampsallid@zimbio.com"/>
    <x v="0"/>
    <x v="2"/>
    <s v="M"/>
    <n v="0.2"/>
    <n v="3.375"/>
    <x v="16"/>
    <x v="2"/>
    <s v="Medium"/>
  </r>
  <r>
    <s v="WJR-51493-682"/>
    <x v="1"/>
    <s v="87858-83734-RK"/>
    <s v="L-D-2.5"/>
    <n v="5"/>
    <s v="Shermy Moseby"/>
    <s v="smosebyie@stanford.edu"/>
    <x v="0"/>
    <x v="3"/>
    <s v="D"/>
    <n v="2.5"/>
    <n v="29.784999999999997"/>
    <x v="74"/>
    <x v="3"/>
    <s v="Dark"/>
  </r>
  <r>
    <s v="SHP-55648-472"/>
    <x v="505"/>
    <s v="46818-20198-GB"/>
    <s v="A-M-1"/>
    <n v="6"/>
    <s v="Corrie Wass"/>
    <s v="cwassif@prweb.com"/>
    <x v="0"/>
    <x v="2"/>
    <s v="M"/>
    <n v="1"/>
    <n v="11.25"/>
    <x v="173"/>
    <x v="2"/>
    <s v="Medium"/>
  </r>
  <r>
    <s v="HYR-03455-684"/>
    <x v="506"/>
    <s v="29808-89098-XD"/>
    <s v="E-D-1"/>
    <n v="6"/>
    <s v="Ira Sjostrom"/>
    <s v="isjostromig@pbs.org"/>
    <x v="0"/>
    <x v="1"/>
    <s v="D"/>
    <n v="1"/>
    <n v="12.15"/>
    <x v="118"/>
    <x v="1"/>
    <s v="Dark"/>
  </r>
  <r>
    <s v="HYR-03455-684"/>
    <x v="506"/>
    <s v="29808-89098-XD"/>
    <s v="L-D-0.2"/>
    <n v="2"/>
    <s v="Ira Sjostrom"/>
    <s v="isjostromig@pbs.org"/>
    <x v="0"/>
    <x v="3"/>
    <s v="D"/>
    <n v="0.2"/>
    <n v="3.8849999999999998"/>
    <x v="41"/>
    <x v="3"/>
    <s v="Dark"/>
  </r>
  <r>
    <s v="HUG-52766-375"/>
    <x v="507"/>
    <s v="78786-77449-RQ"/>
    <s v="A-D-2.5"/>
    <n v="4"/>
    <s v="Jermaine Branchett"/>
    <s v="jbranchettii@bravesites.com"/>
    <x v="0"/>
    <x v="2"/>
    <s v="D"/>
    <n v="2.5"/>
    <n v="22.884999999999998"/>
    <x v="21"/>
    <x v="2"/>
    <s v="Dark"/>
  </r>
  <r>
    <s v="DAH-46595-917"/>
    <x v="508"/>
    <s v="27878-42224-QF"/>
    <s v="A-D-1"/>
    <n v="6"/>
    <s v="Nissie Rudland"/>
    <s v="nrudlandij@blogs.com"/>
    <x v="1"/>
    <x v="2"/>
    <s v="D"/>
    <n v="1"/>
    <n v="9.9499999999999993"/>
    <x v="33"/>
    <x v="2"/>
    <s v="Dark"/>
  </r>
  <r>
    <s v="VEM-79839-466"/>
    <x v="509"/>
    <s v="32743-78448-KT"/>
    <s v="R-L-2.5"/>
    <n v="5"/>
    <s v="Janella Millett"/>
    <s v="jmillettik@addtoany.com"/>
    <x v="0"/>
    <x v="0"/>
    <s v="L"/>
    <n v="2.5"/>
    <n v="27.484999999999996"/>
    <x v="187"/>
    <x v="0"/>
    <s v="Light"/>
  </r>
  <r>
    <s v="OWH-11126-533"/>
    <x v="131"/>
    <s v="25331-13794-SB"/>
    <s v="L-M-2.5"/>
    <n v="2"/>
    <s v="Ferdie Tourry"/>
    <s v="ftourryil@google.de"/>
    <x v="0"/>
    <x v="3"/>
    <s v="M"/>
    <n v="2.5"/>
    <n v="33.464999999999996"/>
    <x v="174"/>
    <x v="3"/>
    <s v="Medium"/>
  </r>
  <r>
    <s v="UMT-26130-151"/>
    <x v="510"/>
    <s v="55864-37682-GQ"/>
    <s v="L-M-0.2"/>
    <n v="3"/>
    <s v="Cecil Weatherall"/>
    <s v="cweatherallim@toplist.cz"/>
    <x v="0"/>
    <x v="3"/>
    <s v="M"/>
    <n v="0.2"/>
    <n v="4.3650000000000002"/>
    <x v="73"/>
    <x v="3"/>
    <s v="Medium"/>
  </r>
  <r>
    <s v="JKA-27899-806"/>
    <x v="511"/>
    <s v="97005-25609-CQ"/>
    <s v="R-L-1"/>
    <n v="5"/>
    <s v="Gale Heindrick"/>
    <s v="gheindrickin@usda.gov"/>
    <x v="0"/>
    <x v="0"/>
    <s v="L"/>
    <n v="1"/>
    <n v="11.95"/>
    <x v="143"/>
    <x v="0"/>
    <s v="Light"/>
  </r>
  <r>
    <s v="ULU-07744-724"/>
    <x v="512"/>
    <s v="94058-95794-IJ"/>
    <s v="L-M-0.5"/>
    <n v="5"/>
    <s v="Layne Imason"/>
    <s v="limasonio@discuz.net"/>
    <x v="0"/>
    <x v="3"/>
    <s v="M"/>
    <n v="0.5"/>
    <n v="8.73"/>
    <x v="34"/>
    <x v="3"/>
    <s v="Medium"/>
  </r>
  <r>
    <s v="NOM-56457-507"/>
    <x v="513"/>
    <s v="40214-03678-GU"/>
    <s v="E-M-1"/>
    <n v="6"/>
    <s v="Hazel Saill"/>
    <s v="hsaillip@odnoklassniki.ru"/>
    <x v="0"/>
    <x v="1"/>
    <s v="M"/>
    <n v="1"/>
    <n v="13.75"/>
    <x v="121"/>
    <x v="1"/>
    <s v="Medium"/>
  </r>
  <r>
    <s v="NZN-71683-705"/>
    <x v="514"/>
    <s v="04921-85445-SL"/>
    <s v="A-L-2.5"/>
    <n v="6"/>
    <s v="Hermann Larvor"/>
    <s v="hlarvoriq@last.fm"/>
    <x v="0"/>
    <x v="2"/>
    <s v="L"/>
    <n v="2.5"/>
    <n v="29.784999999999997"/>
    <x v="39"/>
    <x v="2"/>
    <s v="Light"/>
  </r>
  <r>
    <s v="WMA-34232-850"/>
    <x v="7"/>
    <s v="53386-94266-LJ"/>
    <s v="L-D-2.5"/>
    <n v="4"/>
    <s v="Terri Lyford"/>
    <s v=" "/>
    <x v="0"/>
    <x v="3"/>
    <s v="D"/>
    <n v="2.5"/>
    <n v="29.784999999999997"/>
    <x v="129"/>
    <x v="3"/>
    <s v="Dark"/>
  </r>
  <r>
    <s v="EZL-27919-704"/>
    <x v="481"/>
    <s v="49480-85909-DG"/>
    <s v="L-L-0.5"/>
    <n v="5"/>
    <s v="Gabey Cogan"/>
    <s v=" "/>
    <x v="0"/>
    <x v="3"/>
    <s v="L"/>
    <n v="0.5"/>
    <n v="9.51"/>
    <x v="46"/>
    <x v="3"/>
    <s v="Light"/>
  </r>
  <r>
    <s v="ZYU-11345-774"/>
    <x v="515"/>
    <s v="18293-78136-MN"/>
    <s v="L-M-0.5"/>
    <n v="5"/>
    <s v="Charin Penwarden"/>
    <s v="cpenwardenit@mlb.com"/>
    <x v="1"/>
    <x v="3"/>
    <s v="M"/>
    <n v="0.5"/>
    <n v="8.73"/>
    <x v="34"/>
    <x v="3"/>
    <s v="Medium"/>
  </r>
  <r>
    <s v="CPW-34587-459"/>
    <x v="516"/>
    <s v="84641-67384-TD"/>
    <s v="A-L-2.5"/>
    <n v="6"/>
    <s v="Milty Middis"/>
    <s v="mmiddisiu@dmoz.org"/>
    <x v="0"/>
    <x v="2"/>
    <s v="L"/>
    <n v="2.5"/>
    <n v="29.784999999999997"/>
    <x v="39"/>
    <x v="2"/>
    <s v="Light"/>
  </r>
  <r>
    <s v="NQZ-82067-394"/>
    <x v="517"/>
    <s v="72320-29738-EB"/>
    <s v="R-L-2.5"/>
    <n v="1"/>
    <s v="Adrianne Vairow"/>
    <s v="avairowiv@studiopress.com"/>
    <x v="2"/>
    <x v="0"/>
    <s v="L"/>
    <n v="2.5"/>
    <n v="27.484999999999996"/>
    <x v="142"/>
    <x v="0"/>
    <s v="Light"/>
  </r>
  <r>
    <s v="JBW-95055-851"/>
    <x v="518"/>
    <s v="47355-97488-XS"/>
    <s v="A-M-1"/>
    <n v="5"/>
    <s v="Anjanette Goldie"/>
    <s v="agoldieiw@goo.gl"/>
    <x v="0"/>
    <x v="2"/>
    <s v="M"/>
    <n v="1"/>
    <n v="11.25"/>
    <x v="126"/>
    <x v="2"/>
    <s v="Medium"/>
  </r>
  <r>
    <s v="AHY-20324-088"/>
    <x v="519"/>
    <s v="63499-24884-PP"/>
    <s v="L-L-0.2"/>
    <n v="2"/>
    <s v="Nicky Ayris"/>
    <s v="nayrisix@t-online.de"/>
    <x v="2"/>
    <x v="3"/>
    <s v="L"/>
    <n v="0.2"/>
    <n v="4.7549999999999999"/>
    <x v="54"/>
    <x v="3"/>
    <s v="Light"/>
  </r>
  <r>
    <s v="ZSL-66684-103"/>
    <x v="520"/>
    <s v="39193-51770-FM"/>
    <s v="E-M-0.2"/>
    <n v="2"/>
    <s v="Laryssa Benediktovich"/>
    <s v="lbenediktovichiy@wunderground.com"/>
    <x v="0"/>
    <x v="1"/>
    <s v="M"/>
    <n v="0.2"/>
    <n v="4.125"/>
    <x v="112"/>
    <x v="1"/>
    <s v="Medium"/>
  </r>
  <r>
    <s v="WNE-73911-475"/>
    <x v="521"/>
    <s v="61323-91967-GG"/>
    <s v="L-D-0.5"/>
    <n v="6"/>
    <s v="Theo Jacobovitz"/>
    <s v="tjacobovitziz@cbc.ca"/>
    <x v="0"/>
    <x v="3"/>
    <s v="D"/>
    <n v="0.5"/>
    <n v="7.77"/>
    <x v="162"/>
    <x v="3"/>
    <s v="Dark"/>
  </r>
  <r>
    <s v="EZB-68383-559"/>
    <x v="418"/>
    <s v="90123-01967-KS"/>
    <s v="R-L-1"/>
    <n v="6"/>
    <s v="Becca Ableson"/>
    <s v=" "/>
    <x v="0"/>
    <x v="0"/>
    <s v="L"/>
    <n v="1"/>
    <n v="11.95"/>
    <x v="144"/>
    <x v="0"/>
    <s v="Light"/>
  </r>
  <r>
    <s v="OVO-01283-090"/>
    <x v="122"/>
    <s v="15958-25089-OS"/>
    <s v="L-L-2.5"/>
    <n v="2"/>
    <s v="Jeno Druitt"/>
    <s v="jdruittj1@feedburner.com"/>
    <x v="0"/>
    <x v="3"/>
    <s v="L"/>
    <n v="2.5"/>
    <n v="36.454999999999998"/>
    <x v="37"/>
    <x v="3"/>
    <s v="Light"/>
  </r>
  <r>
    <s v="TXH-78646-919"/>
    <x v="423"/>
    <s v="98430-37820-UV"/>
    <s v="R-D-0.2"/>
    <n v="3"/>
    <s v="Deonne Shortall"/>
    <s v="dshortallj2@wikipedia.org"/>
    <x v="0"/>
    <x v="0"/>
    <s v="D"/>
    <n v="0.2"/>
    <n v="2.6849999999999996"/>
    <x v="36"/>
    <x v="0"/>
    <s v="Dark"/>
  </r>
  <r>
    <s v="CYZ-37122-164"/>
    <x v="463"/>
    <s v="21798-04171-XC"/>
    <s v="E-M-0.5"/>
    <n v="2"/>
    <s v="Wilton Cottier"/>
    <s v="wcottierj3@cafepress.com"/>
    <x v="0"/>
    <x v="1"/>
    <s v="M"/>
    <n v="0.5"/>
    <n v="8.25"/>
    <x v="38"/>
    <x v="1"/>
    <s v="Medium"/>
  </r>
  <r>
    <s v="AGQ-06534-750"/>
    <x v="273"/>
    <s v="52798-46508-HP"/>
    <s v="A-L-1"/>
    <n v="5"/>
    <s v="Kevan Grinsted"/>
    <s v="kgrinstedj4@google.com.br"/>
    <x v="1"/>
    <x v="2"/>
    <s v="L"/>
    <n v="1"/>
    <n v="12.95"/>
    <x v="188"/>
    <x v="2"/>
    <s v="Light"/>
  </r>
  <r>
    <s v="QVL-32245-818"/>
    <x v="522"/>
    <s v="46478-42970-EM"/>
    <s v="A-M-0.5"/>
    <n v="5"/>
    <s v="Dionne Skyner"/>
    <s v="dskynerj5@hubpages.com"/>
    <x v="0"/>
    <x v="2"/>
    <s v="M"/>
    <n v="0.5"/>
    <n v="6.75"/>
    <x v="65"/>
    <x v="2"/>
    <s v="Medium"/>
  </r>
  <r>
    <s v="LTD-96842-834"/>
    <x v="523"/>
    <s v="00246-15080-LE"/>
    <s v="L-D-2.5"/>
    <n v="6"/>
    <s v="Francesco Dressel"/>
    <s v=" "/>
    <x v="0"/>
    <x v="3"/>
    <s v="D"/>
    <n v="2.5"/>
    <n v="29.784999999999997"/>
    <x v="39"/>
    <x v="3"/>
    <s v="Dark"/>
  </r>
  <r>
    <s v="SEC-91807-425"/>
    <x v="260"/>
    <s v="94091-86957-HX"/>
    <s v="A-M-1"/>
    <n v="2"/>
    <s v="Jimmy Dymoke"/>
    <s v="jdymokeje@prnewswire.com"/>
    <x v="1"/>
    <x v="2"/>
    <s v="M"/>
    <n v="1"/>
    <n v="11.25"/>
    <x v="122"/>
    <x v="2"/>
    <s v="Medium"/>
  </r>
  <r>
    <s v="MHM-44857-599"/>
    <x v="331"/>
    <s v="26295-44907-DK"/>
    <s v="L-D-1"/>
    <n v="1"/>
    <s v="Ambrosio Weinmann"/>
    <s v="aweinmannj8@shinystat.com"/>
    <x v="0"/>
    <x v="3"/>
    <s v="D"/>
    <n v="1"/>
    <n v="12.95"/>
    <x v="2"/>
    <x v="3"/>
    <s v="Dark"/>
  </r>
  <r>
    <s v="KGC-95046-911"/>
    <x v="524"/>
    <s v="95351-96177-QV"/>
    <s v="A-M-2.5"/>
    <n v="2"/>
    <s v="Elden Andriessen"/>
    <s v="eandriessenj9@europa.eu"/>
    <x v="0"/>
    <x v="2"/>
    <s v="M"/>
    <n v="2.5"/>
    <n v="25.874999999999996"/>
    <x v="95"/>
    <x v="2"/>
    <s v="Medium"/>
  </r>
  <r>
    <s v="RZC-75150-413"/>
    <x v="525"/>
    <s v="92204-96636-BS"/>
    <s v="E-D-0.5"/>
    <n v="5"/>
    <s v="Roxie Deaconson"/>
    <s v="rdeaconsonja@archive.org"/>
    <x v="0"/>
    <x v="1"/>
    <s v="D"/>
    <n v="0.5"/>
    <n v="7.29"/>
    <x v="114"/>
    <x v="1"/>
    <s v="Dark"/>
  </r>
  <r>
    <s v="EYH-88288-452"/>
    <x v="526"/>
    <s v="03010-30348-UA"/>
    <s v="L-L-2.5"/>
    <n v="5"/>
    <s v="Davida Caro"/>
    <s v="dcarojb@twitter.com"/>
    <x v="0"/>
    <x v="3"/>
    <s v="L"/>
    <n v="2.5"/>
    <n v="36.454999999999998"/>
    <x v="134"/>
    <x v="3"/>
    <s v="Light"/>
  </r>
  <r>
    <s v="NYQ-24237-772"/>
    <x v="104"/>
    <s v="13441-34686-SW"/>
    <s v="L-D-0.5"/>
    <n v="4"/>
    <s v="Johna Bluck"/>
    <s v="jbluckjc@imageshack.us"/>
    <x v="0"/>
    <x v="3"/>
    <s v="D"/>
    <n v="0.5"/>
    <n v="7.77"/>
    <x v="113"/>
    <x v="3"/>
    <s v="Dark"/>
  </r>
  <r>
    <s v="WKB-21680-566"/>
    <x v="491"/>
    <s v="96612-41722-VJ"/>
    <s v="A-M-0.5"/>
    <n v="3"/>
    <s v="Myrle Dearden"/>
    <s v=" "/>
    <x v="1"/>
    <x v="2"/>
    <s v="M"/>
    <n v="0.5"/>
    <n v="6.75"/>
    <x v="16"/>
    <x v="2"/>
    <s v="Medium"/>
  </r>
  <r>
    <s v="THE-61147-027"/>
    <x v="157"/>
    <s v="94091-86957-HX"/>
    <s v="L-D-1"/>
    <n v="2"/>
    <s v="Jimmy Dymoke"/>
    <s v="jdymokeje@prnewswire.com"/>
    <x v="1"/>
    <x v="3"/>
    <s v="D"/>
    <n v="1"/>
    <n v="12.95"/>
    <x v="109"/>
    <x v="3"/>
    <s v="Dark"/>
  </r>
  <r>
    <s v="PTY-86420-119"/>
    <x v="527"/>
    <s v="25504-41681-WA"/>
    <s v="A-D-0.5"/>
    <n v="4"/>
    <s v="Orland Tadman"/>
    <s v="otadmanjf@ft.com"/>
    <x v="0"/>
    <x v="2"/>
    <s v="D"/>
    <n v="0.5"/>
    <n v="5.97"/>
    <x v="86"/>
    <x v="2"/>
    <s v="Dark"/>
  </r>
  <r>
    <s v="QHL-27188-431"/>
    <x v="528"/>
    <s v="75443-07820-DZ"/>
    <s v="L-L-0.5"/>
    <n v="2"/>
    <s v="Barrett Gudde"/>
    <s v="bguddejg@dailymotion.com"/>
    <x v="0"/>
    <x v="3"/>
    <s v="L"/>
    <n v="0.5"/>
    <n v="9.51"/>
    <x v="81"/>
    <x v="3"/>
    <s v="Light"/>
  </r>
  <r>
    <s v="MIS-54381-047"/>
    <x v="99"/>
    <s v="39276-95489-XV"/>
    <s v="A-D-0.5"/>
    <n v="5"/>
    <s v="Nathan Sictornes"/>
    <s v="nsictornesjh@buzzfeed.com"/>
    <x v="1"/>
    <x v="2"/>
    <s v="D"/>
    <n v="0.5"/>
    <n v="5.97"/>
    <x v="44"/>
    <x v="2"/>
    <s v="Dark"/>
  </r>
  <r>
    <s v="TBB-29780-459"/>
    <x v="529"/>
    <s v="61437-83623-PZ"/>
    <s v="A-L-0.5"/>
    <n v="1"/>
    <s v="Vivyan Dunning"/>
    <s v="vdunningji@independent.co.uk"/>
    <x v="0"/>
    <x v="2"/>
    <s v="L"/>
    <n v="0.5"/>
    <n v="7.77"/>
    <x v="41"/>
    <x v="2"/>
    <s v="Light"/>
  </r>
  <r>
    <s v="QLC-52637-305"/>
    <x v="530"/>
    <s v="34317-87258-HQ"/>
    <s v="L-D-2.5"/>
    <n v="4"/>
    <s v="Doralin Baison"/>
    <s v=" "/>
    <x v="1"/>
    <x v="3"/>
    <s v="D"/>
    <n v="2.5"/>
    <n v="29.784999999999997"/>
    <x v="129"/>
    <x v="3"/>
    <s v="Dark"/>
  </r>
  <r>
    <s v="CWT-27056-328"/>
    <x v="531"/>
    <s v="18570-80998-ZS"/>
    <s v="E-D-0.2"/>
    <n v="6"/>
    <s v="Josefina Ferens"/>
    <s v=" "/>
    <x v="0"/>
    <x v="1"/>
    <s v="D"/>
    <n v="0.2"/>
    <n v="3.645"/>
    <x v="6"/>
    <x v="1"/>
    <s v="Dark"/>
  </r>
  <r>
    <s v="ASS-05878-128"/>
    <x v="210"/>
    <s v="66580-33745-OQ"/>
    <s v="E-L-0.5"/>
    <n v="2"/>
    <s v="Shelley Gehring"/>
    <s v="sgehringjl@gnu.org"/>
    <x v="0"/>
    <x v="1"/>
    <s v="L"/>
    <n v="0.5"/>
    <n v="8.91"/>
    <x v="58"/>
    <x v="1"/>
    <s v="Light"/>
  </r>
  <r>
    <s v="EGK-03027-418"/>
    <x v="532"/>
    <s v="19820-29285-FD"/>
    <s v="E-M-0.2"/>
    <n v="3"/>
    <s v="Barrie Fallowes"/>
    <s v="bfallowesjm@purevolume.com"/>
    <x v="0"/>
    <x v="1"/>
    <s v="M"/>
    <n v="0.2"/>
    <n v="4.125"/>
    <x v="24"/>
    <x v="1"/>
    <s v="Medium"/>
  </r>
  <r>
    <s v="KCY-61732-849"/>
    <x v="533"/>
    <s v="11349-55147-SN"/>
    <s v="L-D-1"/>
    <n v="2"/>
    <s v="Nicolas Aiton"/>
    <s v=" "/>
    <x v="1"/>
    <x v="3"/>
    <s v="D"/>
    <n v="1"/>
    <n v="12.95"/>
    <x v="109"/>
    <x v="3"/>
    <s v="Dark"/>
  </r>
  <r>
    <s v="BLI-21697-702"/>
    <x v="534"/>
    <s v="21141-12455-VB"/>
    <s v="A-M-0.5"/>
    <n v="2"/>
    <s v="Shelli De Banke"/>
    <s v="sdejo@newsvine.com"/>
    <x v="0"/>
    <x v="2"/>
    <s v="M"/>
    <n v="0.5"/>
    <n v="6.75"/>
    <x v="72"/>
    <x v="2"/>
    <s v="Medium"/>
  </r>
  <r>
    <s v="KFJ-46568-890"/>
    <x v="535"/>
    <s v="71003-85639-HB"/>
    <s v="E-L-0.5"/>
    <n v="2"/>
    <s v="Lyell Murch"/>
    <s v=" "/>
    <x v="0"/>
    <x v="1"/>
    <s v="L"/>
    <n v="0.5"/>
    <n v="8.91"/>
    <x v="58"/>
    <x v="1"/>
    <s v="Light"/>
  </r>
  <r>
    <s v="SOK-43535-680"/>
    <x v="536"/>
    <s v="58443-95866-YO"/>
    <s v="E-M-0.5"/>
    <n v="3"/>
    <s v="Stearne Count"/>
    <s v="scountjq@nba.com"/>
    <x v="0"/>
    <x v="1"/>
    <s v="M"/>
    <n v="0.5"/>
    <n v="8.25"/>
    <x v="167"/>
    <x v="1"/>
    <s v="Medium"/>
  </r>
  <r>
    <s v="XUE-87260-201"/>
    <x v="537"/>
    <s v="89646-21249-OH"/>
    <s v="R-M-0.2"/>
    <n v="6"/>
    <s v="Selia Ragles"/>
    <s v="sraglesjr@blogtalkradio.com"/>
    <x v="0"/>
    <x v="0"/>
    <s v="M"/>
    <n v="0.2"/>
    <n v="2.9849999999999999"/>
    <x v="8"/>
    <x v="0"/>
    <s v="Medium"/>
  </r>
  <r>
    <s v="CZF-40873-691"/>
    <x v="61"/>
    <s v="64988-20636-XQ"/>
    <s v="E-M-0.5"/>
    <n v="2"/>
    <s v="Silas Deehan"/>
    <s v=" "/>
    <x v="2"/>
    <x v="1"/>
    <s v="M"/>
    <n v="0.5"/>
    <n v="8.25"/>
    <x v="38"/>
    <x v="1"/>
    <s v="Medium"/>
  </r>
  <r>
    <s v="AIA-98989-755"/>
    <x v="242"/>
    <s v="34704-83143-KS"/>
    <s v="R-M-0.2"/>
    <n v="1"/>
    <s v="Sacha Bruun"/>
    <s v="sbruunjt@blogtalkradio.com"/>
    <x v="0"/>
    <x v="0"/>
    <s v="M"/>
    <n v="0.2"/>
    <n v="2.9849999999999999"/>
    <x v="55"/>
    <x v="0"/>
    <s v="Medium"/>
  </r>
  <r>
    <s v="ITZ-21793-986"/>
    <x v="299"/>
    <s v="67388-17544-XX"/>
    <s v="E-D-0.2"/>
    <n v="4"/>
    <s v="Alon Pllu"/>
    <s v="aplluju@dagondesign.com"/>
    <x v="1"/>
    <x v="1"/>
    <s v="D"/>
    <n v="0.2"/>
    <n v="3.645"/>
    <x v="20"/>
    <x v="1"/>
    <s v="Dark"/>
  </r>
  <r>
    <s v="YOK-93322-608"/>
    <x v="343"/>
    <s v="69411-48470-ID"/>
    <s v="E-L-1"/>
    <n v="6"/>
    <s v="Gilberto Cornier"/>
    <s v="gcornierjv@techcrunch.com"/>
    <x v="0"/>
    <x v="1"/>
    <s v="L"/>
    <n v="1"/>
    <n v="14.85"/>
    <x v="146"/>
    <x v="1"/>
    <s v="Light"/>
  </r>
  <r>
    <s v="LXK-00634-611"/>
    <x v="538"/>
    <s v="94091-86957-HX"/>
    <s v="R-L-1"/>
    <n v="3"/>
    <s v="Jimmy Dymoke"/>
    <s v="jdymokeje@prnewswire.com"/>
    <x v="1"/>
    <x v="0"/>
    <s v="L"/>
    <n v="1"/>
    <n v="11.95"/>
    <x v="66"/>
    <x v="0"/>
    <s v="Light"/>
  </r>
  <r>
    <s v="CQW-37388-302"/>
    <x v="539"/>
    <s v="97741-98924-KT"/>
    <s v="A-D-2.5"/>
    <n v="3"/>
    <s v="Willabella Harvison"/>
    <s v="wharvisonjx@gizmodo.com"/>
    <x v="0"/>
    <x v="2"/>
    <s v="D"/>
    <n v="2.5"/>
    <n v="22.884999999999998"/>
    <x v="96"/>
    <x v="2"/>
    <s v="Dark"/>
  </r>
  <r>
    <s v="SPA-79365-334"/>
    <x v="27"/>
    <s v="79857-78167-KO"/>
    <s v="L-D-1"/>
    <n v="3"/>
    <s v="Darice Heaford"/>
    <s v="dheafordjy@twitpic.com"/>
    <x v="0"/>
    <x v="3"/>
    <s v="D"/>
    <n v="1"/>
    <n v="12.95"/>
    <x v="5"/>
    <x v="3"/>
    <s v="Dark"/>
  </r>
  <r>
    <s v="VPX-08817-517"/>
    <x v="540"/>
    <s v="46963-10322-ZA"/>
    <s v="L-L-1"/>
    <n v="5"/>
    <s v="Granger Fantham"/>
    <s v="gfanthamjz@hexun.com"/>
    <x v="0"/>
    <x v="3"/>
    <s v="L"/>
    <n v="1"/>
    <n v="15.85"/>
    <x v="180"/>
    <x v="3"/>
    <s v="Light"/>
  </r>
  <r>
    <s v="PBP-87115-410"/>
    <x v="541"/>
    <s v="93812-74772-MV"/>
    <s v="E-D-0.5"/>
    <n v="5"/>
    <s v="Reynolds Crookshanks"/>
    <s v="rcrookshanksk0@unc.edu"/>
    <x v="0"/>
    <x v="1"/>
    <s v="D"/>
    <n v="0.5"/>
    <n v="7.29"/>
    <x v="114"/>
    <x v="1"/>
    <s v="Dark"/>
  </r>
  <r>
    <s v="SFB-93752-440"/>
    <x v="390"/>
    <s v="48203-23480-UB"/>
    <s v="R-M-0.2"/>
    <n v="3"/>
    <s v="Niels Leake"/>
    <s v="nleakek1@cmu.edu"/>
    <x v="0"/>
    <x v="0"/>
    <s v="M"/>
    <n v="0.2"/>
    <n v="2.9849999999999999"/>
    <x v="169"/>
    <x v="0"/>
    <s v="Medium"/>
  </r>
  <r>
    <s v="TBU-65158-068"/>
    <x v="396"/>
    <s v="60357-65386-RD"/>
    <s v="E-D-1"/>
    <n v="2"/>
    <s v="Hetti Measures"/>
    <s v=" "/>
    <x v="0"/>
    <x v="1"/>
    <s v="D"/>
    <n v="1"/>
    <n v="12.15"/>
    <x v="76"/>
    <x v="1"/>
    <s v="Dark"/>
  </r>
  <r>
    <s v="TEH-08414-216"/>
    <x v="185"/>
    <s v="35099-13971-JI"/>
    <s v="E-M-2.5"/>
    <n v="2"/>
    <s v="Gay Eilhersen"/>
    <s v="geilhersenk3@networksolutions.com"/>
    <x v="0"/>
    <x v="1"/>
    <s v="M"/>
    <n v="2.5"/>
    <n v="31.624999999999996"/>
    <x v="40"/>
    <x v="1"/>
    <s v="Medium"/>
  </r>
  <r>
    <s v="MAY-77231-536"/>
    <x v="542"/>
    <s v="01304-59807-OB"/>
    <s v="A-M-0.2"/>
    <n v="2"/>
    <s v="Nico Hubert"/>
    <s v=" "/>
    <x v="0"/>
    <x v="2"/>
    <s v="M"/>
    <n v="0.2"/>
    <n v="3.375"/>
    <x v="52"/>
    <x v="2"/>
    <s v="Medium"/>
  </r>
  <r>
    <s v="ATY-28980-884"/>
    <x v="117"/>
    <s v="50705-17295-NK"/>
    <s v="A-L-0.2"/>
    <n v="6"/>
    <s v="Cristina Aleixo"/>
    <s v="caleixok5@globo.com"/>
    <x v="0"/>
    <x v="2"/>
    <s v="L"/>
    <n v="0.2"/>
    <n v="3.8849999999999998"/>
    <x v="102"/>
    <x v="2"/>
    <s v="Light"/>
  </r>
  <r>
    <s v="SWP-88281-918"/>
    <x v="543"/>
    <s v="77657-61366-FY"/>
    <s v="L-L-2.5"/>
    <n v="4"/>
    <s v="Derrek Allpress"/>
    <s v=" "/>
    <x v="0"/>
    <x v="3"/>
    <s v="L"/>
    <n v="2.5"/>
    <n v="36.454999999999998"/>
    <x v="43"/>
    <x v="3"/>
    <s v="Light"/>
  </r>
  <r>
    <s v="VCE-56531-986"/>
    <x v="544"/>
    <s v="57192-13428-PL"/>
    <s v="R-M-0.5"/>
    <n v="5"/>
    <s v="Rikki Tomkowicz"/>
    <s v="rtomkowiczk7@bravesites.com"/>
    <x v="1"/>
    <x v="0"/>
    <s v="M"/>
    <n v="0.5"/>
    <n v="5.97"/>
    <x v="44"/>
    <x v="0"/>
    <s v="Medium"/>
  </r>
  <r>
    <s v="FVV-75700-005"/>
    <x v="545"/>
    <s v="24891-77957-LU"/>
    <s v="E-D-0.5"/>
    <n v="3"/>
    <s v="Rochette Huscroft"/>
    <s v="rhuscroftk8@jimdo.com"/>
    <x v="0"/>
    <x v="1"/>
    <s v="D"/>
    <n v="0.5"/>
    <n v="7.29"/>
    <x v="6"/>
    <x v="1"/>
    <s v="Dark"/>
  </r>
  <r>
    <s v="CFZ-53492-600"/>
    <x v="546"/>
    <s v="64896-18468-BT"/>
    <s v="L-M-0.2"/>
    <n v="1"/>
    <s v="Selle Scurrer"/>
    <s v="sscurrerk9@flavors.me"/>
    <x v="2"/>
    <x v="3"/>
    <s v="M"/>
    <n v="0.2"/>
    <n v="4.3650000000000002"/>
    <x v="189"/>
    <x v="3"/>
    <s v="Medium"/>
  </r>
  <r>
    <s v="LDK-71031-121"/>
    <x v="420"/>
    <s v="84761-40784-SV"/>
    <s v="L-L-2.5"/>
    <n v="1"/>
    <s v="Andie Rudram"/>
    <s v="arudramka@prnewswire.com"/>
    <x v="0"/>
    <x v="3"/>
    <s v="L"/>
    <n v="2.5"/>
    <n v="36.454999999999998"/>
    <x v="133"/>
    <x v="3"/>
    <s v="Light"/>
  </r>
  <r>
    <s v="EBA-82404-343"/>
    <x v="547"/>
    <s v="20236-42322-CM"/>
    <s v="L-D-0.2"/>
    <n v="4"/>
    <s v="Leta Clarricoates"/>
    <s v=" "/>
    <x v="0"/>
    <x v="3"/>
    <s v="D"/>
    <n v="0.2"/>
    <n v="3.8849999999999998"/>
    <x v="42"/>
    <x v="3"/>
    <s v="Dark"/>
  </r>
  <r>
    <s v="USA-42811-560"/>
    <x v="548"/>
    <s v="49671-11547-WG"/>
    <s v="E-L-0.2"/>
    <n v="2"/>
    <s v="Jacquelyn Maha"/>
    <s v="jmahakc@cyberchimps.com"/>
    <x v="0"/>
    <x v="1"/>
    <s v="L"/>
    <n v="0.2"/>
    <n v="4.4550000000000001"/>
    <x v="161"/>
    <x v="1"/>
    <s v="Light"/>
  </r>
  <r>
    <s v="SNL-83703-516"/>
    <x v="549"/>
    <s v="57976-33535-WK"/>
    <s v="L-M-2.5"/>
    <n v="3"/>
    <s v="Glory Clemon"/>
    <s v="gclemonkd@networksolutions.com"/>
    <x v="0"/>
    <x v="3"/>
    <s v="M"/>
    <n v="2.5"/>
    <n v="33.464999999999996"/>
    <x v="64"/>
    <x v="3"/>
    <s v="Medium"/>
  </r>
  <r>
    <s v="SUZ-83036-175"/>
    <x v="550"/>
    <s v="55915-19477-MK"/>
    <s v="R-D-0.2"/>
    <n v="5"/>
    <s v="Alica Kift"/>
    <s v=" "/>
    <x v="0"/>
    <x v="0"/>
    <s v="D"/>
    <n v="0.2"/>
    <n v="2.6849999999999996"/>
    <x v="148"/>
    <x v="0"/>
    <s v="Dark"/>
  </r>
  <r>
    <s v="RGM-01187-513"/>
    <x v="551"/>
    <s v="28121-11641-UA"/>
    <s v="E-D-0.2"/>
    <n v="6"/>
    <s v="Babb Pollins"/>
    <s v="bpollinskf@shinystat.com"/>
    <x v="0"/>
    <x v="1"/>
    <s v="D"/>
    <n v="0.2"/>
    <n v="3.645"/>
    <x v="6"/>
    <x v="1"/>
    <s v="Dark"/>
  </r>
  <r>
    <s v="CZG-01299-952"/>
    <x v="552"/>
    <s v="09540-70637-EV"/>
    <s v="L-D-1"/>
    <n v="2"/>
    <s v="Jarret Toye"/>
    <s v="jtoyekg@pinterest.com"/>
    <x v="1"/>
    <x v="3"/>
    <s v="D"/>
    <n v="1"/>
    <n v="12.95"/>
    <x v="109"/>
    <x v="3"/>
    <s v="Dark"/>
  </r>
  <r>
    <s v="KLD-88731-484"/>
    <x v="553"/>
    <s v="17775-77072-PP"/>
    <s v="A-M-1"/>
    <n v="5"/>
    <s v="Carlie Linskill"/>
    <s v="clinskillkh@sphinn.com"/>
    <x v="0"/>
    <x v="2"/>
    <s v="M"/>
    <n v="1"/>
    <n v="11.25"/>
    <x v="126"/>
    <x v="2"/>
    <s v="Medium"/>
  </r>
  <r>
    <s v="BQK-38412-229"/>
    <x v="554"/>
    <s v="90392-73338-BC"/>
    <s v="R-L-0.2"/>
    <n v="3"/>
    <s v="Natal Vigrass"/>
    <s v="nvigrasski@ezinearticles.com"/>
    <x v="2"/>
    <x v="0"/>
    <s v="L"/>
    <n v="0.2"/>
    <n v="3.5849999999999995"/>
    <x v="127"/>
    <x v="0"/>
    <s v="Light"/>
  </r>
  <r>
    <s v="TCX-76953-071"/>
    <x v="555"/>
    <s v="94091-86957-HX"/>
    <s v="E-D-0.2"/>
    <n v="5"/>
    <s v="Jimmy Dymoke"/>
    <s v="jdymokeje@prnewswire.com"/>
    <x v="1"/>
    <x v="1"/>
    <s v="D"/>
    <n v="0.2"/>
    <n v="3.645"/>
    <x v="94"/>
    <x v="1"/>
    <s v="Dark"/>
  </r>
  <r>
    <s v="LIN-88046-551"/>
    <x v="150"/>
    <s v="10725-45724-CO"/>
    <s v="R-L-0.5"/>
    <n v="4"/>
    <s v="Kandace Cragell"/>
    <s v="kcragellkk@google.com"/>
    <x v="1"/>
    <x v="0"/>
    <s v="L"/>
    <n v="0.5"/>
    <n v="7.169999999999999"/>
    <x v="139"/>
    <x v="0"/>
    <s v="Light"/>
  </r>
  <r>
    <s v="PMV-54491-220"/>
    <x v="556"/>
    <s v="87242-18006-IR"/>
    <s v="L-M-0.2"/>
    <n v="2"/>
    <s v="Lyon Ibert"/>
    <s v="libertkl@huffingtonpost.com"/>
    <x v="0"/>
    <x v="3"/>
    <s v="M"/>
    <n v="0.2"/>
    <n v="4.3650000000000002"/>
    <x v="31"/>
    <x v="3"/>
    <s v="Medium"/>
  </r>
  <r>
    <s v="SKA-73676-005"/>
    <x v="327"/>
    <s v="36572-91896-PP"/>
    <s v="L-M-1"/>
    <n v="4"/>
    <s v="Reese Lidgey"/>
    <s v="rlidgeykm@vimeo.com"/>
    <x v="0"/>
    <x v="3"/>
    <s v="M"/>
    <n v="1"/>
    <n v="14.55"/>
    <x v="125"/>
    <x v="3"/>
    <s v="Medium"/>
  </r>
  <r>
    <s v="TKH-62197-239"/>
    <x v="557"/>
    <s v="25181-97933-UX"/>
    <s v="A-D-0.5"/>
    <n v="3"/>
    <s v="Tersina Castagne"/>
    <s v="tcastagnekn@wikia.com"/>
    <x v="0"/>
    <x v="2"/>
    <s v="D"/>
    <n v="0.5"/>
    <n v="5.97"/>
    <x v="8"/>
    <x v="2"/>
    <s v="Dark"/>
  </r>
  <r>
    <s v="YXF-57218-272"/>
    <x v="333"/>
    <s v="55374-03175-IA"/>
    <s v="R-M-0.2"/>
    <n v="6"/>
    <s v="Samuele Klaaassen"/>
    <s v=" "/>
    <x v="0"/>
    <x v="0"/>
    <s v="M"/>
    <n v="0.2"/>
    <n v="2.9849999999999999"/>
    <x v="8"/>
    <x v="0"/>
    <s v="Medium"/>
  </r>
  <r>
    <s v="PKJ-30083-501"/>
    <x v="558"/>
    <s v="76948-43532-JS"/>
    <s v="E-D-0.5"/>
    <n v="2"/>
    <s v="Jordana Halden"/>
    <s v="jhaldenkp@comcast.net"/>
    <x v="1"/>
    <x v="1"/>
    <s v="D"/>
    <n v="0.5"/>
    <n v="7.29"/>
    <x v="20"/>
    <x v="1"/>
    <s v="Dark"/>
  </r>
  <r>
    <s v="WTT-91832-645"/>
    <x v="559"/>
    <s v="24344-88599-PP"/>
    <s v="A-M-1"/>
    <n v="3"/>
    <s v="Hussein Olliff"/>
    <s v="holliffkq@sciencedirect.com"/>
    <x v="1"/>
    <x v="2"/>
    <s v="M"/>
    <n v="1"/>
    <n v="11.25"/>
    <x v="65"/>
    <x v="2"/>
    <s v="Medium"/>
  </r>
  <r>
    <s v="TRZ-94735-865"/>
    <x v="310"/>
    <s v="54462-58311-YF"/>
    <s v="L-M-0.5"/>
    <n v="4"/>
    <s v="Teddi Quadri"/>
    <s v="tquadrikr@opensource.org"/>
    <x v="1"/>
    <x v="3"/>
    <s v="M"/>
    <n v="0.5"/>
    <n v="8.73"/>
    <x v="190"/>
    <x v="3"/>
    <s v="Medium"/>
  </r>
  <r>
    <s v="UDB-09651-780"/>
    <x v="560"/>
    <s v="90767-92589-LV"/>
    <s v="E-D-0.5"/>
    <n v="2"/>
    <s v="Felita Eshmade"/>
    <s v="feshmadeks@umn.edu"/>
    <x v="0"/>
    <x v="1"/>
    <s v="D"/>
    <n v="0.5"/>
    <n v="7.29"/>
    <x v="20"/>
    <x v="1"/>
    <s v="Dark"/>
  </r>
  <r>
    <s v="EHJ-82097-549"/>
    <x v="561"/>
    <s v="27517-43747-YD"/>
    <s v="R-D-0.2"/>
    <n v="2"/>
    <s v="Melodie OIlier"/>
    <s v="moilierkt@paginegialle.it"/>
    <x v="1"/>
    <x v="0"/>
    <s v="D"/>
    <n v="0.2"/>
    <n v="2.6849999999999996"/>
    <x v="147"/>
    <x v="0"/>
    <s v="Dark"/>
  </r>
  <r>
    <s v="ZFR-79447-696"/>
    <x v="562"/>
    <s v="77828-66867-KH"/>
    <s v="R-M-0.5"/>
    <n v="1"/>
    <s v="Hazel Iacopini"/>
    <s v=" "/>
    <x v="0"/>
    <x v="0"/>
    <s v="M"/>
    <n v="0.5"/>
    <n v="5.97"/>
    <x v="9"/>
    <x v="0"/>
    <s v="Medium"/>
  </r>
  <r>
    <s v="NUU-03893-975"/>
    <x v="563"/>
    <s v="41054-59693-XE"/>
    <s v="L-L-0.5"/>
    <n v="2"/>
    <s v="Vinny Shoebotham"/>
    <s v="vshoebothamkv@redcross.org"/>
    <x v="0"/>
    <x v="3"/>
    <s v="L"/>
    <n v="0.5"/>
    <n v="9.51"/>
    <x v="81"/>
    <x v="3"/>
    <s v="Light"/>
  </r>
  <r>
    <s v="GVG-59542-307"/>
    <x v="564"/>
    <s v="26314-66792-VP"/>
    <s v="E-M-1"/>
    <n v="2"/>
    <s v="Bran Sterke"/>
    <s v="bsterkekw@biblegateway.com"/>
    <x v="0"/>
    <x v="1"/>
    <s v="M"/>
    <n v="1"/>
    <n v="13.75"/>
    <x v="3"/>
    <x v="1"/>
    <s v="Medium"/>
  </r>
  <r>
    <s v="YLY-35287-172"/>
    <x v="565"/>
    <s v="69410-04668-MA"/>
    <s v="A-D-0.5"/>
    <n v="5"/>
    <s v="Simone Capon"/>
    <s v="scaponkx@craigslist.org"/>
    <x v="0"/>
    <x v="2"/>
    <s v="D"/>
    <n v="0.5"/>
    <n v="5.97"/>
    <x v="44"/>
    <x v="2"/>
    <s v="Dark"/>
  </r>
  <r>
    <s v="DCI-96254-548"/>
    <x v="566"/>
    <s v="94091-86957-HX"/>
    <s v="A-D-0.2"/>
    <n v="6"/>
    <s v="Jimmy Dymoke"/>
    <s v="jdymokeje@prnewswire.com"/>
    <x v="1"/>
    <x v="2"/>
    <s v="D"/>
    <n v="0.2"/>
    <n v="2.9849999999999999"/>
    <x v="8"/>
    <x v="2"/>
    <s v="Dark"/>
  </r>
  <r>
    <s v="KHZ-26264-253"/>
    <x v="160"/>
    <s v="24972-55878-KX"/>
    <s v="L-L-0.2"/>
    <n v="6"/>
    <s v="Foster Constance"/>
    <s v="fconstancekz@ifeng.com"/>
    <x v="0"/>
    <x v="3"/>
    <s v="L"/>
    <n v="0.2"/>
    <n v="4.7549999999999999"/>
    <x v="32"/>
    <x v="3"/>
    <s v="Light"/>
  </r>
  <r>
    <s v="AAQ-13644-699"/>
    <x v="567"/>
    <s v="46296-42617-OQ"/>
    <s v="R-D-1"/>
    <n v="4"/>
    <s v="Fernando Sulman"/>
    <s v="fsulmanl0@washington.edu"/>
    <x v="0"/>
    <x v="0"/>
    <s v="D"/>
    <n v="1"/>
    <n v="8.9499999999999993"/>
    <x v="191"/>
    <x v="0"/>
    <s v="Dark"/>
  </r>
  <r>
    <s v="LWL-68108-794"/>
    <x v="568"/>
    <s v="44494-89923-UW"/>
    <s v="A-D-0.5"/>
    <n v="3"/>
    <s v="Dorotea Hollyman"/>
    <s v="dhollymanl1@ibm.com"/>
    <x v="0"/>
    <x v="2"/>
    <s v="D"/>
    <n v="0.5"/>
    <n v="5.97"/>
    <x v="8"/>
    <x v="2"/>
    <s v="Dark"/>
  </r>
  <r>
    <s v="JQT-14347-517"/>
    <x v="569"/>
    <s v="11621-09964-ID"/>
    <s v="R-D-1"/>
    <n v="1"/>
    <s v="Lorelei Nardoni"/>
    <s v="lnardonil2@hao123.com"/>
    <x v="0"/>
    <x v="0"/>
    <s v="D"/>
    <n v="1"/>
    <n v="8.9499999999999993"/>
    <x v="192"/>
    <x v="0"/>
    <s v="Dark"/>
  </r>
  <r>
    <s v="BMM-86471-923"/>
    <x v="570"/>
    <s v="76319-80715-II"/>
    <s v="L-D-2.5"/>
    <n v="1"/>
    <s v="Dallas Yarham"/>
    <s v="dyarhaml3@moonfruit.com"/>
    <x v="0"/>
    <x v="3"/>
    <s v="D"/>
    <n v="2.5"/>
    <n v="29.784999999999997"/>
    <x v="91"/>
    <x v="3"/>
    <s v="Dark"/>
  </r>
  <r>
    <s v="IXU-67272-326"/>
    <x v="571"/>
    <s v="91654-79216-IC"/>
    <s v="E-L-0.5"/>
    <n v="5"/>
    <s v="Arlana Ferrea"/>
    <s v="aferreal4@wikia.com"/>
    <x v="0"/>
    <x v="1"/>
    <s v="L"/>
    <n v="0.5"/>
    <n v="8.91"/>
    <x v="69"/>
    <x v="1"/>
    <s v="Light"/>
  </r>
  <r>
    <s v="ITE-28312-615"/>
    <x v="139"/>
    <s v="56450-21890-HK"/>
    <s v="E-L-1"/>
    <n v="6"/>
    <s v="Chuck Kendrick"/>
    <s v="ckendrickl5@webnode.com"/>
    <x v="0"/>
    <x v="1"/>
    <s v="L"/>
    <n v="1"/>
    <n v="14.85"/>
    <x v="146"/>
    <x v="1"/>
    <s v="Light"/>
  </r>
  <r>
    <s v="ZHQ-30471-635"/>
    <x v="303"/>
    <s v="40600-58915-WZ"/>
    <s v="L-M-0.5"/>
    <n v="5"/>
    <s v="Sharona Danilchik"/>
    <s v="sdanilchikl6@mit.edu"/>
    <x v="2"/>
    <x v="3"/>
    <s v="M"/>
    <n v="0.5"/>
    <n v="8.73"/>
    <x v="34"/>
    <x v="3"/>
    <s v="Medium"/>
  </r>
  <r>
    <s v="LTP-31133-134"/>
    <x v="572"/>
    <s v="66527-94478-PB"/>
    <s v="A-L-0.5"/>
    <n v="3"/>
    <s v="Sarajane Potter"/>
    <s v=" "/>
    <x v="0"/>
    <x v="2"/>
    <s v="L"/>
    <n v="0.5"/>
    <n v="7.77"/>
    <x v="102"/>
    <x v="2"/>
    <s v="Light"/>
  </r>
  <r>
    <s v="ZVQ-26122-859"/>
    <x v="573"/>
    <s v="77154-45038-IH"/>
    <s v="A-L-2.5"/>
    <n v="6"/>
    <s v="Bobby Folomkin"/>
    <s v="bfolomkinl8@yolasite.com"/>
    <x v="0"/>
    <x v="2"/>
    <s v="L"/>
    <n v="2.5"/>
    <n v="29.784999999999997"/>
    <x v="39"/>
    <x v="2"/>
    <s v="Light"/>
  </r>
  <r>
    <s v="MIU-01481-194"/>
    <x v="574"/>
    <s v="08439-55669-AI"/>
    <s v="R-M-1"/>
    <n v="6"/>
    <s v="Rafferty Pursglove"/>
    <s v="rpursglovel9@biblegateway.com"/>
    <x v="0"/>
    <x v="0"/>
    <s v="M"/>
    <n v="1"/>
    <n v="9.9499999999999993"/>
    <x v="33"/>
    <x v="0"/>
    <s v="Medium"/>
  </r>
  <r>
    <s v="MIU-01481-194"/>
    <x v="574"/>
    <s v="08439-55669-AI"/>
    <s v="A-L-0.5"/>
    <n v="2"/>
    <s v="Rafferty Pursglove"/>
    <s v="rpursglovel9@biblegateway.com"/>
    <x v="0"/>
    <x v="2"/>
    <s v="L"/>
    <n v="0.5"/>
    <n v="7.77"/>
    <x v="42"/>
    <x v="2"/>
    <s v="Light"/>
  </r>
  <r>
    <s v="UEA-72681-629"/>
    <x v="455"/>
    <s v="24972-55878-KX"/>
    <s v="A-L-2.5"/>
    <n v="3"/>
    <s v="Foster Constance"/>
    <s v="fconstancekz@ifeng.com"/>
    <x v="0"/>
    <x v="2"/>
    <s v="L"/>
    <n v="2.5"/>
    <n v="29.784999999999997"/>
    <x v="49"/>
    <x v="2"/>
    <s v="Light"/>
  </r>
  <r>
    <s v="CVE-15042-481"/>
    <x v="575"/>
    <s v="24972-55878-KX"/>
    <s v="R-L-1"/>
    <n v="2"/>
    <s v="Foster Constance"/>
    <s v="fconstancekz@ifeng.com"/>
    <x v="0"/>
    <x v="0"/>
    <s v="L"/>
    <n v="1"/>
    <n v="11.95"/>
    <x v="178"/>
    <x v="0"/>
    <s v="Light"/>
  </r>
  <r>
    <s v="EJA-79176-833"/>
    <x v="576"/>
    <s v="91509-62250-GN"/>
    <s v="R-M-2.5"/>
    <n v="6"/>
    <s v="Dalia Eburah"/>
    <s v="deburahld@google.co.jp"/>
    <x v="2"/>
    <x v="0"/>
    <s v="M"/>
    <n v="2.5"/>
    <n v="22.884999999999998"/>
    <x v="170"/>
    <x v="0"/>
    <s v="Medium"/>
  </r>
  <r>
    <s v="AHQ-40440-522"/>
    <x v="577"/>
    <s v="83833-46106-ZC"/>
    <s v="A-D-1"/>
    <n v="1"/>
    <s v="Martie Brimilcombe"/>
    <s v="mbrimilcombele@cnn.com"/>
    <x v="0"/>
    <x v="2"/>
    <s v="D"/>
    <n v="1"/>
    <n v="9.9499999999999993"/>
    <x v="138"/>
    <x v="2"/>
    <s v="Dark"/>
  </r>
  <r>
    <s v="TID-21626-411"/>
    <x v="578"/>
    <s v="19383-33606-PW"/>
    <s v="R-L-0.5"/>
    <n v="3"/>
    <s v="Suzanna Bollam"/>
    <s v="sbollamlf@list-manage.com"/>
    <x v="0"/>
    <x v="0"/>
    <s v="L"/>
    <n v="0.5"/>
    <n v="7.169999999999999"/>
    <x v="137"/>
    <x v="0"/>
    <s v="Light"/>
  </r>
  <r>
    <s v="RSR-96390-187"/>
    <x v="579"/>
    <s v="67052-76184-CB"/>
    <s v="E-M-1"/>
    <n v="6"/>
    <s v="Mellisa Mebes"/>
    <s v=" "/>
    <x v="0"/>
    <x v="1"/>
    <s v="M"/>
    <n v="1"/>
    <n v="13.75"/>
    <x v="121"/>
    <x v="1"/>
    <s v="Medium"/>
  </r>
  <r>
    <s v="BZE-96093-118"/>
    <x v="91"/>
    <s v="43452-18035-DH"/>
    <s v="L-M-0.2"/>
    <n v="2"/>
    <s v="Alva Filipczak"/>
    <s v="afilipczaklh@ning.com"/>
    <x v="1"/>
    <x v="3"/>
    <s v="M"/>
    <n v="0.2"/>
    <n v="4.3650000000000002"/>
    <x v="31"/>
    <x v="3"/>
    <s v="Medium"/>
  </r>
  <r>
    <s v="LOU-41819-242"/>
    <x v="272"/>
    <s v="88060-50676-MV"/>
    <s v="R-M-1"/>
    <n v="2"/>
    <s v="Dorette Hinemoor"/>
    <s v=" "/>
    <x v="0"/>
    <x v="0"/>
    <s v="M"/>
    <n v="1"/>
    <n v="9.9499999999999993"/>
    <x v="0"/>
    <x v="0"/>
    <s v="Medium"/>
  </r>
  <r>
    <s v="FND-99527-640"/>
    <x v="65"/>
    <s v="89574-96203-EP"/>
    <s v="E-L-0.5"/>
    <n v="2"/>
    <s v="Rhetta Elnaugh"/>
    <s v="relnaughlj@comsenz.com"/>
    <x v="0"/>
    <x v="1"/>
    <s v="L"/>
    <n v="0.5"/>
    <n v="8.91"/>
    <x v="58"/>
    <x v="1"/>
    <s v="Light"/>
  </r>
  <r>
    <s v="ASG-27179-958"/>
    <x v="580"/>
    <s v="12607-75113-UV"/>
    <s v="A-M-0.5"/>
    <n v="3"/>
    <s v="Jule Deehan"/>
    <s v="jdeehanlk@about.me"/>
    <x v="0"/>
    <x v="2"/>
    <s v="M"/>
    <n v="0.5"/>
    <n v="6.75"/>
    <x v="16"/>
    <x v="2"/>
    <s v="Medium"/>
  </r>
  <r>
    <s v="YKX-23510-272"/>
    <x v="581"/>
    <s v="56991-05510-PR"/>
    <s v="A-L-2.5"/>
    <n v="2"/>
    <s v="Janella Eden"/>
    <s v="jedenll@e-recht24.de"/>
    <x v="0"/>
    <x v="2"/>
    <s v="L"/>
    <n v="2.5"/>
    <n v="29.784999999999997"/>
    <x v="120"/>
    <x v="2"/>
    <s v="Light"/>
  </r>
  <r>
    <s v="FSA-98650-921"/>
    <x v="489"/>
    <s v="01841-48191-NL"/>
    <s v="L-L-0.5"/>
    <n v="2"/>
    <s v="Cam Jewster"/>
    <s v="cjewsterlu@moonfruit.com"/>
    <x v="0"/>
    <x v="3"/>
    <s v="L"/>
    <n v="0.5"/>
    <n v="9.51"/>
    <x v="81"/>
    <x v="3"/>
    <s v="Light"/>
  </r>
  <r>
    <s v="ZUR-55774-294"/>
    <x v="234"/>
    <s v="33269-10023-CO"/>
    <s v="L-D-1"/>
    <n v="6"/>
    <s v="Ugo Southerden"/>
    <s v="usoutherdenln@hao123.com"/>
    <x v="0"/>
    <x v="3"/>
    <s v="D"/>
    <n v="1"/>
    <n v="12.95"/>
    <x v="17"/>
    <x v="3"/>
    <s v="Dark"/>
  </r>
  <r>
    <s v="FUO-99821-974"/>
    <x v="175"/>
    <s v="31245-81098-PJ"/>
    <s v="E-M-1"/>
    <n v="3"/>
    <s v="Verne Dunkerley"/>
    <s v=" "/>
    <x v="0"/>
    <x v="1"/>
    <s v="M"/>
    <n v="1"/>
    <n v="13.75"/>
    <x v="1"/>
    <x v="1"/>
    <s v="Medium"/>
  </r>
  <r>
    <s v="YVH-19865-819"/>
    <x v="582"/>
    <s v="08946-56610-IH"/>
    <s v="L-L-2.5"/>
    <n v="4"/>
    <s v="Lacee Burtenshaw"/>
    <s v="lburtenshawlp@shinystat.com"/>
    <x v="0"/>
    <x v="3"/>
    <s v="L"/>
    <n v="2.5"/>
    <n v="36.454999999999998"/>
    <x v="43"/>
    <x v="3"/>
    <s v="Light"/>
  </r>
  <r>
    <s v="NNF-47422-501"/>
    <x v="583"/>
    <s v="20260-32948-EB"/>
    <s v="E-L-0.2"/>
    <n v="6"/>
    <s v="Adorne Gregoratti"/>
    <s v="agregorattilq@vistaprint.com"/>
    <x v="1"/>
    <x v="1"/>
    <s v="L"/>
    <n v="0.2"/>
    <n v="4.4550000000000001"/>
    <x v="149"/>
    <x v="1"/>
    <s v="Light"/>
  </r>
  <r>
    <s v="RJI-71409-490"/>
    <x v="548"/>
    <s v="31613-41626-KX"/>
    <s v="L-M-0.5"/>
    <n v="5"/>
    <s v="Chris Croster"/>
    <s v="ccrosterlr@gov.uk"/>
    <x v="0"/>
    <x v="3"/>
    <s v="M"/>
    <n v="0.5"/>
    <n v="8.73"/>
    <x v="34"/>
    <x v="3"/>
    <s v="Medium"/>
  </r>
  <r>
    <s v="UZL-46108-213"/>
    <x v="584"/>
    <s v="75961-20170-RD"/>
    <s v="L-L-1"/>
    <n v="2"/>
    <s v="Graeme Whitehead"/>
    <s v="gwhiteheadls@hp.com"/>
    <x v="0"/>
    <x v="3"/>
    <s v="L"/>
    <n v="1"/>
    <n v="15.85"/>
    <x v="124"/>
    <x v="3"/>
    <s v="Light"/>
  </r>
  <r>
    <s v="AOX-44467-109"/>
    <x v="64"/>
    <s v="72524-06410-KD"/>
    <s v="A-D-2.5"/>
    <n v="1"/>
    <s v="Haslett Jodrelle"/>
    <s v="hjodrellelt@samsung.com"/>
    <x v="0"/>
    <x v="2"/>
    <s v="D"/>
    <n v="2.5"/>
    <n v="22.884999999999998"/>
    <x v="156"/>
    <x v="2"/>
    <s v="Dark"/>
  </r>
  <r>
    <s v="TZD-67261-174"/>
    <x v="585"/>
    <s v="01841-48191-NL"/>
    <s v="E-D-2.5"/>
    <n v="1"/>
    <s v="Cam Jewster"/>
    <s v="cjewsterlu@moonfruit.com"/>
    <x v="0"/>
    <x v="1"/>
    <s v="D"/>
    <n v="2.5"/>
    <n v="27.945"/>
    <x v="140"/>
    <x v="1"/>
    <s v="Dark"/>
  </r>
  <r>
    <s v="TBU-64277-625"/>
    <x v="32"/>
    <s v="98918-34330-GY"/>
    <s v="E-M-1"/>
    <n v="6"/>
    <s v="Beryl Osborn"/>
    <s v=" "/>
    <x v="0"/>
    <x v="1"/>
    <s v="M"/>
    <n v="1"/>
    <n v="13.75"/>
    <x v="121"/>
    <x v="1"/>
    <s v="Medium"/>
  </r>
  <r>
    <s v="TYP-85767-944"/>
    <x v="586"/>
    <s v="51497-50894-WU"/>
    <s v="R-M-2.5"/>
    <n v="2"/>
    <s v="Kaela Nottram"/>
    <s v="knottramlw@odnoklassniki.ru"/>
    <x v="1"/>
    <x v="0"/>
    <s v="M"/>
    <n v="2.5"/>
    <n v="22.884999999999998"/>
    <x v="135"/>
    <x v="0"/>
    <s v="Medium"/>
  </r>
  <r>
    <s v="GTT-73214-334"/>
    <x v="535"/>
    <s v="98636-90072-YE"/>
    <s v="A-L-1"/>
    <n v="6"/>
    <s v="Nobe Buney"/>
    <s v="nbuneylx@jugem.jp"/>
    <x v="0"/>
    <x v="2"/>
    <s v="L"/>
    <n v="1"/>
    <n v="12.95"/>
    <x v="17"/>
    <x v="2"/>
    <s v="Light"/>
  </r>
  <r>
    <s v="WAI-89905-069"/>
    <x v="587"/>
    <s v="47011-57815-HJ"/>
    <s v="A-L-0.5"/>
    <n v="3"/>
    <s v="Silvan McShea"/>
    <s v="smcshealy@photobucket.com"/>
    <x v="0"/>
    <x v="2"/>
    <s v="L"/>
    <n v="0.5"/>
    <n v="7.77"/>
    <x v="102"/>
    <x v="2"/>
    <s v="Light"/>
  </r>
  <r>
    <s v="OJL-96844-459"/>
    <x v="393"/>
    <s v="61253-98356-VD"/>
    <s v="L-L-0.2"/>
    <n v="5"/>
    <s v="Karylin Huddart"/>
    <s v="khuddartlz@about.com"/>
    <x v="0"/>
    <x v="3"/>
    <s v="L"/>
    <n v="0.2"/>
    <n v="4.7549999999999999"/>
    <x v="29"/>
    <x v="3"/>
    <s v="Light"/>
  </r>
  <r>
    <s v="VGI-33205-360"/>
    <x v="588"/>
    <s v="96762-10814-DA"/>
    <s v="L-M-0.5"/>
    <n v="6"/>
    <s v="Jereme Gippes"/>
    <s v="jgippesm0@cloudflare.com"/>
    <x v="2"/>
    <x v="3"/>
    <s v="M"/>
    <n v="0.5"/>
    <n v="8.73"/>
    <x v="28"/>
    <x v="3"/>
    <s v="Medium"/>
  </r>
  <r>
    <s v="PCA-14081-576"/>
    <x v="15"/>
    <s v="63112-10870-LC"/>
    <s v="R-L-0.2"/>
    <n v="5"/>
    <s v="Lukas Whittlesee"/>
    <s v="lwhittleseem1@e-recht24.de"/>
    <x v="0"/>
    <x v="0"/>
    <s v="L"/>
    <n v="0.2"/>
    <n v="3.5849999999999995"/>
    <x v="131"/>
    <x v="0"/>
    <s v="Light"/>
  </r>
  <r>
    <s v="SCS-67069-962"/>
    <x v="507"/>
    <s v="21403-49423-PD"/>
    <s v="A-L-2.5"/>
    <n v="5"/>
    <s v="Gregorius Trengrove"/>
    <s v="gtrengrovem2@elpais.com"/>
    <x v="0"/>
    <x v="2"/>
    <s v="L"/>
    <n v="2.5"/>
    <n v="29.784999999999997"/>
    <x v="74"/>
    <x v="2"/>
    <s v="Light"/>
  </r>
  <r>
    <s v="BDM-03174-485"/>
    <x v="533"/>
    <s v="29581-13303-VB"/>
    <s v="R-L-0.5"/>
    <n v="4"/>
    <s v="Wright Caldero"/>
    <s v="wcalderom3@stumbleupon.com"/>
    <x v="0"/>
    <x v="0"/>
    <s v="L"/>
    <n v="0.5"/>
    <n v="7.169999999999999"/>
    <x v="139"/>
    <x v="0"/>
    <s v="Light"/>
  </r>
  <r>
    <s v="UJV-32333-364"/>
    <x v="589"/>
    <s v="86110-83695-YS"/>
    <s v="L-L-0.5"/>
    <n v="1"/>
    <s v="Merell Zanazzi"/>
    <s v=" "/>
    <x v="0"/>
    <x v="3"/>
    <s v="L"/>
    <n v="0.5"/>
    <n v="9.51"/>
    <x v="54"/>
    <x v="3"/>
    <s v="Light"/>
  </r>
  <r>
    <s v="FLI-11493-954"/>
    <x v="590"/>
    <s v="80454-42225-FT"/>
    <s v="A-L-0.5"/>
    <n v="4"/>
    <s v="Jed Kennicott"/>
    <s v="jkennicottm5@yahoo.co.jp"/>
    <x v="0"/>
    <x v="2"/>
    <s v="L"/>
    <n v="0.5"/>
    <n v="7.77"/>
    <x v="113"/>
    <x v="2"/>
    <s v="Light"/>
  </r>
  <r>
    <s v="IWL-13117-537"/>
    <x v="457"/>
    <s v="29129-60664-KO"/>
    <s v="R-D-0.2"/>
    <n v="3"/>
    <s v="Guenevere Ruggen"/>
    <s v="gruggenm6@nymag.com"/>
    <x v="0"/>
    <x v="0"/>
    <s v="D"/>
    <n v="0.2"/>
    <n v="2.6849999999999996"/>
    <x v="36"/>
    <x v="0"/>
    <s v="Dark"/>
  </r>
  <r>
    <s v="OAM-76916-748"/>
    <x v="591"/>
    <s v="63025-62939-AN"/>
    <s v="E-D-1"/>
    <n v="3"/>
    <s v="Gonzales Cicculi"/>
    <s v=" "/>
    <x v="0"/>
    <x v="1"/>
    <s v="D"/>
    <n v="1"/>
    <n v="12.15"/>
    <x v="114"/>
    <x v="1"/>
    <s v="Dark"/>
  </r>
  <r>
    <s v="UMB-11223-710"/>
    <x v="592"/>
    <s v="49012-12987-QT"/>
    <s v="R-D-0.2"/>
    <n v="6"/>
    <s v="Man Fright"/>
    <s v="mfrightm8@harvard.edu"/>
    <x v="1"/>
    <x v="0"/>
    <s v="D"/>
    <n v="0.2"/>
    <n v="2.6849999999999996"/>
    <x v="103"/>
    <x v="0"/>
    <s v="Dark"/>
  </r>
  <r>
    <s v="LXR-09892-726"/>
    <x v="402"/>
    <s v="50924-94200-SQ"/>
    <s v="R-D-2.5"/>
    <n v="2"/>
    <s v="Boyce Tarte"/>
    <s v="btartem9@aol.com"/>
    <x v="0"/>
    <x v="0"/>
    <s v="D"/>
    <n v="2.5"/>
    <n v="20.584999999999997"/>
    <x v="13"/>
    <x v="0"/>
    <s v="Dark"/>
  </r>
  <r>
    <s v="QXX-89943-393"/>
    <x v="593"/>
    <s v="15673-18812-IU"/>
    <s v="R-D-0.2"/>
    <n v="4"/>
    <s v="Caddric Krzysztofiak"/>
    <s v="ckrzysztofiakma@skyrock.com"/>
    <x v="0"/>
    <x v="0"/>
    <s v="D"/>
    <n v="0.2"/>
    <n v="2.6849999999999996"/>
    <x v="175"/>
    <x v="0"/>
    <s v="Dark"/>
  </r>
  <r>
    <s v="WVS-57822-366"/>
    <x v="594"/>
    <s v="52151-75971-YY"/>
    <s v="E-M-2.5"/>
    <n v="4"/>
    <s v="Darn Penquet"/>
    <s v="dpenquetmb@diigo.com"/>
    <x v="0"/>
    <x v="1"/>
    <s v="M"/>
    <n v="2.5"/>
    <n v="31.624999999999996"/>
    <x v="177"/>
    <x v="1"/>
    <s v="Medium"/>
  </r>
  <r>
    <s v="CLJ-23403-689"/>
    <x v="77"/>
    <s v="19413-02045-CG"/>
    <s v="R-L-1"/>
    <n v="2"/>
    <s v="Jammie Cloke"/>
    <s v=" "/>
    <x v="2"/>
    <x v="0"/>
    <s v="L"/>
    <n v="1"/>
    <n v="11.95"/>
    <x v="178"/>
    <x v="0"/>
    <s v="Light"/>
  </r>
  <r>
    <s v="XNU-83276-288"/>
    <x v="595"/>
    <s v="98185-92775-KT"/>
    <s v="R-M-0.5"/>
    <n v="1"/>
    <s v="Chester Clowton"/>
    <s v=" "/>
    <x v="0"/>
    <x v="0"/>
    <s v="M"/>
    <n v="0.5"/>
    <n v="5.97"/>
    <x v="9"/>
    <x v="0"/>
    <s v="Medium"/>
  </r>
  <r>
    <s v="YOG-94666-679"/>
    <x v="596"/>
    <s v="86991-53901-AT"/>
    <s v="L-D-0.2"/>
    <n v="2"/>
    <s v="Kathleen Diable"/>
    <s v=" "/>
    <x v="2"/>
    <x v="3"/>
    <s v="D"/>
    <n v="0.2"/>
    <n v="3.8849999999999998"/>
    <x v="41"/>
    <x v="3"/>
    <s v="Dark"/>
  </r>
  <r>
    <s v="KHG-33953-115"/>
    <x v="514"/>
    <s v="78226-97287-JI"/>
    <s v="L-D-0.5"/>
    <n v="3"/>
    <s v="Koren Ferretti"/>
    <s v="kferrettimf@huffingtonpost.com"/>
    <x v="1"/>
    <x v="3"/>
    <s v="D"/>
    <n v="0.5"/>
    <n v="7.77"/>
    <x v="102"/>
    <x v="3"/>
    <s v="Dark"/>
  </r>
  <r>
    <s v="MHD-95615-696"/>
    <x v="54"/>
    <s v="27930-59250-JT"/>
    <s v="R-L-2.5"/>
    <n v="5"/>
    <s v="Allis Wilmore"/>
    <s v=" "/>
    <x v="0"/>
    <x v="0"/>
    <s v="L"/>
    <n v="2.5"/>
    <n v="27.484999999999996"/>
    <x v="187"/>
    <x v="0"/>
    <s v="Light"/>
  </r>
  <r>
    <s v="HBH-64794-080"/>
    <x v="597"/>
    <s v="40560-18556-YE"/>
    <s v="R-D-0.2"/>
    <n v="3"/>
    <s v="Chaddie Bennie"/>
    <s v=" "/>
    <x v="0"/>
    <x v="0"/>
    <s v="D"/>
    <n v="0.2"/>
    <n v="2.6849999999999996"/>
    <x v="36"/>
    <x v="0"/>
    <s v="Dark"/>
  </r>
  <r>
    <s v="CNJ-56058-223"/>
    <x v="105"/>
    <s v="40780-22081-LX"/>
    <s v="L-L-0.5"/>
    <n v="3"/>
    <s v="Alberta Balsdone"/>
    <s v="abalsdonemi@toplist.cz"/>
    <x v="0"/>
    <x v="3"/>
    <s v="L"/>
    <n v="0.5"/>
    <n v="9.51"/>
    <x v="32"/>
    <x v="3"/>
    <s v="Light"/>
  </r>
  <r>
    <s v="KHO-27106-786"/>
    <x v="210"/>
    <s v="01603-43789-TN"/>
    <s v="A-M-1"/>
    <n v="6"/>
    <s v="Brice Romera"/>
    <s v="bromeramj@list-manage.com"/>
    <x v="1"/>
    <x v="2"/>
    <s v="M"/>
    <n v="1"/>
    <n v="11.25"/>
    <x v="173"/>
    <x v="2"/>
    <s v="Medium"/>
  </r>
  <r>
    <s v="KHO-27106-786"/>
    <x v="210"/>
    <s v="01603-43789-TN"/>
    <s v="L-D-2.5"/>
    <n v="6"/>
    <s v="Brice Romera"/>
    <s v="bromeramj@list-manage.com"/>
    <x v="1"/>
    <x v="3"/>
    <s v="D"/>
    <n v="2.5"/>
    <n v="29.784999999999997"/>
    <x v="39"/>
    <x v="3"/>
    <s v="Dark"/>
  </r>
  <r>
    <s v="YAC-50329-982"/>
    <x v="598"/>
    <s v="75419-92838-TI"/>
    <s v="E-M-2.5"/>
    <n v="1"/>
    <s v="Conchita Bryde"/>
    <s v="cbrydeml@tuttocitta.it"/>
    <x v="0"/>
    <x v="1"/>
    <s v="M"/>
    <n v="2.5"/>
    <n v="31.624999999999996"/>
    <x v="176"/>
    <x v="1"/>
    <s v="Medium"/>
  </r>
  <r>
    <s v="VVL-95291-039"/>
    <x v="360"/>
    <s v="96516-97464-MF"/>
    <s v="E-L-0.2"/>
    <n v="2"/>
    <s v="Silvanus Enefer"/>
    <s v="senefermm@blog.com"/>
    <x v="0"/>
    <x v="1"/>
    <s v="L"/>
    <n v="0.2"/>
    <n v="4.4550000000000001"/>
    <x v="161"/>
    <x v="1"/>
    <s v="Light"/>
  </r>
  <r>
    <s v="VUT-20974-364"/>
    <x v="62"/>
    <s v="90285-56295-PO"/>
    <s v="R-M-0.5"/>
    <n v="6"/>
    <s v="Lenci Haggerstone"/>
    <s v="lhaggerstonemn@independent.co.uk"/>
    <x v="0"/>
    <x v="0"/>
    <s v="M"/>
    <n v="0.5"/>
    <n v="5.97"/>
    <x v="27"/>
    <x v="0"/>
    <s v="Medium"/>
  </r>
  <r>
    <s v="SFC-34054-213"/>
    <x v="599"/>
    <s v="08100-71102-HQ"/>
    <s v="L-L-0.5"/>
    <n v="4"/>
    <s v="Marvin Gundry"/>
    <s v="mgundrymo@omniture.com"/>
    <x v="1"/>
    <x v="3"/>
    <s v="L"/>
    <n v="0.5"/>
    <n v="9.51"/>
    <x v="82"/>
    <x v="3"/>
    <s v="Light"/>
  </r>
  <r>
    <s v="UDS-04807-593"/>
    <x v="600"/>
    <s v="84074-28110-OV"/>
    <s v="L-D-0.5"/>
    <n v="2"/>
    <s v="Bayard Wellan"/>
    <s v="bwellanmp@cafepress.com"/>
    <x v="0"/>
    <x v="3"/>
    <s v="D"/>
    <n v="0.5"/>
    <n v="7.77"/>
    <x v="42"/>
    <x v="3"/>
    <s v="Dark"/>
  </r>
  <r>
    <s v="FWE-98471-488"/>
    <x v="601"/>
    <s v="27930-59250-JT"/>
    <s v="L-L-1"/>
    <n v="5"/>
    <s v="Allis Wilmore"/>
    <s v=" "/>
    <x v="0"/>
    <x v="3"/>
    <s v="L"/>
    <n v="1"/>
    <n v="15.85"/>
    <x v="180"/>
    <x v="3"/>
    <s v="Light"/>
  </r>
  <r>
    <s v="RAU-17060-674"/>
    <x v="602"/>
    <s v="12747-63766-EU"/>
    <s v="L-L-0.2"/>
    <n v="1"/>
    <s v="Caddric Atcheson"/>
    <s v="catchesonmr@xinhuanet.com"/>
    <x v="0"/>
    <x v="3"/>
    <s v="L"/>
    <n v="0.2"/>
    <n v="4.7549999999999999"/>
    <x v="7"/>
    <x v="3"/>
    <s v="Light"/>
  </r>
  <r>
    <s v="AOL-13866-711"/>
    <x v="603"/>
    <s v="83490-88357-LJ"/>
    <s v="E-M-1"/>
    <n v="4"/>
    <s v="Eustace Stenton"/>
    <s v="estentonms@google.it"/>
    <x v="0"/>
    <x v="1"/>
    <s v="M"/>
    <n v="1"/>
    <n v="13.75"/>
    <x v="193"/>
    <x v="1"/>
    <s v="Medium"/>
  </r>
  <r>
    <s v="NOA-79645-377"/>
    <x v="604"/>
    <s v="53729-30320-XZ"/>
    <s v="R-D-0.5"/>
    <n v="5"/>
    <s v="Ericka Tripp"/>
    <s v="etrippmt@wp.com"/>
    <x v="0"/>
    <x v="0"/>
    <s v="D"/>
    <n v="0.5"/>
    <n v="5.3699999999999992"/>
    <x v="51"/>
    <x v="0"/>
    <s v="Dark"/>
  </r>
  <r>
    <s v="KMS-49214-806"/>
    <x v="605"/>
    <s v="50384-52703-LA"/>
    <s v="E-L-2.5"/>
    <n v="4"/>
    <s v="Lyndsey MacManus"/>
    <s v="lmacmanusmu@imdb.com"/>
    <x v="0"/>
    <x v="1"/>
    <s v="L"/>
    <n v="2.5"/>
    <n v="34.154999999999994"/>
    <x v="56"/>
    <x v="1"/>
    <s v="Light"/>
  </r>
  <r>
    <s v="ABK-08091-531"/>
    <x v="606"/>
    <s v="53864-36201-FG"/>
    <s v="L-L-1"/>
    <n v="3"/>
    <s v="Tess Benediktovich"/>
    <s v="tbenediktovichmv@ebay.com"/>
    <x v="0"/>
    <x v="3"/>
    <s v="L"/>
    <n v="1"/>
    <n v="15.85"/>
    <x v="46"/>
    <x v="3"/>
    <s v="Light"/>
  </r>
  <r>
    <s v="GPT-67705-953"/>
    <x v="446"/>
    <s v="70631-33225-MZ"/>
    <s v="A-M-0.2"/>
    <n v="5"/>
    <s v="Correy Bourner"/>
    <s v="cbournermw@chronoengine.com"/>
    <x v="0"/>
    <x v="2"/>
    <s v="M"/>
    <n v="0.2"/>
    <n v="3.375"/>
    <x v="19"/>
    <x v="2"/>
    <s v="Medium"/>
  </r>
  <r>
    <s v="JNA-21450-177"/>
    <x v="18"/>
    <s v="54798-14109-HC"/>
    <s v="A-D-1"/>
    <n v="3"/>
    <s v="Odelia Skerme"/>
    <s v="oskermen3@hatena.ne.jp"/>
    <x v="0"/>
    <x v="2"/>
    <s v="D"/>
    <n v="1"/>
    <n v="9.9499999999999993"/>
    <x v="44"/>
    <x v="2"/>
    <s v="Dark"/>
  </r>
  <r>
    <s v="MPQ-23421-608"/>
    <x v="180"/>
    <s v="08023-52962-ET"/>
    <s v="E-M-0.5"/>
    <n v="5"/>
    <s v="Kandy Heddan"/>
    <s v="kheddanmy@icq.com"/>
    <x v="0"/>
    <x v="1"/>
    <s v="M"/>
    <n v="0.5"/>
    <n v="8.25"/>
    <x v="1"/>
    <x v="1"/>
    <s v="Medium"/>
  </r>
  <r>
    <s v="NLI-63891-565"/>
    <x v="580"/>
    <s v="41899-00283-VK"/>
    <s v="E-M-0.2"/>
    <n v="5"/>
    <s v="Ibby Charters"/>
    <s v="ichartersmz@abc.net.au"/>
    <x v="0"/>
    <x v="1"/>
    <s v="M"/>
    <n v="0.2"/>
    <n v="4.125"/>
    <x v="132"/>
    <x v="1"/>
    <s v="Medium"/>
  </r>
  <r>
    <s v="HHF-36647-854"/>
    <x v="453"/>
    <s v="39011-18412-GR"/>
    <s v="A-D-2.5"/>
    <n v="6"/>
    <s v="Adora Roubert"/>
    <s v="aroubertn0@tmall.com"/>
    <x v="0"/>
    <x v="2"/>
    <s v="D"/>
    <n v="2.5"/>
    <n v="22.884999999999998"/>
    <x v="170"/>
    <x v="2"/>
    <s v="Dark"/>
  </r>
  <r>
    <s v="SBN-16537-046"/>
    <x v="259"/>
    <s v="60255-12579-PZ"/>
    <s v="A-D-0.2"/>
    <n v="1"/>
    <s v="Hillel Mairs"/>
    <s v="hmairsn1@so-net.ne.jp"/>
    <x v="0"/>
    <x v="2"/>
    <s v="D"/>
    <n v="0.2"/>
    <n v="2.9849999999999999"/>
    <x v="55"/>
    <x v="2"/>
    <s v="Dark"/>
  </r>
  <r>
    <s v="XZD-44484-632"/>
    <x v="607"/>
    <s v="80541-38332-BP"/>
    <s v="E-M-1"/>
    <n v="2"/>
    <s v="Helaina Rainforth"/>
    <s v="hrainforthn2@blog.com"/>
    <x v="0"/>
    <x v="1"/>
    <s v="M"/>
    <n v="1"/>
    <n v="13.75"/>
    <x v="3"/>
    <x v="1"/>
    <s v="Medium"/>
  </r>
  <r>
    <s v="XZD-44484-632"/>
    <x v="607"/>
    <s v="80541-38332-BP"/>
    <s v="A-D-0.2"/>
    <n v="2"/>
    <s v="Helaina Rainforth"/>
    <s v="hrainforthn2@blog.com"/>
    <x v="0"/>
    <x v="2"/>
    <s v="D"/>
    <n v="0.2"/>
    <n v="2.9849999999999999"/>
    <x v="9"/>
    <x v="2"/>
    <s v="Dark"/>
  </r>
  <r>
    <s v="IKQ-39946-768"/>
    <x v="385"/>
    <s v="72778-50968-UQ"/>
    <s v="R-M-1"/>
    <n v="6"/>
    <s v="Isac Jesper"/>
    <s v="ijespern4@theglobeandmail.com"/>
    <x v="0"/>
    <x v="0"/>
    <s v="M"/>
    <n v="1"/>
    <n v="9.9499999999999993"/>
    <x v="33"/>
    <x v="0"/>
    <s v="Medium"/>
  </r>
  <r>
    <s v="KMB-95211-174"/>
    <x v="608"/>
    <s v="23941-30203-MO"/>
    <s v="R-D-2.5"/>
    <n v="4"/>
    <s v="Lenette Dwerryhouse"/>
    <s v="ldwerryhousen5@gravatar.com"/>
    <x v="0"/>
    <x v="0"/>
    <s v="D"/>
    <n v="2.5"/>
    <n v="20.584999999999997"/>
    <x v="18"/>
    <x v="0"/>
    <s v="Dark"/>
  </r>
  <r>
    <s v="QWY-99467-368"/>
    <x v="609"/>
    <s v="96434-50068-DZ"/>
    <s v="A-D-2.5"/>
    <n v="1"/>
    <s v="Nadeen Broomer"/>
    <s v="nbroomern6@examiner.com"/>
    <x v="0"/>
    <x v="2"/>
    <s v="D"/>
    <n v="2.5"/>
    <n v="22.884999999999998"/>
    <x v="156"/>
    <x v="2"/>
    <s v="Dark"/>
  </r>
  <r>
    <s v="SRG-76791-614"/>
    <x v="147"/>
    <s v="11729-74102-XB"/>
    <s v="E-L-0.5"/>
    <n v="1"/>
    <s v="Konstantine Thoumasson"/>
    <s v="kthoumassonn7@bloglovin.com"/>
    <x v="0"/>
    <x v="1"/>
    <s v="L"/>
    <n v="0.5"/>
    <n v="8.91"/>
    <x v="161"/>
    <x v="1"/>
    <s v="Light"/>
  </r>
  <r>
    <s v="VSN-94485-621"/>
    <x v="172"/>
    <s v="88116-12604-TE"/>
    <s v="A-D-0.2"/>
    <n v="4"/>
    <s v="Frans Habbergham"/>
    <s v="fhabberghamn8@discovery.com"/>
    <x v="0"/>
    <x v="2"/>
    <s v="D"/>
    <n v="0.2"/>
    <n v="2.9849999999999999"/>
    <x v="22"/>
    <x v="2"/>
    <s v="Dark"/>
  </r>
  <r>
    <s v="UFZ-24348-219"/>
    <x v="610"/>
    <s v="27930-59250-JT"/>
    <s v="L-M-2.5"/>
    <n v="3"/>
    <s v="Allis Wilmore"/>
    <s v=" "/>
    <x v="0"/>
    <x v="3"/>
    <s v="M"/>
    <n v="2.5"/>
    <n v="33.464999999999996"/>
    <x v="64"/>
    <x v="3"/>
    <s v="Medium"/>
  </r>
  <r>
    <s v="UKS-93055-397"/>
    <x v="611"/>
    <s v="13082-41034-PD"/>
    <s v="A-D-2.5"/>
    <n v="5"/>
    <s v="Romain Avrashin"/>
    <s v="ravrashinna@tamu.edu"/>
    <x v="0"/>
    <x v="2"/>
    <s v="D"/>
    <n v="2.5"/>
    <n v="22.884999999999998"/>
    <x v="15"/>
    <x v="2"/>
    <s v="Dark"/>
  </r>
  <r>
    <s v="AVH-56062-335"/>
    <x v="612"/>
    <s v="18082-74419-QH"/>
    <s v="E-M-0.5"/>
    <n v="5"/>
    <s v="Miran Doidge"/>
    <s v="mdoidgenb@etsy.com"/>
    <x v="0"/>
    <x v="1"/>
    <s v="M"/>
    <n v="0.5"/>
    <n v="8.25"/>
    <x v="1"/>
    <x v="1"/>
    <s v="Medium"/>
  </r>
  <r>
    <s v="HGE-19842-613"/>
    <x v="613"/>
    <s v="49401-45041-ZU"/>
    <s v="R-L-0.5"/>
    <n v="4"/>
    <s v="Janeva Edinboro"/>
    <s v="jedinboronc@reverbnation.com"/>
    <x v="0"/>
    <x v="0"/>
    <s v="L"/>
    <n v="0.5"/>
    <n v="7.169999999999999"/>
    <x v="139"/>
    <x v="0"/>
    <s v="Light"/>
  </r>
  <r>
    <s v="WBA-85905-175"/>
    <x v="611"/>
    <s v="41252-45992-VS"/>
    <s v="L-M-0.2"/>
    <n v="1"/>
    <s v="Trumaine Tewelson"/>
    <s v="ttewelsonnd@cdbaby.com"/>
    <x v="0"/>
    <x v="3"/>
    <s v="M"/>
    <n v="0.2"/>
    <n v="4.3650000000000002"/>
    <x v="189"/>
    <x v="3"/>
    <s v="Medium"/>
  </r>
  <r>
    <s v="DZI-35365-596"/>
    <x v="493"/>
    <s v="54798-14109-HC"/>
    <s v="E-M-0.2"/>
    <n v="2"/>
    <s v="Odelia Skerme"/>
    <s v="oskermen3@hatena.ne.jp"/>
    <x v="0"/>
    <x v="1"/>
    <s v="M"/>
    <n v="0.2"/>
    <n v="4.125"/>
    <x v="112"/>
    <x v="1"/>
    <s v="Medium"/>
  </r>
  <r>
    <s v="XIR-88982-743"/>
    <x v="614"/>
    <s v="00852-54571-WP"/>
    <s v="E-M-0.2"/>
    <n v="2"/>
    <s v="De Drewitt"/>
    <s v="ddrewittnf@mapquest.com"/>
    <x v="0"/>
    <x v="1"/>
    <s v="M"/>
    <n v="0.2"/>
    <n v="4.125"/>
    <x v="112"/>
    <x v="1"/>
    <s v="Medium"/>
  </r>
  <r>
    <s v="VUC-72395-865"/>
    <x v="151"/>
    <s v="13321-57602-GK"/>
    <s v="A-D-0.5"/>
    <n v="6"/>
    <s v="Adelheid Gladhill"/>
    <s v="agladhillng@stanford.edu"/>
    <x v="0"/>
    <x v="2"/>
    <s v="D"/>
    <n v="0.5"/>
    <n v="5.97"/>
    <x v="27"/>
    <x v="2"/>
    <s v="Dark"/>
  </r>
  <r>
    <s v="BQJ-44755-910"/>
    <x v="489"/>
    <s v="75006-89922-VW"/>
    <s v="E-D-2.5"/>
    <n v="6"/>
    <s v="Murielle Lorinez"/>
    <s v="mlorineznh@whitehouse.gov"/>
    <x v="0"/>
    <x v="1"/>
    <s v="D"/>
    <n v="2.5"/>
    <n v="27.945"/>
    <x v="164"/>
    <x v="1"/>
    <s v="Dark"/>
  </r>
  <r>
    <s v="JKC-64636-831"/>
    <x v="615"/>
    <s v="52098-80103-FD"/>
    <s v="A-M-2.5"/>
    <n v="2"/>
    <s v="Edin Mathe"/>
    <s v=" "/>
    <x v="0"/>
    <x v="2"/>
    <s v="M"/>
    <n v="2.5"/>
    <n v="25.874999999999996"/>
    <x v="95"/>
    <x v="2"/>
    <s v="Medium"/>
  </r>
  <r>
    <s v="ZKI-78561-066"/>
    <x v="616"/>
    <s v="60121-12432-VU"/>
    <s v="A-D-0.2"/>
    <n v="3"/>
    <s v="Mordy Van Der Vlies"/>
    <s v="mvannj@wikipedia.org"/>
    <x v="0"/>
    <x v="2"/>
    <s v="D"/>
    <n v="0.2"/>
    <n v="2.9849999999999999"/>
    <x v="169"/>
    <x v="2"/>
    <s v="Dark"/>
  </r>
  <r>
    <s v="IMP-12563-728"/>
    <x v="578"/>
    <s v="68346-14810-UA"/>
    <s v="E-L-0.5"/>
    <n v="6"/>
    <s v="Spencer Wastell"/>
    <s v=" "/>
    <x v="0"/>
    <x v="1"/>
    <s v="L"/>
    <n v="0.5"/>
    <n v="8.91"/>
    <x v="119"/>
    <x v="1"/>
    <s v="Light"/>
  </r>
  <r>
    <s v="MZL-81126-390"/>
    <x v="617"/>
    <s v="48464-99723-HK"/>
    <s v="A-L-0.2"/>
    <n v="6"/>
    <s v="Jemimah Ethelston"/>
    <s v="jethelstonnl@creativecommons.org"/>
    <x v="0"/>
    <x v="2"/>
    <s v="L"/>
    <n v="0.2"/>
    <n v="3.8849999999999998"/>
    <x v="102"/>
    <x v="2"/>
    <s v="Light"/>
  </r>
  <r>
    <s v="MZL-81126-390"/>
    <x v="617"/>
    <s v="48464-99723-HK"/>
    <s v="A-M-0.2"/>
    <n v="2"/>
    <s v="Jemimah Ethelston"/>
    <s v="jethelstonnl@creativecommons.org"/>
    <x v="0"/>
    <x v="2"/>
    <s v="M"/>
    <n v="0.2"/>
    <n v="3.375"/>
    <x v="52"/>
    <x v="2"/>
    <s v="Medium"/>
  </r>
  <r>
    <s v="TVF-57766-608"/>
    <x v="155"/>
    <s v="88420-46464-XE"/>
    <s v="L-D-0.5"/>
    <n v="1"/>
    <s v="Perice Eberz"/>
    <s v="peberznn@woothemes.com"/>
    <x v="0"/>
    <x v="3"/>
    <s v="D"/>
    <n v="0.5"/>
    <n v="7.77"/>
    <x v="41"/>
    <x v="3"/>
    <s v="Dark"/>
  </r>
  <r>
    <s v="RUX-37995-892"/>
    <x v="461"/>
    <s v="37762-09530-MP"/>
    <s v="L-D-2.5"/>
    <n v="4"/>
    <s v="Bear Gaish"/>
    <s v="bgaishno@altervista.org"/>
    <x v="0"/>
    <x v="3"/>
    <s v="D"/>
    <n v="2.5"/>
    <n v="29.784999999999997"/>
    <x v="129"/>
    <x v="3"/>
    <s v="Dark"/>
  </r>
  <r>
    <s v="AVK-76526-953"/>
    <x v="87"/>
    <s v="47268-50127-XY"/>
    <s v="A-D-1"/>
    <n v="2"/>
    <s v="Lynnea Danton"/>
    <s v="ldantonnp@miitbeian.gov.cn"/>
    <x v="0"/>
    <x v="2"/>
    <s v="D"/>
    <n v="1"/>
    <n v="9.9499999999999993"/>
    <x v="0"/>
    <x v="2"/>
    <s v="Dark"/>
  </r>
  <r>
    <s v="RIU-02231-623"/>
    <x v="618"/>
    <s v="25544-84179-QC"/>
    <s v="R-L-0.5"/>
    <n v="5"/>
    <s v="Skipton Morrall"/>
    <s v="smorrallnq@answers.com"/>
    <x v="0"/>
    <x v="0"/>
    <s v="L"/>
    <n v="0.5"/>
    <n v="7.169999999999999"/>
    <x v="66"/>
    <x v="0"/>
    <s v="Light"/>
  </r>
  <r>
    <s v="WFK-99317-827"/>
    <x v="619"/>
    <s v="32058-76765-ZL"/>
    <s v="L-D-2.5"/>
    <n v="3"/>
    <s v="Devan Crownshaw"/>
    <s v="dcrownshawnr@photobucket.com"/>
    <x v="0"/>
    <x v="3"/>
    <s v="D"/>
    <n v="2.5"/>
    <n v="29.784999999999997"/>
    <x v="49"/>
    <x v="3"/>
    <s v="Dark"/>
  </r>
  <r>
    <s v="SFD-00372-284"/>
    <x v="440"/>
    <s v="54798-14109-HC"/>
    <s v="L-M-0.2"/>
    <n v="2"/>
    <s v="Odelia Skerme"/>
    <s v="oskermen3@hatena.ne.jp"/>
    <x v="0"/>
    <x v="3"/>
    <s v="M"/>
    <n v="0.2"/>
    <n v="4.3650000000000002"/>
    <x v="31"/>
    <x v="3"/>
    <s v="Medium"/>
  </r>
  <r>
    <s v="SXC-62166-515"/>
    <x v="489"/>
    <s v="69171-65646-UC"/>
    <s v="R-L-2.5"/>
    <n v="5"/>
    <s v="Joceline Reddoch"/>
    <s v="jreddochnt@sun.com"/>
    <x v="0"/>
    <x v="0"/>
    <s v="L"/>
    <n v="2.5"/>
    <n v="27.484999999999996"/>
    <x v="187"/>
    <x v="0"/>
    <s v="Light"/>
  </r>
  <r>
    <s v="YIE-87008-621"/>
    <x v="620"/>
    <s v="22503-52799-MI"/>
    <s v="L-M-0.5"/>
    <n v="4"/>
    <s v="Shelley Titley"/>
    <s v="stitleynu@whitehouse.gov"/>
    <x v="0"/>
    <x v="3"/>
    <s v="M"/>
    <n v="0.5"/>
    <n v="8.73"/>
    <x v="190"/>
    <x v="3"/>
    <s v="Medium"/>
  </r>
  <r>
    <s v="HRM-94548-288"/>
    <x v="621"/>
    <s v="08934-65581-ZI"/>
    <s v="A-L-2.5"/>
    <n v="6"/>
    <s v="Redd Simao"/>
    <s v="rsimaonv@simplemachines.org"/>
    <x v="0"/>
    <x v="2"/>
    <s v="L"/>
    <n v="2.5"/>
    <n v="29.784999999999997"/>
    <x v="39"/>
    <x v="2"/>
    <s v="Light"/>
  </r>
  <r>
    <s v="UJG-34731-295"/>
    <x v="374"/>
    <s v="15764-22559-ZT"/>
    <s v="A-M-2.5"/>
    <n v="1"/>
    <s v="Cece Inker"/>
    <s v=" "/>
    <x v="0"/>
    <x v="2"/>
    <s v="M"/>
    <n v="2.5"/>
    <n v="25.874999999999996"/>
    <x v="145"/>
    <x v="2"/>
    <s v="Medium"/>
  </r>
  <r>
    <s v="TWD-70988-853"/>
    <x v="345"/>
    <s v="87519-68847-ZG"/>
    <s v="L-D-1"/>
    <n v="6"/>
    <s v="Noel Chisholm"/>
    <s v="nchisholmnx@example.com"/>
    <x v="0"/>
    <x v="3"/>
    <s v="D"/>
    <n v="1"/>
    <n v="12.95"/>
    <x v="17"/>
    <x v="3"/>
    <s v="Dark"/>
  </r>
  <r>
    <s v="CIX-22904-641"/>
    <x v="622"/>
    <s v="78012-56878-UB"/>
    <s v="R-M-1"/>
    <n v="1"/>
    <s v="Grazia Oats"/>
    <s v="goatsny@live.com"/>
    <x v="0"/>
    <x v="0"/>
    <s v="M"/>
    <n v="1"/>
    <n v="9.9499999999999993"/>
    <x v="138"/>
    <x v="0"/>
    <s v="Medium"/>
  </r>
  <r>
    <s v="DLV-65840-759"/>
    <x v="623"/>
    <s v="77192-72145-RG"/>
    <s v="L-M-1"/>
    <n v="2"/>
    <s v="Meade Birkin"/>
    <s v="mbirkinnz@java.com"/>
    <x v="0"/>
    <x v="3"/>
    <s v="M"/>
    <n v="1"/>
    <n v="14.55"/>
    <x v="194"/>
    <x v="3"/>
    <s v="Medium"/>
  </r>
  <r>
    <s v="RXN-55491-201"/>
    <x v="354"/>
    <s v="86071-79238-CX"/>
    <s v="R-L-0.2"/>
    <n v="6"/>
    <s v="Ronda Pyson"/>
    <s v="rpysono0@constantcontact.com"/>
    <x v="1"/>
    <x v="0"/>
    <s v="L"/>
    <n v="0.2"/>
    <n v="3.5849999999999995"/>
    <x v="137"/>
    <x v="0"/>
    <s v="Light"/>
  </r>
  <r>
    <s v="UHK-63283-868"/>
    <x v="624"/>
    <s v="16809-16936-WF"/>
    <s v="A-M-0.5"/>
    <n v="1"/>
    <s v="Modesty MacConnechie"/>
    <s v="mmacconnechieo9@reuters.com"/>
    <x v="0"/>
    <x v="2"/>
    <s v="M"/>
    <n v="0.5"/>
    <n v="6.75"/>
    <x v="52"/>
    <x v="2"/>
    <s v="Medium"/>
  </r>
  <r>
    <s v="PJC-31401-893"/>
    <x v="561"/>
    <s v="11212-69985-ZJ"/>
    <s v="A-D-0.5"/>
    <n v="3"/>
    <s v="Rafaela Treacher"/>
    <s v="rtreachero2@usa.gov"/>
    <x v="1"/>
    <x v="2"/>
    <s v="D"/>
    <n v="0.5"/>
    <n v="5.97"/>
    <x v="8"/>
    <x v="2"/>
    <s v="Dark"/>
  </r>
  <r>
    <s v="HHO-79903-185"/>
    <x v="42"/>
    <s v="53893-01719-CL"/>
    <s v="A-L-2.5"/>
    <n v="1"/>
    <s v="Bee Fattorini"/>
    <s v="bfattorinio3@quantcast.com"/>
    <x v="1"/>
    <x v="2"/>
    <s v="L"/>
    <n v="2.5"/>
    <n v="29.784999999999997"/>
    <x v="91"/>
    <x v="2"/>
    <s v="Light"/>
  </r>
  <r>
    <s v="YWM-07310-594"/>
    <x v="267"/>
    <s v="66028-99867-WJ"/>
    <s v="E-M-0.5"/>
    <n v="5"/>
    <s v="Margie Palleske"/>
    <s v="mpalleskeo4@nyu.edu"/>
    <x v="0"/>
    <x v="1"/>
    <s v="M"/>
    <n v="0.5"/>
    <n v="8.25"/>
    <x v="1"/>
    <x v="1"/>
    <s v="Medium"/>
  </r>
  <r>
    <s v="FHD-94983-982"/>
    <x v="625"/>
    <s v="62839-56723-CH"/>
    <s v="R-M-0.5"/>
    <n v="3"/>
    <s v="Alexina Randals"/>
    <s v=" "/>
    <x v="0"/>
    <x v="0"/>
    <s v="M"/>
    <n v="0.5"/>
    <n v="5.97"/>
    <x v="8"/>
    <x v="0"/>
    <s v="Medium"/>
  </r>
  <r>
    <s v="WQK-10857-119"/>
    <x v="616"/>
    <s v="96849-52854-CR"/>
    <s v="E-D-0.5"/>
    <n v="1"/>
    <s v="Filip Antcliffe"/>
    <s v="fantcliffeo6@amazon.co.jp"/>
    <x v="1"/>
    <x v="1"/>
    <s v="D"/>
    <n v="0.5"/>
    <n v="7.29"/>
    <x v="35"/>
    <x v="1"/>
    <s v="Dark"/>
  </r>
  <r>
    <s v="DXA-50313-073"/>
    <x v="626"/>
    <s v="19755-55847-VW"/>
    <s v="E-L-1"/>
    <n v="2"/>
    <s v="Peyter Matignon"/>
    <s v="pmatignono7@harvard.edu"/>
    <x v="2"/>
    <x v="1"/>
    <s v="L"/>
    <n v="1"/>
    <n v="14.85"/>
    <x v="195"/>
    <x v="1"/>
    <s v="Light"/>
  </r>
  <r>
    <s v="ONW-00560-570"/>
    <x v="52"/>
    <s v="32900-82606-BO"/>
    <s v="A-M-1"/>
    <n v="2"/>
    <s v="Claudie Weond"/>
    <s v="cweondo8@theglobeandmail.com"/>
    <x v="0"/>
    <x v="2"/>
    <s v="M"/>
    <n v="1"/>
    <n v="11.25"/>
    <x v="122"/>
    <x v="2"/>
    <s v="Medium"/>
  </r>
  <r>
    <s v="BRJ-19414-277"/>
    <x v="622"/>
    <s v="16809-16936-WF"/>
    <s v="R-M-0.2"/>
    <n v="4"/>
    <s v="Modesty MacConnechie"/>
    <s v="mmacconnechieo9@reuters.com"/>
    <x v="0"/>
    <x v="0"/>
    <s v="M"/>
    <n v="0.2"/>
    <n v="2.9849999999999999"/>
    <x v="22"/>
    <x v="0"/>
    <s v="Medium"/>
  </r>
  <r>
    <s v="MIQ-16322-908"/>
    <x v="627"/>
    <s v="20118-28138-QD"/>
    <s v="A-L-1"/>
    <n v="2"/>
    <s v="Jaquenette Skentelbery"/>
    <s v="jskentelberyoa@paypal.com"/>
    <x v="0"/>
    <x v="2"/>
    <s v="L"/>
    <n v="1"/>
    <n v="12.95"/>
    <x v="109"/>
    <x v="2"/>
    <s v="Light"/>
  </r>
  <r>
    <s v="MVO-39328-830"/>
    <x v="628"/>
    <s v="84057-45461-AH"/>
    <s v="L-M-0.5"/>
    <n v="5"/>
    <s v="Orazio Comber"/>
    <s v="ocomberob@goo.gl"/>
    <x v="1"/>
    <x v="3"/>
    <s v="M"/>
    <n v="0.5"/>
    <n v="8.73"/>
    <x v="34"/>
    <x v="3"/>
    <s v="Medium"/>
  </r>
  <r>
    <s v="MVO-39328-830"/>
    <x v="628"/>
    <s v="84057-45461-AH"/>
    <s v="A-L-0.5"/>
    <n v="6"/>
    <s v="Orazio Comber"/>
    <s v="ocomberob@goo.gl"/>
    <x v="1"/>
    <x v="2"/>
    <s v="L"/>
    <n v="0.5"/>
    <n v="7.77"/>
    <x v="162"/>
    <x v="2"/>
    <s v="Light"/>
  </r>
  <r>
    <s v="NTJ-88319-746"/>
    <x v="629"/>
    <s v="90882-88130-KQ"/>
    <s v="L-L-0.5"/>
    <n v="3"/>
    <s v="Zachary Tramel"/>
    <s v="ztramelod@netlog.com"/>
    <x v="0"/>
    <x v="3"/>
    <s v="L"/>
    <n v="0.5"/>
    <n v="9.51"/>
    <x v="32"/>
    <x v="3"/>
    <s v="Light"/>
  </r>
  <r>
    <s v="LCY-24377-948"/>
    <x v="630"/>
    <s v="21617-79890-DD"/>
    <s v="R-L-2.5"/>
    <n v="1"/>
    <s v="Izaak Primak"/>
    <s v=" "/>
    <x v="0"/>
    <x v="0"/>
    <s v="L"/>
    <n v="2.5"/>
    <n v="27.484999999999996"/>
    <x v="142"/>
    <x v="0"/>
    <s v="Light"/>
  </r>
  <r>
    <s v="FWD-85967-769"/>
    <x v="631"/>
    <s v="20256-54689-LO"/>
    <s v="E-D-0.2"/>
    <n v="3"/>
    <s v="Brittani Thoresbie"/>
    <s v=" "/>
    <x v="0"/>
    <x v="1"/>
    <s v="D"/>
    <n v="0.2"/>
    <n v="3.645"/>
    <x v="47"/>
    <x v="1"/>
    <s v="Dark"/>
  </r>
  <r>
    <s v="KTO-53793-109"/>
    <x v="229"/>
    <s v="17572-27091-AA"/>
    <s v="R-L-0.2"/>
    <n v="2"/>
    <s v="Constanta Hatfull"/>
    <s v="chatfullog@ebay.com"/>
    <x v="0"/>
    <x v="0"/>
    <s v="L"/>
    <n v="0.2"/>
    <n v="3.5849999999999995"/>
    <x v="53"/>
    <x v="0"/>
    <s v="Light"/>
  </r>
  <r>
    <s v="OCK-89033-348"/>
    <x v="632"/>
    <s v="82300-88786-UE"/>
    <s v="A-L-0.2"/>
    <n v="6"/>
    <s v="Bobbe Castagneto"/>
    <s v=" "/>
    <x v="0"/>
    <x v="2"/>
    <s v="L"/>
    <n v="0.2"/>
    <n v="3.8849999999999998"/>
    <x v="102"/>
    <x v="2"/>
    <s v="Light"/>
  </r>
  <r>
    <s v="GPZ-36017-366"/>
    <x v="633"/>
    <s v="65732-22589-OW"/>
    <s v="A-D-2.5"/>
    <n v="5"/>
    <s v="Kippie Marrison"/>
    <s v="kmarrisonoq@dropbox.com"/>
    <x v="0"/>
    <x v="2"/>
    <s v="D"/>
    <n v="2.5"/>
    <n v="22.884999999999998"/>
    <x v="15"/>
    <x v="2"/>
    <s v="Dark"/>
  </r>
  <r>
    <s v="BZP-33213-637"/>
    <x v="95"/>
    <s v="77175-09826-SF"/>
    <s v="A-M-2.5"/>
    <n v="3"/>
    <s v="Lindon Agnolo"/>
    <s v="lagnolooj@pinterest.com"/>
    <x v="0"/>
    <x v="2"/>
    <s v="M"/>
    <n v="2.5"/>
    <n v="25.874999999999996"/>
    <x v="57"/>
    <x v="2"/>
    <s v="Medium"/>
  </r>
  <r>
    <s v="WFH-21507-708"/>
    <x v="521"/>
    <s v="07237-32539-NB"/>
    <s v="R-D-0.5"/>
    <n v="1"/>
    <s v="Delainey Kiddy"/>
    <s v="dkiddyok@fda.gov"/>
    <x v="0"/>
    <x v="0"/>
    <s v="D"/>
    <n v="0.5"/>
    <n v="5.3699999999999992"/>
    <x v="147"/>
    <x v="0"/>
    <s v="Dark"/>
  </r>
  <r>
    <s v="HST-96923-073"/>
    <x v="76"/>
    <s v="54722-76431-EX"/>
    <s v="R-D-2.5"/>
    <n v="6"/>
    <s v="Helli Petroulis"/>
    <s v="hpetroulisol@state.tx.us"/>
    <x v="1"/>
    <x v="0"/>
    <s v="D"/>
    <n v="2.5"/>
    <n v="20.584999999999997"/>
    <x v="99"/>
    <x v="0"/>
    <s v="Dark"/>
  </r>
  <r>
    <s v="ENN-79947-323"/>
    <x v="634"/>
    <s v="67847-82662-TE"/>
    <s v="L-M-0.5"/>
    <n v="2"/>
    <s v="Marty Scholl"/>
    <s v="mschollom@taobao.com"/>
    <x v="0"/>
    <x v="3"/>
    <s v="M"/>
    <n v="0.5"/>
    <n v="8.73"/>
    <x v="92"/>
    <x v="3"/>
    <s v="Medium"/>
  </r>
  <r>
    <s v="BHA-47429-889"/>
    <x v="635"/>
    <s v="51114-51191-EW"/>
    <s v="E-L-0.2"/>
    <n v="3"/>
    <s v="Kienan Ferson"/>
    <s v="kfersonon@g.co"/>
    <x v="0"/>
    <x v="1"/>
    <s v="L"/>
    <n v="0.2"/>
    <n v="4.4550000000000001"/>
    <x v="77"/>
    <x v="1"/>
    <s v="Light"/>
  </r>
  <r>
    <s v="SZY-63017-318"/>
    <x v="636"/>
    <s v="91809-58808-TV"/>
    <s v="A-L-0.2"/>
    <n v="2"/>
    <s v="Blake Kelloway"/>
    <s v="bkellowayoo@omniture.com"/>
    <x v="0"/>
    <x v="2"/>
    <s v="L"/>
    <n v="0.2"/>
    <n v="3.8849999999999998"/>
    <x v="41"/>
    <x v="2"/>
    <s v="Light"/>
  </r>
  <r>
    <s v="LCU-93317-340"/>
    <x v="637"/>
    <s v="84996-26826-DK"/>
    <s v="R-D-0.2"/>
    <n v="1"/>
    <s v="Scarlett Oliffe"/>
    <s v="soliffeop@yellowbook.com"/>
    <x v="0"/>
    <x v="0"/>
    <s v="D"/>
    <n v="0.2"/>
    <n v="2.6849999999999996"/>
    <x v="97"/>
    <x v="0"/>
    <s v="Dark"/>
  </r>
  <r>
    <s v="UOM-71431-481"/>
    <x v="182"/>
    <s v="65732-22589-OW"/>
    <s v="R-D-2.5"/>
    <n v="1"/>
    <s v="Kippie Marrison"/>
    <s v="kmarrisonoq@dropbox.com"/>
    <x v="0"/>
    <x v="0"/>
    <s v="D"/>
    <n v="2.5"/>
    <n v="20.584999999999997"/>
    <x v="123"/>
    <x v="0"/>
    <s v="Dark"/>
  </r>
  <r>
    <s v="PJH-42618-877"/>
    <x v="479"/>
    <s v="93676-95250-XJ"/>
    <s v="A-D-2.5"/>
    <n v="5"/>
    <s v="Celestia Dolohunty"/>
    <s v="cdolohuntyor@dailymail.co.uk"/>
    <x v="0"/>
    <x v="2"/>
    <s v="D"/>
    <n v="2.5"/>
    <n v="22.884999999999998"/>
    <x v="15"/>
    <x v="2"/>
    <s v="Dark"/>
  </r>
  <r>
    <s v="XED-90333-402"/>
    <x v="638"/>
    <s v="28300-14355-GF"/>
    <s v="E-M-0.2"/>
    <n v="5"/>
    <s v="Patsy Vasilenko"/>
    <s v="pvasilenkoos@addtoany.com"/>
    <x v="2"/>
    <x v="1"/>
    <s v="M"/>
    <n v="0.2"/>
    <n v="4.125"/>
    <x v="132"/>
    <x v="1"/>
    <s v="Medium"/>
  </r>
  <r>
    <s v="IKK-62234-199"/>
    <x v="639"/>
    <s v="91190-84826-IQ"/>
    <s v="L-L-0.5"/>
    <n v="6"/>
    <s v="Raphaela Schankelborg"/>
    <s v="rschankelborgot@ameblo.jp"/>
    <x v="0"/>
    <x v="3"/>
    <s v="L"/>
    <n v="0.5"/>
    <n v="9.51"/>
    <x v="30"/>
    <x v="3"/>
    <s v="Light"/>
  </r>
  <r>
    <s v="KAW-95195-329"/>
    <x v="640"/>
    <s v="34570-99384-AF"/>
    <s v="R-D-2.5"/>
    <n v="4"/>
    <s v="Sharity Wickens"/>
    <s v=" "/>
    <x v="1"/>
    <x v="0"/>
    <s v="D"/>
    <n v="2.5"/>
    <n v="20.584999999999997"/>
    <x v="18"/>
    <x v="0"/>
    <s v="Dark"/>
  </r>
  <r>
    <s v="QDO-57268-842"/>
    <x v="612"/>
    <s v="57808-90533-UE"/>
    <s v="E-M-2.5"/>
    <n v="5"/>
    <s v="Derick Snow"/>
    <s v=" "/>
    <x v="0"/>
    <x v="1"/>
    <s v="M"/>
    <n v="2.5"/>
    <n v="31.624999999999996"/>
    <x v="196"/>
    <x v="1"/>
    <s v="Medium"/>
  </r>
  <r>
    <s v="IIZ-24416-212"/>
    <x v="641"/>
    <s v="76060-30540-LB"/>
    <s v="R-D-0.5"/>
    <n v="6"/>
    <s v="Baxy Cargen"/>
    <s v="bcargenow@geocities.jp"/>
    <x v="0"/>
    <x v="0"/>
    <s v="D"/>
    <n v="0.5"/>
    <n v="5.3699999999999992"/>
    <x v="111"/>
    <x v="0"/>
    <s v="Dark"/>
  </r>
  <r>
    <s v="AWP-11469-510"/>
    <x v="36"/>
    <s v="76730-63769-ND"/>
    <s v="E-D-1"/>
    <n v="2"/>
    <s v="Ryann Stickler"/>
    <s v="rsticklerox@printfriendly.com"/>
    <x v="2"/>
    <x v="1"/>
    <s v="D"/>
    <n v="1"/>
    <n v="12.15"/>
    <x v="76"/>
    <x v="1"/>
    <s v="Dark"/>
  </r>
  <r>
    <s v="KXA-27983-918"/>
    <x v="642"/>
    <s v="96042-27290-EQ"/>
    <s v="R-L-0.5"/>
    <n v="5"/>
    <s v="Daryn Cassius"/>
    <s v=" "/>
    <x v="0"/>
    <x v="0"/>
    <s v="L"/>
    <n v="0.5"/>
    <n v="7.169999999999999"/>
    <x v="66"/>
    <x v="0"/>
    <s v="Light"/>
  </r>
  <r>
    <s v="VKQ-39009-292"/>
    <x v="219"/>
    <s v="57808-90533-UE"/>
    <s v="L-M-1"/>
    <n v="5"/>
    <s v="Derick Snow"/>
    <s v=" "/>
    <x v="0"/>
    <x v="3"/>
    <s v="M"/>
    <n v="1"/>
    <n v="14.55"/>
    <x v="45"/>
    <x v="3"/>
    <s v="Medium"/>
  </r>
  <r>
    <s v="PDB-98743-282"/>
    <x v="643"/>
    <s v="51940-02669-OR"/>
    <s v="L-L-1"/>
    <n v="3"/>
    <s v="Skelly Dolohunty"/>
    <s v=" "/>
    <x v="1"/>
    <x v="3"/>
    <s v="L"/>
    <n v="1"/>
    <n v="15.85"/>
    <x v="46"/>
    <x v="3"/>
    <s v="Light"/>
  </r>
  <r>
    <s v="SXW-34014-556"/>
    <x v="644"/>
    <s v="99144-98314-GN"/>
    <s v="R-L-0.2"/>
    <n v="1"/>
    <s v="Drake Jevon"/>
    <s v="djevonp1@ibm.com"/>
    <x v="0"/>
    <x v="0"/>
    <s v="L"/>
    <n v="0.2"/>
    <n v="3.5849999999999995"/>
    <x v="60"/>
    <x v="0"/>
    <s v="Light"/>
  </r>
  <r>
    <s v="QOJ-38788-727"/>
    <x v="136"/>
    <s v="16358-63919-CE"/>
    <s v="E-M-2.5"/>
    <n v="5"/>
    <s v="Hall Ranner"/>
    <s v="hrannerp2@omniture.com"/>
    <x v="0"/>
    <x v="1"/>
    <s v="M"/>
    <n v="2.5"/>
    <n v="31.624999999999996"/>
    <x v="196"/>
    <x v="1"/>
    <s v="Medium"/>
  </r>
  <r>
    <s v="TGF-38649-658"/>
    <x v="645"/>
    <s v="67743-54817-UT"/>
    <s v="L-M-0.5"/>
    <n v="2"/>
    <s v="Berkly Imrie"/>
    <s v="bimriep3@addtoany.com"/>
    <x v="0"/>
    <x v="3"/>
    <s v="M"/>
    <n v="0.5"/>
    <n v="8.73"/>
    <x v="92"/>
    <x v="3"/>
    <s v="Medium"/>
  </r>
  <r>
    <s v="EAI-25194-209"/>
    <x v="646"/>
    <s v="44601-51441-BH"/>
    <s v="A-L-2.5"/>
    <n v="5"/>
    <s v="Dorey Sopper"/>
    <s v="dsopperp4@eventbrite.com"/>
    <x v="0"/>
    <x v="2"/>
    <s v="L"/>
    <n v="2.5"/>
    <n v="29.784999999999997"/>
    <x v="74"/>
    <x v="2"/>
    <s v="Light"/>
  </r>
  <r>
    <s v="IJK-34441-720"/>
    <x v="647"/>
    <s v="97201-58870-WB"/>
    <s v="A-M-0.5"/>
    <n v="6"/>
    <s v="Darcy Lochran"/>
    <s v=" "/>
    <x v="0"/>
    <x v="2"/>
    <s v="M"/>
    <n v="0.5"/>
    <n v="6.75"/>
    <x v="61"/>
    <x v="2"/>
    <s v="Medium"/>
  </r>
  <r>
    <s v="ZMC-00336-619"/>
    <x v="591"/>
    <s v="19849-12926-QF"/>
    <s v="A-M-0.5"/>
    <n v="4"/>
    <s v="Lauritz Ledgley"/>
    <s v="lledgleyp6@de.vu"/>
    <x v="0"/>
    <x v="2"/>
    <s v="M"/>
    <n v="0.5"/>
    <n v="6.75"/>
    <x v="25"/>
    <x v="2"/>
    <s v="Medium"/>
  </r>
  <r>
    <s v="UPX-54529-618"/>
    <x v="648"/>
    <s v="40535-56770-UM"/>
    <s v="L-D-1"/>
    <n v="3"/>
    <s v="Tawnya Menary"/>
    <s v="tmenaryp7@phoca.cz"/>
    <x v="0"/>
    <x v="3"/>
    <s v="D"/>
    <n v="1"/>
    <n v="12.95"/>
    <x v="5"/>
    <x v="3"/>
    <s v="Dark"/>
  </r>
  <r>
    <s v="DLX-01059-899"/>
    <x v="191"/>
    <s v="74940-09646-MU"/>
    <s v="R-L-1"/>
    <n v="5"/>
    <s v="Gustaf Ciccotti"/>
    <s v="gciccottip8@so-net.ne.jp"/>
    <x v="0"/>
    <x v="0"/>
    <s v="L"/>
    <n v="1"/>
    <n v="11.95"/>
    <x v="143"/>
    <x v="0"/>
    <s v="Light"/>
  </r>
  <r>
    <s v="MEK-85120-243"/>
    <x v="649"/>
    <s v="06623-54610-HC"/>
    <s v="R-L-0.2"/>
    <n v="3"/>
    <s v="Bobbe Renner"/>
    <s v=" "/>
    <x v="0"/>
    <x v="0"/>
    <s v="L"/>
    <n v="0.2"/>
    <n v="3.5849999999999995"/>
    <x v="127"/>
    <x v="0"/>
    <s v="Light"/>
  </r>
  <r>
    <s v="NFI-37188-246"/>
    <x v="553"/>
    <s v="89490-75361-AF"/>
    <s v="A-D-2.5"/>
    <n v="4"/>
    <s v="Wilton Jallin"/>
    <s v="wjallinpa@pcworld.com"/>
    <x v="0"/>
    <x v="2"/>
    <s v="D"/>
    <n v="2.5"/>
    <n v="22.884999999999998"/>
    <x v="21"/>
    <x v="2"/>
    <s v="Dark"/>
  </r>
  <r>
    <s v="BXH-62195-013"/>
    <x v="584"/>
    <s v="94526-79230-GZ"/>
    <s v="A-M-1"/>
    <n v="4"/>
    <s v="Mindy Bogey"/>
    <s v="mbogeypb@thetimes.co.uk"/>
    <x v="0"/>
    <x v="2"/>
    <s v="M"/>
    <n v="1"/>
    <n v="11.25"/>
    <x v="157"/>
    <x v="2"/>
    <s v="Medium"/>
  </r>
  <r>
    <s v="YLK-78851-470"/>
    <x v="650"/>
    <s v="58559-08254-UY"/>
    <s v="R-M-2.5"/>
    <n v="6"/>
    <s v="Paulie Fonzone"/>
    <s v=" "/>
    <x v="0"/>
    <x v="0"/>
    <s v="M"/>
    <n v="2.5"/>
    <n v="22.884999999999998"/>
    <x v="170"/>
    <x v="0"/>
    <s v="Medium"/>
  </r>
  <r>
    <s v="DXY-76225-633"/>
    <x v="121"/>
    <s v="88574-37083-WX"/>
    <s v="A-M-0.5"/>
    <n v="1"/>
    <s v="Merrile Cobbledick"/>
    <s v="mcobbledickpd@ucsd.edu"/>
    <x v="0"/>
    <x v="2"/>
    <s v="M"/>
    <n v="0.5"/>
    <n v="6.75"/>
    <x v="52"/>
    <x v="2"/>
    <s v="Medium"/>
  </r>
  <r>
    <s v="UHP-24614-199"/>
    <x v="472"/>
    <s v="67953-79896-AC"/>
    <s v="A-M-1"/>
    <n v="4"/>
    <s v="Antonius Lewry"/>
    <s v="alewrype@whitehouse.gov"/>
    <x v="0"/>
    <x v="2"/>
    <s v="M"/>
    <n v="1"/>
    <n v="11.25"/>
    <x v="157"/>
    <x v="2"/>
    <s v="Medium"/>
  </r>
  <r>
    <s v="HBY-35655-049"/>
    <x v="594"/>
    <s v="69207-93422-CQ"/>
    <s v="E-D-2.5"/>
    <n v="3"/>
    <s v="Isis Hessel"/>
    <s v="ihesselpf@ox.ac.uk"/>
    <x v="0"/>
    <x v="1"/>
    <s v="D"/>
    <n v="2.5"/>
    <n v="27.945"/>
    <x v="171"/>
    <x v="1"/>
    <s v="Dark"/>
  </r>
  <r>
    <s v="DCE-22886-861"/>
    <x v="89"/>
    <s v="56060-17602-RG"/>
    <s v="E-D-0.2"/>
    <n v="1"/>
    <s v="Harland Trematick"/>
    <s v=" "/>
    <x v="1"/>
    <x v="1"/>
    <s v="D"/>
    <n v="0.2"/>
    <n v="3.645"/>
    <x v="186"/>
    <x v="1"/>
    <s v="Dark"/>
  </r>
  <r>
    <s v="QTG-93823-843"/>
    <x v="651"/>
    <s v="46859-14212-FI"/>
    <s v="A-M-0.5"/>
    <n v="1"/>
    <s v="Chloris Sorrell"/>
    <s v="csorrellph@amazon.com"/>
    <x v="2"/>
    <x v="2"/>
    <s v="M"/>
    <n v="0.5"/>
    <n v="6.75"/>
    <x v="52"/>
    <x v="2"/>
    <s v="Medium"/>
  </r>
  <r>
    <s v="QTG-93823-843"/>
    <x v="651"/>
    <s v="46859-14212-FI"/>
    <s v="E-D-0.5"/>
    <n v="3"/>
    <s v="Chloris Sorrell"/>
    <s v="csorrellph@amazon.com"/>
    <x v="2"/>
    <x v="1"/>
    <s v="D"/>
    <n v="0.5"/>
    <n v="7.29"/>
    <x v="6"/>
    <x v="1"/>
    <s v="Dark"/>
  </r>
  <r>
    <s v="WFT-16178-396"/>
    <x v="249"/>
    <s v="33555-01585-RP"/>
    <s v="R-D-0.2"/>
    <n v="5"/>
    <s v="Quintina Heavyside"/>
    <s v="qheavysidepj@unc.edu"/>
    <x v="0"/>
    <x v="0"/>
    <s v="D"/>
    <n v="0.2"/>
    <n v="2.6849999999999996"/>
    <x v="148"/>
    <x v="0"/>
    <s v="Dark"/>
  </r>
  <r>
    <s v="ERC-54560-934"/>
    <x v="652"/>
    <s v="11932-85629-CU"/>
    <s v="R-D-2.5"/>
    <n v="6"/>
    <s v="Hadley Reuven"/>
    <s v="hreuvenpk@whitehouse.gov"/>
    <x v="0"/>
    <x v="0"/>
    <s v="D"/>
    <n v="2.5"/>
    <n v="20.584999999999997"/>
    <x v="99"/>
    <x v="0"/>
    <s v="Dark"/>
  </r>
  <r>
    <s v="RUK-78200-416"/>
    <x v="653"/>
    <s v="36192-07175-XC"/>
    <s v="L-D-0.2"/>
    <n v="2"/>
    <s v="Mitch Attwool"/>
    <s v="mattwoolpl@nba.com"/>
    <x v="0"/>
    <x v="3"/>
    <s v="D"/>
    <n v="0.2"/>
    <n v="3.8849999999999998"/>
    <x v="41"/>
    <x v="3"/>
    <s v="Dark"/>
  </r>
  <r>
    <s v="KHK-13105-388"/>
    <x v="177"/>
    <s v="46242-54946-ZW"/>
    <s v="A-M-1"/>
    <n v="6"/>
    <s v="Charin Maplethorp"/>
    <s v=" "/>
    <x v="0"/>
    <x v="2"/>
    <s v="M"/>
    <n v="1"/>
    <n v="11.25"/>
    <x v="173"/>
    <x v="2"/>
    <s v="Medium"/>
  </r>
  <r>
    <s v="NJR-03699-189"/>
    <x v="22"/>
    <s v="95152-82155-VQ"/>
    <s v="E-D-2.5"/>
    <n v="1"/>
    <s v="Goldie Wynes"/>
    <s v="gwynespn@dagondesign.com"/>
    <x v="0"/>
    <x v="1"/>
    <s v="D"/>
    <n v="2.5"/>
    <n v="27.945"/>
    <x v="140"/>
    <x v="1"/>
    <s v="Dark"/>
  </r>
  <r>
    <s v="PJV-20427-019"/>
    <x v="508"/>
    <s v="13404-39127-WQ"/>
    <s v="A-L-2.5"/>
    <n v="3"/>
    <s v="Celie MacCourt"/>
    <s v="cmaccourtpo@amazon.com"/>
    <x v="0"/>
    <x v="2"/>
    <s v="L"/>
    <n v="2.5"/>
    <n v="29.784999999999997"/>
    <x v="49"/>
    <x v="2"/>
    <s v="Light"/>
  </r>
  <r>
    <s v="UGK-07613-982"/>
    <x v="654"/>
    <s v="57808-90533-UE"/>
    <s v="A-M-0.5"/>
    <n v="3"/>
    <s v="Derick Snow"/>
    <s v=" "/>
    <x v="0"/>
    <x v="2"/>
    <s v="M"/>
    <n v="0.5"/>
    <n v="6.75"/>
    <x v="16"/>
    <x v="2"/>
    <s v="Medium"/>
  </r>
  <r>
    <s v="OLA-68289-577"/>
    <x v="524"/>
    <s v="40226-52317-IO"/>
    <s v="A-M-0.5"/>
    <n v="5"/>
    <s v="Evy Wilsone"/>
    <s v="ewilsonepq@eepurl.com"/>
    <x v="0"/>
    <x v="2"/>
    <s v="M"/>
    <n v="0.5"/>
    <n v="6.75"/>
    <x v="65"/>
    <x v="2"/>
    <s v="Medium"/>
  </r>
  <r>
    <s v="TNR-84447-052"/>
    <x v="655"/>
    <s v="34419-18068-AG"/>
    <s v="E-D-2.5"/>
    <n v="4"/>
    <s v="Dolores Duffie"/>
    <s v="dduffiepr@time.com"/>
    <x v="0"/>
    <x v="1"/>
    <s v="D"/>
    <n v="2.5"/>
    <n v="27.945"/>
    <x v="150"/>
    <x v="1"/>
    <s v="Dark"/>
  </r>
  <r>
    <s v="FBZ-64200-586"/>
    <x v="523"/>
    <s v="51738-61457-RS"/>
    <s v="E-M-2.5"/>
    <n v="2"/>
    <s v="Mathilda Matiasek"/>
    <s v="mmatiasekps@ucoz.ru"/>
    <x v="0"/>
    <x v="1"/>
    <s v="M"/>
    <n v="2.5"/>
    <n v="31.624999999999996"/>
    <x v="40"/>
    <x v="1"/>
    <s v="Medium"/>
  </r>
  <r>
    <s v="OBN-66334-505"/>
    <x v="656"/>
    <s v="86757-52367-ON"/>
    <s v="E-L-0.2"/>
    <n v="2"/>
    <s v="Jarred Camillo"/>
    <s v="jcamillopt@shinystat.com"/>
    <x v="0"/>
    <x v="1"/>
    <s v="L"/>
    <n v="0.2"/>
    <n v="4.4550000000000001"/>
    <x v="161"/>
    <x v="1"/>
    <s v="Light"/>
  </r>
  <r>
    <s v="NXM-89323-646"/>
    <x v="657"/>
    <s v="28158-93383-CK"/>
    <s v="E-D-1"/>
    <n v="1"/>
    <s v="Kameko Philbrick"/>
    <s v="kphilbrickpu@cdc.gov"/>
    <x v="0"/>
    <x v="1"/>
    <s v="D"/>
    <n v="1"/>
    <n v="12.15"/>
    <x v="87"/>
    <x v="1"/>
    <s v="Dark"/>
  </r>
  <r>
    <s v="NHI-23264-055"/>
    <x v="658"/>
    <s v="44799-09711-XW"/>
    <s v="A-D-0.5"/>
    <n v="4"/>
    <s v="Mallory Shrimpling"/>
    <s v=" "/>
    <x v="0"/>
    <x v="2"/>
    <s v="D"/>
    <n v="0.5"/>
    <n v="5.97"/>
    <x v="86"/>
    <x v="2"/>
    <s v="Dark"/>
  </r>
  <r>
    <s v="EQH-53569-934"/>
    <x v="659"/>
    <s v="53667-91553-LT"/>
    <s v="E-M-1"/>
    <n v="4"/>
    <s v="Barnett Sillis"/>
    <s v="bsillispw@istockphoto.com"/>
    <x v="0"/>
    <x v="1"/>
    <s v="M"/>
    <n v="1"/>
    <n v="13.75"/>
    <x v="193"/>
    <x v="1"/>
    <s v="Medium"/>
  </r>
  <r>
    <s v="XKK-06692-189"/>
    <x v="558"/>
    <s v="86579-92122-OC"/>
    <s v="R-D-1"/>
    <n v="3"/>
    <s v="Brenn Dundredge"/>
    <s v=" "/>
    <x v="0"/>
    <x v="0"/>
    <s v="D"/>
    <n v="1"/>
    <n v="8.9499999999999993"/>
    <x v="166"/>
    <x v="0"/>
    <s v="Dark"/>
  </r>
  <r>
    <s v="BYP-16005-016"/>
    <x v="660"/>
    <s v="01474-63436-TP"/>
    <s v="R-M-2.5"/>
    <n v="5"/>
    <s v="Read Cutts"/>
    <s v="rcuttspy@techcrunch.com"/>
    <x v="0"/>
    <x v="0"/>
    <s v="M"/>
    <n v="2.5"/>
    <n v="22.884999999999998"/>
    <x v="15"/>
    <x v="0"/>
    <s v="Medium"/>
  </r>
  <r>
    <s v="LWS-13938-905"/>
    <x v="661"/>
    <s v="90533-82440-EE"/>
    <s v="A-M-2.5"/>
    <n v="6"/>
    <s v="Michale Delves"/>
    <s v="mdelvespz@nature.com"/>
    <x v="0"/>
    <x v="2"/>
    <s v="M"/>
    <n v="2.5"/>
    <n v="25.874999999999996"/>
    <x v="71"/>
    <x v="2"/>
    <s v="Medium"/>
  </r>
  <r>
    <s v="OLH-95722-362"/>
    <x v="662"/>
    <s v="48553-69225-VX"/>
    <s v="L-D-0.5"/>
    <n v="3"/>
    <s v="Devland Gritton"/>
    <s v="dgrittonq0@nydailynews.com"/>
    <x v="0"/>
    <x v="3"/>
    <s v="D"/>
    <n v="0.5"/>
    <n v="7.77"/>
    <x v="102"/>
    <x v="3"/>
    <s v="Dark"/>
  </r>
  <r>
    <s v="OLH-95722-362"/>
    <x v="662"/>
    <s v="48553-69225-VX"/>
    <s v="R-M-2.5"/>
    <n v="4"/>
    <s v="Devland Gritton"/>
    <s v="dgrittonq0@nydailynews.com"/>
    <x v="0"/>
    <x v="0"/>
    <s v="M"/>
    <n v="2.5"/>
    <n v="22.884999999999998"/>
    <x v="21"/>
    <x v="0"/>
    <s v="Medium"/>
  </r>
  <r>
    <s v="KCW-50949-318"/>
    <x v="184"/>
    <s v="52374-27313-IV"/>
    <s v="E-L-1"/>
    <n v="5"/>
    <s v="Dell Gut"/>
    <s v="dgutq2@umich.edu"/>
    <x v="0"/>
    <x v="1"/>
    <s v="L"/>
    <n v="1"/>
    <n v="14.85"/>
    <x v="159"/>
    <x v="1"/>
    <s v="Light"/>
  </r>
  <r>
    <s v="JGZ-16947-591"/>
    <x v="663"/>
    <s v="14264-41252-SL"/>
    <s v="L-L-0.2"/>
    <n v="6"/>
    <s v="Willy Pummery"/>
    <s v="wpummeryq3@topsy.com"/>
    <x v="0"/>
    <x v="3"/>
    <s v="L"/>
    <n v="0.2"/>
    <n v="4.7549999999999999"/>
    <x v="32"/>
    <x v="3"/>
    <s v="Light"/>
  </r>
  <r>
    <s v="LXS-63326-144"/>
    <x v="334"/>
    <s v="35367-50483-AR"/>
    <s v="R-L-0.5"/>
    <n v="2"/>
    <s v="Geoffrey Siuda"/>
    <s v="gsiudaq4@nytimes.com"/>
    <x v="0"/>
    <x v="0"/>
    <s v="L"/>
    <n v="0.5"/>
    <n v="7.169999999999999"/>
    <x v="79"/>
    <x v="0"/>
    <s v="Light"/>
  </r>
  <r>
    <s v="CZG-86544-655"/>
    <x v="664"/>
    <s v="69443-77665-QW"/>
    <s v="A-L-0.5"/>
    <n v="2"/>
    <s v="Henderson Crowne"/>
    <s v="hcrowneq5@wufoo.com"/>
    <x v="1"/>
    <x v="2"/>
    <s v="L"/>
    <n v="0.5"/>
    <n v="7.77"/>
    <x v="42"/>
    <x v="2"/>
    <s v="Light"/>
  </r>
  <r>
    <s v="WFV-88138-247"/>
    <x v="24"/>
    <s v="63411-51758-QC"/>
    <s v="R-L-1"/>
    <n v="3"/>
    <s v="Vernor Pawsey"/>
    <s v="vpawseyq6@tiny.cc"/>
    <x v="0"/>
    <x v="0"/>
    <s v="L"/>
    <n v="1"/>
    <n v="11.95"/>
    <x v="66"/>
    <x v="0"/>
    <s v="Light"/>
  </r>
  <r>
    <s v="RFG-28227-288"/>
    <x v="12"/>
    <s v="68605-21835-UF"/>
    <s v="A-L-0.5"/>
    <n v="6"/>
    <s v="Augustin Waterhouse"/>
    <s v="awaterhouseq7@istockphoto.com"/>
    <x v="0"/>
    <x v="2"/>
    <s v="L"/>
    <n v="0.5"/>
    <n v="7.77"/>
    <x v="162"/>
    <x v="2"/>
    <s v="Light"/>
  </r>
  <r>
    <s v="QAK-77286-758"/>
    <x v="105"/>
    <s v="34786-30419-XY"/>
    <s v="R-L-0.5"/>
    <n v="5"/>
    <s v="Fanchon Haughian"/>
    <s v="fhaughianq8@1688.com"/>
    <x v="0"/>
    <x v="0"/>
    <s v="L"/>
    <n v="0.5"/>
    <n v="7.169999999999999"/>
    <x v="66"/>
    <x v="0"/>
    <s v="Light"/>
  </r>
  <r>
    <s v="CZD-56716-840"/>
    <x v="665"/>
    <s v="15456-29250-RU"/>
    <s v="L-D-2.5"/>
    <n v="4"/>
    <s v="Jaimie Hatz"/>
    <s v=" "/>
    <x v="0"/>
    <x v="3"/>
    <s v="D"/>
    <n v="2.5"/>
    <n v="29.784999999999997"/>
    <x v="129"/>
    <x v="3"/>
    <s v="Dark"/>
  </r>
  <r>
    <s v="UBI-59229-277"/>
    <x v="44"/>
    <s v="00886-35803-FG"/>
    <s v="L-D-0.5"/>
    <n v="3"/>
    <s v="Edeline Edney"/>
    <s v=" "/>
    <x v="0"/>
    <x v="3"/>
    <s v="D"/>
    <n v="0.5"/>
    <n v="7.77"/>
    <x v="102"/>
    <x v="3"/>
    <s v="Dark"/>
  </r>
  <r>
    <s v="WJJ-37489-898"/>
    <x v="171"/>
    <s v="31599-82152-AD"/>
    <s v="A-M-1"/>
    <n v="1"/>
    <s v="Rickie Faltin"/>
    <s v="rfaltinqb@topsy.com"/>
    <x v="1"/>
    <x v="2"/>
    <s v="M"/>
    <n v="1"/>
    <n v="11.25"/>
    <x v="23"/>
    <x v="2"/>
    <s v="Medium"/>
  </r>
  <r>
    <s v="ORX-57454-917"/>
    <x v="328"/>
    <s v="76209-39601-ZR"/>
    <s v="E-D-2.5"/>
    <n v="3"/>
    <s v="Gnni Cheeke"/>
    <s v="gcheekeqc@sitemeter.com"/>
    <x v="2"/>
    <x v="1"/>
    <s v="D"/>
    <n v="2.5"/>
    <n v="27.945"/>
    <x v="171"/>
    <x v="1"/>
    <s v="Dark"/>
  </r>
  <r>
    <s v="GRB-68838-629"/>
    <x v="648"/>
    <s v="15064-65241-HB"/>
    <s v="R-L-2.5"/>
    <n v="4"/>
    <s v="Gwenni Ratt"/>
    <s v="grattqd@phpbb.com"/>
    <x v="1"/>
    <x v="0"/>
    <s v="L"/>
    <n v="2.5"/>
    <n v="27.484999999999996"/>
    <x v="108"/>
    <x v="0"/>
    <s v="Light"/>
  </r>
  <r>
    <s v="SHT-04865-419"/>
    <x v="666"/>
    <s v="69215-90789-DL"/>
    <s v="R-L-0.2"/>
    <n v="4"/>
    <s v="Johnath Fairebrother"/>
    <s v=" "/>
    <x v="0"/>
    <x v="0"/>
    <s v="L"/>
    <n v="0.2"/>
    <n v="3.5849999999999995"/>
    <x v="79"/>
    <x v="0"/>
    <s v="Light"/>
  </r>
  <r>
    <s v="UQI-28177-865"/>
    <x v="577"/>
    <s v="04317-46176-TB"/>
    <s v="R-L-0.2"/>
    <n v="6"/>
    <s v="Ingamar Eberlein"/>
    <s v="ieberleinqf@hc360.com"/>
    <x v="0"/>
    <x v="0"/>
    <s v="L"/>
    <n v="0.2"/>
    <n v="3.5849999999999995"/>
    <x v="137"/>
    <x v="0"/>
    <s v="Light"/>
  </r>
  <r>
    <s v="OIB-13664-879"/>
    <x v="114"/>
    <s v="04713-57765-KR"/>
    <s v="A-M-1"/>
    <n v="2"/>
    <s v="Jilly Dreng"/>
    <s v="jdrengqg@uiuc.edu"/>
    <x v="1"/>
    <x v="2"/>
    <s v="M"/>
    <n v="1"/>
    <n v="11.25"/>
    <x v="122"/>
    <x v="2"/>
    <s v="Medium"/>
  </r>
  <r>
    <s v="PJS-30996-485"/>
    <x v="4"/>
    <s v="86579-92122-OC"/>
    <s v="A-L-0.2"/>
    <n v="1"/>
    <s v="Brenn Dundredge"/>
    <s v=" "/>
    <x v="0"/>
    <x v="2"/>
    <s v="L"/>
    <n v="0.2"/>
    <n v="3.8849999999999998"/>
    <x v="84"/>
    <x v="2"/>
    <s v="Light"/>
  </r>
  <r>
    <s v="HEL-86709-449"/>
    <x v="667"/>
    <s v="86579-92122-OC"/>
    <s v="E-D-2.5"/>
    <n v="1"/>
    <s v="Brenn Dundredge"/>
    <s v=" "/>
    <x v="0"/>
    <x v="1"/>
    <s v="D"/>
    <n v="2.5"/>
    <n v="27.945"/>
    <x v="140"/>
    <x v="1"/>
    <s v="Dark"/>
  </r>
  <r>
    <s v="NCH-55389-562"/>
    <x v="110"/>
    <s v="86579-92122-OC"/>
    <s v="E-L-2.5"/>
    <n v="5"/>
    <s v="Brenn Dundredge"/>
    <s v=" "/>
    <x v="0"/>
    <x v="1"/>
    <s v="L"/>
    <n v="2.5"/>
    <n v="34.154999999999994"/>
    <x v="11"/>
    <x v="1"/>
    <s v="Light"/>
  </r>
  <r>
    <s v="NCH-55389-562"/>
    <x v="110"/>
    <s v="86579-92122-OC"/>
    <s v="R-L-2.5"/>
    <n v="2"/>
    <s v="Brenn Dundredge"/>
    <s v=" "/>
    <x v="0"/>
    <x v="0"/>
    <s v="L"/>
    <n v="2.5"/>
    <n v="27.484999999999996"/>
    <x v="4"/>
    <x v="0"/>
    <s v="Light"/>
  </r>
  <r>
    <s v="NCH-55389-562"/>
    <x v="110"/>
    <s v="86579-92122-OC"/>
    <s v="E-L-1"/>
    <n v="1"/>
    <s v="Brenn Dundredge"/>
    <s v=" "/>
    <x v="0"/>
    <x v="1"/>
    <s v="L"/>
    <n v="1"/>
    <n v="14.85"/>
    <x v="151"/>
    <x v="1"/>
    <s v="Light"/>
  </r>
  <r>
    <s v="NCH-55389-562"/>
    <x v="110"/>
    <s v="86579-92122-OC"/>
    <s v="A-L-0.2"/>
    <n v="2"/>
    <s v="Brenn Dundredge"/>
    <s v=" "/>
    <x v="0"/>
    <x v="2"/>
    <s v="L"/>
    <n v="0.2"/>
    <n v="3.8849999999999998"/>
    <x v="41"/>
    <x v="2"/>
    <s v="Light"/>
  </r>
  <r>
    <s v="GUG-45603-775"/>
    <x v="668"/>
    <s v="40959-32642-DN"/>
    <s v="L-L-0.2"/>
    <n v="5"/>
    <s v="Rhodie Strathern"/>
    <s v="rstrathernqn@devhub.com"/>
    <x v="0"/>
    <x v="3"/>
    <s v="L"/>
    <n v="0.2"/>
    <n v="4.7549999999999999"/>
    <x v="29"/>
    <x v="3"/>
    <s v="Light"/>
  </r>
  <r>
    <s v="KJB-98240-098"/>
    <x v="422"/>
    <s v="77746-08153-PM"/>
    <s v="L-L-1"/>
    <n v="5"/>
    <s v="Chad Miguel"/>
    <s v="cmiguelqo@exblog.jp"/>
    <x v="0"/>
    <x v="3"/>
    <s v="L"/>
    <n v="1"/>
    <n v="15.85"/>
    <x v="180"/>
    <x v="3"/>
    <s v="Light"/>
  </r>
  <r>
    <s v="JMS-48374-462"/>
    <x v="669"/>
    <s v="49667-96708-JL"/>
    <s v="A-D-2.5"/>
    <n v="2"/>
    <s v="Florinda Matusovsky"/>
    <s v=" "/>
    <x v="0"/>
    <x v="2"/>
    <s v="D"/>
    <n v="2.5"/>
    <n v="22.884999999999998"/>
    <x v="135"/>
    <x v="2"/>
    <s v="Dark"/>
  </r>
  <r>
    <s v="YIT-15877-117"/>
    <x v="670"/>
    <s v="24155-79322-EQ"/>
    <s v="R-D-1"/>
    <n v="1"/>
    <s v="Morly Rocks"/>
    <s v="mrocksqq@exblog.jp"/>
    <x v="1"/>
    <x v="0"/>
    <s v="D"/>
    <n v="1"/>
    <n v="8.9499999999999993"/>
    <x v="192"/>
    <x v="0"/>
    <s v="Dark"/>
  </r>
  <r>
    <s v="YVK-82679-655"/>
    <x v="341"/>
    <s v="95342-88311-SF"/>
    <s v="R-M-0.5"/>
    <n v="4"/>
    <s v="Yuri Burrells"/>
    <s v="yburrellsqr@vinaora.com"/>
    <x v="0"/>
    <x v="0"/>
    <s v="M"/>
    <n v="0.5"/>
    <n v="5.97"/>
    <x v="86"/>
    <x v="0"/>
    <s v="Medium"/>
  </r>
  <r>
    <s v="TYH-81940-054"/>
    <x v="671"/>
    <s v="69374-08133-RI"/>
    <s v="E-L-0.2"/>
    <n v="5"/>
    <s v="Cleopatra Goodrum"/>
    <s v="cgoodrumqs@goodreads.com"/>
    <x v="0"/>
    <x v="1"/>
    <s v="L"/>
    <n v="0.2"/>
    <n v="4.4550000000000001"/>
    <x v="110"/>
    <x v="1"/>
    <s v="Light"/>
  </r>
  <r>
    <s v="HTY-30660-254"/>
    <x v="672"/>
    <s v="83844-95908-RX"/>
    <s v="R-M-1"/>
    <n v="3"/>
    <s v="Joey Jefferys"/>
    <s v="jjefferysqt@blog.com"/>
    <x v="0"/>
    <x v="0"/>
    <s v="M"/>
    <n v="1"/>
    <n v="9.9499999999999993"/>
    <x v="44"/>
    <x v="0"/>
    <s v="Medium"/>
  </r>
  <r>
    <s v="GPW-43956-761"/>
    <x v="673"/>
    <s v="09667-09231-YM"/>
    <s v="E-L-0.5"/>
    <n v="6"/>
    <s v="Bearnard Wardell"/>
    <s v="bwardellqu@adobe.com"/>
    <x v="0"/>
    <x v="1"/>
    <s v="L"/>
    <n v="0.5"/>
    <n v="8.91"/>
    <x v="119"/>
    <x v="1"/>
    <s v="Light"/>
  </r>
  <r>
    <s v="DWY-56352-412"/>
    <x v="674"/>
    <s v="55427-08059-DF"/>
    <s v="R-D-0.2"/>
    <n v="1"/>
    <s v="Zeke Walisiak"/>
    <s v="zwalisiakqv@ucsd.edu"/>
    <x v="1"/>
    <x v="0"/>
    <s v="D"/>
    <n v="0.2"/>
    <n v="2.6849999999999996"/>
    <x v="97"/>
    <x v="0"/>
    <s v="Dark"/>
  </r>
  <r>
    <s v="PUH-55647-976"/>
    <x v="675"/>
    <s v="06624-54037-BQ"/>
    <s v="R-M-0.2"/>
    <n v="2"/>
    <s v="Wiley Leopold"/>
    <s v="wleopoldqw@blogspot.com"/>
    <x v="0"/>
    <x v="0"/>
    <s v="M"/>
    <n v="0.2"/>
    <n v="2.9849999999999999"/>
    <x v="9"/>
    <x v="0"/>
    <s v="Medium"/>
  </r>
  <r>
    <s v="DTB-71371-705"/>
    <x v="539"/>
    <s v="48544-90737-AZ"/>
    <s v="L-D-1"/>
    <n v="1"/>
    <s v="Chiarra Shalders"/>
    <s v="cshaldersqx@cisco.com"/>
    <x v="0"/>
    <x v="3"/>
    <s v="D"/>
    <n v="1"/>
    <n v="12.95"/>
    <x v="2"/>
    <x v="3"/>
    <s v="Dark"/>
  </r>
  <r>
    <s v="ZDC-64769-740"/>
    <x v="676"/>
    <s v="79463-01597-FQ"/>
    <s v="E-M-0.5"/>
    <n v="1"/>
    <s v="Sharl Southerill"/>
    <s v=" "/>
    <x v="0"/>
    <x v="1"/>
    <s v="M"/>
    <n v="0.5"/>
    <n v="8.25"/>
    <x v="112"/>
    <x v="1"/>
    <s v="Medium"/>
  </r>
  <r>
    <s v="TED-81959-419"/>
    <x v="677"/>
    <s v="27702-50024-XC"/>
    <s v="A-L-2.5"/>
    <n v="5"/>
    <s v="Noni Furber"/>
    <s v="nfurberqz@jugem.jp"/>
    <x v="0"/>
    <x v="2"/>
    <s v="L"/>
    <n v="2.5"/>
    <n v="29.784999999999997"/>
    <x v="74"/>
    <x v="2"/>
    <s v="Light"/>
  </r>
  <r>
    <s v="FDO-25756-141"/>
    <x v="629"/>
    <s v="57360-46846-NS"/>
    <s v="A-L-2.5"/>
    <n v="3"/>
    <s v="Dinah Crutcher"/>
    <s v=" "/>
    <x v="1"/>
    <x v="2"/>
    <s v="L"/>
    <n v="2.5"/>
    <n v="29.784999999999997"/>
    <x v="49"/>
    <x v="2"/>
    <s v="Light"/>
  </r>
  <r>
    <s v="HKN-31467-517"/>
    <x v="662"/>
    <s v="84045-66771-SL"/>
    <s v="L-M-1"/>
    <n v="6"/>
    <s v="Charlean Keave"/>
    <s v="ckeaver1@ucoz.com"/>
    <x v="0"/>
    <x v="3"/>
    <s v="M"/>
    <n v="1"/>
    <n v="14.55"/>
    <x v="75"/>
    <x v="3"/>
    <s v="Medium"/>
  </r>
  <r>
    <s v="POF-29666-012"/>
    <x v="102"/>
    <s v="46885-00260-TL"/>
    <s v="R-D-0.5"/>
    <n v="1"/>
    <s v="Sada Roseborough"/>
    <s v="sroseboroughr2@virginia.edu"/>
    <x v="0"/>
    <x v="0"/>
    <s v="D"/>
    <n v="0.5"/>
    <n v="5.3699999999999992"/>
    <x v="147"/>
    <x v="0"/>
    <s v="Dark"/>
  </r>
  <r>
    <s v="IRX-59256-644"/>
    <x v="678"/>
    <s v="96446-62142-EN"/>
    <s v="A-D-0.2"/>
    <n v="3"/>
    <s v="Clayton Kingwell"/>
    <s v="ckingwellr3@squarespace.com"/>
    <x v="1"/>
    <x v="2"/>
    <s v="D"/>
    <n v="0.2"/>
    <n v="2.9849999999999999"/>
    <x v="169"/>
    <x v="2"/>
    <s v="Dark"/>
  </r>
  <r>
    <s v="LTN-89139-350"/>
    <x v="679"/>
    <s v="07756-71018-GU"/>
    <s v="R-L-2.5"/>
    <n v="5"/>
    <s v="Kacy Canto"/>
    <s v="kcantor4@gmpg.org"/>
    <x v="0"/>
    <x v="0"/>
    <s v="L"/>
    <n v="2.5"/>
    <n v="27.484999999999996"/>
    <x v="187"/>
    <x v="0"/>
    <s v="Light"/>
  </r>
  <r>
    <s v="TXF-79780-017"/>
    <x v="112"/>
    <s v="92048-47813-QB"/>
    <s v="R-L-1"/>
    <n v="5"/>
    <s v="Mab Blakemore"/>
    <s v="mblakemorer5@nsw.gov.au"/>
    <x v="0"/>
    <x v="0"/>
    <s v="L"/>
    <n v="1"/>
    <n v="11.95"/>
    <x v="143"/>
    <x v="0"/>
    <s v="Light"/>
  </r>
  <r>
    <s v="ALM-80762-974"/>
    <x v="55"/>
    <s v="84045-66771-SL"/>
    <s v="A-L-0.5"/>
    <n v="3"/>
    <s v="Charlean Keave"/>
    <s v="ckeaver1@ucoz.com"/>
    <x v="0"/>
    <x v="2"/>
    <s v="L"/>
    <n v="0.5"/>
    <n v="7.77"/>
    <x v="102"/>
    <x v="2"/>
    <s v="Light"/>
  </r>
  <r>
    <s v="NXF-15738-707"/>
    <x v="680"/>
    <s v="28699-16256-XV"/>
    <s v="R-D-0.5"/>
    <n v="2"/>
    <s v="Javier Causnett"/>
    <s v=" "/>
    <x v="0"/>
    <x v="0"/>
    <s v="D"/>
    <n v="0.5"/>
    <n v="5.3699999999999992"/>
    <x v="175"/>
    <x v="0"/>
    <s v="Dark"/>
  </r>
  <r>
    <s v="MVV-19034-198"/>
    <x v="94"/>
    <s v="98476-63654-CG"/>
    <s v="E-D-2.5"/>
    <n v="6"/>
    <s v="Demetris Micheli"/>
    <s v=" "/>
    <x v="0"/>
    <x v="1"/>
    <s v="D"/>
    <n v="2.5"/>
    <n v="27.945"/>
    <x v="164"/>
    <x v="1"/>
    <s v="Dark"/>
  </r>
  <r>
    <s v="KUX-19632-830"/>
    <x v="160"/>
    <s v="55409-07759-YG"/>
    <s v="E-D-0.2"/>
    <n v="6"/>
    <s v="Chloette Bernardot"/>
    <s v="cbernardotr9@wix.com"/>
    <x v="0"/>
    <x v="1"/>
    <s v="D"/>
    <n v="0.2"/>
    <n v="3.645"/>
    <x v="6"/>
    <x v="1"/>
    <s v="Dark"/>
  </r>
  <r>
    <s v="SNZ-44595-152"/>
    <x v="681"/>
    <s v="06136-65250-PG"/>
    <s v="R-L-1"/>
    <n v="2"/>
    <s v="Kim Kemery"/>
    <s v="kkemeryra@t.co"/>
    <x v="0"/>
    <x v="0"/>
    <s v="L"/>
    <n v="1"/>
    <n v="11.95"/>
    <x v="178"/>
    <x v="0"/>
    <s v="Light"/>
  </r>
  <r>
    <s v="GQA-37241-629"/>
    <x v="502"/>
    <s v="08405-33165-BS"/>
    <s v="A-M-0.2"/>
    <n v="2"/>
    <s v="Fanchette Parlot"/>
    <s v="fparlotrb@forbes.com"/>
    <x v="0"/>
    <x v="2"/>
    <s v="M"/>
    <n v="0.2"/>
    <n v="3.375"/>
    <x v="52"/>
    <x v="2"/>
    <s v="Medium"/>
  </r>
  <r>
    <s v="WVV-79948-067"/>
    <x v="682"/>
    <s v="66070-30559-WI"/>
    <s v="E-M-2.5"/>
    <n v="1"/>
    <s v="Ramon Cheak"/>
    <s v="rcheakrc@tripadvisor.com"/>
    <x v="1"/>
    <x v="1"/>
    <s v="M"/>
    <n v="2.5"/>
    <n v="31.624999999999996"/>
    <x v="176"/>
    <x v="1"/>
    <s v="Medium"/>
  </r>
  <r>
    <s v="LHX-81117-166"/>
    <x v="683"/>
    <s v="01282-28364-RZ"/>
    <s v="R-L-1"/>
    <n v="4"/>
    <s v="Koressa O'Geneay"/>
    <s v="kogeneayrd@utexas.edu"/>
    <x v="0"/>
    <x v="0"/>
    <s v="L"/>
    <n v="1"/>
    <n v="11.95"/>
    <x v="62"/>
    <x v="0"/>
    <s v="Light"/>
  </r>
  <r>
    <s v="GCD-75444-320"/>
    <x v="594"/>
    <s v="51277-93873-RP"/>
    <s v="L-M-2.5"/>
    <n v="1"/>
    <s v="Claudell Ayre"/>
    <s v="cayrere@symantec.com"/>
    <x v="0"/>
    <x v="3"/>
    <s v="M"/>
    <n v="2.5"/>
    <n v="33.464999999999996"/>
    <x v="116"/>
    <x v="3"/>
    <s v="Medium"/>
  </r>
  <r>
    <s v="SGA-30059-217"/>
    <x v="389"/>
    <s v="84405-83364-DG"/>
    <s v="A-D-0.5"/>
    <n v="5"/>
    <s v="Lorianne Kyneton"/>
    <s v="lkynetonrf@macromedia.com"/>
    <x v="2"/>
    <x v="2"/>
    <s v="D"/>
    <n v="0.5"/>
    <n v="5.97"/>
    <x v="44"/>
    <x v="2"/>
    <s v="Dark"/>
  </r>
  <r>
    <s v="GNL-98714-885"/>
    <x v="583"/>
    <s v="83731-53280-YC"/>
    <s v="R-M-1"/>
    <n v="3"/>
    <s v="Adele McFayden"/>
    <s v=" "/>
    <x v="2"/>
    <x v="0"/>
    <s v="M"/>
    <n v="1"/>
    <n v="9.9499999999999993"/>
    <x v="44"/>
    <x v="0"/>
    <s v="Medium"/>
  </r>
  <r>
    <s v="OQA-93249-841"/>
    <x v="647"/>
    <s v="03917-13632-KC"/>
    <s v="A-M-2.5"/>
    <n v="6"/>
    <s v="Herta Layne"/>
    <s v=" "/>
    <x v="0"/>
    <x v="2"/>
    <s v="M"/>
    <n v="2.5"/>
    <n v="25.874999999999996"/>
    <x v="71"/>
    <x v="2"/>
    <s v="Medium"/>
  </r>
  <r>
    <s v="DUV-12075-132"/>
    <x v="366"/>
    <s v="62494-09113-RP"/>
    <s v="E-D-0.2"/>
    <n v="5"/>
    <s v="Marguerite Graves"/>
    <s v=" "/>
    <x v="0"/>
    <x v="1"/>
    <s v="D"/>
    <n v="0.2"/>
    <n v="3.645"/>
    <x v="94"/>
    <x v="1"/>
    <s v="Dark"/>
  </r>
  <r>
    <s v="DUV-12075-132"/>
    <x v="366"/>
    <s v="62494-09113-RP"/>
    <s v="L-D-0.5"/>
    <n v="2"/>
    <s v="Marguerite Graves"/>
    <s v=" "/>
    <x v="0"/>
    <x v="3"/>
    <s v="D"/>
    <n v="0.5"/>
    <n v="7.77"/>
    <x v="42"/>
    <x v="3"/>
    <s v="Dark"/>
  </r>
  <r>
    <s v="KPO-24942-184"/>
    <x v="684"/>
    <s v="70567-65133-CN"/>
    <s v="L-L-2.5"/>
    <n v="3"/>
    <s v="Desdemona Eye"/>
    <s v=" "/>
    <x v="1"/>
    <x v="3"/>
    <s v="L"/>
    <n v="2.5"/>
    <n v="36.454999999999998"/>
    <x v="63"/>
    <x v="3"/>
    <s v="Light"/>
  </r>
  <r>
    <s v="SRJ-79353-838"/>
    <x v="506"/>
    <s v="77869-81373-AY"/>
    <s v="A-L-1"/>
    <n v="6"/>
    <s v="Margarette Sterland"/>
    <s v=" "/>
    <x v="0"/>
    <x v="2"/>
    <s v="L"/>
    <n v="1"/>
    <n v="12.95"/>
    <x v="17"/>
    <x v="2"/>
    <s v="Light"/>
  </r>
  <r>
    <s v="XBV-40336-071"/>
    <x v="685"/>
    <s v="38536-98293-JZ"/>
    <s v="A-D-0.2"/>
    <n v="3"/>
    <s v="Catharine Scoines"/>
    <s v=" "/>
    <x v="1"/>
    <x v="2"/>
    <s v="D"/>
    <n v="0.2"/>
    <n v="2.9849999999999999"/>
    <x v="169"/>
    <x v="2"/>
    <s v="Dark"/>
  </r>
  <r>
    <s v="RLM-96511-467"/>
    <x v="191"/>
    <s v="43014-53743-XK"/>
    <s v="R-L-2.5"/>
    <n v="1"/>
    <s v="Jennica Tewelson"/>
    <s v="jtewelsonrn@samsung.com"/>
    <x v="0"/>
    <x v="0"/>
    <s v="L"/>
    <n v="2.5"/>
    <n v="27.484999999999996"/>
    <x v="142"/>
    <x v="0"/>
    <s v="Light"/>
  </r>
  <r>
    <s v="AEZ-13242-456"/>
    <x v="686"/>
    <s v="62494-09113-RP"/>
    <s v="R-M-0.5"/>
    <n v="5"/>
    <s v="Marguerite Graves"/>
    <s v=" "/>
    <x v="0"/>
    <x v="0"/>
    <s v="M"/>
    <n v="0.5"/>
    <n v="5.97"/>
    <x v="44"/>
    <x v="0"/>
    <s v="Medium"/>
  </r>
  <r>
    <s v="UME-75640-698"/>
    <x v="687"/>
    <s v="62494-09113-RP"/>
    <s v="A-M-0.5"/>
    <n v="4"/>
    <s v="Marguerite Graves"/>
    <s v=" "/>
    <x v="0"/>
    <x v="2"/>
    <s v="M"/>
    <n v="0.5"/>
    <n v="6.75"/>
    <x v="25"/>
    <x v="2"/>
    <s v="Medium"/>
  </r>
  <r>
    <s v="GJC-66474-557"/>
    <x v="629"/>
    <s v="64965-78386-MY"/>
    <s v="A-D-1"/>
    <n v="1"/>
    <s v="Nicolina Jenny"/>
    <s v="njennyrq@bigcartel.com"/>
    <x v="0"/>
    <x v="2"/>
    <s v="D"/>
    <n v="1"/>
    <n v="9.9499999999999993"/>
    <x v="138"/>
    <x v="2"/>
    <s v="Dark"/>
  </r>
  <r>
    <s v="IRV-20769-219"/>
    <x v="688"/>
    <s v="77131-58092-GE"/>
    <s v="E-M-0.2"/>
    <n v="3"/>
    <s v="Vidovic Antonelli"/>
    <s v=" "/>
    <x v="2"/>
    <x v="1"/>
    <s v="M"/>
    <n v="0.2"/>
    <n v="4.125"/>
    <x v="24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228C5-5790-4386-A90A-F16C3D78857E}" name="total sales" cacheId="9" applyNumberFormats="0" applyBorderFormats="0" applyFontFormats="0" applyPatternFormats="0" applyAlignmentFormats="0" applyWidthHeightFormats="1" dataCaption="Values" updatedVersion="7" minRefreshableVersion="5" useAutoFormatting="1" colGrandTotals="0" itemPrintTitles="1" createdVersion="7" indent="0" outline="1" outlineData="1" multipleFieldFilters="0" chartFormat="1">
  <location ref="A3:E53" firstHeaderRow="1" firstDataRow="2" firstDataCol="1"/>
  <pivotFields count="16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numFmtId="165" showAll="0"/>
    <pivotField dataField="1" numFmtId="165" showAll="0"/>
    <pivotField axis="axisCol" showAll="0">
      <items count="5">
        <item x="2"/>
        <item x="1"/>
        <item x="3"/>
        <item x="0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5"/>
    <field x="1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41174-35F7-40B5-BF09-EF61730A4AEC}" name="sales per country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E7" firstHeaderRow="1" firstDataRow="2" firstDataCol="1"/>
  <pivotFields count="16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65" showAll="0"/>
    <pivotField dataField="1" numFmtId="165" showAll="0">
      <items count="198">
        <item x="97"/>
        <item x="55"/>
        <item x="60"/>
        <item x="186"/>
        <item x="84"/>
        <item x="83"/>
        <item x="189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2"/>
        <item x="169"/>
        <item x="54"/>
        <item x="138"/>
        <item x="175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1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8"/>
        <item x="76"/>
        <item x="167"/>
        <item x="145"/>
        <item x="109"/>
        <item x="50"/>
        <item x="149"/>
        <item x="51"/>
        <item x="166"/>
        <item x="25"/>
        <item x="142"/>
        <item x="3"/>
        <item x="140"/>
        <item x="32"/>
        <item x="139"/>
        <item x="194"/>
        <item x="104"/>
        <item x="195"/>
        <item x="91"/>
        <item x="44"/>
        <item x="113"/>
        <item x="176"/>
        <item x="124"/>
        <item x="111"/>
        <item x="101"/>
        <item x="116"/>
        <item x="65"/>
        <item x="107"/>
        <item x="190"/>
        <item x="70"/>
        <item x="191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8"/>
        <item x="12"/>
        <item x="95"/>
        <item x="67"/>
        <item x="28"/>
        <item x="119"/>
        <item x="59"/>
        <item x="4"/>
        <item x="193"/>
        <item x="158"/>
        <item x="126"/>
        <item x="30"/>
        <item x="125"/>
        <item x="48"/>
        <item x="120"/>
        <item x="33"/>
        <item x="143"/>
        <item x="184"/>
        <item x="98"/>
        <item x="40"/>
        <item x="165"/>
        <item x="188"/>
        <item x="174"/>
        <item x="173"/>
        <item x="93"/>
        <item x="96"/>
        <item x="85"/>
        <item x="144"/>
        <item x="45"/>
        <item x="118"/>
        <item x="37"/>
        <item x="159"/>
        <item x="57"/>
        <item x="17"/>
        <item x="180"/>
        <item x="18"/>
        <item x="185"/>
        <item x="121"/>
        <item x="171"/>
        <item x="75"/>
        <item x="146"/>
        <item x="49"/>
        <item x="21"/>
        <item x="88"/>
        <item x="179"/>
        <item x="64"/>
        <item x="89"/>
        <item x="182"/>
        <item x="68"/>
        <item x="63"/>
        <item x="108"/>
        <item x="150"/>
        <item x="15"/>
        <item x="129"/>
        <item x="99"/>
        <item x="177"/>
        <item x="130"/>
        <item x="136"/>
        <item x="56"/>
        <item x="170"/>
        <item x="187"/>
        <item x="141"/>
        <item x="43"/>
        <item x="74"/>
        <item x="71"/>
        <item x="196"/>
        <item x="183"/>
        <item x="164"/>
        <item x="11"/>
        <item x="39"/>
        <item x="134"/>
        <item x="152"/>
        <item x="172"/>
        <item x="106"/>
        <item x="100"/>
        <item t="default"/>
      </items>
    </pivotField>
    <pivotField axis="axisCol" showAll="0">
      <items count="5">
        <item x="2"/>
        <item x="1"/>
        <item x="3"/>
        <item x="0"/>
        <item t="default"/>
      </items>
    </pivotField>
    <pivotField showAll="0"/>
    <pivotField showAll="0" defaultSubtotal="0"/>
  </pivotFields>
  <rowFields count="1">
    <field x="7"/>
  </rowFields>
  <rowItems count="3">
    <i>
      <x/>
    </i>
    <i>
      <x v="1"/>
    </i>
    <i>
      <x v="2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94F74-98B3-47C0-85DB-CAE2C2FE40CC}" name="quanitity of coffee type" cacheId="9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">
  <location ref="A3:B7" firstHeaderRow="1" firstDataRow="1" firstDataCol="1"/>
  <pivotFields count="16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 defaultSubtotal="0"/>
  </pivotFields>
  <rowFields count="1">
    <field x="1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DB4BE-6036-45CE-9C37-65F179EE13B7}" name="Table1" displayName="Table1" ref="A1:O1001" totalsRowShown="0" headerRowDxfId="0">
  <autoFilter ref="A1:O1001" xr:uid="{312DB4BE-6036-45CE-9C37-65F179EE13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EF4761AC-C41C-4290-A46C-0277A465631B}" name="Order ID" dataDxfId="9"/>
    <tableColumn id="2" xr3:uid="{F52FD232-E306-406C-85C5-BDFE6E8EDAC4}" name="Order Date" dataDxfId="8"/>
    <tableColumn id="3" xr3:uid="{BF0C0F34-0E83-47B5-94FA-CB7B4E92F7A5}" name="Customer ID" dataDxfId="7"/>
    <tableColumn id="4" xr3:uid="{ED3520D4-409E-4283-96F8-557D55C4A1BE}" name="Product ID"/>
    <tableColumn id="5" xr3:uid="{97E69582-A632-4E82-84E6-AD70A88BA342}" name="Quantity" dataDxfId="6"/>
    <tableColumn id="6" xr3:uid="{F2B7E70A-1B82-4F67-8B77-C9237058723F}" name="Customer Name" dataDxfId="5">
      <calculatedColumnFormula>_xlfn.XLOOKUP(C2,customers!$A:$A,customers!$B:$B,,0)</calculatedColumnFormula>
    </tableColumn>
    <tableColumn id="7" xr3:uid="{9CC1F9B6-D03F-4099-8EBC-2DD13D2B5FC9}" name="Email" dataDxfId="4">
      <calculatedColumnFormula>IF(_xlfn.XLOOKUP(F2,customers!B:B,customers!C:C,,0)=0," ",(_xlfn.XLOOKUP(F2,customers!B:B,customers!C:C,,0)))</calculatedColumnFormula>
    </tableColumn>
    <tableColumn id="8" xr3:uid="{1776C67B-D5F8-4980-8A7F-EFDB31E60C27}" name="Country" dataDxfId="3">
      <calculatedColumnFormula>_xlfn.XLOOKUP(F2,customers!$B:$B,customers!$G:$G,,0)</calculatedColumnFormula>
    </tableColumn>
    <tableColumn id="9" xr3:uid="{E528E881-3C5A-4B1C-8148-AE668637A812}" name="Coffee Type">
      <calculatedColumnFormula>_xlfn.XLOOKUP(D2,products!$A:$A,products!$B:$B,,0)</calculatedColumnFormula>
    </tableColumn>
    <tableColumn id="10" xr3:uid="{3E8637DD-3E31-4773-B010-30013C8858AF}" name="Roast Type">
      <calculatedColumnFormula>_xlfn.XLOOKUP(D2,products!$A:$A,products!$C:$C,,0)</calculatedColumnFormula>
    </tableColumn>
    <tableColumn id="11" xr3:uid="{936DBABE-CED8-4506-9B03-93B1C9B15455}" name="Size(in kgs)">
      <calculatedColumnFormula>_xlfn.XLOOKUP(D2,products!$A:$A,products!$D:$D,,0)</calculatedColumnFormula>
    </tableColumn>
    <tableColumn id="12" xr3:uid="{5DB51127-5947-4A5B-B5DE-A7C74F9F2EAF}" name="Unit Price" dataDxfId="2">
      <calculatedColumnFormula>_xlfn.XLOOKUP(D2,products!$A:$A,products!$E:$E,,0)</calculatedColumnFormula>
    </tableColumn>
    <tableColumn id="13" xr3:uid="{ABF480A5-E926-4CF7-80C6-2E0A61E909BE}" name="Sales" dataDxfId="1">
      <calculatedColumnFormula>E2*L2</calculatedColumnFormula>
    </tableColumn>
    <tableColumn id="14" xr3:uid="{F739E231-5828-4324-BD4C-B2DC7A01D883}" name="coffee type name">
      <calculatedColumnFormula>IF(I2="Rob","Robusta",IF(I2="Exc","Excelsa",IF(I2="Lib","Liberica",IF(I2="Ara","Arabica",""))))</calculatedColumnFormula>
    </tableColumn>
    <tableColumn id="15" xr3:uid="{8365A943-99D2-42DC-BFC6-6A6D3DC16B25}" name="Roast type2">
      <calculatedColumnFormula>IF(J2="M","Medium",IF(J2="L","Light",IF(J2="D","Dark","")))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CC7EBB6E-9935-49DF-8639-5974F504CB2D}" sourceName="Order Date">
  <pivotTables>
    <pivotTable tabId="19" name="total sales"/>
  </pivotTables>
  <state minimalRefreshVersion="6" lastRefreshVersion="6" pivotCacheId="193955983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13BDB709-5C08-4DDF-A38C-8E3FFC96B911}" cache="NativeTimeline_Order_Date" caption="Order Date" level="2" selectionLevel="0" scrollPosition="2021-05-20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D73C-5923-48A7-BD5E-CA9F48AC06C9}">
  <dimension ref="A3:E53"/>
  <sheetViews>
    <sheetView workbookViewId="0">
      <selection activeCell="M34" sqref="M3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" bestFit="1" customWidth="1"/>
    <col min="4" max="4" width="10" bestFit="1" customWidth="1"/>
    <col min="5" max="5" width="9" bestFit="1" customWidth="1"/>
    <col min="6" max="6" width="11.28515625" bestFit="1" customWidth="1"/>
  </cols>
  <sheetData>
    <row r="3" spans="1:5" x14ac:dyDescent="0.25">
      <c r="A3" s="6" t="s">
        <v>6222</v>
      </c>
      <c r="B3" s="6" t="s">
        <v>6217</v>
      </c>
    </row>
    <row r="4" spans="1:5" x14ac:dyDescent="0.25">
      <c r="A4" s="6" t="s">
        <v>6199</v>
      </c>
      <c r="B4" t="s">
        <v>6218</v>
      </c>
      <c r="C4" t="s">
        <v>6219</v>
      </c>
      <c r="D4" t="s">
        <v>6220</v>
      </c>
      <c r="E4" t="s">
        <v>6221</v>
      </c>
    </row>
    <row r="5" spans="1:5" x14ac:dyDescent="0.25">
      <c r="A5" s="7" t="s">
        <v>6201</v>
      </c>
      <c r="B5" s="9">
        <v>2926.63</v>
      </c>
      <c r="C5" s="9">
        <v>3481.4599999999996</v>
      </c>
      <c r="D5" s="9">
        <v>3378.0049999999997</v>
      </c>
      <c r="E5" s="9">
        <v>2401.0700000000002</v>
      </c>
    </row>
    <row r="6" spans="1:5" x14ac:dyDescent="0.25">
      <c r="A6" s="8" t="s">
        <v>6202</v>
      </c>
      <c r="B6" s="9">
        <v>186.85499999999999</v>
      </c>
      <c r="C6" s="9">
        <v>305.97000000000003</v>
      </c>
      <c r="D6" s="9">
        <v>213.15999999999997</v>
      </c>
      <c r="E6" s="9">
        <v>123</v>
      </c>
    </row>
    <row r="7" spans="1:5" x14ac:dyDescent="0.25">
      <c r="A7" s="8" t="s">
        <v>6203</v>
      </c>
      <c r="B7" s="9">
        <v>251.96499999999997</v>
      </c>
      <c r="C7" s="9">
        <v>129.46</v>
      </c>
      <c r="D7" s="9">
        <v>434.03999999999996</v>
      </c>
      <c r="E7" s="9">
        <v>171.93999999999997</v>
      </c>
    </row>
    <row r="8" spans="1:5" x14ac:dyDescent="0.25">
      <c r="A8" s="8" t="s">
        <v>6204</v>
      </c>
      <c r="B8" s="9">
        <v>224.94499999999999</v>
      </c>
      <c r="C8" s="9">
        <v>349.12</v>
      </c>
      <c r="D8" s="9">
        <v>321.04000000000002</v>
      </c>
      <c r="E8" s="9">
        <v>126.035</v>
      </c>
    </row>
    <row r="9" spans="1:5" x14ac:dyDescent="0.25">
      <c r="A9" s="8" t="s">
        <v>6205</v>
      </c>
      <c r="B9" s="9">
        <v>307.12</v>
      </c>
      <c r="C9" s="9">
        <v>681.07499999999993</v>
      </c>
      <c r="D9" s="9">
        <v>533.70499999999993</v>
      </c>
      <c r="E9" s="9">
        <v>158.85</v>
      </c>
    </row>
    <row r="10" spans="1:5" x14ac:dyDescent="0.25">
      <c r="A10" s="8" t="s">
        <v>6206</v>
      </c>
      <c r="B10" s="9">
        <v>53.664999999999992</v>
      </c>
      <c r="C10" s="9">
        <v>83.025000000000006</v>
      </c>
      <c r="D10" s="9">
        <v>193.83499999999998</v>
      </c>
      <c r="E10" s="9">
        <v>68.039999999999992</v>
      </c>
    </row>
    <row r="11" spans="1:5" x14ac:dyDescent="0.25">
      <c r="A11" s="8" t="s">
        <v>6207</v>
      </c>
      <c r="B11" s="9">
        <v>163.01999999999998</v>
      </c>
      <c r="C11" s="9">
        <v>678.3599999999999</v>
      </c>
      <c r="D11" s="9">
        <v>171.04500000000002</v>
      </c>
      <c r="E11" s="9">
        <v>372.255</v>
      </c>
    </row>
    <row r="12" spans="1:5" x14ac:dyDescent="0.25">
      <c r="A12" s="8" t="s">
        <v>6208</v>
      </c>
      <c r="B12" s="9">
        <v>345.02</v>
      </c>
      <c r="C12" s="9">
        <v>273.86999999999995</v>
      </c>
      <c r="D12" s="9">
        <v>184.12999999999997</v>
      </c>
      <c r="E12" s="9">
        <v>201.11499999999998</v>
      </c>
    </row>
    <row r="13" spans="1:5" x14ac:dyDescent="0.25">
      <c r="A13" s="8" t="s">
        <v>6209</v>
      </c>
      <c r="B13" s="9">
        <v>334.89</v>
      </c>
      <c r="C13" s="9">
        <v>70.95</v>
      </c>
      <c r="D13" s="9">
        <v>134.23000000000002</v>
      </c>
      <c r="E13" s="9">
        <v>166.27499999999998</v>
      </c>
    </row>
    <row r="14" spans="1:5" x14ac:dyDescent="0.25">
      <c r="A14" s="8" t="s">
        <v>6210</v>
      </c>
      <c r="B14" s="9">
        <v>178.70999999999998</v>
      </c>
      <c r="C14" s="9">
        <v>166.1</v>
      </c>
      <c r="D14" s="9">
        <v>439.30999999999995</v>
      </c>
      <c r="E14" s="9">
        <v>492.9</v>
      </c>
    </row>
    <row r="15" spans="1:5" x14ac:dyDescent="0.25">
      <c r="A15" s="8" t="s">
        <v>6211</v>
      </c>
      <c r="B15" s="9">
        <v>301.98500000000001</v>
      </c>
      <c r="C15" s="9">
        <v>153.76499999999999</v>
      </c>
      <c r="D15" s="9">
        <v>215.55499999999998</v>
      </c>
      <c r="E15" s="9">
        <v>213.66499999999999</v>
      </c>
    </row>
    <row r="16" spans="1:5" x14ac:dyDescent="0.25">
      <c r="A16" s="8" t="s">
        <v>6212</v>
      </c>
      <c r="B16" s="9">
        <v>312.83499999999998</v>
      </c>
      <c r="C16" s="9">
        <v>63.249999999999993</v>
      </c>
      <c r="D16" s="9">
        <v>350.89500000000004</v>
      </c>
      <c r="E16" s="9">
        <v>96.405000000000001</v>
      </c>
    </row>
    <row r="17" spans="1:5" x14ac:dyDescent="0.25">
      <c r="A17" s="8" t="s">
        <v>6213</v>
      </c>
      <c r="B17" s="9">
        <v>265.62</v>
      </c>
      <c r="C17" s="9">
        <v>526.51499999999987</v>
      </c>
      <c r="D17" s="9">
        <v>187.06</v>
      </c>
      <c r="E17" s="9">
        <v>210.58999999999997</v>
      </c>
    </row>
    <row r="18" spans="1:5" x14ac:dyDescent="0.25">
      <c r="A18" s="7" t="s">
        <v>6214</v>
      </c>
      <c r="B18" s="9">
        <v>3356.415</v>
      </c>
      <c r="C18" s="9">
        <v>3663.41</v>
      </c>
      <c r="D18" s="9">
        <v>2604.4550000000004</v>
      </c>
      <c r="E18" s="9">
        <v>2493.2649999999999</v>
      </c>
    </row>
    <row r="19" spans="1:5" x14ac:dyDescent="0.25">
      <c r="A19" s="8" t="s">
        <v>6202</v>
      </c>
      <c r="B19" s="9">
        <v>47.25</v>
      </c>
      <c r="C19" s="9">
        <v>65.805000000000007</v>
      </c>
      <c r="D19" s="9">
        <v>274.67500000000001</v>
      </c>
      <c r="E19" s="9">
        <v>179.22</v>
      </c>
    </row>
    <row r="20" spans="1:5" x14ac:dyDescent="0.25">
      <c r="A20" s="8" t="s">
        <v>6203</v>
      </c>
      <c r="B20" s="9">
        <v>745.44999999999993</v>
      </c>
      <c r="C20" s="9">
        <v>428.88499999999999</v>
      </c>
      <c r="D20" s="9">
        <v>194.17499999999998</v>
      </c>
      <c r="E20" s="9">
        <v>429.82999999999993</v>
      </c>
    </row>
    <row r="21" spans="1:5" x14ac:dyDescent="0.25">
      <c r="A21" s="8" t="s">
        <v>6204</v>
      </c>
      <c r="B21" s="9">
        <v>130.47</v>
      </c>
      <c r="C21" s="9">
        <v>271.48500000000001</v>
      </c>
      <c r="D21" s="9">
        <v>281.20499999999998</v>
      </c>
      <c r="E21" s="9">
        <v>231.63000000000002</v>
      </c>
    </row>
    <row r="22" spans="1:5" x14ac:dyDescent="0.25">
      <c r="A22" s="8" t="s">
        <v>6205</v>
      </c>
      <c r="B22" s="9">
        <v>27</v>
      </c>
      <c r="C22" s="9">
        <v>347.26</v>
      </c>
      <c r="D22" s="9">
        <v>147.51</v>
      </c>
      <c r="E22" s="9">
        <v>240.04</v>
      </c>
    </row>
    <row r="23" spans="1:5" x14ac:dyDescent="0.25">
      <c r="A23" s="8" t="s">
        <v>6206</v>
      </c>
      <c r="B23" s="9">
        <v>255.11499999999995</v>
      </c>
      <c r="C23" s="9">
        <v>541.73</v>
      </c>
      <c r="D23" s="9">
        <v>83.43</v>
      </c>
      <c r="E23" s="9">
        <v>59.079999999999991</v>
      </c>
    </row>
    <row r="24" spans="1:5" x14ac:dyDescent="0.25">
      <c r="A24" s="8" t="s">
        <v>6207</v>
      </c>
      <c r="B24" s="9">
        <v>584.78999999999985</v>
      </c>
      <c r="C24" s="9">
        <v>357.42999999999995</v>
      </c>
      <c r="D24" s="9">
        <v>355.34</v>
      </c>
      <c r="E24" s="9">
        <v>140.88</v>
      </c>
    </row>
    <row r="25" spans="1:5" x14ac:dyDescent="0.25">
      <c r="A25" s="8" t="s">
        <v>6208</v>
      </c>
      <c r="B25" s="9">
        <v>430.62</v>
      </c>
      <c r="C25" s="9">
        <v>227.42500000000001</v>
      </c>
      <c r="D25" s="9">
        <v>236.315</v>
      </c>
      <c r="E25" s="9">
        <v>414.58499999999992</v>
      </c>
    </row>
    <row r="26" spans="1:5" x14ac:dyDescent="0.25">
      <c r="A26" s="8" t="s">
        <v>6209</v>
      </c>
      <c r="B26" s="9">
        <v>22.5</v>
      </c>
      <c r="C26" s="9">
        <v>77.72</v>
      </c>
      <c r="D26" s="9">
        <v>60.5</v>
      </c>
      <c r="E26" s="9">
        <v>139.67999999999998</v>
      </c>
    </row>
    <row r="27" spans="1:5" x14ac:dyDescent="0.25">
      <c r="A27" s="8" t="s">
        <v>6210</v>
      </c>
      <c r="B27" s="9">
        <v>126.14999999999999</v>
      </c>
      <c r="C27" s="9">
        <v>195.11</v>
      </c>
      <c r="D27" s="9">
        <v>89.13</v>
      </c>
      <c r="E27" s="9">
        <v>302.65999999999997</v>
      </c>
    </row>
    <row r="28" spans="1:5" x14ac:dyDescent="0.25">
      <c r="A28" s="8" t="s">
        <v>6211</v>
      </c>
      <c r="B28" s="9">
        <v>376.03</v>
      </c>
      <c r="C28" s="9">
        <v>523.24</v>
      </c>
      <c r="D28" s="9">
        <v>440.96499999999997</v>
      </c>
      <c r="E28" s="9">
        <v>174.46999999999997</v>
      </c>
    </row>
    <row r="29" spans="1:5" x14ac:dyDescent="0.25">
      <c r="A29" s="8" t="s">
        <v>6212</v>
      </c>
      <c r="B29" s="9">
        <v>515.17999999999995</v>
      </c>
      <c r="C29" s="9">
        <v>142.56</v>
      </c>
      <c r="D29" s="9">
        <v>347.03999999999996</v>
      </c>
      <c r="E29" s="9">
        <v>104.08499999999999</v>
      </c>
    </row>
    <row r="30" spans="1:5" x14ac:dyDescent="0.25">
      <c r="A30" s="8" t="s">
        <v>6213</v>
      </c>
      <c r="B30" s="9">
        <v>95.859999999999985</v>
      </c>
      <c r="C30" s="9">
        <v>484.76</v>
      </c>
      <c r="D30" s="9">
        <v>94.17</v>
      </c>
      <c r="E30" s="9">
        <v>77.10499999999999</v>
      </c>
    </row>
    <row r="31" spans="1:5" x14ac:dyDescent="0.25">
      <c r="A31" s="7" t="s">
        <v>6215</v>
      </c>
      <c r="B31" s="9">
        <v>4045.63</v>
      </c>
      <c r="C31" s="9">
        <v>3469.64</v>
      </c>
      <c r="D31" s="9">
        <v>3836.6949999999997</v>
      </c>
      <c r="E31" s="9">
        <v>2414.145</v>
      </c>
    </row>
    <row r="32" spans="1:5" x14ac:dyDescent="0.25">
      <c r="A32" s="8" t="s">
        <v>6202</v>
      </c>
      <c r="B32" s="9">
        <v>258.34500000000003</v>
      </c>
      <c r="C32" s="9">
        <v>139.625</v>
      </c>
      <c r="D32" s="9">
        <v>279.52000000000004</v>
      </c>
      <c r="E32" s="9">
        <v>160.19499999999999</v>
      </c>
    </row>
    <row r="33" spans="1:5" x14ac:dyDescent="0.25">
      <c r="A33" s="8" t="s">
        <v>6203</v>
      </c>
      <c r="B33" s="9">
        <v>342.2</v>
      </c>
      <c r="C33" s="9">
        <v>284.24999999999994</v>
      </c>
      <c r="D33" s="9">
        <v>251.83</v>
      </c>
      <c r="E33" s="9">
        <v>80.550000000000011</v>
      </c>
    </row>
    <row r="34" spans="1:5" x14ac:dyDescent="0.25">
      <c r="A34" s="8" t="s">
        <v>6204</v>
      </c>
      <c r="B34" s="9">
        <v>418.30499999999989</v>
      </c>
      <c r="C34" s="9">
        <v>468.125</v>
      </c>
      <c r="D34" s="9">
        <v>405.05500000000006</v>
      </c>
      <c r="E34" s="9">
        <v>253.15499999999997</v>
      </c>
    </row>
    <row r="35" spans="1:5" x14ac:dyDescent="0.25">
      <c r="A35" s="8" t="s">
        <v>6205</v>
      </c>
      <c r="B35" s="9">
        <v>102.32999999999998</v>
      </c>
      <c r="C35" s="9">
        <v>242.14000000000001</v>
      </c>
      <c r="D35" s="9">
        <v>554.875</v>
      </c>
      <c r="E35" s="9">
        <v>106.23999999999998</v>
      </c>
    </row>
    <row r="36" spans="1:5" x14ac:dyDescent="0.25">
      <c r="A36" s="8" t="s">
        <v>6206</v>
      </c>
      <c r="B36" s="9">
        <v>234.71999999999997</v>
      </c>
      <c r="C36" s="9">
        <v>133.08000000000001</v>
      </c>
      <c r="D36" s="9">
        <v>267.2</v>
      </c>
      <c r="E36" s="9">
        <v>272.68999999999994</v>
      </c>
    </row>
    <row r="37" spans="1:5" x14ac:dyDescent="0.25">
      <c r="A37" s="8" t="s">
        <v>6207</v>
      </c>
      <c r="B37" s="9">
        <v>430.39</v>
      </c>
      <c r="C37" s="9">
        <v>136.20500000000001</v>
      </c>
      <c r="D37" s="9">
        <v>209.6</v>
      </c>
      <c r="E37" s="9">
        <v>88.334999999999994</v>
      </c>
    </row>
    <row r="38" spans="1:5" x14ac:dyDescent="0.25">
      <c r="A38" s="8" t="s">
        <v>6208</v>
      </c>
      <c r="B38" s="9">
        <v>109.005</v>
      </c>
      <c r="C38" s="9">
        <v>393.57499999999999</v>
      </c>
      <c r="D38" s="9">
        <v>61.034999999999997</v>
      </c>
      <c r="E38" s="9">
        <v>199.48999999999998</v>
      </c>
    </row>
    <row r="39" spans="1:5" x14ac:dyDescent="0.25">
      <c r="A39" s="8" t="s">
        <v>6209</v>
      </c>
      <c r="B39" s="9">
        <v>287.52499999999998</v>
      </c>
      <c r="C39" s="9">
        <v>288.67</v>
      </c>
      <c r="D39" s="9">
        <v>125.58</v>
      </c>
      <c r="E39" s="9">
        <v>374.13499999999999</v>
      </c>
    </row>
    <row r="40" spans="1:5" x14ac:dyDescent="0.25">
      <c r="A40" s="8" t="s">
        <v>6210</v>
      </c>
      <c r="B40" s="9">
        <v>840.92999999999984</v>
      </c>
      <c r="C40" s="9">
        <v>409.875</v>
      </c>
      <c r="D40" s="9">
        <v>171.32999999999998</v>
      </c>
      <c r="E40" s="9">
        <v>221.43999999999997</v>
      </c>
    </row>
    <row r="41" spans="1:5" x14ac:dyDescent="0.25">
      <c r="A41" s="8" t="s">
        <v>6211</v>
      </c>
      <c r="B41" s="9">
        <v>299.07</v>
      </c>
      <c r="C41" s="9">
        <v>260.32499999999999</v>
      </c>
      <c r="D41" s="9">
        <v>584.64</v>
      </c>
      <c r="E41" s="9">
        <v>256.36500000000001</v>
      </c>
    </row>
    <row r="42" spans="1:5" x14ac:dyDescent="0.25">
      <c r="A42" s="8" t="s">
        <v>6212</v>
      </c>
      <c r="B42" s="9">
        <v>323.32499999999999</v>
      </c>
      <c r="C42" s="9">
        <v>565.57000000000005</v>
      </c>
      <c r="D42" s="9">
        <v>537.80999999999995</v>
      </c>
      <c r="E42" s="9">
        <v>189.47499999999999</v>
      </c>
    </row>
    <row r="43" spans="1:5" x14ac:dyDescent="0.25">
      <c r="A43" s="8" t="s">
        <v>6213</v>
      </c>
      <c r="B43" s="9">
        <v>399.48499999999996</v>
      </c>
      <c r="C43" s="9">
        <v>148.19999999999999</v>
      </c>
      <c r="D43" s="9">
        <v>388.21999999999997</v>
      </c>
      <c r="E43" s="9">
        <v>212.07499999999999</v>
      </c>
    </row>
    <row r="44" spans="1:5" x14ac:dyDescent="0.25">
      <c r="A44" s="7" t="s">
        <v>6216</v>
      </c>
      <c r="B44" s="9">
        <v>1439.82</v>
      </c>
      <c r="C44" s="9">
        <v>1691.9299999999998</v>
      </c>
      <c r="D44" s="9">
        <v>2234.9199999999996</v>
      </c>
      <c r="E44" s="9">
        <v>1696.7649999999999</v>
      </c>
    </row>
    <row r="45" spans="1:5" x14ac:dyDescent="0.25">
      <c r="A45" s="8" t="s">
        <v>6202</v>
      </c>
      <c r="B45" s="9">
        <v>112.69499999999999</v>
      </c>
      <c r="C45" s="9">
        <v>166.32</v>
      </c>
      <c r="D45" s="9">
        <v>843.71499999999992</v>
      </c>
      <c r="E45" s="9">
        <v>146.685</v>
      </c>
    </row>
    <row r="46" spans="1:5" x14ac:dyDescent="0.25">
      <c r="A46" s="8" t="s">
        <v>6203</v>
      </c>
      <c r="B46" s="9">
        <v>114.87999999999998</v>
      </c>
      <c r="C46" s="9">
        <v>133.815</v>
      </c>
      <c r="D46" s="9">
        <v>91.175000000000011</v>
      </c>
      <c r="E46" s="9">
        <v>53.759999999999991</v>
      </c>
    </row>
    <row r="47" spans="1:5" x14ac:dyDescent="0.25">
      <c r="A47" s="8" t="s">
        <v>6204</v>
      </c>
      <c r="B47" s="9">
        <v>277.76</v>
      </c>
      <c r="C47" s="9">
        <v>175.41</v>
      </c>
      <c r="D47" s="9">
        <v>462.50999999999993</v>
      </c>
      <c r="E47" s="9">
        <v>399.52499999999998</v>
      </c>
    </row>
    <row r="48" spans="1:5" x14ac:dyDescent="0.25">
      <c r="A48" s="8" t="s">
        <v>6205</v>
      </c>
      <c r="B48" s="9">
        <v>197.89499999999998</v>
      </c>
      <c r="C48" s="9">
        <v>289.755</v>
      </c>
      <c r="D48" s="9">
        <v>88.545000000000002</v>
      </c>
      <c r="E48" s="9">
        <v>200.25499999999997</v>
      </c>
    </row>
    <row r="49" spans="1:5" x14ac:dyDescent="0.25">
      <c r="A49" s="8" t="s">
        <v>6206</v>
      </c>
      <c r="B49" s="9">
        <v>193.11499999999998</v>
      </c>
      <c r="C49" s="9">
        <v>212.49499999999998</v>
      </c>
      <c r="D49" s="9">
        <v>292.29000000000002</v>
      </c>
      <c r="E49" s="9">
        <v>304.46999999999997</v>
      </c>
    </row>
    <row r="50" spans="1:5" x14ac:dyDescent="0.25">
      <c r="A50" s="8" t="s">
        <v>6207</v>
      </c>
      <c r="B50" s="9">
        <v>179.79</v>
      </c>
      <c r="C50" s="9">
        <v>426.2</v>
      </c>
      <c r="D50" s="9">
        <v>170.08999999999997</v>
      </c>
      <c r="E50" s="9">
        <v>379.31</v>
      </c>
    </row>
    <row r="51" spans="1:5" x14ac:dyDescent="0.25">
      <c r="A51" s="8" t="s">
        <v>6208</v>
      </c>
      <c r="B51" s="9">
        <v>247.28999999999996</v>
      </c>
      <c r="C51" s="9">
        <v>246.685</v>
      </c>
      <c r="D51" s="9">
        <v>271.05499999999995</v>
      </c>
      <c r="E51" s="9">
        <v>141.69999999999999</v>
      </c>
    </row>
    <row r="52" spans="1:5" x14ac:dyDescent="0.25">
      <c r="A52" s="8" t="s">
        <v>6209</v>
      </c>
      <c r="B52" s="9">
        <v>116.39499999999998</v>
      </c>
      <c r="C52" s="9">
        <v>41.25</v>
      </c>
      <c r="D52" s="9">
        <v>15.54</v>
      </c>
      <c r="E52" s="9">
        <v>71.06</v>
      </c>
    </row>
    <row r="53" spans="1:5" x14ac:dyDescent="0.25">
      <c r="A53" s="7" t="s">
        <v>6200</v>
      </c>
      <c r="B53" s="9">
        <v>11768.495000000003</v>
      </c>
      <c r="C53" s="9">
        <v>12306.440000000002</v>
      </c>
      <c r="D53" s="9">
        <v>12054.075000000003</v>
      </c>
      <c r="E53" s="9">
        <v>9005.244999999999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A62C0-58F9-4490-9C5C-118B6697D16F}">
  <dimension ref="A3:E7"/>
  <sheetViews>
    <sheetView workbookViewId="0">
      <selection activeCell="E35" sqref="E35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8" bestFit="1" customWidth="1"/>
    <col min="4" max="5" width="9" bestFit="1" customWidth="1"/>
    <col min="6" max="6" width="11.28515625" bestFit="1" customWidth="1"/>
    <col min="7" max="197" width="16.28515625" bestFit="1" customWidth="1"/>
    <col min="198" max="198" width="12.42578125" bestFit="1" customWidth="1"/>
  </cols>
  <sheetData>
    <row r="3" spans="1:5" x14ac:dyDescent="0.25">
      <c r="A3" s="6" t="s">
        <v>6222</v>
      </c>
      <c r="B3" s="6" t="s">
        <v>6217</v>
      </c>
    </row>
    <row r="4" spans="1:5" x14ac:dyDescent="0.25">
      <c r="A4" s="6" t="s">
        <v>6199</v>
      </c>
      <c r="B4" t="s">
        <v>6218</v>
      </c>
      <c r="C4" t="s">
        <v>6219</v>
      </c>
      <c r="D4" t="s">
        <v>6220</v>
      </c>
      <c r="E4" t="s">
        <v>6221</v>
      </c>
    </row>
    <row r="5" spans="1:5" x14ac:dyDescent="0.25">
      <c r="A5" s="7" t="s">
        <v>318</v>
      </c>
      <c r="B5" s="9">
        <v>1360.3050000000001</v>
      </c>
      <c r="C5" s="9">
        <v>1533.35</v>
      </c>
      <c r="D5" s="9">
        <v>2166.5850000000005</v>
      </c>
      <c r="E5" s="9">
        <v>1636.6249999999993</v>
      </c>
    </row>
    <row r="6" spans="1:5" x14ac:dyDescent="0.25">
      <c r="A6" s="7" t="s">
        <v>28</v>
      </c>
      <c r="B6" s="9">
        <v>267.18</v>
      </c>
      <c r="C6" s="9">
        <v>949.58</v>
      </c>
      <c r="D6" s="9">
        <v>877.14499999999998</v>
      </c>
      <c r="E6" s="9">
        <v>704.59999999999991</v>
      </c>
    </row>
    <row r="7" spans="1:5" x14ac:dyDescent="0.25">
      <c r="A7" s="7" t="s">
        <v>19</v>
      </c>
      <c r="B7" s="9">
        <v>10141.009999999997</v>
      </c>
      <c r="C7" s="9">
        <v>9823.5099999999966</v>
      </c>
      <c r="D7" s="9">
        <v>9010.3449999999993</v>
      </c>
      <c r="E7" s="9">
        <v>6664.020000000005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BDC9-469A-435F-BD55-3935C67780E7}">
  <dimension ref="A3:B7"/>
  <sheetViews>
    <sheetView tabSelected="1"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7.85546875" bestFit="1" customWidth="1"/>
    <col min="4" max="4" width="7.85546875" bestFit="1" customWidth="1"/>
    <col min="5" max="5" width="8.140625" bestFit="1" customWidth="1"/>
    <col min="6" max="6" width="11.28515625" bestFit="1" customWidth="1"/>
  </cols>
  <sheetData>
    <row r="3" spans="1:2" x14ac:dyDescent="0.25">
      <c r="A3" s="6" t="s">
        <v>6199</v>
      </c>
      <c r="B3" t="s">
        <v>6223</v>
      </c>
    </row>
    <row r="4" spans="1:2" x14ac:dyDescent="0.25">
      <c r="A4" s="7" t="s">
        <v>6218</v>
      </c>
      <c r="B4" s="9">
        <v>947</v>
      </c>
    </row>
    <row r="5" spans="1:2" x14ac:dyDescent="0.25">
      <c r="A5" s="7" t="s">
        <v>6219</v>
      </c>
      <c r="B5" s="9">
        <v>872</v>
      </c>
    </row>
    <row r="6" spans="1:2" x14ac:dyDescent="0.25">
      <c r="A6" s="7" t="s">
        <v>6220</v>
      </c>
      <c r="B6" s="9">
        <v>854</v>
      </c>
    </row>
    <row r="7" spans="1:2" x14ac:dyDescent="0.25">
      <c r="A7" s="7" t="s">
        <v>6221</v>
      </c>
      <c r="B7" s="9">
        <v>878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G18" sqref="G18"/>
    </sheetView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18.7109375" customWidth="1"/>
    <col min="7" max="7" width="31.7109375" customWidth="1"/>
    <col min="8" max="8" width="16.5703125" customWidth="1"/>
    <col min="9" max="9" width="13.140625" customWidth="1"/>
    <col min="10" max="11" width="12.42578125" customWidth="1"/>
    <col min="12" max="12" width="12.42578125" style="5" customWidth="1"/>
    <col min="13" max="13" width="10.85546875" style="5" customWidth="1"/>
    <col min="14" max="14" width="18.28515625" customWidth="1"/>
    <col min="15" max="15" width="13.28515625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6197</v>
      </c>
      <c r="L1" s="4" t="s">
        <v>13</v>
      </c>
      <c r="M1" s="4" t="s">
        <v>15</v>
      </c>
      <c r="N1" s="2" t="s">
        <v>6196</v>
      </c>
      <c r="O1" s="2" t="s">
        <v>6198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_xlfn.XLOOKUP(C2,customers!$A:$A,customers!$B:$B,,0)</f>
        <v>Aloisia Allner</v>
      </c>
      <c r="G2" s="2" t="str">
        <f>IF(_xlfn.XLOOKUP(F2,customers!B:B,customers!C:C,,0)=0," ",(_xlfn.XLOOKUP(F2,customers!B:B,customers!C:C,,0)))</f>
        <v>aallner0@lulu.com</v>
      </c>
      <c r="H2" s="2" t="str">
        <f>_xlfn.XLOOKUP(F2,customers!$B:$B,customers!$G:$G,,0)</f>
        <v>United States</v>
      </c>
      <c r="I2" t="str">
        <f>_xlfn.XLOOKUP(D2,products!$A:$A,products!$B:$B,,0)</f>
        <v>Rob</v>
      </c>
      <c r="J2" t="str">
        <f>_xlfn.XLOOKUP(D2,products!$A:$A,products!$C:$C,,0)</f>
        <v>M</v>
      </c>
      <c r="K2">
        <f>_xlfn.XLOOKUP(D2,products!$A:$A,products!$D:$D,,0)</f>
        <v>1</v>
      </c>
      <c r="L2" s="5">
        <f>_xlfn.XLOOKUP(D2,products!$A:$A,products!$E:$E,,0)</f>
        <v>9.9499999999999993</v>
      </c>
      <c r="M2" s="5">
        <f>E2*L2</f>
        <v>19.899999999999999</v>
      </c>
      <c r="N2" t="str">
        <f>IF(I2="Rob","Robusta",IF(I2="Exc","Excelsa",IF(I2="Lib","Liberica",IF(I2="Ara","Arabica",""))))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_xlfn.XLOOKUP(C3,customers!$A:$A,customers!$B:$B,,0)</f>
        <v>Aloisia Allner</v>
      </c>
      <c r="G3" s="2" t="str">
        <f>IF(_xlfn.XLOOKUP(F3,customers!B:B,customers!C:C,,0)=0," ",(_xlfn.XLOOKUP(F3,customers!B:B,customers!C:C,,0)))</f>
        <v>aallner0@lulu.com</v>
      </c>
      <c r="H3" s="2" t="str">
        <f>_xlfn.XLOOKUP(F3,customers!$B:$B,customers!$G:$G,,0)</f>
        <v>United States</v>
      </c>
      <c r="I3" t="str">
        <f>_xlfn.XLOOKUP(D3,products!$A:$A,products!$B:$B,,0)</f>
        <v>Exc</v>
      </c>
      <c r="J3" t="str">
        <f>_xlfn.XLOOKUP(D3,products!$A:$A,products!$C:$C,,0)</f>
        <v>M</v>
      </c>
      <c r="K3">
        <f>_xlfn.XLOOKUP(D3,products!$A:$A,products!$D:$D,,0)</f>
        <v>0.5</v>
      </c>
      <c r="L3" s="5">
        <f>_xlfn.XLOOKUP(D3,products!$A:$A,products!$E:$E,,0)</f>
        <v>8.25</v>
      </c>
      <c r="M3" s="5">
        <f t="shared" ref="M3:M66" si="0">E3*L3</f>
        <v>41.25</v>
      </c>
      <c r="N3" t="str">
        <f t="shared" ref="N3:N66" si="1">IF(I3="Rob","Robusta",IF(I3="Exc","Excelsa",IF(I3="Lib","Liberica",IF(I3="Ara","Arabica",""))))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_xlfn.XLOOKUP(C4,customers!$A:$A,customers!$B:$B,,0)</f>
        <v>Jami Redholes</v>
      </c>
      <c r="G4" s="2" t="str">
        <f>IF(_xlfn.XLOOKUP(F4,customers!B:B,customers!C:C,,0)=0," ",(_xlfn.XLOOKUP(F4,customers!B:B,customers!C:C,,0)))</f>
        <v>jredholes2@tmall.com</v>
      </c>
      <c r="H4" s="2" t="str">
        <f>_xlfn.XLOOKUP(F4,customers!$B:$B,customers!$G:$G,,0)</f>
        <v>United States</v>
      </c>
      <c r="I4" t="str">
        <f>_xlfn.XLOOKUP(D4,products!$A:$A,products!$B:$B,,0)</f>
        <v>Ara</v>
      </c>
      <c r="J4" t="str">
        <f>_xlfn.XLOOKUP(D4,products!$A:$A,products!$C:$C,,0)</f>
        <v>L</v>
      </c>
      <c r="K4">
        <f>_xlfn.XLOOKUP(D4,products!$A:$A,products!$D:$D,,0)</f>
        <v>1</v>
      </c>
      <c r="L4" s="5">
        <f>_xlfn.XLOOKUP(D4,products!$A:$A,products!$E:$E,,0)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_xlfn.XLOOKUP(C5,customers!$A:$A,customers!$B:$B,,0)</f>
        <v>Christoffer O' Shea</v>
      </c>
      <c r="G5" s="2" t="str">
        <f>IF(_xlfn.XLOOKUP(F5,customers!B:B,customers!C:C,,0)=0," ",(_xlfn.XLOOKUP(F5,customers!B:B,customers!C:C,,0)))</f>
        <v xml:space="preserve"> </v>
      </c>
      <c r="H5" s="2" t="str">
        <f>_xlfn.XLOOKUP(F5,customers!$B:$B,customers!$G:$G,,0)</f>
        <v>Ireland</v>
      </c>
      <c r="I5" t="str">
        <f>_xlfn.XLOOKUP(D5,products!$A:$A,products!$B:$B,,0)</f>
        <v>Exc</v>
      </c>
      <c r="J5" t="str">
        <f>_xlfn.XLOOKUP(D5,products!$A:$A,products!$C:$C,,0)</f>
        <v>M</v>
      </c>
      <c r="K5">
        <f>_xlfn.XLOOKUP(D5,products!$A:$A,products!$D:$D,,0)</f>
        <v>1</v>
      </c>
      <c r="L5" s="5">
        <f>_xlfn.XLOOKUP(D5,products!$A:$A,products!$E:$E,,0)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_xlfn.XLOOKUP(C6,customers!$A:$A,customers!$B:$B,,0)</f>
        <v>Christoffer O' Shea</v>
      </c>
      <c r="G6" s="2" t="str">
        <f>IF(_xlfn.XLOOKUP(F6,customers!B:B,customers!C:C,,0)=0," ",(_xlfn.XLOOKUP(F6,customers!B:B,customers!C:C,,0)))</f>
        <v xml:space="preserve"> </v>
      </c>
      <c r="H6" s="2" t="str">
        <f>_xlfn.XLOOKUP(F6,customers!$B:$B,customers!$G:$G,,0)</f>
        <v>Ireland</v>
      </c>
      <c r="I6" t="str">
        <f>_xlfn.XLOOKUP(D6,products!$A:$A,products!$B:$B,,0)</f>
        <v>Rob</v>
      </c>
      <c r="J6" t="str">
        <f>_xlfn.XLOOKUP(D6,products!$A:$A,products!$C:$C,,0)</f>
        <v>L</v>
      </c>
      <c r="K6">
        <f>_xlfn.XLOOKUP(D6,products!$A:$A,products!$D:$D,,0)</f>
        <v>2.5</v>
      </c>
      <c r="L6" s="5">
        <f>_xlfn.XLOOKUP(D6,products!$A:$A,products!$E:$E,,0)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_xlfn.XLOOKUP(C7,customers!$A:$A,customers!$B:$B,,0)</f>
        <v>Beryle Cottier</v>
      </c>
      <c r="G7" s="2" t="str">
        <f>IF(_xlfn.XLOOKUP(F7,customers!B:B,customers!C:C,,0)=0," ",(_xlfn.XLOOKUP(F7,customers!B:B,customers!C:C,,0)))</f>
        <v xml:space="preserve"> </v>
      </c>
      <c r="H7" s="2" t="str">
        <f>_xlfn.XLOOKUP(F7,customers!$B:$B,customers!$G:$G,,0)</f>
        <v>United States</v>
      </c>
      <c r="I7" t="str">
        <f>_xlfn.XLOOKUP(D7,products!$A:$A,products!$B:$B,,0)</f>
        <v>Lib</v>
      </c>
      <c r="J7" t="str">
        <f>_xlfn.XLOOKUP(D7,products!$A:$A,products!$C:$C,,0)</f>
        <v>D</v>
      </c>
      <c r="K7">
        <f>_xlfn.XLOOKUP(D7,products!$A:$A,products!$D:$D,,0)</f>
        <v>1</v>
      </c>
      <c r="L7" s="5">
        <f>_xlfn.XLOOKUP(D7,products!$A:$A,products!$E:$E,,0)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_xlfn.XLOOKUP(C8,customers!$A:$A,customers!$B:$B,,0)</f>
        <v>Shaylynn Lobe</v>
      </c>
      <c r="G8" s="2" t="str">
        <f>IF(_xlfn.XLOOKUP(F8,customers!B:B,customers!C:C,,0)=0," ",(_xlfn.XLOOKUP(F8,customers!B:B,customers!C:C,,0)))</f>
        <v>slobe6@nifty.com</v>
      </c>
      <c r="H8" s="2" t="str">
        <f>_xlfn.XLOOKUP(F8,customers!$B:$B,customers!$G:$G,,0)</f>
        <v>United States</v>
      </c>
      <c r="I8" t="str">
        <f>_xlfn.XLOOKUP(D8,products!$A:$A,products!$B:$B,,0)</f>
        <v>Exc</v>
      </c>
      <c r="J8" t="str">
        <f>_xlfn.XLOOKUP(D8,products!$A:$A,products!$C:$C,,0)</f>
        <v>D</v>
      </c>
      <c r="K8">
        <f>_xlfn.XLOOKUP(D8,products!$A:$A,products!$D:$D,,0)</f>
        <v>0.5</v>
      </c>
      <c r="L8" s="5">
        <f>_xlfn.XLOOKUP(D8,products!$A:$A,products!$E:$E,,0)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_xlfn.XLOOKUP(C9,customers!$A:$A,customers!$B:$B,,0)</f>
        <v>Melvin Wharfe</v>
      </c>
      <c r="G9" s="2" t="str">
        <f>IF(_xlfn.XLOOKUP(F9,customers!B:B,customers!C:C,,0)=0," ",(_xlfn.XLOOKUP(F9,customers!B:B,customers!C:C,,0)))</f>
        <v xml:space="preserve"> </v>
      </c>
      <c r="H9" s="2" t="str">
        <f>_xlfn.XLOOKUP(F9,customers!$B:$B,customers!$G:$G,,0)</f>
        <v>Ireland</v>
      </c>
      <c r="I9" t="str">
        <f>_xlfn.XLOOKUP(D9,products!$A:$A,products!$B:$B,,0)</f>
        <v>Lib</v>
      </c>
      <c r="J9" t="str">
        <f>_xlfn.XLOOKUP(D9,products!$A:$A,products!$C:$C,,0)</f>
        <v>L</v>
      </c>
      <c r="K9">
        <f>_xlfn.XLOOKUP(D9,products!$A:$A,products!$D:$D,,0)</f>
        <v>0.2</v>
      </c>
      <c r="L9" s="5">
        <f>_xlfn.XLOOKUP(D9,products!$A:$A,products!$E:$E,,0)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_xlfn.XLOOKUP(C10,customers!$A:$A,customers!$B:$B,,0)</f>
        <v>Guthrey Petracci</v>
      </c>
      <c r="G10" s="2" t="str">
        <f>IF(_xlfn.XLOOKUP(F10,customers!B:B,customers!C:C,,0)=0," ",(_xlfn.XLOOKUP(F10,customers!B:B,customers!C:C,,0)))</f>
        <v>gpetracci8@livejournal.com</v>
      </c>
      <c r="H10" s="2" t="str">
        <f>_xlfn.XLOOKUP(F10,customers!$B:$B,customers!$G:$G,,0)</f>
        <v>United States</v>
      </c>
      <c r="I10" t="str">
        <f>_xlfn.XLOOKUP(D10,products!$A:$A,products!$B:$B,,0)</f>
        <v>Rob</v>
      </c>
      <c r="J10" t="str">
        <f>_xlfn.XLOOKUP(D10,products!$A:$A,products!$C:$C,,0)</f>
        <v>M</v>
      </c>
      <c r="K10">
        <f>_xlfn.XLOOKUP(D10,products!$A:$A,products!$D:$D,,0)</f>
        <v>0.5</v>
      </c>
      <c r="L10" s="5">
        <f>_xlfn.XLOOKUP(D10,products!$A:$A,products!$E:$E,,0)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_xlfn.XLOOKUP(C11,customers!$A:$A,customers!$B:$B,,0)</f>
        <v>Rodger Raven</v>
      </c>
      <c r="G11" s="2" t="str">
        <f>IF(_xlfn.XLOOKUP(F11,customers!B:B,customers!C:C,,0)=0," ",(_xlfn.XLOOKUP(F11,customers!B:B,customers!C:C,,0)))</f>
        <v>rraven9@ed.gov</v>
      </c>
      <c r="H11" s="2" t="str">
        <f>_xlfn.XLOOKUP(F11,customers!$B:$B,customers!$G:$G,,0)</f>
        <v>United States</v>
      </c>
      <c r="I11" t="str">
        <f>_xlfn.XLOOKUP(D11,products!$A:$A,products!$B:$B,,0)</f>
        <v>Rob</v>
      </c>
      <c r="J11" t="str">
        <f>_xlfn.XLOOKUP(D11,products!$A:$A,products!$C:$C,,0)</f>
        <v>M</v>
      </c>
      <c r="K11">
        <f>_xlfn.XLOOKUP(D11,products!$A:$A,products!$D:$D,,0)</f>
        <v>0.5</v>
      </c>
      <c r="L11" s="5">
        <f>_xlfn.XLOOKUP(D11,products!$A:$A,products!$E:$E,,0)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_xlfn.XLOOKUP(C12,customers!$A:$A,customers!$B:$B,,0)</f>
        <v>Ferrell Ferber</v>
      </c>
      <c r="G12" s="2" t="str">
        <f>IF(_xlfn.XLOOKUP(F12,customers!B:B,customers!C:C,,0)=0," ",(_xlfn.XLOOKUP(F12,customers!B:B,customers!C:C,,0)))</f>
        <v>fferbera@businesswire.com</v>
      </c>
      <c r="H12" s="2" t="str">
        <f>_xlfn.XLOOKUP(F12,customers!$B:$B,customers!$G:$G,,0)</f>
        <v>United States</v>
      </c>
      <c r="I12" t="str">
        <f>_xlfn.XLOOKUP(D12,products!$A:$A,products!$B:$B,,0)</f>
        <v>Ara</v>
      </c>
      <c r="J12" t="str">
        <f>_xlfn.XLOOKUP(D12,products!$A:$A,products!$C:$C,,0)</f>
        <v>D</v>
      </c>
      <c r="K12">
        <f>_xlfn.XLOOKUP(D12,products!$A:$A,products!$D:$D,,0)</f>
        <v>1</v>
      </c>
      <c r="L12" s="5">
        <f>_xlfn.XLOOKUP(D12,products!$A:$A,products!$E:$E,,0)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_xlfn.XLOOKUP(C13,customers!$A:$A,customers!$B:$B,,0)</f>
        <v>Duky Phizackerly</v>
      </c>
      <c r="G13" s="2" t="str">
        <f>IF(_xlfn.XLOOKUP(F13,customers!B:B,customers!C:C,,0)=0," ",(_xlfn.XLOOKUP(F13,customers!B:B,customers!C:C,,0)))</f>
        <v>dphizackerlyb@utexas.edu</v>
      </c>
      <c r="H13" s="2" t="str">
        <f>_xlfn.XLOOKUP(F13,customers!$B:$B,customers!$G:$G,,0)</f>
        <v>United States</v>
      </c>
      <c r="I13" t="str">
        <f>_xlfn.XLOOKUP(D13,products!$A:$A,products!$B:$B,,0)</f>
        <v>Exc</v>
      </c>
      <c r="J13" t="str">
        <f>_xlfn.XLOOKUP(D13,products!$A:$A,products!$C:$C,,0)</f>
        <v>L</v>
      </c>
      <c r="K13">
        <f>_xlfn.XLOOKUP(D13,products!$A:$A,products!$D:$D,,0)</f>
        <v>2.5</v>
      </c>
      <c r="L13" s="5">
        <f>_xlfn.XLOOKUP(D13,products!$A:$A,products!$E:$E,,0)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_xlfn.XLOOKUP(C14,customers!$A:$A,customers!$B:$B,,0)</f>
        <v>Rosaleen Scholar</v>
      </c>
      <c r="G14" s="2" t="str">
        <f>IF(_xlfn.XLOOKUP(F14,customers!B:B,customers!C:C,,0)=0," ",(_xlfn.XLOOKUP(F14,customers!B:B,customers!C:C,,0)))</f>
        <v>rscholarc@nyu.edu</v>
      </c>
      <c r="H14" s="2" t="str">
        <f>_xlfn.XLOOKUP(F14,customers!$B:$B,customers!$G:$G,,0)</f>
        <v>United States</v>
      </c>
      <c r="I14" t="str">
        <f>_xlfn.XLOOKUP(D14,products!$A:$A,products!$B:$B,,0)</f>
        <v>Rob</v>
      </c>
      <c r="J14" t="str">
        <f>_xlfn.XLOOKUP(D14,products!$A:$A,products!$C:$C,,0)</f>
        <v>M</v>
      </c>
      <c r="K14">
        <f>_xlfn.XLOOKUP(D14,products!$A:$A,products!$D:$D,,0)</f>
        <v>1</v>
      </c>
      <c r="L14" s="5">
        <f>_xlfn.XLOOKUP(D14,products!$A:$A,products!$E:$E,,0)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_xlfn.XLOOKUP(C15,customers!$A:$A,customers!$B:$B,,0)</f>
        <v>Terence Vanyutin</v>
      </c>
      <c r="G15" s="2" t="str">
        <f>IF(_xlfn.XLOOKUP(F15,customers!B:B,customers!C:C,,0)=0," ",(_xlfn.XLOOKUP(F15,customers!B:B,customers!C:C,,0)))</f>
        <v>tvanyutind@wix.com</v>
      </c>
      <c r="H15" s="2" t="str">
        <f>_xlfn.XLOOKUP(F15,customers!$B:$B,customers!$G:$G,,0)</f>
        <v>United States</v>
      </c>
      <c r="I15" t="str">
        <f>_xlfn.XLOOKUP(D15,products!$A:$A,products!$B:$B,,0)</f>
        <v>Rob</v>
      </c>
      <c r="J15" t="str">
        <f>_xlfn.XLOOKUP(D15,products!$A:$A,products!$C:$C,,0)</f>
        <v>D</v>
      </c>
      <c r="K15">
        <f>_xlfn.XLOOKUP(D15,products!$A:$A,products!$D:$D,,0)</f>
        <v>2.5</v>
      </c>
      <c r="L15" s="5">
        <f>_xlfn.XLOOKUP(D15,products!$A:$A,products!$E:$E,,0)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_xlfn.XLOOKUP(C16,customers!$A:$A,customers!$B:$B,,0)</f>
        <v>Patrice Trobe</v>
      </c>
      <c r="G16" s="2" t="str">
        <f>IF(_xlfn.XLOOKUP(F16,customers!B:B,customers!C:C,,0)=0," ",(_xlfn.XLOOKUP(F16,customers!B:B,customers!C:C,,0)))</f>
        <v>ptrobee@wunderground.com</v>
      </c>
      <c r="H16" s="2" t="str">
        <f>_xlfn.XLOOKUP(F16,customers!$B:$B,customers!$G:$G,,0)</f>
        <v>United States</v>
      </c>
      <c r="I16" t="str">
        <f>_xlfn.XLOOKUP(D16,products!$A:$A,products!$B:$B,,0)</f>
        <v>Lib</v>
      </c>
      <c r="J16" t="str">
        <f>_xlfn.XLOOKUP(D16,products!$A:$A,products!$C:$C,,0)</f>
        <v>D</v>
      </c>
      <c r="K16">
        <f>_xlfn.XLOOKUP(D16,products!$A:$A,products!$D:$D,,0)</f>
        <v>0.2</v>
      </c>
      <c r="L16" s="5">
        <f>_xlfn.XLOOKUP(D16,products!$A:$A,products!$E:$E,,0)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_xlfn.XLOOKUP(C17,customers!$A:$A,customers!$B:$B,,0)</f>
        <v>Llywellyn Oscroft</v>
      </c>
      <c r="G17" s="2" t="str">
        <f>IF(_xlfn.XLOOKUP(F17,customers!B:B,customers!C:C,,0)=0," ",(_xlfn.XLOOKUP(F17,customers!B:B,customers!C:C,,0)))</f>
        <v>loscroftf@ebay.co.uk</v>
      </c>
      <c r="H17" s="2" t="str">
        <f>_xlfn.XLOOKUP(F17,customers!$B:$B,customers!$G:$G,,0)</f>
        <v>United States</v>
      </c>
      <c r="I17" t="str">
        <f>_xlfn.XLOOKUP(D17,products!$A:$A,products!$B:$B,,0)</f>
        <v>Rob</v>
      </c>
      <c r="J17" t="str">
        <f>_xlfn.XLOOKUP(D17,products!$A:$A,products!$C:$C,,0)</f>
        <v>M</v>
      </c>
      <c r="K17">
        <f>_xlfn.XLOOKUP(D17,products!$A:$A,products!$D:$D,,0)</f>
        <v>2.5</v>
      </c>
      <c r="L17" s="5">
        <f>_xlfn.XLOOKUP(D17,products!$A:$A,products!$E:$E,,0)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_xlfn.XLOOKUP(C18,customers!$A:$A,customers!$B:$B,,0)</f>
        <v>Minni Alabaster</v>
      </c>
      <c r="G18" s="2" t="str">
        <f>IF(_xlfn.XLOOKUP(F18,customers!B:B,customers!C:C,,0)=0," ",(_xlfn.XLOOKUP(F18,customers!B:B,customers!C:C,,0)))</f>
        <v>malabasterg@hexun.com</v>
      </c>
      <c r="H18" s="2" t="str">
        <f>_xlfn.XLOOKUP(F18,customers!$B:$B,customers!$G:$G,,0)</f>
        <v>United States</v>
      </c>
      <c r="I18" t="str">
        <f>_xlfn.XLOOKUP(D18,products!$A:$A,products!$B:$B,,0)</f>
        <v>Ara</v>
      </c>
      <c r="J18" t="str">
        <f>_xlfn.XLOOKUP(D18,products!$A:$A,products!$C:$C,,0)</f>
        <v>M</v>
      </c>
      <c r="K18">
        <f>_xlfn.XLOOKUP(D18,products!$A:$A,products!$D:$D,,0)</f>
        <v>0.2</v>
      </c>
      <c r="L18" s="5">
        <f>_xlfn.XLOOKUP(D18,products!$A:$A,products!$E:$E,,0)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_xlfn.XLOOKUP(C19,customers!$A:$A,customers!$B:$B,,0)</f>
        <v>Rhianon Broxup</v>
      </c>
      <c r="G19" s="2" t="str">
        <f>IF(_xlfn.XLOOKUP(F19,customers!B:B,customers!C:C,,0)=0," ",(_xlfn.XLOOKUP(F19,customers!B:B,customers!C:C,,0)))</f>
        <v>rbroxuph@jimdo.com</v>
      </c>
      <c r="H19" s="2" t="str">
        <f>_xlfn.XLOOKUP(F19,customers!$B:$B,customers!$G:$G,,0)</f>
        <v>United States</v>
      </c>
      <c r="I19" t="str">
        <f>_xlfn.XLOOKUP(D19,products!$A:$A,products!$B:$B,,0)</f>
        <v>Ara</v>
      </c>
      <c r="J19" t="str">
        <f>_xlfn.XLOOKUP(D19,products!$A:$A,products!$C:$C,,0)</f>
        <v>L</v>
      </c>
      <c r="K19">
        <f>_xlfn.XLOOKUP(D19,products!$A:$A,products!$D:$D,,0)</f>
        <v>1</v>
      </c>
      <c r="L19" s="5">
        <f>_xlfn.XLOOKUP(D19,products!$A:$A,products!$E:$E,,0)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_xlfn.XLOOKUP(C20,customers!$A:$A,customers!$B:$B,,0)</f>
        <v>Pall Redford</v>
      </c>
      <c r="G20" s="2" t="str">
        <f>IF(_xlfn.XLOOKUP(F20,customers!B:B,customers!C:C,,0)=0," ",(_xlfn.XLOOKUP(F20,customers!B:B,customers!C:C,,0)))</f>
        <v>predfordi@ow.ly</v>
      </c>
      <c r="H20" s="2" t="str">
        <f>_xlfn.XLOOKUP(F20,customers!$B:$B,customers!$G:$G,,0)</f>
        <v>Ireland</v>
      </c>
      <c r="I20" t="str">
        <f>_xlfn.XLOOKUP(D20,products!$A:$A,products!$B:$B,,0)</f>
        <v>Rob</v>
      </c>
      <c r="J20" t="str">
        <f>_xlfn.XLOOKUP(D20,products!$A:$A,products!$C:$C,,0)</f>
        <v>D</v>
      </c>
      <c r="K20">
        <f>_xlfn.XLOOKUP(D20,products!$A:$A,products!$D:$D,,0)</f>
        <v>2.5</v>
      </c>
      <c r="L20" s="5">
        <f>_xlfn.XLOOKUP(D20,products!$A:$A,products!$E:$E,,0)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_xlfn.XLOOKUP(C21,customers!$A:$A,customers!$B:$B,,0)</f>
        <v>Aurea Corradino</v>
      </c>
      <c r="G21" s="2" t="str">
        <f>IF(_xlfn.XLOOKUP(F21,customers!B:B,customers!C:C,,0)=0," ",(_xlfn.XLOOKUP(F21,customers!B:B,customers!C:C,,0)))</f>
        <v>acorradinoj@harvard.edu</v>
      </c>
      <c r="H21" s="2" t="str">
        <f>_xlfn.XLOOKUP(F21,customers!$B:$B,customers!$G:$G,,0)</f>
        <v>United States</v>
      </c>
      <c r="I21" t="str">
        <f>_xlfn.XLOOKUP(D21,products!$A:$A,products!$B:$B,,0)</f>
        <v>Ara</v>
      </c>
      <c r="J21" t="str">
        <f>_xlfn.XLOOKUP(D21,products!$A:$A,products!$C:$C,,0)</f>
        <v>M</v>
      </c>
      <c r="K21">
        <f>_xlfn.XLOOKUP(D21,products!$A:$A,products!$D:$D,,0)</f>
        <v>0.2</v>
      </c>
      <c r="L21" s="5">
        <f>_xlfn.XLOOKUP(D21,products!$A:$A,products!$E:$E,,0)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_xlfn.XLOOKUP(C22,customers!$A:$A,customers!$B:$B,,0)</f>
        <v>Aurea Corradino</v>
      </c>
      <c r="G22" s="2" t="str">
        <f>IF(_xlfn.XLOOKUP(F22,customers!B:B,customers!C:C,,0)=0," ",(_xlfn.XLOOKUP(F22,customers!B:B,customers!C:C,,0)))</f>
        <v>acorradinoj@harvard.edu</v>
      </c>
      <c r="H22" s="2" t="str">
        <f>_xlfn.XLOOKUP(F22,customers!$B:$B,customers!$G:$G,,0)</f>
        <v>United States</v>
      </c>
      <c r="I22" t="str">
        <f>_xlfn.XLOOKUP(D22,products!$A:$A,products!$B:$B,,0)</f>
        <v>Exc</v>
      </c>
      <c r="J22" t="str">
        <f>_xlfn.XLOOKUP(D22,products!$A:$A,products!$C:$C,,0)</f>
        <v>D</v>
      </c>
      <c r="K22">
        <f>_xlfn.XLOOKUP(D22,products!$A:$A,products!$D:$D,,0)</f>
        <v>0.2</v>
      </c>
      <c r="L22" s="5">
        <f>_xlfn.XLOOKUP(D22,products!$A:$A,products!$E:$E,,0)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_xlfn.XLOOKUP(C23,customers!$A:$A,customers!$B:$B,,0)</f>
        <v>Avrit Davidowsky</v>
      </c>
      <c r="G23" s="2" t="str">
        <f>IF(_xlfn.XLOOKUP(F23,customers!B:B,customers!C:C,,0)=0," ",(_xlfn.XLOOKUP(F23,customers!B:B,customers!C:C,,0)))</f>
        <v>adavidowskyl@netvibes.com</v>
      </c>
      <c r="H23" s="2" t="str">
        <f>_xlfn.XLOOKUP(F23,customers!$B:$B,customers!$G:$G,,0)</f>
        <v>United States</v>
      </c>
      <c r="I23" t="str">
        <f>_xlfn.XLOOKUP(D23,products!$A:$A,products!$B:$B,,0)</f>
        <v>Ara</v>
      </c>
      <c r="J23" t="str">
        <f>_xlfn.XLOOKUP(D23,products!$A:$A,products!$C:$C,,0)</f>
        <v>D</v>
      </c>
      <c r="K23">
        <f>_xlfn.XLOOKUP(D23,products!$A:$A,products!$D:$D,,0)</f>
        <v>0.2</v>
      </c>
      <c r="L23" s="5">
        <f>_xlfn.XLOOKUP(D23,products!$A:$A,products!$E:$E,,0)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_xlfn.XLOOKUP(C24,customers!$A:$A,customers!$B:$B,,0)</f>
        <v>Annabel Antuk</v>
      </c>
      <c r="G24" s="2" t="str">
        <f>IF(_xlfn.XLOOKUP(F24,customers!B:B,customers!C:C,,0)=0," ",(_xlfn.XLOOKUP(F24,customers!B:B,customers!C:C,,0)))</f>
        <v>aantukm@kickstarter.com</v>
      </c>
      <c r="H24" s="2" t="str">
        <f>_xlfn.XLOOKUP(F24,customers!$B:$B,customers!$G:$G,,0)</f>
        <v>United States</v>
      </c>
      <c r="I24" t="str">
        <f>_xlfn.XLOOKUP(D24,products!$A:$A,products!$B:$B,,0)</f>
        <v>Rob</v>
      </c>
      <c r="J24" t="str">
        <f>_xlfn.XLOOKUP(D24,products!$A:$A,products!$C:$C,,0)</f>
        <v>M</v>
      </c>
      <c r="K24">
        <f>_xlfn.XLOOKUP(D24,products!$A:$A,products!$D:$D,,0)</f>
        <v>2.5</v>
      </c>
      <c r="L24" s="5">
        <f>_xlfn.XLOOKUP(D24,products!$A:$A,products!$E:$E,,0)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_xlfn.XLOOKUP(C25,customers!$A:$A,customers!$B:$B,,0)</f>
        <v>Iorgo Kleinert</v>
      </c>
      <c r="G25" s="2" t="str">
        <f>IF(_xlfn.XLOOKUP(F25,customers!B:B,customers!C:C,,0)=0," ",(_xlfn.XLOOKUP(F25,customers!B:B,customers!C:C,,0)))</f>
        <v>ikleinertn@timesonline.co.uk</v>
      </c>
      <c r="H25" s="2" t="str">
        <f>_xlfn.XLOOKUP(F25,customers!$B:$B,customers!$G:$G,,0)</f>
        <v>United States</v>
      </c>
      <c r="I25" t="str">
        <f>_xlfn.XLOOKUP(D25,products!$A:$A,products!$B:$B,,0)</f>
        <v>Ara</v>
      </c>
      <c r="J25" t="str">
        <f>_xlfn.XLOOKUP(D25,products!$A:$A,products!$C:$C,,0)</f>
        <v>D</v>
      </c>
      <c r="K25">
        <f>_xlfn.XLOOKUP(D25,products!$A:$A,products!$D:$D,,0)</f>
        <v>0.2</v>
      </c>
      <c r="L25" s="5">
        <f>_xlfn.XLOOKUP(D25,products!$A:$A,products!$E:$E,,0)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_xlfn.XLOOKUP(C26,customers!$A:$A,customers!$B:$B,,0)</f>
        <v>Chrisy Blofeld</v>
      </c>
      <c r="G26" s="2" t="str">
        <f>IF(_xlfn.XLOOKUP(F26,customers!B:B,customers!C:C,,0)=0," ",(_xlfn.XLOOKUP(F26,customers!B:B,customers!C:C,,0)))</f>
        <v>cblofeldo@amazon.co.uk</v>
      </c>
      <c r="H26" s="2" t="str">
        <f>_xlfn.XLOOKUP(F26,customers!$B:$B,customers!$G:$G,,0)</f>
        <v>United States</v>
      </c>
      <c r="I26" t="str">
        <f>_xlfn.XLOOKUP(D26,products!$A:$A,products!$B:$B,,0)</f>
        <v>Ara</v>
      </c>
      <c r="J26" t="str">
        <f>_xlfn.XLOOKUP(D26,products!$A:$A,products!$C:$C,,0)</f>
        <v>M</v>
      </c>
      <c r="K26">
        <f>_xlfn.XLOOKUP(D26,products!$A:$A,products!$D:$D,,0)</f>
        <v>1</v>
      </c>
      <c r="L26" s="5">
        <f>_xlfn.XLOOKUP(D26,products!$A:$A,products!$E:$E,,0)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_xlfn.XLOOKUP(C27,customers!$A:$A,customers!$B:$B,,0)</f>
        <v>Culley Farris</v>
      </c>
      <c r="G27" s="2" t="str">
        <f>IF(_xlfn.XLOOKUP(F27,customers!B:B,customers!C:C,,0)=0," ",(_xlfn.XLOOKUP(F27,customers!B:B,customers!C:C,,0)))</f>
        <v xml:space="preserve"> </v>
      </c>
      <c r="H27" s="2" t="str">
        <f>_xlfn.XLOOKUP(F27,customers!$B:$B,customers!$G:$G,,0)</f>
        <v>United States</v>
      </c>
      <c r="I27" t="str">
        <f>_xlfn.XLOOKUP(D27,products!$A:$A,products!$B:$B,,0)</f>
        <v>Exc</v>
      </c>
      <c r="J27" t="str">
        <f>_xlfn.XLOOKUP(D27,products!$A:$A,products!$C:$C,,0)</f>
        <v>M</v>
      </c>
      <c r="K27">
        <f>_xlfn.XLOOKUP(D27,products!$A:$A,products!$D:$D,,0)</f>
        <v>0.2</v>
      </c>
      <c r="L27" s="5">
        <f>_xlfn.XLOOKUP(D27,products!$A:$A,products!$E:$E,,0)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_xlfn.XLOOKUP(C28,customers!$A:$A,customers!$B:$B,,0)</f>
        <v>Selene Shales</v>
      </c>
      <c r="G28" s="2" t="str">
        <f>IF(_xlfn.XLOOKUP(F28,customers!B:B,customers!C:C,,0)=0," ",(_xlfn.XLOOKUP(F28,customers!B:B,customers!C:C,,0)))</f>
        <v>sshalesq@umich.edu</v>
      </c>
      <c r="H28" s="2" t="str">
        <f>_xlfn.XLOOKUP(F28,customers!$B:$B,customers!$G:$G,,0)</f>
        <v>United States</v>
      </c>
      <c r="I28" t="str">
        <f>_xlfn.XLOOKUP(D28,products!$A:$A,products!$B:$B,,0)</f>
        <v>Ara</v>
      </c>
      <c r="J28" t="str">
        <f>_xlfn.XLOOKUP(D28,products!$A:$A,products!$C:$C,,0)</f>
        <v>M</v>
      </c>
      <c r="K28">
        <f>_xlfn.XLOOKUP(D28,products!$A:$A,products!$D:$D,,0)</f>
        <v>0.5</v>
      </c>
      <c r="L28" s="5">
        <f>_xlfn.XLOOKUP(D28,products!$A:$A,products!$E:$E,,0)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_xlfn.XLOOKUP(C29,customers!$A:$A,customers!$B:$B,,0)</f>
        <v>Vivie Danneil</v>
      </c>
      <c r="G29" s="2" t="str">
        <f>IF(_xlfn.XLOOKUP(F29,customers!B:B,customers!C:C,,0)=0," ",(_xlfn.XLOOKUP(F29,customers!B:B,customers!C:C,,0)))</f>
        <v>vdanneilr@mtv.com</v>
      </c>
      <c r="H29" s="2" t="str">
        <f>_xlfn.XLOOKUP(F29,customers!$B:$B,customers!$G:$G,,0)</f>
        <v>Ireland</v>
      </c>
      <c r="I29" t="str">
        <f>_xlfn.XLOOKUP(D29,products!$A:$A,products!$B:$B,,0)</f>
        <v>Ara</v>
      </c>
      <c r="J29" t="str">
        <f>_xlfn.XLOOKUP(D29,products!$A:$A,products!$C:$C,,0)</f>
        <v>M</v>
      </c>
      <c r="K29">
        <f>_xlfn.XLOOKUP(D29,products!$A:$A,products!$D:$D,,0)</f>
        <v>0.2</v>
      </c>
      <c r="L29" s="5">
        <f>_xlfn.XLOOKUP(D29,products!$A:$A,products!$E:$E,,0)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_xlfn.XLOOKUP(C30,customers!$A:$A,customers!$B:$B,,0)</f>
        <v>Theresita Newbury</v>
      </c>
      <c r="G30" s="2" t="str">
        <f>IF(_xlfn.XLOOKUP(F30,customers!B:B,customers!C:C,,0)=0," ",(_xlfn.XLOOKUP(F30,customers!B:B,customers!C:C,,0)))</f>
        <v>tnewburys@usda.gov</v>
      </c>
      <c r="H30" s="2" t="str">
        <f>_xlfn.XLOOKUP(F30,customers!$B:$B,customers!$G:$G,,0)</f>
        <v>Ireland</v>
      </c>
      <c r="I30" t="str">
        <f>_xlfn.XLOOKUP(D30,products!$A:$A,products!$B:$B,,0)</f>
        <v>Ara</v>
      </c>
      <c r="J30" t="str">
        <f>_xlfn.XLOOKUP(D30,products!$A:$A,products!$C:$C,,0)</f>
        <v>D</v>
      </c>
      <c r="K30">
        <f>_xlfn.XLOOKUP(D30,products!$A:$A,products!$D:$D,,0)</f>
        <v>0.5</v>
      </c>
      <c r="L30" s="5">
        <f>_xlfn.XLOOKUP(D30,products!$A:$A,products!$E:$E,,0)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_xlfn.XLOOKUP(C31,customers!$A:$A,customers!$B:$B,,0)</f>
        <v>Mozelle Calcutt</v>
      </c>
      <c r="G31" s="2" t="str">
        <f>IF(_xlfn.XLOOKUP(F31,customers!B:B,customers!C:C,,0)=0," ",(_xlfn.XLOOKUP(F31,customers!B:B,customers!C:C,,0)))</f>
        <v>mcalcuttt@baidu.com</v>
      </c>
      <c r="H31" s="2" t="str">
        <f>_xlfn.XLOOKUP(F31,customers!$B:$B,customers!$G:$G,,0)</f>
        <v>Ireland</v>
      </c>
      <c r="I31" t="str">
        <f>_xlfn.XLOOKUP(D31,products!$A:$A,products!$B:$B,,0)</f>
        <v>Ara</v>
      </c>
      <c r="J31" t="str">
        <f>_xlfn.XLOOKUP(D31,products!$A:$A,products!$C:$C,,0)</f>
        <v>D</v>
      </c>
      <c r="K31">
        <f>_xlfn.XLOOKUP(D31,products!$A:$A,products!$D:$D,,0)</f>
        <v>1</v>
      </c>
      <c r="L31" s="5">
        <f>_xlfn.XLOOKUP(D31,products!$A:$A,products!$E:$E,,0)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_xlfn.XLOOKUP(C32,customers!$A:$A,customers!$B:$B,,0)</f>
        <v>Adrian Swaine</v>
      </c>
      <c r="G32" s="2" t="str">
        <f>IF(_xlfn.XLOOKUP(F32,customers!B:B,customers!C:C,,0)=0," ",(_xlfn.XLOOKUP(F32,customers!B:B,customers!C:C,,0)))</f>
        <v xml:space="preserve"> </v>
      </c>
      <c r="H32" s="2" t="str">
        <f>_xlfn.XLOOKUP(F32,customers!$B:$B,customers!$G:$G,,0)</f>
        <v>United States</v>
      </c>
      <c r="I32" t="str">
        <f>_xlfn.XLOOKUP(D32,products!$A:$A,products!$B:$B,,0)</f>
        <v>Lib</v>
      </c>
      <c r="J32" t="str">
        <f>_xlfn.XLOOKUP(D32,products!$A:$A,products!$C:$C,,0)</f>
        <v>M</v>
      </c>
      <c r="K32">
        <f>_xlfn.XLOOKUP(D32,products!$A:$A,products!$D:$D,,0)</f>
        <v>0.2</v>
      </c>
      <c r="L32" s="5">
        <f>_xlfn.XLOOKUP(D32,products!$A:$A,products!$E:$E,,0)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_xlfn.XLOOKUP(C33,customers!$A:$A,customers!$B:$B,,0)</f>
        <v>Adrian Swaine</v>
      </c>
      <c r="G33" s="2" t="str">
        <f>IF(_xlfn.XLOOKUP(F33,customers!B:B,customers!C:C,,0)=0," ",(_xlfn.XLOOKUP(F33,customers!B:B,customers!C:C,,0)))</f>
        <v xml:space="preserve"> </v>
      </c>
      <c r="H33" s="2" t="str">
        <f>_xlfn.XLOOKUP(F33,customers!$B:$B,customers!$G:$G,,0)</f>
        <v>United States</v>
      </c>
      <c r="I33" t="str">
        <f>_xlfn.XLOOKUP(D33,products!$A:$A,products!$B:$B,,0)</f>
        <v>Ara</v>
      </c>
      <c r="J33" t="str">
        <f>_xlfn.XLOOKUP(D33,products!$A:$A,products!$C:$C,,0)</f>
        <v>D</v>
      </c>
      <c r="K33">
        <f>_xlfn.XLOOKUP(D33,products!$A:$A,products!$D:$D,,0)</f>
        <v>0.5</v>
      </c>
      <c r="L33" s="5">
        <f>_xlfn.XLOOKUP(D33,products!$A:$A,products!$E:$E,,0)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_xlfn.XLOOKUP(C34,customers!$A:$A,customers!$B:$B,,0)</f>
        <v>Adrian Swaine</v>
      </c>
      <c r="G34" s="2" t="str">
        <f>IF(_xlfn.XLOOKUP(F34,customers!B:B,customers!C:C,,0)=0," ",(_xlfn.XLOOKUP(F34,customers!B:B,customers!C:C,,0)))</f>
        <v xml:space="preserve"> </v>
      </c>
      <c r="H34" s="2" t="str">
        <f>_xlfn.XLOOKUP(F34,customers!$B:$B,customers!$G:$G,,0)</f>
        <v>United States</v>
      </c>
      <c r="I34" t="str">
        <f>_xlfn.XLOOKUP(D34,products!$A:$A,products!$B:$B,,0)</f>
        <v>Lib</v>
      </c>
      <c r="J34" t="str">
        <f>_xlfn.XLOOKUP(D34,products!$A:$A,products!$C:$C,,0)</f>
        <v>M</v>
      </c>
      <c r="K34">
        <f>_xlfn.XLOOKUP(D34,products!$A:$A,products!$D:$D,,0)</f>
        <v>0.5</v>
      </c>
      <c r="L34" s="5">
        <f>_xlfn.XLOOKUP(D34,products!$A:$A,products!$E:$E,,0)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_xlfn.XLOOKUP(C35,customers!$A:$A,customers!$B:$B,,0)</f>
        <v>Gallard Gatheral</v>
      </c>
      <c r="G35" s="2" t="str">
        <f>IF(_xlfn.XLOOKUP(F35,customers!B:B,customers!C:C,,0)=0," ",(_xlfn.XLOOKUP(F35,customers!B:B,customers!C:C,,0)))</f>
        <v>ggatheralx@123-reg.co.uk</v>
      </c>
      <c r="H35" s="2" t="str">
        <f>_xlfn.XLOOKUP(F35,customers!$B:$B,customers!$G:$G,,0)</f>
        <v>United States</v>
      </c>
      <c r="I35" t="str">
        <f>_xlfn.XLOOKUP(D35,products!$A:$A,products!$B:$B,,0)</f>
        <v>Lib</v>
      </c>
      <c r="J35" t="str">
        <f>_xlfn.XLOOKUP(D35,products!$A:$A,products!$C:$C,,0)</f>
        <v>L</v>
      </c>
      <c r="K35">
        <f>_xlfn.XLOOKUP(D35,products!$A:$A,products!$D:$D,,0)</f>
        <v>0.2</v>
      </c>
      <c r="L35" s="5">
        <f>_xlfn.XLOOKUP(D35,products!$A:$A,products!$E:$E,,0)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_xlfn.XLOOKUP(C36,customers!$A:$A,customers!$B:$B,,0)</f>
        <v>Una Welberry</v>
      </c>
      <c r="G36" s="2" t="str">
        <f>IF(_xlfn.XLOOKUP(F36,customers!B:B,customers!C:C,,0)=0," ",(_xlfn.XLOOKUP(F36,customers!B:B,customers!C:C,,0)))</f>
        <v>uwelberryy@ebay.co.uk</v>
      </c>
      <c r="H36" s="2" t="str">
        <f>_xlfn.XLOOKUP(F36,customers!$B:$B,customers!$G:$G,,0)</f>
        <v>United Kingdom</v>
      </c>
      <c r="I36" t="str">
        <f>_xlfn.XLOOKUP(D36,products!$A:$A,products!$B:$B,,0)</f>
        <v>Lib</v>
      </c>
      <c r="J36" t="str">
        <f>_xlfn.XLOOKUP(D36,products!$A:$A,products!$C:$C,,0)</f>
        <v>L</v>
      </c>
      <c r="K36">
        <f>_xlfn.XLOOKUP(D36,products!$A:$A,products!$D:$D,,0)</f>
        <v>0.5</v>
      </c>
      <c r="L36" s="5">
        <f>_xlfn.XLOOKUP(D36,products!$A:$A,products!$E:$E,,0)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_xlfn.XLOOKUP(C37,customers!$A:$A,customers!$B:$B,,0)</f>
        <v>Faber Eilhart</v>
      </c>
      <c r="G37" s="2" t="str">
        <f>IF(_xlfn.XLOOKUP(F37,customers!B:B,customers!C:C,,0)=0," ",(_xlfn.XLOOKUP(F37,customers!B:B,customers!C:C,,0)))</f>
        <v>feilhartz@who.int</v>
      </c>
      <c r="H37" s="2" t="str">
        <f>_xlfn.XLOOKUP(F37,customers!$B:$B,customers!$G:$G,,0)</f>
        <v>United States</v>
      </c>
      <c r="I37" t="str">
        <f>_xlfn.XLOOKUP(D37,products!$A:$A,products!$B:$B,,0)</f>
        <v>Ara</v>
      </c>
      <c r="J37" t="str">
        <f>_xlfn.XLOOKUP(D37,products!$A:$A,products!$C:$C,,0)</f>
        <v>D</v>
      </c>
      <c r="K37">
        <f>_xlfn.XLOOKUP(D37,products!$A:$A,products!$D:$D,,0)</f>
        <v>0.5</v>
      </c>
      <c r="L37" s="5">
        <f>_xlfn.XLOOKUP(D37,products!$A:$A,products!$E:$E,,0)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_xlfn.XLOOKUP(C38,customers!$A:$A,customers!$B:$B,,0)</f>
        <v>Zorina Ponting</v>
      </c>
      <c r="G38" s="2" t="str">
        <f>IF(_xlfn.XLOOKUP(F38,customers!B:B,customers!C:C,,0)=0," ",(_xlfn.XLOOKUP(F38,customers!B:B,customers!C:C,,0)))</f>
        <v>zponting10@altervista.org</v>
      </c>
      <c r="H38" s="2" t="str">
        <f>_xlfn.XLOOKUP(F38,customers!$B:$B,customers!$G:$G,,0)</f>
        <v>United States</v>
      </c>
      <c r="I38" t="str">
        <f>_xlfn.XLOOKUP(D38,products!$A:$A,products!$B:$B,,0)</f>
        <v>Lib</v>
      </c>
      <c r="J38" t="str">
        <f>_xlfn.XLOOKUP(D38,products!$A:$A,products!$C:$C,,0)</f>
        <v>M</v>
      </c>
      <c r="K38">
        <f>_xlfn.XLOOKUP(D38,products!$A:$A,products!$D:$D,,0)</f>
        <v>0.2</v>
      </c>
      <c r="L38" s="5">
        <f>_xlfn.XLOOKUP(D38,products!$A:$A,products!$E:$E,,0)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_xlfn.XLOOKUP(C39,customers!$A:$A,customers!$B:$B,,0)</f>
        <v>Silvio Strase</v>
      </c>
      <c r="G39" s="2" t="str">
        <f>IF(_xlfn.XLOOKUP(F39,customers!B:B,customers!C:C,,0)=0," ",(_xlfn.XLOOKUP(F39,customers!B:B,customers!C:C,,0)))</f>
        <v>sstrase11@booking.com</v>
      </c>
      <c r="H39" s="2" t="str">
        <f>_xlfn.XLOOKUP(F39,customers!$B:$B,customers!$G:$G,,0)</f>
        <v>United States</v>
      </c>
      <c r="I39" t="str">
        <f>_xlfn.XLOOKUP(D39,products!$A:$A,products!$B:$B,,0)</f>
        <v>Lib</v>
      </c>
      <c r="J39" t="str">
        <f>_xlfn.XLOOKUP(D39,products!$A:$A,products!$C:$C,,0)</f>
        <v>L</v>
      </c>
      <c r="K39">
        <f>_xlfn.XLOOKUP(D39,products!$A:$A,products!$D:$D,,0)</f>
        <v>0.5</v>
      </c>
      <c r="L39" s="5">
        <f>_xlfn.XLOOKUP(D39,products!$A:$A,products!$E:$E,,0)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_xlfn.XLOOKUP(C40,customers!$A:$A,customers!$B:$B,,0)</f>
        <v>Dorie de la Tremoille</v>
      </c>
      <c r="G40" s="2" t="str">
        <f>IF(_xlfn.XLOOKUP(F40,customers!B:B,customers!C:C,,0)=0," ",(_xlfn.XLOOKUP(F40,customers!B:B,customers!C:C,,0)))</f>
        <v>dde12@unesco.org</v>
      </c>
      <c r="H40" s="2" t="str">
        <f>_xlfn.XLOOKUP(F40,customers!$B:$B,customers!$G:$G,,0)</f>
        <v>United States</v>
      </c>
      <c r="I40" t="str">
        <f>_xlfn.XLOOKUP(D40,products!$A:$A,products!$B:$B,,0)</f>
        <v>Rob</v>
      </c>
      <c r="J40" t="str">
        <f>_xlfn.XLOOKUP(D40,products!$A:$A,products!$C:$C,,0)</f>
        <v>M</v>
      </c>
      <c r="K40">
        <f>_xlfn.XLOOKUP(D40,products!$A:$A,products!$D:$D,,0)</f>
        <v>2.5</v>
      </c>
      <c r="L40" s="5">
        <f>_xlfn.XLOOKUP(D40,products!$A:$A,products!$E:$E,,0)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_xlfn.XLOOKUP(C41,customers!$A:$A,customers!$B:$B,,0)</f>
        <v>Hy Zanetto</v>
      </c>
      <c r="G41" s="2" t="str">
        <f>IF(_xlfn.XLOOKUP(F41,customers!B:B,customers!C:C,,0)=0," ",(_xlfn.XLOOKUP(F41,customers!B:B,customers!C:C,,0)))</f>
        <v xml:space="preserve"> </v>
      </c>
      <c r="H41" s="2" t="str">
        <f>_xlfn.XLOOKUP(F41,customers!$B:$B,customers!$G:$G,,0)</f>
        <v>United States</v>
      </c>
      <c r="I41" t="str">
        <f>_xlfn.XLOOKUP(D41,products!$A:$A,products!$B:$B,,0)</f>
        <v>Rob</v>
      </c>
      <c r="J41" t="str">
        <f>_xlfn.XLOOKUP(D41,products!$A:$A,products!$C:$C,,0)</f>
        <v>M</v>
      </c>
      <c r="K41">
        <f>_xlfn.XLOOKUP(D41,products!$A:$A,products!$D:$D,,0)</f>
        <v>1</v>
      </c>
      <c r="L41" s="5">
        <f>_xlfn.XLOOKUP(D41,products!$A:$A,products!$E:$E,,0)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_xlfn.XLOOKUP(C42,customers!$A:$A,customers!$B:$B,,0)</f>
        <v>Jessica McNess</v>
      </c>
      <c r="G42" s="2" t="str">
        <f>IF(_xlfn.XLOOKUP(F42,customers!B:B,customers!C:C,,0)=0," ",(_xlfn.XLOOKUP(F42,customers!B:B,customers!C:C,,0)))</f>
        <v xml:space="preserve"> </v>
      </c>
      <c r="H42" s="2" t="str">
        <f>_xlfn.XLOOKUP(F42,customers!$B:$B,customers!$G:$G,,0)</f>
        <v>United States</v>
      </c>
      <c r="I42" t="str">
        <f>_xlfn.XLOOKUP(D42,products!$A:$A,products!$B:$B,,0)</f>
        <v>Lib</v>
      </c>
      <c r="J42" t="str">
        <f>_xlfn.XLOOKUP(D42,products!$A:$A,products!$C:$C,,0)</f>
        <v>M</v>
      </c>
      <c r="K42">
        <f>_xlfn.XLOOKUP(D42,products!$A:$A,products!$D:$D,,0)</f>
        <v>1</v>
      </c>
      <c r="L42" s="5">
        <f>_xlfn.XLOOKUP(D42,products!$A:$A,products!$E:$E,,0)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_xlfn.XLOOKUP(C43,customers!$A:$A,customers!$B:$B,,0)</f>
        <v>Lorenzo Yeoland</v>
      </c>
      <c r="G43" s="2" t="str">
        <f>IF(_xlfn.XLOOKUP(F43,customers!B:B,customers!C:C,,0)=0," ",(_xlfn.XLOOKUP(F43,customers!B:B,customers!C:C,,0)))</f>
        <v>lyeoland15@pbs.org</v>
      </c>
      <c r="H43" s="2" t="str">
        <f>_xlfn.XLOOKUP(F43,customers!$B:$B,customers!$G:$G,,0)</f>
        <v>United States</v>
      </c>
      <c r="I43" t="str">
        <f>_xlfn.XLOOKUP(D43,products!$A:$A,products!$B:$B,,0)</f>
        <v>Exc</v>
      </c>
      <c r="J43" t="str">
        <f>_xlfn.XLOOKUP(D43,products!$A:$A,products!$C:$C,,0)</f>
        <v>D</v>
      </c>
      <c r="K43">
        <f>_xlfn.XLOOKUP(D43,products!$A:$A,products!$D:$D,,0)</f>
        <v>0.2</v>
      </c>
      <c r="L43" s="5">
        <f>_xlfn.XLOOKUP(D43,products!$A:$A,products!$E:$E,,0)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_xlfn.XLOOKUP(C44,customers!$A:$A,customers!$B:$B,,0)</f>
        <v>Abigail Tolworthy</v>
      </c>
      <c r="G44" s="2" t="str">
        <f>IF(_xlfn.XLOOKUP(F44,customers!B:B,customers!C:C,,0)=0," ",(_xlfn.XLOOKUP(F44,customers!B:B,customers!C:C,,0)))</f>
        <v>atolworthy16@toplist.cz</v>
      </c>
      <c r="H44" s="2" t="str">
        <f>_xlfn.XLOOKUP(F44,customers!$B:$B,customers!$G:$G,,0)</f>
        <v>United States</v>
      </c>
      <c r="I44" t="str">
        <f>_xlfn.XLOOKUP(D44,products!$A:$A,products!$B:$B,,0)</f>
        <v>Rob</v>
      </c>
      <c r="J44" t="str">
        <f>_xlfn.XLOOKUP(D44,products!$A:$A,products!$C:$C,,0)</f>
        <v>D</v>
      </c>
      <c r="K44">
        <f>_xlfn.XLOOKUP(D44,products!$A:$A,products!$D:$D,,0)</f>
        <v>0.2</v>
      </c>
      <c r="L44" s="5">
        <f>_xlfn.XLOOKUP(D44,products!$A:$A,products!$E:$E,,0)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_xlfn.XLOOKUP(C45,customers!$A:$A,customers!$B:$B,,0)</f>
        <v>Maurie Bartol</v>
      </c>
      <c r="G45" s="2" t="str">
        <f>IF(_xlfn.XLOOKUP(F45,customers!B:B,customers!C:C,,0)=0," ",(_xlfn.XLOOKUP(F45,customers!B:B,customers!C:C,,0)))</f>
        <v xml:space="preserve"> </v>
      </c>
      <c r="H45" s="2" t="str">
        <f>_xlfn.XLOOKUP(F45,customers!$B:$B,customers!$G:$G,,0)</f>
        <v>United States</v>
      </c>
      <c r="I45" t="str">
        <f>_xlfn.XLOOKUP(D45,products!$A:$A,products!$B:$B,,0)</f>
        <v>Lib</v>
      </c>
      <c r="J45" t="str">
        <f>_xlfn.XLOOKUP(D45,products!$A:$A,products!$C:$C,,0)</f>
        <v>L</v>
      </c>
      <c r="K45">
        <f>_xlfn.XLOOKUP(D45,products!$A:$A,products!$D:$D,,0)</f>
        <v>2.5</v>
      </c>
      <c r="L45" s="5">
        <f>_xlfn.XLOOKUP(D45,products!$A:$A,products!$E:$E,,0)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_xlfn.XLOOKUP(C46,customers!$A:$A,customers!$B:$B,,0)</f>
        <v>Olag Baudassi</v>
      </c>
      <c r="G46" s="2" t="str">
        <f>IF(_xlfn.XLOOKUP(F46,customers!B:B,customers!C:C,,0)=0," ",(_xlfn.XLOOKUP(F46,customers!B:B,customers!C:C,,0)))</f>
        <v>obaudassi18@seesaa.net</v>
      </c>
      <c r="H46" s="2" t="str">
        <f>_xlfn.XLOOKUP(F46,customers!$B:$B,customers!$G:$G,,0)</f>
        <v>United States</v>
      </c>
      <c r="I46" t="str">
        <f>_xlfn.XLOOKUP(D46,products!$A:$A,products!$B:$B,,0)</f>
        <v>Exc</v>
      </c>
      <c r="J46" t="str">
        <f>_xlfn.XLOOKUP(D46,products!$A:$A,products!$C:$C,,0)</f>
        <v>M</v>
      </c>
      <c r="K46">
        <f>_xlfn.XLOOKUP(D46,products!$A:$A,products!$D:$D,,0)</f>
        <v>0.5</v>
      </c>
      <c r="L46" s="5">
        <f>_xlfn.XLOOKUP(D46,products!$A:$A,products!$E:$E,,0)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_xlfn.XLOOKUP(C47,customers!$A:$A,customers!$B:$B,,0)</f>
        <v>Petey Kingsbury</v>
      </c>
      <c r="G47" s="2" t="str">
        <f>IF(_xlfn.XLOOKUP(F47,customers!B:B,customers!C:C,,0)=0," ",(_xlfn.XLOOKUP(F47,customers!B:B,customers!C:C,,0)))</f>
        <v>pkingsbury19@comcast.net</v>
      </c>
      <c r="H47" s="2" t="str">
        <f>_xlfn.XLOOKUP(F47,customers!$B:$B,customers!$G:$G,,0)</f>
        <v>United States</v>
      </c>
      <c r="I47" t="str">
        <f>_xlfn.XLOOKUP(D47,products!$A:$A,products!$B:$B,,0)</f>
        <v>Lib</v>
      </c>
      <c r="J47" t="str">
        <f>_xlfn.XLOOKUP(D47,products!$A:$A,products!$C:$C,,0)</f>
        <v>D</v>
      </c>
      <c r="K47">
        <f>_xlfn.XLOOKUP(D47,products!$A:$A,products!$D:$D,,0)</f>
        <v>2.5</v>
      </c>
      <c r="L47" s="5">
        <f>_xlfn.XLOOKUP(D47,products!$A:$A,products!$E:$E,,0)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_xlfn.XLOOKUP(C48,customers!$A:$A,customers!$B:$B,,0)</f>
        <v>Donna Baskeyfied</v>
      </c>
      <c r="G48" s="2" t="str">
        <f>IF(_xlfn.XLOOKUP(F48,customers!B:B,customers!C:C,,0)=0," ",(_xlfn.XLOOKUP(F48,customers!B:B,customers!C:C,,0)))</f>
        <v xml:space="preserve"> </v>
      </c>
      <c r="H48" s="2" t="str">
        <f>_xlfn.XLOOKUP(F48,customers!$B:$B,customers!$G:$G,,0)</f>
        <v>United States</v>
      </c>
      <c r="I48" t="str">
        <f>_xlfn.XLOOKUP(D48,products!$A:$A,products!$B:$B,,0)</f>
        <v>Exc</v>
      </c>
      <c r="J48" t="str">
        <f>_xlfn.XLOOKUP(D48,products!$A:$A,products!$C:$C,,0)</f>
        <v>M</v>
      </c>
      <c r="K48">
        <f>_xlfn.XLOOKUP(D48,products!$A:$A,products!$D:$D,,0)</f>
        <v>2.5</v>
      </c>
      <c r="L48" s="5">
        <f>_xlfn.XLOOKUP(D48,products!$A:$A,products!$E:$E,,0)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_xlfn.XLOOKUP(C49,customers!$A:$A,customers!$B:$B,,0)</f>
        <v>Arda Curley</v>
      </c>
      <c r="G49" s="2" t="str">
        <f>IF(_xlfn.XLOOKUP(F49,customers!B:B,customers!C:C,,0)=0," ",(_xlfn.XLOOKUP(F49,customers!B:B,customers!C:C,,0)))</f>
        <v>acurley1b@hao123.com</v>
      </c>
      <c r="H49" s="2" t="str">
        <f>_xlfn.XLOOKUP(F49,customers!$B:$B,customers!$G:$G,,0)</f>
        <v>United States</v>
      </c>
      <c r="I49" t="str">
        <f>_xlfn.XLOOKUP(D49,products!$A:$A,products!$B:$B,,0)</f>
        <v>Ara</v>
      </c>
      <c r="J49" t="str">
        <f>_xlfn.XLOOKUP(D49,products!$A:$A,products!$C:$C,,0)</f>
        <v>L</v>
      </c>
      <c r="K49">
        <f>_xlfn.XLOOKUP(D49,products!$A:$A,products!$D:$D,,0)</f>
        <v>0.2</v>
      </c>
      <c r="L49" s="5">
        <f>_xlfn.XLOOKUP(D49,products!$A:$A,products!$E:$E,,0)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_xlfn.XLOOKUP(C50,customers!$A:$A,customers!$B:$B,,0)</f>
        <v>Raynor McGilvary</v>
      </c>
      <c r="G50" s="2" t="str">
        <f>IF(_xlfn.XLOOKUP(F50,customers!B:B,customers!C:C,,0)=0," ",(_xlfn.XLOOKUP(F50,customers!B:B,customers!C:C,,0)))</f>
        <v>rmcgilvary1c@tamu.edu</v>
      </c>
      <c r="H50" s="2" t="str">
        <f>_xlfn.XLOOKUP(F50,customers!$B:$B,customers!$G:$G,,0)</f>
        <v>United States</v>
      </c>
      <c r="I50" t="str">
        <f>_xlfn.XLOOKUP(D50,products!$A:$A,products!$B:$B,,0)</f>
        <v>Ara</v>
      </c>
      <c r="J50" t="str">
        <f>_xlfn.XLOOKUP(D50,products!$A:$A,products!$C:$C,,0)</f>
        <v>D</v>
      </c>
      <c r="K50">
        <f>_xlfn.XLOOKUP(D50,products!$A:$A,products!$D:$D,,0)</f>
        <v>2.5</v>
      </c>
      <c r="L50" s="5">
        <f>_xlfn.XLOOKUP(D50,products!$A:$A,products!$E:$E,,0)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_xlfn.XLOOKUP(C51,customers!$A:$A,customers!$B:$B,,0)</f>
        <v>Isis Pikett</v>
      </c>
      <c r="G51" s="2" t="str">
        <f>IF(_xlfn.XLOOKUP(F51,customers!B:B,customers!C:C,,0)=0," ",(_xlfn.XLOOKUP(F51,customers!B:B,customers!C:C,,0)))</f>
        <v>ipikett1d@xinhuanet.com</v>
      </c>
      <c r="H51" s="2" t="str">
        <f>_xlfn.XLOOKUP(F51,customers!$B:$B,customers!$G:$G,,0)</f>
        <v>United States</v>
      </c>
      <c r="I51" t="str">
        <f>_xlfn.XLOOKUP(D51,products!$A:$A,products!$B:$B,,0)</f>
        <v>Ara</v>
      </c>
      <c r="J51" t="str">
        <f>_xlfn.XLOOKUP(D51,products!$A:$A,products!$C:$C,,0)</f>
        <v>L</v>
      </c>
      <c r="K51">
        <f>_xlfn.XLOOKUP(D51,products!$A:$A,products!$D:$D,,0)</f>
        <v>1</v>
      </c>
      <c r="L51" s="5">
        <f>_xlfn.XLOOKUP(D51,products!$A:$A,products!$E:$E,,0)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_xlfn.XLOOKUP(C52,customers!$A:$A,customers!$B:$B,,0)</f>
        <v>Inger Bouldon</v>
      </c>
      <c r="G52" s="2" t="str">
        <f>IF(_xlfn.XLOOKUP(F52,customers!B:B,customers!C:C,,0)=0," ",(_xlfn.XLOOKUP(F52,customers!B:B,customers!C:C,,0)))</f>
        <v>ibouldon1e@gizmodo.com</v>
      </c>
      <c r="H52" s="2" t="str">
        <f>_xlfn.XLOOKUP(F52,customers!$B:$B,customers!$G:$G,,0)</f>
        <v>United States</v>
      </c>
      <c r="I52" t="str">
        <f>_xlfn.XLOOKUP(D52,products!$A:$A,products!$B:$B,,0)</f>
        <v>Lib</v>
      </c>
      <c r="J52" t="str">
        <f>_xlfn.XLOOKUP(D52,products!$A:$A,products!$C:$C,,0)</f>
        <v>D</v>
      </c>
      <c r="K52">
        <f>_xlfn.XLOOKUP(D52,products!$A:$A,products!$D:$D,,0)</f>
        <v>0.5</v>
      </c>
      <c r="L52" s="5">
        <f>_xlfn.XLOOKUP(D52,products!$A:$A,products!$E:$E,,0)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_xlfn.XLOOKUP(C53,customers!$A:$A,customers!$B:$B,,0)</f>
        <v>Karry Flanders</v>
      </c>
      <c r="G53" s="2" t="str">
        <f>IF(_xlfn.XLOOKUP(F53,customers!B:B,customers!C:C,,0)=0," ",(_xlfn.XLOOKUP(F53,customers!B:B,customers!C:C,,0)))</f>
        <v>kflanders1f@over-blog.com</v>
      </c>
      <c r="H53" s="2" t="str">
        <f>_xlfn.XLOOKUP(F53,customers!$B:$B,customers!$G:$G,,0)</f>
        <v>Ireland</v>
      </c>
      <c r="I53" t="str">
        <f>_xlfn.XLOOKUP(D53,products!$A:$A,products!$B:$B,,0)</f>
        <v>Lib</v>
      </c>
      <c r="J53" t="str">
        <f>_xlfn.XLOOKUP(D53,products!$A:$A,products!$C:$C,,0)</f>
        <v>L</v>
      </c>
      <c r="K53">
        <f>_xlfn.XLOOKUP(D53,products!$A:$A,products!$D:$D,,0)</f>
        <v>2.5</v>
      </c>
      <c r="L53" s="5">
        <f>_xlfn.XLOOKUP(D53,products!$A:$A,products!$E:$E,,0)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_xlfn.XLOOKUP(C54,customers!$A:$A,customers!$B:$B,,0)</f>
        <v>Hartley Mattioli</v>
      </c>
      <c r="G54" s="2" t="str">
        <f>IF(_xlfn.XLOOKUP(F54,customers!B:B,customers!C:C,,0)=0," ",(_xlfn.XLOOKUP(F54,customers!B:B,customers!C:C,,0)))</f>
        <v>hmattioli1g@webmd.com</v>
      </c>
      <c r="H54" s="2" t="str">
        <f>_xlfn.XLOOKUP(F54,customers!$B:$B,customers!$G:$G,,0)</f>
        <v>United Kingdom</v>
      </c>
      <c r="I54" t="str">
        <f>_xlfn.XLOOKUP(D54,products!$A:$A,products!$B:$B,,0)</f>
        <v>Rob</v>
      </c>
      <c r="J54" t="str">
        <f>_xlfn.XLOOKUP(D54,products!$A:$A,products!$C:$C,,0)</f>
        <v>M</v>
      </c>
      <c r="K54">
        <f>_xlfn.XLOOKUP(D54,products!$A:$A,products!$D:$D,,0)</f>
        <v>0.5</v>
      </c>
      <c r="L54" s="5">
        <f>_xlfn.XLOOKUP(D54,products!$A:$A,products!$E:$E,,0)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_xlfn.XLOOKUP(C55,customers!$A:$A,customers!$B:$B,,0)</f>
        <v>Hartley Mattioli</v>
      </c>
      <c r="G55" s="2" t="str">
        <f>IF(_xlfn.XLOOKUP(F55,customers!B:B,customers!C:C,,0)=0," ",(_xlfn.XLOOKUP(F55,customers!B:B,customers!C:C,,0)))</f>
        <v>hmattioli1g@webmd.com</v>
      </c>
      <c r="H55" s="2" t="str">
        <f>_xlfn.XLOOKUP(F55,customers!$B:$B,customers!$G:$G,,0)</f>
        <v>United Kingdom</v>
      </c>
      <c r="I55" t="str">
        <f>_xlfn.XLOOKUP(D55,products!$A:$A,products!$B:$B,,0)</f>
        <v>Lib</v>
      </c>
      <c r="J55" t="str">
        <f>_xlfn.XLOOKUP(D55,products!$A:$A,products!$C:$C,,0)</f>
        <v>L</v>
      </c>
      <c r="K55">
        <f>_xlfn.XLOOKUP(D55,products!$A:$A,products!$D:$D,,0)</f>
        <v>2.5</v>
      </c>
      <c r="L55" s="5">
        <f>_xlfn.XLOOKUP(D55,products!$A:$A,products!$E:$E,,0)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_xlfn.XLOOKUP(C56,customers!$A:$A,customers!$B:$B,,0)</f>
        <v>Archambault Gillard</v>
      </c>
      <c r="G56" s="2" t="str">
        <f>IF(_xlfn.XLOOKUP(F56,customers!B:B,customers!C:C,,0)=0," ",(_xlfn.XLOOKUP(F56,customers!B:B,customers!C:C,,0)))</f>
        <v>agillard1i@issuu.com</v>
      </c>
      <c r="H56" s="2" t="str">
        <f>_xlfn.XLOOKUP(F56,customers!$B:$B,customers!$G:$G,,0)</f>
        <v>United States</v>
      </c>
      <c r="I56" t="str">
        <f>_xlfn.XLOOKUP(D56,products!$A:$A,products!$B:$B,,0)</f>
        <v>Lib</v>
      </c>
      <c r="J56" t="str">
        <f>_xlfn.XLOOKUP(D56,products!$A:$A,products!$C:$C,,0)</f>
        <v>M</v>
      </c>
      <c r="K56">
        <f>_xlfn.XLOOKUP(D56,products!$A:$A,products!$D:$D,,0)</f>
        <v>1</v>
      </c>
      <c r="L56" s="5">
        <f>_xlfn.XLOOKUP(D56,products!$A:$A,products!$E:$E,,0)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_xlfn.XLOOKUP(C57,customers!$A:$A,customers!$B:$B,,0)</f>
        <v>Salomo Cushworth</v>
      </c>
      <c r="G57" s="2" t="str">
        <f>IF(_xlfn.XLOOKUP(F57,customers!B:B,customers!C:C,,0)=0," ",(_xlfn.XLOOKUP(F57,customers!B:B,customers!C:C,,0)))</f>
        <v xml:space="preserve"> </v>
      </c>
      <c r="H57" s="2" t="str">
        <f>_xlfn.XLOOKUP(F57,customers!$B:$B,customers!$G:$G,,0)</f>
        <v>United States</v>
      </c>
      <c r="I57" t="str">
        <f>_xlfn.XLOOKUP(D57,products!$A:$A,products!$B:$B,,0)</f>
        <v>Lib</v>
      </c>
      <c r="J57" t="str">
        <f>_xlfn.XLOOKUP(D57,products!$A:$A,products!$C:$C,,0)</f>
        <v>L</v>
      </c>
      <c r="K57">
        <f>_xlfn.XLOOKUP(D57,products!$A:$A,products!$D:$D,,0)</f>
        <v>1</v>
      </c>
      <c r="L57" s="5">
        <f>_xlfn.XLOOKUP(D57,products!$A:$A,products!$E:$E,,0)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_xlfn.XLOOKUP(C58,customers!$A:$A,customers!$B:$B,,0)</f>
        <v>Theda Grizard</v>
      </c>
      <c r="G58" s="2" t="str">
        <f>IF(_xlfn.XLOOKUP(F58,customers!B:B,customers!C:C,,0)=0," ",(_xlfn.XLOOKUP(F58,customers!B:B,customers!C:C,,0)))</f>
        <v>tgrizard1k@odnoklassniki.ru</v>
      </c>
      <c r="H58" s="2" t="str">
        <f>_xlfn.XLOOKUP(F58,customers!$B:$B,customers!$G:$G,,0)</f>
        <v>United States</v>
      </c>
      <c r="I58" t="str">
        <f>_xlfn.XLOOKUP(D58,products!$A:$A,products!$B:$B,,0)</f>
        <v>Exc</v>
      </c>
      <c r="J58" t="str">
        <f>_xlfn.XLOOKUP(D58,products!$A:$A,products!$C:$C,,0)</f>
        <v>D</v>
      </c>
      <c r="K58">
        <f>_xlfn.XLOOKUP(D58,products!$A:$A,products!$D:$D,,0)</f>
        <v>0.2</v>
      </c>
      <c r="L58" s="5">
        <f>_xlfn.XLOOKUP(D58,products!$A:$A,products!$E:$E,,0)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_xlfn.XLOOKUP(C59,customers!$A:$A,customers!$B:$B,,0)</f>
        <v>Rozele Relton</v>
      </c>
      <c r="G59" s="2" t="str">
        <f>IF(_xlfn.XLOOKUP(F59,customers!B:B,customers!C:C,,0)=0," ",(_xlfn.XLOOKUP(F59,customers!B:B,customers!C:C,,0)))</f>
        <v>rrelton1l@stanford.edu</v>
      </c>
      <c r="H59" s="2" t="str">
        <f>_xlfn.XLOOKUP(F59,customers!$B:$B,customers!$G:$G,,0)</f>
        <v>United States</v>
      </c>
      <c r="I59" t="str">
        <f>_xlfn.XLOOKUP(D59,products!$A:$A,products!$B:$B,,0)</f>
        <v>Exc</v>
      </c>
      <c r="J59" t="str">
        <f>_xlfn.XLOOKUP(D59,products!$A:$A,products!$C:$C,,0)</f>
        <v>L</v>
      </c>
      <c r="K59">
        <f>_xlfn.XLOOKUP(D59,products!$A:$A,products!$D:$D,,0)</f>
        <v>1</v>
      </c>
      <c r="L59" s="5">
        <f>_xlfn.XLOOKUP(D59,products!$A:$A,products!$E:$E,,0)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_xlfn.XLOOKUP(C60,customers!$A:$A,customers!$B:$B,,0)</f>
        <v>Willa Rolling</v>
      </c>
      <c r="G60" s="2" t="str">
        <f>IF(_xlfn.XLOOKUP(F60,customers!B:B,customers!C:C,,0)=0," ",(_xlfn.XLOOKUP(F60,customers!B:B,customers!C:C,,0)))</f>
        <v xml:space="preserve"> </v>
      </c>
      <c r="H60" s="2" t="str">
        <f>_xlfn.XLOOKUP(F60,customers!$B:$B,customers!$G:$G,,0)</f>
        <v>United States</v>
      </c>
      <c r="I60" t="str">
        <f>_xlfn.XLOOKUP(D60,products!$A:$A,products!$B:$B,,0)</f>
        <v>Lib</v>
      </c>
      <c r="J60" t="str">
        <f>_xlfn.XLOOKUP(D60,products!$A:$A,products!$C:$C,,0)</f>
        <v>D</v>
      </c>
      <c r="K60">
        <f>_xlfn.XLOOKUP(D60,products!$A:$A,products!$D:$D,,0)</f>
        <v>2.5</v>
      </c>
      <c r="L60" s="5">
        <f>_xlfn.XLOOKUP(D60,products!$A:$A,products!$E:$E,,0)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_xlfn.XLOOKUP(C61,customers!$A:$A,customers!$B:$B,,0)</f>
        <v>Stanislaus Gilroy</v>
      </c>
      <c r="G61" s="2" t="str">
        <f>IF(_xlfn.XLOOKUP(F61,customers!B:B,customers!C:C,,0)=0," ",(_xlfn.XLOOKUP(F61,customers!B:B,customers!C:C,,0)))</f>
        <v>sgilroy1n@eepurl.com</v>
      </c>
      <c r="H61" s="2" t="str">
        <f>_xlfn.XLOOKUP(F61,customers!$B:$B,customers!$G:$G,,0)</f>
        <v>United States</v>
      </c>
      <c r="I61" t="str">
        <f>_xlfn.XLOOKUP(D61,products!$A:$A,products!$B:$B,,0)</f>
        <v>Lib</v>
      </c>
      <c r="J61" t="str">
        <f>_xlfn.XLOOKUP(D61,products!$A:$A,products!$C:$C,,0)</f>
        <v>M</v>
      </c>
      <c r="K61">
        <f>_xlfn.XLOOKUP(D61,products!$A:$A,products!$D:$D,,0)</f>
        <v>0.5</v>
      </c>
      <c r="L61" s="5">
        <f>_xlfn.XLOOKUP(D61,products!$A:$A,products!$E:$E,,0)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_xlfn.XLOOKUP(C62,customers!$A:$A,customers!$B:$B,,0)</f>
        <v>Correy Cottingham</v>
      </c>
      <c r="G62" s="2" t="str">
        <f>IF(_xlfn.XLOOKUP(F62,customers!B:B,customers!C:C,,0)=0," ",(_xlfn.XLOOKUP(F62,customers!B:B,customers!C:C,,0)))</f>
        <v>ccottingham1o@wikipedia.org</v>
      </c>
      <c r="H62" s="2" t="str">
        <f>_xlfn.XLOOKUP(F62,customers!$B:$B,customers!$G:$G,,0)</f>
        <v>United States</v>
      </c>
      <c r="I62" t="str">
        <f>_xlfn.XLOOKUP(D62,products!$A:$A,products!$B:$B,,0)</f>
        <v>Ara</v>
      </c>
      <c r="J62" t="str">
        <f>_xlfn.XLOOKUP(D62,products!$A:$A,products!$C:$C,,0)</f>
        <v>D</v>
      </c>
      <c r="K62">
        <f>_xlfn.XLOOKUP(D62,products!$A:$A,products!$D:$D,,0)</f>
        <v>2.5</v>
      </c>
      <c r="L62" s="5">
        <f>_xlfn.XLOOKUP(D62,products!$A:$A,products!$E:$E,,0)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_xlfn.XLOOKUP(C63,customers!$A:$A,customers!$B:$B,,0)</f>
        <v>Pammi Endacott</v>
      </c>
      <c r="G63" s="2" t="str">
        <f>IF(_xlfn.XLOOKUP(F63,customers!B:B,customers!C:C,,0)=0," ",(_xlfn.XLOOKUP(F63,customers!B:B,customers!C:C,,0)))</f>
        <v xml:space="preserve"> </v>
      </c>
      <c r="H63" s="2" t="str">
        <f>_xlfn.XLOOKUP(F63,customers!$B:$B,customers!$G:$G,,0)</f>
        <v>United Kingdom</v>
      </c>
      <c r="I63" t="str">
        <f>_xlfn.XLOOKUP(D63,products!$A:$A,products!$B:$B,,0)</f>
        <v>Rob</v>
      </c>
      <c r="J63" t="str">
        <f>_xlfn.XLOOKUP(D63,products!$A:$A,products!$C:$C,,0)</f>
        <v>D</v>
      </c>
      <c r="K63">
        <f>_xlfn.XLOOKUP(D63,products!$A:$A,products!$D:$D,,0)</f>
        <v>0.5</v>
      </c>
      <c r="L63" s="5">
        <f>_xlfn.XLOOKUP(D63,products!$A:$A,products!$E:$E,,0)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_xlfn.XLOOKUP(C64,customers!$A:$A,customers!$B:$B,,0)</f>
        <v>Nona Linklater</v>
      </c>
      <c r="G64" s="2" t="str">
        <f>IF(_xlfn.XLOOKUP(F64,customers!B:B,customers!C:C,,0)=0," ",(_xlfn.XLOOKUP(F64,customers!B:B,customers!C:C,,0)))</f>
        <v xml:space="preserve"> </v>
      </c>
      <c r="H64" s="2" t="str">
        <f>_xlfn.XLOOKUP(F64,customers!$B:$B,customers!$G:$G,,0)</f>
        <v>United States</v>
      </c>
      <c r="I64" t="str">
        <f>_xlfn.XLOOKUP(D64,products!$A:$A,products!$B:$B,,0)</f>
        <v>Lib</v>
      </c>
      <c r="J64" t="str">
        <f>_xlfn.XLOOKUP(D64,products!$A:$A,products!$C:$C,,0)</f>
        <v>L</v>
      </c>
      <c r="K64">
        <f>_xlfn.XLOOKUP(D64,products!$A:$A,products!$D:$D,,0)</f>
        <v>0.2</v>
      </c>
      <c r="L64" s="5">
        <f>_xlfn.XLOOKUP(D64,products!$A:$A,products!$E:$E,,0)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_xlfn.XLOOKUP(C65,customers!$A:$A,customers!$B:$B,,0)</f>
        <v>Annadiane Dykes</v>
      </c>
      <c r="G65" s="2" t="str">
        <f>IF(_xlfn.XLOOKUP(F65,customers!B:B,customers!C:C,,0)=0," ",(_xlfn.XLOOKUP(F65,customers!B:B,customers!C:C,,0)))</f>
        <v>adykes1r@eventbrite.com</v>
      </c>
      <c r="H65" s="2" t="str">
        <f>_xlfn.XLOOKUP(F65,customers!$B:$B,customers!$G:$G,,0)</f>
        <v>United States</v>
      </c>
      <c r="I65" t="str">
        <f>_xlfn.XLOOKUP(D65,products!$A:$A,products!$B:$B,,0)</f>
        <v>Ara</v>
      </c>
      <c r="J65" t="str">
        <f>_xlfn.XLOOKUP(D65,products!$A:$A,products!$C:$C,,0)</f>
        <v>M</v>
      </c>
      <c r="K65">
        <f>_xlfn.XLOOKUP(D65,products!$A:$A,products!$D:$D,,0)</f>
        <v>0.5</v>
      </c>
      <c r="L65" s="5">
        <f>_xlfn.XLOOKUP(D65,products!$A:$A,products!$E:$E,,0)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_xlfn.XLOOKUP(C66,customers!$A:$A,customers!$B:$B,,0)</f>
        <v>Felecia Dodgson</v>
      </c>
      <c r="G66" s="2" t="str">
        <f>IF(_xlfn.XLOOKUP(F66,customers!B:B,customers!C:C,,0)=0," ",(_xlfn.XLOOKUP(F66,customers!B:B,customers!C:C,,0)))</f>
        <v xml:space="preserve"> </v>
      </c>
      <c r="H66" s="2" t="str">
        <f>_xlfn.XLOOKUP(F66,customers!$B:$B,customers!$G:$G,,0)</f>
        <v>United States</v>
      </c>
      <c r="I66" t="str">
        <f>_xlfn.XLOOKUP(D66,products!$A:$A,products!$B:$B,,0)</f>
        <v>Rob</v>
      </c>
      <c r="J66" t="str">
        <f>_xlfn.XLOOKUP(D66,products!$A:$A,products!$C:$C,,0)</f>
        <v>M</v>
      </c>
      <c r="K66">
        <f>_xlfn.XLOOKUP(D66,products!$A:$A,products!$D:$D,,0)</f>
        <v>0.5</v>
      </c>
      <c r="L66" s="5">
        <f>_xlfn.XLOOKUP(D66,products!$A:$A,products!$E:$E,,0)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_xlfn.XLOOKUP(C67,customers!$A:$A,customers!$B:$B,,0)</f>
        <v>Angelia Cockrem</v>
      </c>
      <c r="G67" s="2" t="str">
        <f>IF(_xlfn.XLOOKUP(F67,customers!B:B,customers!C:C,,0)=0," ",(_xlfn.XLOOKUP(F67,customers!B:B,customers!C:C,,0)))</f>
        <v>acockrem1t@engadget.com</v>
      </c>
      <c r="H67" s="2" t="str">
        <f>_xlfn.XLOOKUP(F67,customers!$B:$B,customers!$G:$G,,0)</f>
        <v>United States</v>
      </c>
      <c r="I67" t="str">
        <f>_xlfn.XLOOKUP(D67,products!$A:$A,products!$B:$B,,0)</f>
        <v>Rob</v>
      </c>
      <c r="J67" t="str">
        <f>_xlfn.XLOOKUP(D67,products!$A:$A,products!$C:$C,,0)</f>
        <v>D</v>
      </c>
      <c r="K67">
        <f>_xlfn.XLOOKUP(D67,products!$A:$A,products!$D:$D,,0)</f>
        <v>2.5</v>
      </c>
      <c r="L67" s="5">
        <f>_xlfn.XLOOKUP(D67,products!$A:$A,products!$E:$E,,0)</f>
        <v>20.584999999999997</v>
      </c>
      <c r="M67" s="5">
        <f t="shared" ref="M67:M130" si="3">E67*L67</f>
        <v>82.339999999999989</v>
      </c>
      <c r="N67" t="str">
        <f t="shared" ref="N67:N130" si="4">IF(I67="Rob","Robusta",IF(I67="Exc","Excelsa",IF(I67="Lib","Liberica",IF(I67="Ara","Arabica",""))))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_xlfn.XLOOKUP(C68,customers!$A:$A,customers!$B:$B,,0)</f>
        <v>Belvia Umpleby</v>
      </c>
      <c r="G68" s="2" t="str">
        <f>IF(_xlfn.XLOOKUP(F68,customers!B:B,customers!C:C,,0)=0," ",(_xlfn.XLOOKUP(F68,customers!B:B,customers!C:C,,0)))</f>
        <v>bumpleby1u@soundcloud.com</v>
      </c>
      <c r="H68" s="2" t="str">
        <f>_xlfn.XLOOKUP(F68,customers!$B:$B,customers!$G:$G,,0)</f>
        <v>United States</v>
      </c>
      <c r="I68" t="str">
        <f>_xlfn.XLOOKUP(D68,products!$A:$A,products!$B:$B,,0)</f>
        <v>Rob</v>
      </c>
      <c r="J68" t="str">
        <f>_xlfn.XLOOKUP(D68,products!$A:$A,products!$C:$C,,0)</f>
        <v>L</v>
      </c>
      <c r="K68">
        <f>_xlfn.XLOOKUP(D68,products!$A:$A,products!$D:$D,,0)</f>
        <v>0.5</v>
      </c>
      <c r="L68" s="5">
        <f>_xlfn.XLOOKUP(D68,products!$A:$A,products!$E:$E,,0)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_xlfn.XLOOKUP(C69,customers!$A:$A,customers!$B:$B,,0)</f>
        <v>Nat Saleway</v>
      </c>
      <c r="G69" s="2" t="str">
        <f>IF(_xlfn.XLOOKUP(F69,customers!B:B,customers!C:C,,0)=0," ",(_xlfn.XLOOKUP(F69,customers!B:B,customers!C:C,,0)))</f>
        <v>nsaleway1v@dedecms.com</v>
      </c>
      <c r="H69" s="2" t="str">
        <f>_xlfn.XLOOKUP(F69,customers!$B:$B,customers!$G:$G,,0)</f>
        <v>United States</v>
      </c>
      <c r="I69" t="str">
        <f>_xlfn.XLOOKUP(D69,products!$A:$A,products!$B:$B,,0)</f>
        <v>Lib</v>
      </c>
      <c r="J69" t="str">
        <f>_xlfn.XLOOKUP(D69,products!$A:$A,products!$C:$C,,0)</f>
        <v>L</v>
      </c>
      <c r="K69">
        <f>_xlfn.XLOOKUP(D69,products!$A:$A,products!$D:$D,,0)</f>
        <v>0.2</v>
      </c>
      <c r="L69" s="5">
        <f>_xlfn.XLOOKUP(D69,products!$A:$A,products!$E:$E,,0)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_xlfn.XLOOKUP(C70,customers!$A:$A,customers!$B:$B,,0)</f>
        <v>Hayward Goulter</v>
      </c>
      <c r="G70" s="2" t="str">
        <f>IF(_xlfn.XLOOKUP(F70,customers!B:B,customers!C:C,,0)=0," ",(_xlfn.XLOOKUP(F70,customers!B:B,customers!C:C,,0)))</f>
        <v>hgoulter1w@abc.net.au</v>
      </c>
      <c r="H70" s="2" t="str">
        <f>_xlfn.XLOOKUP(F70,customers!$B:$B,customers!$G:$G,,0)</f>
        <v>United States</v>
      </c>
      <c r="I70" t="str">
        <f>_xlfn.XLOOKUP(D70,products!$A:$A,products!$B:$B,,0)</f>
        <v>Rob</v>
      </c>
      <c r="J70" t="str">
        <f>_xlfn.XLOOKUP(D70,products!$A:$A,products!$C:$C,,0)</f>
        <v>M</v>
      </c>
      <c r="K70">
        <f>_xlfn.XLOOKUP(D70,products!$A:$A,products!$D:$D,,0)</f>
        <v>0.2</v>
      </c>
      <c r="L70" s="5">
        <f>_xlfn.XLOOKUP(D70,products!$A:$A,products!$E:$E,,0)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_xlfn.XLOOKUP(C71,customers!$A:$A,customers!$B:$B,,0)</f>
        <v>Gay Rizzello</v>
      </c>
      <c r="G71" s="2" t="str">
        <f>IF(_xlfn.XLOOKUP(F71,customers!B:B,customers!C:C,,0)=0," ",(_xlfn.XLOOKUP(F71,customers!B:B,customers!C:C,,0)))</f>
        <v>grizzello1x@symantec.com</v>
      </c>
      <c r="H71" s="2" t="str">
        <f>_xlfn.XLOOKUP(F71,customers!$B:$B,customers!$G:$G,,0)</f>
        <v>United Kingdom</v>
      </c>
      <c r="I71" t="str">
        <f>_xlfn.XLOOKUP(D71,products!$A:$A,products!$B:$B,,0)</f>
        <v>Rob</v>
      </c>
      <c r="J71" t="str">
        <f>_xlfn.XLOOKUP(D71,products!$A:$A,products!$C:$C,,0)</f>
        <v>M</v>
      </c>
      <c r="K71">
        <f>_xlfn.XLOOKUP(D71,products!$A:$A,products!$D:$D,,0)</f>
        <v>1</v>
      </c>
      <c r="L71" s="5">
        <f>_xlfn.XLOOKUP(D71,products!$A:$A,products!$E:$E,,0)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_xlfn.XLOOKUP(C72,customers!$A:$A,customers!$B:$B,,0)</f>
        <v>Shannon List</v>
      </c>
      <c r="G72" s="2" t="str">
        <f>IF(_xlfn.XLOOKUP(F72,customers!B:B,customers!C:C,,0)=0," ",(_xlfn.XLOOKUP(F72,customers!B:B,customers!C:C,,0)))</f>
        <v>slist1y@mapquest.com</v>
      </c>
      <c r="H72" s="2" t="str">
        <f>_xlfn.XLOOKUP(F72,customers!$B:$B,customers!$G:$G,,0)</f>
        <v>United States</v>
      </c>
      <c r="I72" t="str">
        <f>_xlfn.XLOOKUP(D72,products!$A:$A,products!$B:$B,,0)</f>
        <v>Exc</v>
      </c>
      <c r="J72" t="str">
        <f>_xlfn.XLOOKUP(D72,products!$A:$A,products!$C:$C,,0)</f>
        <v>L</v>
      </c>
      <c r="K72">
        <f>_xlfn.XLOOKUP(D72,products!$A:$A,products!$D:$D,,0)</f>
        <v>2.5</v>
      </c>
      <c r="L72" s="5">
        <f>_xlfn.XLOOKUP(D72,products!$A:$A,products!$E:$E,,0)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_xlfn.XLOOKUP(C73,customers!$A:$A,customers!$B:$B,,0)</f>
        <v>Shirlene Edmondson</v>
      </c>
      <c r="G73" s="2" t="str">
        <f>IF(_xlfn.XLOOKUP(F73,customers!B:B,customers!C:C,,0)=0," ",(_xlfn.XLOOKUP(F73,customers!B:B,customers!C:C,,0)))</f>
        <v>sedmondson1z@theguardian.com</v>
      </c>
      <c r="H73" s="2" t="str">
        <f>_xlfn.XLOOKUP(F73,customers!$B:$B,customers!$G:$G,,0)</f>
        <v>Ireland</v>
      </c>
      <c r="I73" t="str">
        <f>_xlfn.XLOOKUP(D73,products!$A:$A,products!$B:$B,,0)</f>
        <v>Lib</v>
      </c>
      <c r="J73" t="str">
        <f>_xlfn.XLOOKUP(D73,products!$A:$A,products!$C:$C,,0)</f>
        <v>L</v>
      </c>
      <c r="K73">
        <f>_xlfn.XLOOKUP(D73,products!$A:$A,products!$D:$D,,0)</f>
        <v>0.2</v>
      </c>
      <c r="L73" s="5">
        <f>_xlfn.XLOOKUP(D73,products!$A:$A,products!$E:$E,,0)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_xlfn.XLOOKUP(C74,customers!$A:$A,customers!$B:$B,,0)</f>
        <v>Aurlie McCarl</v>
      </c>
      <c r="G74" s="2" t="str">
        <f>IF(_xlfn.XLOOKUP(F74,customers!B:B,customers!C:C,,0)=0," ",(_xlfn.XLOOKUP(F74,customers!B:B,customers!C:C,,0)))</f>
        <v xml:space="preserve"> </v>
      </c>
      <c r="H74" s="2" t="str">
        <f>_xlfn.XLOOKUP(F74,customers!$B:$B,customers!$G:$G,,0)</f>
        <v>United States</v>
      </c>
      <c r="I74" t="str">
        <f>_xlfn.XLOOKUP(D74,products!$A:$A,products!$B:$B,,0)</f>
        <v>Ara</v>
      </c>
      <c r="J74" t="str">
        <f>_xlfn.XLOOKUP(D74,products!$A:$A,products!$C:$C,,0)</f>
        <v>M</v>
      </c>
      <c r="K74">
        <f>_xlfn.XLOOKUP(D74,products!$A:$A,products!$D:$D,,0)</f>
        <v>2.5</v>
      </c>
      <c r="L74" s="5">
        <f>_xlfn.XLOOKUP(D74,products!$A:$A,products!$E:$E,,0)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_xlfn.XLOOKUP(C75,customers!$A:$A,customers!$B:$B,,0)</f>
        <v>Alikee Carryer</v>
      </c>
      <c r="G75" s="2" t="str">
        <f>IF(_xlfn.XLOOKUP(F75,customers!B:B,customers!C:C,,0)=0," ",(_xlfn.XLOOKUP(F75,customers!B:B,customers!C:C,,0)))</f>
        <v xml:space="preserve"> </v>
      </c>
      <c r="H75" s="2" t="str">
        <f>_xlfn.XLOOKUP(F75,customers!$B:$B,customers!$G:$G,,0)</f>
        <v>United States</v>
      </c>
      <c r="I75" t="str">
        <f>_xlfn.XLOOKUP(D75,products!$A:$A,products!$B:$B,,0)</f>
        <v>Lib</v>
      </c>
      <c r="J75" t="str">
        <f>_xlfn.XLOOKUP(D75,products!$A:$A,products!$C:$C,,0)</f>
        <v>M</v>
      </c>
      <c r="K75">
        <f>_xlfn.XLOOKUP(D75,products!$A:$A,products!$D:$D,,0)</f>
        <v>0.2</v>
      </c>
      <c r="L75" s="5">
        <f>_xlfn.XLOOKUP(D75,products!$A:$A,products!$E:$E,,0)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_xlfn.XLOOKUP(C76,customers!$A:$A,customers!$B:$B,,0)</f>
        <v>Jennifer Rangall</v>
      </c>
      <c r="G76" s="2" t="str">
        <f>IF(_xlfn.XLOOKUP(F76,customers!B:B,customers!C:C,,0)=0," ",(_xlfn.XLOOKUP(F76,customers!B:B,customers!C:C,,0)))</f>
        <v>jrangall22@newsvine.com</v>
      </c>
      <c r="H76" s="2" t="str">
        <f>_xlfn.XLOOKUP(F76,customers!$B:$B,customers!$G:$G,,0)</f>
        <v>United States</v>
      </c>
      <c r="I76" t="str">
        <f>_xlfn.XLOOKUP(D76,products!$A:$A,products!$B:$B,,0)</f>
        <v>Exc</v>
      </c>
      <c r="J76" t="str">
        <f>_xlfn.XLOOKUP(D76,products!$A:$A,products!$C:$C,,0)</f>
        <v>L</v>
      </c>
      <c r="K76">
        <f>_xlfn.XLOOKUP(D76,products!$A:$A,products!$D:$D,,0)</f>
        <v>0.5</v>
      </c>
      <c r="L76" s="5">
        <f>_xlfn.XLOOKUP(D76,products!$A:$A,products!$E:$E,,0)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_xlfn.XLOOKUP(C77,customers!$A:$A,customers!$B:$B,,0)</f>
        <v>Kipper Boorn</v>
      </c>
      <c r="G77" s="2" t="str">
        <f>IF(_xlfn.XLOOKUP(F77,customers!B:B,customers!C:C,,0)=0," ",(_xlfn.XLOOKUP(F77,customers!B:B,customers!C:C,,0)))</f>
        <v>kboorn23@ezinearticles.com</v>
      </c>
      <c r="H77" s="2" t="str">
        <f>_xlfn.XLOOKUP(F77,customers!$B:$B,customers!$G:$G,,0)</f>
        <v>Ireland</v>
      </c>
      <c r="I77" t="str">
        <f>_xlfn.XLOOKUP(D77,products!$A:$A,products!$B:$B,,0)</f>
        <v>Rob</v>
      </c>
      <c r="J77" t="str">
        <f>_xlfn.XLOOKUP(D77,products!$A:$A,products!$C:$C,,0)</f>
        <v>D</v>
      </c>
      <c r="K77">
        <f>_xlfn.XLOOKUP(D77,products!$A:$A,products!$D:$D,,0)</f>
        <v>1</v>
      </c>
      <c r="L77" s="5">
        <f>_xlfn.XLOOKUP(D77,products!$A:$A,products!$E:$E,,0)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_xlfn.XLOOKUP(C78,customers!$A:$A,customers!$B:$B,,0)</f>
        <v>Melania Beadle</v>
      </c>
      <c r="G78" s="2" t="str">
        <f>IF(_xlfn.XLOOKUP(F78,customers!B:B,customers!C:C,,0)=0," ",(_xlfn.XLOOKUP(F78,customers!B:B,customers!C:C,,0)))</f>
        <v xml:space="preserve"> </v>
      </c>
      <c r="H78" s="2" t="str">
        <f>_xlfn.XLOOKUP(F78,customers!$B:$B,customers!$G:$G,,0)</f>
        <v>Ireland</v>
      </c>
      <c r="I78" t="str">
        <f>_xlfn.XLOOKUP(D78,products!$A:$A,products!$B:$B,,0)</f>
        <v>Rob</v>
      </c>
      <c r="J78" t="str">
        <f>_xlfn.XLOOKUP(D78,products!$A:$A,products!$C:$C,,0)</f>
        <v>L</v>
      </c>
      <c r="K78">
        <f>_xlfn.XLOOKUP(D78,products!$A:$A,products!$D:$D,,0)</f>
        <v>0.2</v>
      </c>
      <c r="L78" s="5">
        <f>_xlfn.XLOOKUP(D78,products!$A:$A,products!$E:$E,,0)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_xlfn.XLOOKUP(C79,customers!$A:$A,customers!$B:$B,,0)</f>
        <v>Colene Elgey</v>
      </c>
      <c r="G79" s="2" t="str">
        <f>IF(_xlfn.XLOOKUP(F79,customers!B:B,customers!C:C,,0)=0," ",(_xlfn.XLOOKUP(F79,customers!B:B,customers!C:C,,0)))</f>
        <v>celgey25@webs.com</v>
      </c>
      <c r="H79" s="2" t="str">
        <f>_xlfn.XLOOKUP(F79,customers!$B:$B,customers!$G:$G,,0)</f>
        <v>United States</v>
      </c>
      <c r="I79" t="str">
        <f>_xlfn.XLOOKUP(D79,products!$A:$A,products!$B:$B,,0)</f>
        <v>Exc</v>
      </c>
      <c r="J79" t="str">
        <f>_xlfn.XLOOKUP(D79,products!$A:$A,products!$C:$C,,0)</f>
        <v>D</v>
      </c>
      <c r="K79">
        <f>_xlfn.XLOOKUP(D79,products!$A:$A,products!$D:$D,,0)</f>
        <v>0.2</v>
      </c>
      <c r="L79" s="5">
        <f>_xlfn.XLOOKUP(D79,products!$A:$A,products!$E:$E,,0)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_xlfn.XLOOKUP(C80,customers!$A:$A,customers!$B:$B,,0)</f>
        <v>Lothaire Mizzi</v>
      </c>
      <c r="G80" s="2" t="str">
        <f>IF(_xlfn.XLOOKUP(F80,customers!B:B,customers!C:C,,0)=0," ",(_xlfn.XLOOKUP(F80,customers!B:B,customers!C:C,,0)))</f>
        <v>lmizzi26@rakuten.co.jp</v>
      </c>
      <c r="H80" s="2" t="str">
        <f>_xlfn.XLOOKUP(F80,customers!$B:$B,customers!$G:$G,,0)</f>
        <v>United States</v>
      </c>
      <c r="I80" t="str">
        <f>_xlfn.XLOOKUP(D80,products!$A:$A,products!$B:$B,,0)</f>
        <v>Ara</v>
      </c>
      <c r="J80" t="str">
        <f>_xlfn.XLOOKUP(D80,products!$A:$A,products!$C:$C,,0)</f>
        <v>M</v>
      </c>
      <c r="K80">
        <f>_xlfn.XLOOKUP(D80,products!$A:$A,products!$D:$D,,0)</f>
        <v>0.5</v>
      </c>
      <c r="L80" s="5">
        <f>_xlfn.XLOOKUP(D80,products!$A:$A,products!$E:$E,,0)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_xlfn.XLOOKUP(C81,customers!$A:$A,customers!$B:$B,,0)</f>
        <v>Cletis Giacomazzo</v>
      </c>
      <c r="G81" s="2" t="str">
        <f>IF(_xlfn.XLOOKUP(F81,customers!B:B,customers!C:C,,0)=0," ",(_xlfn.XLOOKUP(F81,customers!B:B,customers!C:C,,0)))</f>
        <v>cgiacomazzo27@jigsy.com</v>
      </c>
      <c r="H81" s="2" t="str">
        <f>_xlfn.XLOOKUP(F81,customers!$B:$B,customers!$G:$G,,0)</f>
        <v>United States</v>
      </c>
      <c r="I81" t="str">
        <f>_xlfn.XLOOKUP(D81,products!$A:$A,products!$B:$B,,0)</f>
        <v>Rob</v>
      </c>
      <c r="J81" t="str">
        <f>_xlfn.XLOOKUP(D81,products!$A:$A,products!$C:$C,,0)</f>
        <v>L</v>
      </c>
      <c r="K81">
        <f>_xlfn.XLOOKUP(D81,products!$A:$A,products!$D:$D,,0)</f>
        <v>1</v>
      </c>
      <c r="L81" s="5">
        <f>_xlfn.XLOOKUP(D81,products!$A:$A,products!$E:$E,,0)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_xlfn.XLOOKUP(C82,customers!$A:$A,customers!$B:$B,,0)</f>
        <v>Ami Arnow</v>
      </c>
      <c r="G82" s="2" t="str">
        <f>IF(_xlfn.XLOOKUP(F82,customers!B:B,customers!C:C,,0)=0," ",(_xlfn.XLOOKUP(F82,customers!B:B,customers!C:C,,0)))</f>
        <v>aarnow28@arizona.edu</v>
      </c>
      <c r="H82" s="2" t="str">
        <f>_xlfn.XLOOKUP(F82,customers!$B:$B,customers!$G:$G,,0)</f>
        <v>United States</v>
      </c>
      <c r="I82" t="str">
        <f>_xlfn.XLOOKUP(D82,products!$A:$A,products!$B:$B,,0)</f>
        <v>Ara</v>
      </c>
      <c r="J82" t="str">
        <f>_xlfn.XLOOKUP(D82,products!$A:$A,products!$C:$C,,0)</f>
        <v>L</v>
      </c>
      <c r="K82">
        <f>_xlfn.XLOOKUP(D82,products!$A:$A,products!$D:$D,,0)</f>
        <v>0.5</v>
      </c>
      <c r="L82" s="5">
        <f>_xlfn.XLOOKUP(D82,products!$A:$A,products!$E:$E,,0)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_xlfn.XLOOKUP(C83,customers!$A:$A,customers!$B:$B,,0)</f>
        <v>Sheppard Yann</v>
      </c>
      <c r="G83" s="2" t="str">
        <f>IF(_xlfn.XLOOKUP(F83,customers!B:B,customers!C:C,,0)=0," ",(_xlfn.XLOOKUP(F83,customers!B:B,customers!C:C,,0)))</f>
        <v>syann29@senate.gov</v>
      </c>
      <c r="H83" s="2" t="str">
        <f>_xlfn.XLOOKUP(F83,customers!$B:$B,customers!$G:$G,,0)</f>
        <v>United States</v>
      </c>
      <c r="I83" t="str">
        <f>_xlfn.XLOOKUP(D83,products!$A:$A,products!$B:$B,,0)</f>
        <v>Lib</v>
      </c>
      <c r="J83" t="str">
        <f>_xlfn.XLOOKUP(D83,products!$A:$A,products!$C:$C,,0)</f>
        <v>L</v>
      </c>
      <c r="K83">
        <f>_xlfn.XLOOKUP(D83,products!$A:$A,products!$D:$D,,0)</f>
        <v>2.5</v>
      </c>
      <c r="L83" s="5">
        <f>_xlfn.XLOOKUP(D83,products!$A:$A,products!$E:$E,,0)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_xlfn.XLOOKUP(C84,customers!$A:$A,customers!$B:$B,,0)</f>
        <v>Bunny Naulls</v>
      </c>
      <c r="G84" s="2" t="str">
        <f>IF(_xlfn.XLOOKUP(F84,customers!B:B,customers!C:C,,0)=0," ",(_xlfn.XLOOKUP(F84,customers!B:B,customers!C:C,,0)))</f>
        <v>bnaulls2a@tiny.cc</v>
      </c>
      <c r="H84" s="2" t="str">
        <f>_xlfn.XLOOKUP(F84,customers!$B:$B,customers!$G:$G,,0)</f>
        <v>Ireland</v>
      </c>
      <c r="I84" t="str">
        <f>_xlfn.XLOOKUP(D84,products!$A:$A,products!$B:$B,,0)</f>
        <v>Lib</v>
      </c>
      <c r="J84" t="str">
        <f>_xlfn.XLOOKUP(D84,products!$A:$A,products!$C:$C,,0)</f>
        <v>M</v>
      </c>
      <c r="K84">
        <f>_xlfn.XLOOKUP(D84,products!$A:$A,products!$D:$D,,0)</f>
        <v>2.5</v>
      </c>
      <c r="L84" s="5">
        <f>_xlfn.XLOOKUP(D84,products!$A:$A,products!$E:$E,,0)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_xlfn.XLOOKUP(C85,customers!$A:$A,customers!$B:$B,,0)</f>
        <v>Hally Lorait</v>
      </c>
      <c r="G85" s="2" t="str">
        <f>IF(_xlfn.XLOOKUP(F85,customers!B:B,customers!C:C,,0)=0," ",(_xlfn.XLOOKUP(F85,customers!B:B,customers!C:C,,0)))</f>
        <v xml:space="preserve"> </v>
      </c>
      <c r="H85" s="2" t="str">
        <f>_xlfn.XLOOKUP(F85,customers!$B:$B,customers!$G:$G,,0)</f>
        <v>United States</v>
      </c>
      <c r="I85" t="str">
        <f>_xlfn.XLOOKUP(D85,products!$A:$A,products!$B:$B,,0)</f>
        <v>Rob</v>
      </c>
      <c r="J85" t="str">
        <f>_xlfn.XLOOKUP(D85,products!$A:$A,products!$C:$C,,0)</f>
        <v>D</v>
      </c>
      <c r="K85">
        <f>_xlfn.XLOOKUP(D85,products!$A:$A,products!$D:$D,,0)</f>
        <v>2.5</v>
      </c>
      <c r="L85" s="5">
        <f>_xlfn.XLOOKUP(D85,products!$A:$A,products!$E:$E,,0)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_xlfn.XLOOKUP(C86,customers!$A:$A,customers!$B:$B,,0)</f>
        <v>Zaccaria Sherewood</v>
      </c>
      <c r="G86" s="2" t="str">
        <f>IF(_xlfn.XLOOKUP(F86,customers!B:B,customers!C:C,,0)=0," ",(_xlfn.XLOOKUP(F86,customers!B:B,customers!C:C,,0)))</f>
        <v>zsherewood2c@apache.org</v>
      </c>
      <c r="H86" s="2" t="str">
        <f>_xlfn.XLOOKUP(F86,customers!$B:$B,customers!$G:$G,,0)</f>
        <v>United States</v>
      </c>
      <c r="I86" t="str">
        <f>_xlfn.XLOOKUP(D86,products!$A:$A,products!$B:$B,,0)</f>
        <v>Lib</v>
      </c>
      <c r="J86" t="str">
        <f>_xlfn.XLOOKUP(D86,products!$A:$A,products!$C:$C,,0)</f>
        <v>L</v>
      </c>
      <c r="K86">
        <f>_xlfn.XLOOKUP(D86,products!$A:$A,products!$D:$D,,0)</f>
        <v>0.5</v>
      </c>
      <c r="L86" s="5">
        <f>_xlfn.XLOOKUP(D86,products!$A:$A,products!$E:$E,,0)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_xlfn.XLOOKUP(C87,customers!$A:$A,customers!$B:$B,,0)</f>
        <v>Jeffrey Dufaire</v>
      </c>
      <c r="G87" s="2" t="str">
        <f>IF(_xlfn.XLOOKUP(F87,customers!B:B,customers!C:C,,0)=0," ",(_xlfn.XLOOKUP(F87,customers!B:B,customers!C:C,,0)))</f>
        <v>jdufaire2d@fc2.com</v>
      </c>
      <c r="H87" s="2" t="str">
        <f>_xlfn.XLOOKUP(F87,customers!$B:$B,customers!$G:$G,,0)</f>
        <v>United States</v>
      </c>
      <c r="I87" t="str">
        <f>_xlfn.XLOOKUP(D87,products!$A:$A,products!$B:$B,,0)</f>
        <v>Ara</v>
      </c>
      <c r="J87" t="str">
        <f>_xlfn.XLOOKUP(D87,products!$A:$A,products!$C:$C,,0)</f>
        <v>L</v>
      </c>
      <c r="K87">
        <f>_xlfn.XLOOKUP(D87,products!$A:$A,products!$D:$D,,0)</f>
        <v>2.5</v>
      </c>
      <c r="L87" s="5">
        <f>_xlfn.XLOOKUP(D87,products!$A:$A,products!$E:$E,,0)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_xlfn.XLOOKUP(C88,customers!$A:$A,customers!$B:$B,,0)</f>
        <v>Jeffrey Dufaire</v>
      </c>
      <c r="G88" s="2" t="str">
        <f>IF(_xlfn.XLOOKUP(F88,customers!B:B,customers!C:C,,0)=0," ",(_xlfn.XLOOKUP(F88,customers!B:B,customers!C:C,,0)))</f>
        <v>jdufaire2d@fc2.com</v>
      </c>
      <c r="H88" s="2" t="str">
        <f>_xlfn.XLOOKUP(F88,customers!$B:$B,customers!$G:$G,,0)</f>
        <v>United States</v>
      </c>
      <c r="I88" t="str">
        <f>_xlfn.XLOOKUP(D88,products!$A:$A,products!$B:$B,,0)</f>
        <v>Ara</v>
      </c>
      <c r="J88" t="str">
        <f>_xlfn.XLOOKUP(D88,products!$A:$A,products!$C:$C,,0)</f>
        <v>D</v>
      </c>
      <c r="K88">
        <f>_xlfn.XLOOKUP(D88,products!$A:$A,products!$D:$D,,0)</f>
        <v>0.2</v>
      </c>
      <c r="L88" s="5">
        <f>_xlfn.XLOOKUP(D88,products!$A:$A,products!$E:$E,,0)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_xlfn.XLOOKUP(C89,customers!$A:$A,customers!$B:$B,,0)</f>
        <v>Beitris Keaveney</v>
      </c>
      <c r="G89" s="2" t="str">
        <f>IF(_xlfn.XLOOKUP(F89,customers!B:B,customers!C:C,,0)=0," ",(_xlfn.XLOOKUP(F89,customers!B:B,customers!C:C,,0)))</f>
        <v>bkeaveney2f@netlog.com</v>
      </c>
      <c r="H89" s="2" t="str">
        <f>_xlfn.XLOOKUP(F89,customers!$B:$B,customers!$G:$G,,0)</f>
        <v>United States</v>
      </c>
      <c r="I89" t="str">
        <f>_xlfn.XLOOKUP(D89,products!$A:$A,products!$B:$B,,0)</f>
        <v>Ara</v>
      </c>
      <c r="J89" t="str">
        <f>_xlfn.XLOOKUP(D89,products!$A:$A,products!$C:$C,,0)</f>
        <v>M</v>
      </c>
      <c r="K89">
        <f>_xlfn.XLOOKUP(D89,products!$A:$A,products!$D:$D,,0)</f>
        <v>1</v>
      </c>
      <c r="L89" s="5">
        <f>_xlfn.XLOOKUP(D89,products!$A:$A,products!$E:$E,,0)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_xlfn.XLOOKUP(C90,customers!$A:$A,customers!$B:$B,,0)</f>
        <v>Elna Grise</v>
      </c>
      <c r="G90" s="2" t="str">
        <f>IF(_xlfn.XLOOKUP(F90,customers!B:B,customers!C:C,,0)=0," ",(_xlfn.XLOOKUP(F90,customers!B:B,customers!C:C,,0)))</f>
        <v>egrise2g@cargocollective.com</v>
      </c>
      <c r="H90" s="2" t="str">
        <f>_xlfn.XLOOKUP(F90,customers!$B:$B,customers!$G:$G,,0)</f>
        <v>United States</v>
      </c>
      <c r="I90" t="str">
        <f>_xlfn.XLOOKUP(D90,products!$A:$A,products!$B:$B,,0)</f>
        <v>Rob</v>
      </c>
      <c r="J90" t="str">
        <f>_xlfn.XLOOKUP(D90,products!$A:$A,products!$C:$C,,0)</f>
        <v>L</v>
      </c>
      <c r="K90">
        <f>_xlfn.XLOOKUP(D90,products!$A:$A,products!$D:$D,,0)</f>
        <v>1</v>
      </c>
      <c r="L90" s="5">
        <f>_xlfn.XLOOKUP(D90,products!$A:$A,products!$E:$E,,0)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_xlfn.XLOOKUP(C91,customers!$A:$A,customers!$B:$B,,0)</f>
        <v>Torie Gottelier</v>
      </c>
      <c r="G91" s="2" t="str">
        <f>IF(_xlfn.XLOOKUP(F91,customers!B:B,customers!C:C,,0)=0," ",(_xlfn.XLOOKUP(F91,customers!B:B,customers!C:C,,0)))</f>
        <v>tgottelier2h@vistaprint.com</v>
      </c>
      <c r="H91" s="2" t="str">
        <f>_xlfn.XLOOKUP(F91,customers!$B:$B,customers!$G:$G,,0)</f>
        <v>United States</v>
      </c>
      <c r="I91" t="str">
        <f>_xlfn.XLOOKUP(D91,products!$A:$A,products!$B:$B,,0)</f>
        <v>Ara</v>
      </c>
      <c r="J91" t="str">
        <f>_xlfn.XLOOKUP(D91,products!$A:$A,products!$C:$C,,0)</f>
        <v>L</v>
      </c>
      <c r="K91">
        <f>_xlfn.XLOOKUP(D91,products!$A:$A,products!$D:$D,,0)</f>
        <v>1</v>
      </c>
      <c r="L91" s="5">
        <f>_xlfn.XLOOKUP(D91,products!$A:$A,products!$E:$E,,0)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_xlfn.XLOOKUP(C92,customers!$A:$A,customers!$B:$B,,0)</f>
        <v>Loydie Langlais</v>
      </c>
      <c r="G92" s="2" t="str">
        <f>IF(_xlfn.XLOOKUP(F92,customers!B:B,customers!C:C,,0)=0," ",(_xlfn.XLOOKUP(F92,customers!B:B,customers!C:C,,0)))</f>
        <v xml:space="preserve"> </v>
      </c>
      <c r="H92" s="2" t="str">
        <f>_xlfn.XLOOKUP(F92,customers!$B:$B,customers!$G:$G,,0)</f>
        <v>Ireland</v>
      </c>
      <c r="I92" t="str">
        <f>_xlfn.XLOOKUP(D92,products!$A:$A,products!$B:$B,,0)</f>
        <v>Ara</v>
      </c>
      <c r="J92" t="str">
        <f>_xlfn.XLOOKUP(D92,products!$A:$A,products!$C:$C,,0)</f>
        <v>L</v>
      </c>
      <c r="K92">
        <f>_xlfn.XLOOKUP(D92,products!$A:$A,products!$D:$D,,0)</f>
        <v>1</v>
      </c>
      <c r="L92" s="5">
        <f>_xlfn.XLOOKUP(D92,products!$A:$A,products!$E:$E,,0)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_xlfn.XLOOKUP(C93,customers!$A:$A,customers!$B:$B,,0)</f>
        <v>Adham Greenhead</v>
      </c>
      <c r="G93" s="2" t="str">
        <f>IF(_xlfn.XLOOKUP(F93,customers!B:B,customers!C:C,,0)=0," ",(_xlfn.XLOOKUP(F93,customers!B:B,customers!C:C,,0)))</f>
        <v>agreenhead2j@dailymail.co.uk</v>
      </c>
      <c r="H93" s="2" t="str">
        <f>_xlfn.XLOOKUP(F93,customers!$B:$B,customers!$G:$G,,0)</f>
        <v>United States</v>
      </c>
      <c r="I93" t="str">
        <f>_xlfn.XLOOKUP(D93,products!$A:$A,products!$B:$B,,0)</f>
        <v>Ara</v>
      </c>
      <c r="J93" t="str">
        <f>_xlfn.XLOOKUP(D93,products!$A:$A,products!$C:$C,,0)</f>
        <v>M</v>
      </c>
      <c r="K93">
        <f>_xlfn.XLOOKUP(D93,products!$A:$A,products!$D:$D,,0)</f>
        <v>2.5</v>
      </c>
      <c r="L93" s="5">
        <f>_xlfn.XLOOKUP(D93,products!$A:$A,products!$E:$E,,0)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_xlfn.XLOOKUP(C94,customers!$A:$A,customers!$B:$B,,0)</f>
        <v>Hamish MacSherry</v>
      </c>
      <c r="G94" s="2" t="str">
        <f>IF(_xlfn.XLOOKUP(F94,customers!B:B,customers!C:C,,0)=0," ",(_xlfn.XLOOKUP(F94,customers!B:B,customers!C:C,,0)))</f>
        <v xml:space="preserve"> </v>
      </c>
      <c r="H94" s="2" t="str">
        <f>_xlfn.XLOOKUP(F94,customers!$B:$B,customers!$G:$G,,0)</f>
        <v>United States</v>
      </c>
      <c r="I94" t="str">
        <f>_xlfn.XLOOKUP(D94,products!$A:$A,products!$B:$B,,0)</f>
        <v>Exc</v>
      </c>
      <c r="J94" t="str">
        <f>_xlfn.XLOOKUP(D94,products!$A:$A,products!$C:$C,,0)</f>
        <v>L</v>
      </c>
      <c r="K94">
        <f>_xlfn.XLOOKUP(D94,products!$A:$A,products!$D:$D,,0)</f>
        <v>1</v>
      </c>
      <c r="L94" s="5">
        <f>_xlfn.XLOOKUP(D94,products!$A:$A,products!$E:$E,,0)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_xlfn.XLOOKUP(C95,customers!$A:$A,customers!$B:$B,,0)</f>
        <v>Else Langcaster</v>
      </c>
      <c r="G95" s="2" t="str">
        <f>IF(_xlfn.XLOOKUP(F95,customers!B:B,customers!C:C,,0)=0," ",(_xlfn.XLOOKUP(F95,customers!B:B,customers!C:C,,0)))</f>
        <v>elangcaster2l@spotify.com</v>
      </c>
      <c r="H95" s="2" t="str">
        <f>_xlfn.XLOOKUP(F95,customers!$B:$B,customers!$G:$G,,0)</f>
        <v>United Kingdom</v>
      </c>
      <c r="I95" t="str">
        <f>_xlfn.XLOOKUP(D95,products!$A:$A,products!$B:$B,,0)</f>
        <v>Exc</v>
      </c>
      <c r="J95" t="str">
        <f>_xlfn.XLOOKUP(D95,products!$A:$A,products!$C:$C,,0)</f>
        <v>L</v>
      </c>
      <c r="K95">
        <f>_xlfn.XLOOKUP(D95,products!$A:$A,products!$D:$D,,0)</f>
        <v>0.5</v>
      </c>
      <c r="L95" s="5">
        <f>_xlfn.XLOOKUP(D95,products!$A:$A,products!$E:$E,,0)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_xlfn.XLOOKUP(C96,customers!$A:$A,customers!$B:$B,,0)</f>
        <v>Rudy Farquharson</v>
      </c>
      <c r="G96" s="2" t="str">
        <f>IF(_xlfn.XLOOKUP(F96,customers!B:B,customers!C:C,,0)=0," ",(_xlfn.XLOOKUP(F96,customers!B:B,customers!C:C,,0)))</f>
        <v xml:space="preserve"> </v>
      </c>
      <c r="H96" s="2" t="str">
        <f>_xlfn.XLOOKUP(F96,customers!$B:$B,customers!$G:$G,,0)</f>
        <v>Ireland</v>
      </c>
      <c r="I96" t="str">
        <f>_xlfn.XLOOKUP(D96,products!$A:$A,products!$B:$B,,0)</f>
        <v>Ara</v>
      </c>
      <c r="J96" t="str">
        <f>_xlfn.XLOOKUP(D96,products!$A:$A,products!$C:$C,,0)</f>
        <v>D</v>
      </c>
      <c r="K96">
        <f>_xlfn.XLOOKUP(D96,products!$A:$A,products!$D:$D,,0)</f>
        <v>0.2</v>
      </c>
      <c r="L96" s="5">
        <f>_xlfn.XLOOKUP(D96,products!$A:$A,products!$E:$E,,0)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_xlfn.XLOOKUP(C97,customers!$A:$A,customers!$B:$B,,0)</f>
        <v>Norene Magauran</v>
      </c>
      <c r="G97" s="2" t="str">
        <f>IF(_xlfn.XLOOKUP(F97,customers!B:B,customers!C:C,,0)=0," ",(_xlfn.XLOOKUP(F97,customers!B:B,customers!C:C,,0)))</f>
        <v>nmagauran2n@51.la</v>
      </c>
      <c r="H97" s="2" t="str">
        <f>_xlfn.XLOOKUP(F97,customers!$B:$B,customers!$G:$G,,0)</f>
        <v>United States</v>
      </c>
      <c r="I97" t="str">
        <f>_xlfn.XLOOKUP(D97,products!$A:$A,products!$B:$B,,0)</f>
        <v>Ara</v>
      </c>
      <c r="J97" t="str">
        <f>_xlfn.XLOOKUP(D97,products!$A:$A,products!$C:$C,,0)</f>
        <v>M</v>
      </c>
      <c r="K97">
        <f>_xlfn.XLOOKUP(D97,products!$A:$A,products!$D:$D,,0)</f>
        <v>2.5</v>
      </c>
      <c r="L97" s="5">
        <f>_xlfn.XLOOKUP(D97,products!$A:$A,products!$E:$E,,0)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_xlfn.XLOOKUP(C98,customers!$A:$A,customers!$B:$B,,0)</f>
        <v>Vicki Kirdsch</v>
      </c>
      <c r="G98" s="2" t="str">
        <f>IF(_xlfn.XLOOKUP(F98,customers!B:B,customers!C:C,,0)=0," ",(_xlfn.XLOOKUP(F98,customers!B:B,customers!C:C,,0)))</f>
        <v>vkirdsch2o@google.fr</v>
      </c>
      <c r="H98" s="2" t="str">
        <f>_xlfn.XLOOKUP(F98,customers!$B:$B,customers!$G:$G,,0)</f>
        <v>United States</v>
      </c>
      <c r="I98" t="str">
        <f>_xlfn.XLOOKUP(D98,products!$A:$A,products!$B:$B,,0)</f>
        <v>Ara</v>
      </c>
      <c r="J98" t="str">
        <f>_xlfn.XLOOKUP(D98,products!$A:$A,products!$C:$C,,0)</f>
        <v>D</v>
      </c>
      <c r="K98">
        <f>_xlfn.XLOOKUP(D98,products!$A:$A,products!$D:$D,,0)</f>
        <v>0.2</v>
      </c>
      <c r="L98" s="5">
        <f>_xlfn.XLOOKUP(D98,products!$A:$A,products!$E:$E,,0)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_xlfn.XLOOKUP(C99,customers!$A:$A,customers!$B:$B,,0)</f>
        <v>Ilysa Whapple</v>
      </c>
      <c r="G99" s="2" t="str">
        <f>IF(_xlfn.XLOOKUP(F99,customers!B:B,customers!C:C,,0)=0," ",(_xlfn.XLOOKUP(F99,customers!B:B,customers!C:C,,0)))</f>
        <v>iwhapple2p@com.com</v>
      </c>
      <c r="H99" s="2" t="str">
        <f>_xlfn.XLOOKUP(F99,customers!$B:$B,customers!$G:$G,,0)</f>
        <v>United States</v>
      </c>
      <c r="I99" t="str">
        <f>_xlfn.XLOOKUP(D99,products!$A:$A,products!$B:$B,,0)</f>
        <v>Ara</v>
      </c>
      <c r="J99" t="str">
        <f>_xlfn.XLOOKUP(D99,products!$A:$A,products!$C:$C,,0)</f>
        <v>M</v>
      </c>
      <c r="K99">
        <f>_xlfn.XLOOKUP(D99,products!$A:$A,products!$D:$D,,0)</f>
        <v>0.5</v>
      </c>
      <c r="L99" s="5">
        <f>_xlfn.XLOOKUP(D99,products!$A:$A,products!$E:$E,,0)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_xlfn.XLOOKUP(C100,customers!$A:$A,customers!$B:$B,,0)</f>
        <v>Ruy Cancellieri</v>
      </c>
      <c r="G100" s="2" t="str">
        <f>IF(_xlfn.XLOOKUP(F100,customers!B:B,customers!C:C,,0)=0," ",(_xlfn.XLOOKUP(F100,customers!B:B,customers!C:C,,0)))</f>
        <v xml:space="preserve"> </v>
      </c>
      <c r="H100" s="2" t="str">
        <f>_xlfn.XLOOKUP(F100,customers!$B:$B,customers!$G:$G,,0)</f>
        <v>Ireland</v>
      </c>
      <c r="I100" t="str">
        <f>_xlfn.XLOOKUP(D100,products!$A:$A,products!$B:$B,,0)</f>
        <v>Ara</v>
      </c>
      <c r="J100" t="str">
        <f>_xlfn.XLOOKUP(D100,products!$A:$A,products!$C:$C,,0)</f>
        <v>D</v>
      </c>
      <c r="K100">
        <f>_xlfn.XLOOKUP(D100,products!$A:$A,products!$D:$D,,0)</f>
        <v>0.2</v>
      </c>
      <c r="L100" s="5">
        <f>_xlfn.XLOOKUP(D100,products!$A:$A,products!$E:$E,,0)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_xlfn.XLOOKUP(C101,customers!$A:$A,customers!$B:$B,,0)</f>
        <v>Aube Follett</v>
      </c>
      <c r="G101" s="2" t="str">
        <f>IF(_xlfn.XLOOKUP(F101,customers!B:B,customers!C:C,,0)=0," ",(_xlfn.XLOOKUP(F101,customers!B:B,customers!C:C,,0)))</f>
        <v xml:space="preserve"> </v>
      </c>
      <c r="H101" s="2" t="str">
        <f>_xlfn.XLOOKUP(F101,customers!$B:$B,customers!$G:$G,,0)</f>
        <v>United States</v>
      </c>
      <c r="I101" t="str">
        <f>_xlfn.XLOOKUP(D101,products!$A:$A,products!$B:$B,,0)</f>
        <v>Lib</v>
      </c>
      <c r="J101" t="str">
        <f>_xlfn.XLOOKUP(D101,products!$A:$A,products!$C:$C,,0)</f>
        <v>M</v>
      </c>
      <c r="K101">
        <f>_xlfn.XLOOKUP(D101,products!$A:$A,products!$D:$D,,0)</f>
        <v>0.2</v>
      </c>
      <c r="L101" s="5">
        <f>_xlfn.XLOOKUP(D101,products!$A:$A,products!$E:$E,,0)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_xlfn.XLOOKUP(C102,customers!$A:$A,customers!$B:$B,,0)</f>
        <v>Rudiger Di Bartolomeo</v>
      </c>
      <c r="G102" s="2" t="str">
        <f>IF(_xlfn.XLOOKUP(F102,customers!B:B,customers!C:C,,0)=0," ",(_xlfn.XLOOKUP(F102,customers!B:B,customers!C:C,,0)))</f>
        <v xml:space="preserve"> </v>
      </c>
      <c r="H102" s="2" t="str">
        <f>_xlfn.XLOOKUP(F102,customers!$B:$B,customers!$G:$G,,0)</f>
        <v>United States</v>
      </c>
      <c r="I102" t="str">
        <f>_xlfn.XLOOKUP(D102,products!$A:$A,products!$B:$B,,0)</f>
        <v>Ara</v>
      </c>
      <c r="J102" t="str">
        <f>_xlfn.XLOOKUP(D102,products!$A:$A,products!$C:$C,,0)</f>
        <v>L</v>
      </c>
      <c r="K102">
        <f>_xlfn.XLOOKUP(D102,products!$A:$A,products!$D:$D,,0)</f>
        <v>0.2</v>
      </c>
      <c r="L102" s="5">
        <f>_xlfn.XLOOKUP(D102,products!$A:$A,products!$E:$E,,0)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_xlfn.XLOOKUP(C103,customers!$A:$A,customers!$B:$B,,0)</f>
        <v>Nickey Youles</v>
      </c>
      <c r="G103" s="2" t="str">
        <f>IF(_xlfn.XLOOKUP(F103,customers!B:B,customers!C:C,,0)=0," ",(_xlfn.XLOOKUP(F103,customers!B:B,customers!C:C,,0)))</f>
        <v>nyoules2t@reference.com</v>
      </c>
      <c r="H103" s="2" t="str">
        <f>_xlfn.XLOOKUP(F103,customers!$B:$B,customers!$G:$G,,0)</f>
        <v>Ireland</v>
      </c>
      <c r="I103" t="str">
        <f>_xlfn.XLOOKUP(D103,products!$A:$A,products!$B:$B,,0)</f>
        <v>Lib</v>
      </c>
      <c r="J103" t="str">
        <f>_xlfn.XLOOKUP(D103,products!$A:$A,products!$C:$C,,0)</f>
        <v>D</v>
      </c>
      <c r="K103">
        <f>_xlfn.XLOOKUP(D103,products!$A:$A,products!$D:$D,,0)</f>
        <v>2.5</v>
      </c>
      <c r="L103" s="5">
        <f>_xlfn.XLOOKUP(D103,products!$A:$A,products!$E:$E,,0)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_xlfn.XLOOKUP(C104,customers!$A:$A,customers!$B:$B,,0)</f>
        <v>Dyanna Aizikovitz</v>
      </c>
      <c r="G104" s="2" t="str">
        <f>IF(_xlfn.XLOOKUP(F104,customers!B:B,customers!C:C,,0)=0," ",(_xlfn.XLOOKUP(F104,customers!B:B,customers!C:C,,0)))</f>
        <v>daizikovitz2u@answers.com</v>
      </c>
      <c r="H104" s="2" t="str">
        <f>_xlfn.XLOOKUP(F104,customers!$B:$B,customers!$G:$G,,0)</f>
        <v>Ireland</v>
      </c>
      <c r="I104" t="str">
        <f>_xlfn.XLOOKUP(D104,products!$A:$A,products!$B:$B,,0)</f>
        <v>Lib</v>
      </c>
      <c r="J104" t="str">
        <f>_xlfn.XLOOKUP(D104,products!$A:$A,products!$C:$C,,0)</f>
        <v>D</v>
      </c>
      <c r="K104">
        <f>_xlfn.XLOOKUP(D104,products!$A:$A,products!$D:$D,,0)</f>
        <v>1</v>
      </c>
      <c r="L104" s="5">
        <f>_xlfn.XLOOKUP(D104,products!$A:$A,products!$E:$E,,0)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_xlfn.XLOOKUP(C105,customers!$A:$A,customers!$B:$B,,0)</f>
        <v>Bram Revel</v>
      </c>
      <c r="G105" s="2" t="str">
        <f>IF(_xlfn.XLOOKUP(F105,customers!B:B,customers!C:C,,0)=0," ",(_xlfn.XLOOKUP(F105,customers!B:B,customers!C:C,,0)))</f>
        <v>brevel2v@fastcompany.com</v>
      </c>
      <c r="H105" s="2" t="str">
        <f>_xlfn.XLOOKUP(F105,customers!$B:$B,customers!$G:$G,,0)</f>
        <v>United States</v>
      </c>
      <c r="I105" t="str">
        <f>_xlfn.XLOOKUP(D105,products!$A:$A,products!$B:$B,,0)</f>
        <v>Rob</v>
      </c>
      <c r="J105" t="str">
        <f>_xlfn.XLOOKUP(D105,products!$A:$A,products!$C:$C,,0)</f>
        <v>M</v>
      </c>
      <c r="K105">
        <f>_xlfn.XLOOKUP(D105,products!$A:$A,products!$D:$D,,0)</f>
        <v>0.2</v>
      </c>
      <c r="L105" s="5">
        <f>_xlfn.XLOOKUP(D105,products!$A:$A,products!$E:$E,,0)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_xlfn.XLOOKUP(C106,customers!$A:$A,customers!$B:$B,,0)</f>
        <v>Emiline Priddis</v>
      </c>
      <c r="G106" s="2" t="str">
        <f>IF(_xlfn.XLOOKUP(F106,customers!B:B,customers!C:C,,0)=0," ",(_xlfn.XLOOKUP(F106,customers!B:B,customers!C:C,,0)))</f>
        <v>epriddis2w@nationalgeographic.com</v>
      </c>
      <c r="H106" s="2" t="str">
        <f>_xlfn.XLOOKUP(F106,customers!$B:$B,customers!$G:$G,,0)</f>
        <v>United States</v>
      </c>
      <c r="I106" t="str">
        <f>_xlfn.XLOOKUP(D106,products!$A:$A,products!$B:$B,,0)</f>
        <v>Lib</v>
      </c>
      <c r="J106" t="str">
        <f>_xlfn.XLOOKUP(D106,products!$A:$A,products!$C:$C,,0)</f>
        <v>M</v>
      </c>
      <c r="K106">
        <f>_xlfn.XLOOKUP(D106,products!$A:$A,products!$D:$D,,0)</f>
        <v>1</v>
      </c>
      <c r="L106" s="5">
        <f>_xlfn.XLOOKUP(D106,products!$A:$A,products!$E:$E,,0)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_xlfn.XLOOKUP(C107,customers!$A:$A,customers!$B:$B,,0)</f>
        <v>Queenie Veel</v>
      </c>
      <c r="G107" s="2" t="str">
        <f>IF(_xlfn.XLOOKUP(F107,customers!B:B,customers!C:C,,0)=0," ",(_xlfn.XLOOKUP(F107,customers!B:B,customers!C:C,,0)))</f>
        <v>qveel2x@jugem.jp</v>
      </c>
      <c r="H107" s="2" t="str">
        <f>_xlfn.XLOOKUP(F107,customers!$B:$B,customers!$G:$G,,0)</f>
        <v>United States</v>
      </c>
      <c r="I107" t="str">
        <f>_xlfn.XLOOKUP(D107,products!$A:$A,products!$B:$B,,0)</f>
        <v>Ara</v>
      </c>
      <c r="J107" t="str">
        <f>_xlfn.XLOOKUP(D107,products!$A:$A,products!$C:$C,,0)</f>
        <v>M</v>
      </c>
      <c r="K107">
        <f>_xlfn.XLOOKUP(D107,products!$A:$A,products!$D:$D,,0)</f>
        <v>0.5</v>
      </c>
      <c r="L107" s="5">
        <f>_xlfn.XLOOKUP(D107,products!$A:$A,products!$E:$E,,0)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_xlfn.XLOOKUP(C108,customers!$A:$A,customers!$B:$B,,0)</f>
        <v>Lind Conyers</v>
      </c>
      <c r="G108" s="2" t="str">
        <f>IF(_xlfn.XLOOKUP(F108,customers!B:B,customers!C:C,,0)=0," ",(_xlfn.XLOOKUP(F108,customers!B:B,customers!C:C,,0)))</f>
        <v>lconyers2y@twitter.com</v>
      </c>
      <c r="H108" s="2" t="str">
        <f>_xlfn.XLOOKUP(F108,customers!$B:$B,customers!$G:$G,,0)</f>
        <v>United States</v>
      </c>
      <c r="I108" t="str">
        <f>_xlfn.XLOOKUP(D108,products!$A:$A,products!$B:$B,,0)</f>
        <v>Exc</v>
      </c>
      <c r="J108" t="str">
        <f>_xlfn.XLOOKUP(D108,products!$A:$A,products!$C:$C,,0)</f>
        <v>D</v>
      </c>
      <c r="K108">
        <f>_xlfn.XLOOKUP(D108,products!$A:$A,products!$D:$D,,0)</f>
        <v>1</v>
      </c>
      <c r="L108" s="5">
        <f>_xlfn.XLOOKUP(D108,products!$A:$A,products!$E:$E,,0)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_xlfn.XLOOKUP(C109,customers!$A:$A,customers!$B:$B,,0)</f>
        <v>Pen Wye</v>
      </c>
      <c r="G109" s="2" t="str">
        <f>IF(_xlfn.XLOOKUP(F109,customers!B:B,customers!C:C,,0)=0," ",(_xlfn.XLOOKUP(F109,customers!B:B,customers!C:C,,0)))</f>
        <v>pwye2z@dagondesign.com</v>
      </c>
      <c r="H109" s="2" t="str">
        <f>_xlfn.XLOOKUP(F109,customers!$B:$B,customers!$G:$G,,0)</f>
        <v>United States</v>
      </c>
      <c r="I109" t="str">
        <f>_xlfn.XLOOKUP(D109,products!$A:$A,products!$B:$B,,0)</f>
        <v>Rob</v>
      </c>
      <c r="J109" t="str">
        <f>_xlfn.XLOOKUP(D109,products!$A:$A,products!$C:$C,,0)</f>
        <v>M</v>
      </c>
      <c r="K109">
        <f>_xlfn.XLOOKUP(D109,products!$A:$A,products!$D:$D,,0)</f>
        <v>0.5</v>
      </c>
      <c r="L109" s="5">
        <f>_xlfn.XLOOKUP(D109,products!$A:$A,products!$E:$E,,0)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_xlfn.XLOOKUP(C110,customers!$A:$A,customers!$B:$B,,0)</f>
        <v>Isahella Hagland</v>
      </c>
      <c r="G110" s="2" t="str">
        <f>IF(_xlfn.XLOOKUP(F110,customers!B:B,customers!C:C,,0)=0," ",(_xlfn.XLOOKUP(F110,customers!B:B,customers!C:C,,0)))</f>
        <v xml:space="preserve"> </v>
      </c>
      <c r="H110" s="2" t="str">
        <f>_xlfn.XLOOKUP(F110,customers!$B:$B,customers!$G:$G,,0)</f>
        <v>United States</v>
      </c>
      <c r="I110" t="str">
        <f>_xlfn.XLOOKUP(D110,products!$A:$A,products!$B:$B,,0)</f>
        <v>Ara</v>
      </c>
      <c r="J110" t="str">
        <f>_xlfn.XLOOKUP(D110,products!$A:$A,products!$C:$C,,0)</f>
        <v>M</v>
      </c>
      <c r="K110">
        <f>_xlfn.XLOOKUP(D110,products!$A:$A,products!$D:$D,,0)</f>
        <v>0.5</v>
      </c>
      <c r="L110" s="5">
        <f>_xlfn.XLOOKUP(D110,products!$A:$A,products!$E:$E,,0)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_xlfn.XLOOKUP(C111,customers!$A:$A,customers!$B:$B,,0)</f>
        <v>Terry Sheryn</v>
      </c>
      <c r="G111" s="2" t="str">
        <f>IF(_xlfn.XLOOKUP(F111,customers!B:B,customers!C:C,,0)=0," ",(_xlfn.XLOOKUP(F111,customers!B:B,customers!C:C,,0)))</f>
        <v>tsheryn31@mtv.com</v>
      </c>
      <c r="H111" s="2" t="str">
        <f>_xlfn.XLOOKUP(F111,customers!$B:$B,customers!$G:$G,,0)</f>
        <v>United States</v>
      </c>
      <c r="I111" t="str">
        <f>_xlfn.XLOOKUP(D111,products!$A:$A,products!$B:$B,,0)</f>
        <v>Lib</v>
      </c>
      <c r="J111" t="str">
        <f>_xlfn.XLOOKUP(D111,products!$A:$A,products!$C:$C,,0)</f>
        <v>D</v>
      </c>
      <c r="K111">
        <f>_xlfn.XLOOKUP(D111,products!$A:$A,products!$D:$D,,0)</f>
        <v>0.5</v>
      </c>
      <c r="L111" s="5">
        <f>_xlfn.XLOOKUP(D111,products!$A:$A,products!$E:$E,,0)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_xlfn.XLOOKUP(C112,customers!$A:$A,customers!$B:$B,,0)</f>
        <v>Marie-jeanne Redgrave</v>
      </c>
      <c r="G112" s="2" t="str">
        <f>IF(_xlfn.XLOOKUP(F112,customers!B:B,customers!C:C,,0)=0," ",(_xlfn.XLOOKUP(F112,customers!B:B,customers!C:C,,0)))</f>
        <v>mredgrave32@cargocollective.com</v>
      </c>
      <c r="H112" s="2" t="str">
        <f>_xlfn.XLOOKUP(F112,customers!$B:$B,customers!$G:$G,,0)</f>
        <v>United States</v>
      </c>
      <c r="I112" t="str">
        <f>_xlfn.XLOOKUP(D112,products!$A:$A,products!$B:$B,,0)</f>
        <v>Exc</v>
      </c>
      <c r="J112" t="str">
        <f>_xlfn.XLOOKUP(D112,products!$A:$A,products!$C:$C,,0)</f>
        <v>L</v>
      </c>
      <c r="K112">
        <f>_xlfn.XLOOKUP(D112,products!$A:$A,products!$D:$D,,0)</f>
        <v>0.2</v>
      </c>
      <c r="L112" s="5">
        <f>_xlfn.XLOOKUP(D112,products!$A:$A,products!$E:$E,,0)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_xlfn.XLOOKUP(C113,customers!$A:$A,customers!$B:$B,,0)</f>
        <v>Betty Fominov</v>
      </c>
      <c r="G113" s="2" t="str">
        <f>IF(_xlfn.XLOOKUP(F113,customers!B:B,customers!C:C,,0)=0," ",(_xlfn.XLOOKUP(F113,customers!B:B,customers!C:C,,0)))</f>
        <v>bfominov33@yale.edu</v>
      </c>
      <c r="H113" s="2" t="str">
        <f>_xlfn.XLOOKUP(F113,customers!$B:$B,customers!$G:$G,,0)</f>
        <v>United States</v>
      </c>
      <c r="I113" t="str">
        <f>_xlfn.XLOOKUP(D113,products!$A:$A,products!$B:$B,,0)</f>
        <v>Rob</v>
      </c>
      <c r="J113" t="str">
        <f>_xlfn.XLOOKUP(D113,products!$A:$A,products!$C:$C,,0)</f>
        <v>D</v>
      </c>
      <c r="K113">
        <f>_xlfn.XLOOKUP(D113,products!$A:$A,products!$D:$D,,0)</f>
        <v>0.5</v>
      </c>
      <c r="L113" s="5">
        <f>_xlfn.XLOOKUP(D113,products!$A:$A,products!$E:$E,,0)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_xlfn.XLOOKUP(C114,customers!$A:$A,customers!$B:$B,,0)</f>
        <v>Shawnee Critchlow</v>
      </c>
      <c r="G114" s="2" t="str">
        <f>IF(_xlfn.XLOOKUP(F114,customers!B:B,customers!C:C,,0)=0," ",(_xlfn.XLOOKUP(F114,customers!B:B,customers!C:C,,0)))</f>
        <v>scritchlow34@un.org</v>
      </c>
      <c r="H114" s="2" t="str">
        <f>_xlfn.XLOOKUP(F114,customers!$B:$B,customers!$G:$G,,0)</f>
        <v>United States</v>
      </c>
      <c r="I114" t="str">
        <f>_xlfn.XLOOKUP(D114,products!$A:$A,products!$B:$B,,0)</f>
        <v>Ara</v>
      </c>
      <c r="J114" t="str">
        <f>_xlfn.XLOOKUP(D114,products!$A:$A,products!$C:$C,,0)</f>
        <v>M</v>
      </c>
      <c r="K114">
        <f>_xlfn.XLOOKUP(D114,products!$A:$A,products!$D:$D,,0)</f>
        <v>1</v>
      </c>
      <c r="L114" s="5">
        <f>_xlfn.XLOOKUP(D114,products!$A:$A,products!$E:$E,,0)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_xlfn.XLOOKUP(C115,customers!$A:$A,customers!$B:$B,,0)</f>
        <v>Merrel Steptow</v>
      </c>
      <c r="G115" s="2" t="str">
        <f>IF(_xlfn.XLOOKUP(F115,customers!B:B,customers!C:C,,0)=0," ",(_xlfn.XLOOKUP(F115,customers!B:B,customers!C:C,,0)))</f>
        <v>msteptow35@earthlink.net</v>
      </c>
      <c r="H115" s="2" t="str">
        <f>_xlfn.XLOOKUP(F115,customers!$B:$B,customers!$G:$G,,0)</f>
        <v>Ireland</v>
      </c>
      <c r="I115" t="str">
        <f>_xlfn.XLOOKUP(D115,products!$A:$A,products!$B:$B,,0)</f>
        <v>Lib</v>
      </c>
      <c r="J115" t="str">
        <f>_xlfn.XLOOKUP(D115,products!$A:$A,products!$C:$C,,0)</f>
        <v>M</v>
      </c>
      <c r="K115">
        <f>_xlfn.XLOOKUP(D115,products!$A:$A,products!$D:$D,,0)</f>
        <v>1</v>
      </c>
      <c r="L115" s="5">
        <f>_xlfn.XLOOKUP(D115,products!$A:$A,products!$E:$E,,0)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_xlfn.XLOOKUP(C116,customers!$A:$A,customers!$B:$B,,0)</f>
        <v>Carmina Hubbuck</v>
      </c>
      <c r="G116" s="2" t="str">
        <f>IF(_xlfn.XLOOKUP(F116,customers!B:B,customers!C:C,,0)=0," ",(_xlfn.XLOOKUP(F116,customers!B:B,customers!C:C,,0)))</f>
        <v xml:space="preserve"> </v>
      </c>
      <c r="H116" s="2" t="str">
        <f>_xlfn.XLOOKUP(F116,customers!$B:$B,customers!$G:$G,,0)</f>
        <v>United States</v>
      </c>
      <c r="I116" t="str">
        <f>_xlfn.XLOOKUP(D116,products!$A:$A,products!$B:$B,,0)</f>
        <v>Rob</v>
      </c>
      <c r="J116" t="str">
        <f>_xlfn.XLOOKUP(D116,products!$A:$A,products!$C:$C,,0)</f>
        <v>L</v>
      </c>
      <c r="K116">
        <f>_xlfn.XLOOKUP(D116,products!$A:$A,products!$D:$D,,0)</f>
        <v>0.2</v>
      </c>
      <c r="L116" s="5">
        <f>_xlfn.XLOOKUP(D116,products!$A:$A,products!$E:$E,,0)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_xlfn.XLOOKUP(C117,customers!$A:$A,customers!$B:$B,,0)</f>
        <v>Ingeberg Mulliner</v>
      </c>
      <c r="G117" s="2" t="str">
        <f>IF(_xlfn.XLOOKUP(F117,customers!B:B,customers!C:C,,0)=0," ",(_xlfn.XLOOKUP(F117,customers!B:B,customers!C:C,,0)))</f>
        <v>imulliner37@pinterest.com</v>
      </c>
      <c r="H117" s="2" t="str">
        <f>_xlfn.XLOOKUP(F117,customers!$B:$B,customers!$G:$G,,0)</f>
        <v>United Kingdom</v>
      </c>
      <c r="I117" t="str">
        <f>_xlfn.XLOOKUP(D117,products!$A:$A,products!$B:$B,,0)</f>
        <v>Lib</v>
      </c>
      <c r="J117" t="str">
        <f>_xlfn.XLOOKUP(D117,products!$A:$A,products!$C:$C,,0)</f>
        <v>L</v>
      </c>
      <c r="K117">
        <f>_xlfn.XLOOKUP(D117,products!$A:$A,products!$D:$D,,0)</f>
        <v>1</v>
      </c>
      <c r="L117" s="5">
        <f>_xlfn.XLOOKUP(D117,products!$A:$A,products!$E:$E,,0)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_xlfn.XLOOKUP(C118,customers!$A:$A,customers!$B:$B,,0)</f>
        <v>Geneva Standley</v>
      </c>
      <c r="G118" s="2" t="str">
        <f>IF(_xlfn.XLOOKUP(F118,customers!B:B,customers!C:C,,0)=0," ",(_xlfn.XLOOKUP(F118,customers!B:B,customers!C:C,,0)))</f>
        <v>gstandley38@dion.ne.jp</v>
      </c>
      <c r="H118" s="2" t="str">
        <f>_xlfn.XLOOKUP(F118,customers!$B:$B,customers!$G:$G,,0)</f>
        <v>Ireland</v>
      </c>
      <c r="I118" t="str">
        <f>_xlfn.XLOOKUP(D118,products!$A:$A,products!$B:$B,,0)</f>
        <v>Lib</v>
      </c>
      <c r="J118" t="str">
        <f>_xlfn.XLOOKUP(D118,products!$A:$A,products!$C:$C,,0)</f>
        <v>L</v>
      </c>
      <c r="K118">
        <f>_xlfn.XLOOKUP(D118,products!$A:$A,products!$D:$D,,0)</f>
        <v>0.2</v>
      </c>
      <c r="L118" s="5">
        <f>_xlfn.XLOOKUP(D118,products!$A:$A,products!$E:$E,,0)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_xlfn.XLOOKUP(C119,customers!$A:$A,customers!$B:$B,,0)</f>
        <v>Brook Drage</v>
      </c>
      <c r="G119" s="2" t="str">
        <f>IF(_xlfn.XLOOKUP(F119,customers!B:B,customers!C:C,,0)=0," ",(_xlfn.XLOOKUP(F119,customers!B:B,customers!C:C,,0)))</f>
        <v>bdrage39@youku.com</v>
      </c>
      <c r="H119" s="2" t="str">
        <f>_xlfn.XLOOKUP(F119,customers!$B:$B,customers!$G:$G,,0)</f>
        <v>United States</v>
      </c>
      <c r="I119" t="str">
        <f>_xlfn.XLOOKUP(D119,products!$A:$A,products!$B:$B,,0)</f>
        <v>Lib</v>
      </c>
      <c r="J119" t="str">
        <f>_xlfn.XLOOKUP(D119,products!$A:$A,products!$C:$C,,0)</f>
        <v>L</v>
      </c>
      <c r="K119">
        <f>_xlfn.XLOOKUP(D119,products!$A:$A,products!$D:$D,,0)</f>
        <v>0.5</v>
      </c>
      <c r="L119" s="5">
        <f>_xlfn.XLOOKUP(D119,products!$A:$A,products!$E:$E,,0)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_xlfn.XLOOKUP(C120,customers!$A:$A,customers!$B:$B,,0)</f>
        <v>Muffin Yallop</v>
      </c>
      <c r="G120" s="2" t="str">
        <f>IF(_xlfn.XLOOKUP(F120,customers!B:B,customers!C:C,,0)=0," ",(_xlfn.XLOOKUP(F120,customers!B:B,customers!C:C,,0)))</f>
        <v>myallop3a@fema.gov</v>
      </c>
      <c r="H120" s="2" t="str">
        <f>_xlfn.XLOOKUP(F120,customers!$B:$B,customers!$G:$G,,0)</f>
        <v>United States</v>
      </c>
      <c r="I120" t="str">
        <f>_xlfn.XLOOKUP(D120,products!$A:$A,products!$B:$B,,0)</f>
        <v>Exc</v>
      </c>
      <c r="J120" t="str">
        <f>_xlfn.XLOOKUP(D120,products!$A:$A,products!$C:$C,,0)</f>
        <v>D</v>
      </c>
      <c r="K120">
        <f>_xlfn.XLOOKUP(D120,products!$A:$A,products!$D:$D,,0)</f>
        <v>0.5</v>
      </c>
      <c r="L120" s="5">
        <f>_xlfn.XLOOKUP(D120,products!$A:$A,products!$E:$E,,0)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_xlfn.XLOOKUP(C121,customers!$A:$A,customers!$B:$B,,0)</f>
        <v>Cordi Switsur</v>
      </c>
      <c r="G121" s="2" t="str">
        <f>IF(_xlfn.XLOOKUP(F121,customers!B:B,customers!C:C,,0)=0," ",(_xlfn.XLOOKUP(F121,customers!B:B,customers!C:C,,0)))</f>
        <v>cswitsur3b@chronoengine.com</v>
      </c>
      <c r="H121" s="2" t="str">
        <f>_xlfn.XLOOKUP(F121,customers!$B:$B,customers!$G:$G,,0)</f>
        <v>United States</v>
      </c>
      <c r="I121" t="str">
        <f>_xlfn.XLOOKUP(D121,products!$A:$A,products!$B:$B,,0)</f>
        <v>Exc</v>
      </c>
      <c r="J121" t="str">
        <f>_xlfn.XLOOKUP(D121,products!$A:$A,products!$C:$C,,0)</f>
        <v>M</v>
      </c>
      <c r="K121">
        <f>_xlfn.XLOOKUP(D121,products!$A:$A,products!$D:$D,,0)</f>
        <v>0.2</v>
      </c>
      <c r="L121" s="5">
        <f>_xlfn.XLOOKUP(D121,products!$A:$A,products!$E:$E,,0)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_xlfn.XLOOKUP(C122,customers!$A:$A,customers!$B:$B,,0)</f>
        <v>Cordi Switsur</v>
      </c>
      <c r="G122" s="2" t="str">
        <f>IF(_xlfn.XLOOKUP(F122,customers!B:B,customers!C:C,,0)=0," ",(_xlfn.XLOOKUP(F122,customers!B:B,customers!C:C,,0)))</f>
        <v>cswitsur3b@chronoengine.com</v>
      </c>
      <c r="H122" s="2" t="str">
        <f>_xlfn.XLOOKUP(F122,customers!$B:$B,customers!$G:$G,,0)</f>
        <v>United States</v>
      </c>
      <c r="I122" t="str">
        <f>_xlfn.XLOOKUP(D122,products!$A:$A,products!$B:$B,,0)</f>
        <v>Ara</v>
      </c>
      <c r="J122" t="str">
        <f>_xlfn.XLOOKUP(D122,products!$A:$A,products!$C:$C,,0)</f>
        <v>L</v>
      </c>
      <c r="K122">
        <f>_xlfn.XLOOKUP(D122,products!$A:$A,products!$D:$D,,0)</f>
        <v>0.2</v>
      </c>
      <c r="L122" s="5">
        <f>_xlfn.XLOOKUP(D122,products!$A:$A,products!$E:$E,,0)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_xlfn.XLOOKUP(C123,customers!$A:$A,customers!$B:$B,,0)</f>
        <v>Cordi Switsur</v>
      </c>
      <c r="G123" s="2" t="str">
        <f>IF(_xlfn.XLOOKUP(F123,customers!B:B,customers!C:C,,0)=0," ",(_xlfn.XLOOKUP(F123,customers!B:B,customers!C:C,,0)))</f>
        <v>cswitsur3b@chronoengine.com</v>
      </c>
      <c r="H123" s="2" t="str">
        <f>_xlfn.XLOOKUP(F123,customers!$B:$B,customers!$G:$G,,0)</f>
        <v>United States</v>
      </c>
      <c r="I123" t="str">
        <f>_xlfn.XLOOKUP(D123,products!$A:$A,products!$B:$B,,0)</f>
        <v>Exc</v>
      </c>
      <c r="J123" t="str">
        <f>_xlfn.XLOOKUP(D123,products!$A:$A,products!$C:$C,,0)</f>
        <v>M</v>
      </c>
      <c r="K123">
        <f>_xlfn.XLOOKUP(D123,products!$A:$A,products!$D:$D,,0)</f>
        <v>1</v>
      </c>
      <c r="L123" s="5">
        <f>_xlfn.XLOOKUP(D123,products!$A:$A,products!$E:$E,,0)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_xlfn.XLOOKUP(C124,customers!$A:$A,customers!$B:$B,,0)</f>
        <v>Mahala Ludwell</v>
      </c>
      <c r="G124" s="2" t="str">
        <f>IF(_xlfn.XLOOKUP(F124,customers!B:B,customers!C:C,,0)=0," ",(_xlfn.XLOOKUP(F124,customers!B:B,customers!C:C,,0)))</f>
        <v>mludwell3e@blogger.com</v>
      </c>
      <c r="H124" s="2" t="str">
        <f>_xlfn.XLOOKUP(F124,customers!$B:$B,customers!$G:$G,,0)</f>
        <v>United States</v>
      </c>
      <c r="I124" t="str">
        <f>_xlfn.XLOOKUP(D124,products!$A:$A,products!$B:$B,,0)</f>
        <v>Ara</v>
      </c>
      <c r="J124" t="str">
        <f>_xlfn.XLOOKUP(D124,products!$A:$A,products!$C:$C,,0)</f>
        <v>D</v>
      </c>
      <c r="K124">
        <f>_xlfn.XLOOKUP(D124,products!$A:$A,products!$D:$D,,0)</f>
        <v>0.5</v>
      </c>
      <c r="L124" s="5">
        <f>_xlfn.XLOOKUP(D124,products!$A:$A,products!$E:$E,,0)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_xlfn.XLOOKUP(C125,customers!$A:$A,customers!$B:$B,,0)</f>
        <v>Doll Beauchamp</v>
      </c>
      <c r="G125" s="2" t="str">
        <f>IF(_xlfn.XLOOKUP(F125,customers!B:B,customers!C:C,,0)=0," ",(_xlfn.XLOOKUP(F125,customers!B:B,customers!C:C,,0)))</f>
        <v>dbeauchamp3f@usda.gov</v>
      </c>
      <c r="H125" s="2" t="str">
        <f>_xlfn.XLOOKUP(F125,customers!$B:$B,customers!$G:$G,,0)</f>
        <v>United States</v>
      </c>
      <c r="I125" t="str">
        <f>_xlfn.XLOOKUP(D125,products!$A:$A,products!$B:$B,,0)</f>
        <v>Lib</v>
      </c>
      <c r="J125" t="str">
        <f>_xlfn.XLOOKUP(D125,products!$A:$A,products!$C:$C,,0)</f>
        <v>L</v>
      </c>
      <c r="K125">
        <f>_xlfn.XLOOKUP(D125,products!$A:$A,products!$D:$D,,0)</f>
        <v>2.5</v>
      </c>
      <c r="L125" s="5">
        <f>_xlfn.XLOOKUP(D125,products!$A:$A,products!$E:$E,,0)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_xlfn.XLOOKUP(C126,customers!$A:$A,customers!$B:$B,,0)</f>
        <v>Stanford Rodliff</v>
      </c>
      <c r="G126" s="2" t="str">
        <f>IF(_xlfn.XLOOKUP(F126,customers!B:B,customers!C:C,,0)=0," ",(_xlfn.XLOOKUP(F126,customers!B:B,customers!C:C,,0)))</f>
        <v>srodliff3g@ted.com</v>
      </c>
      <c r="H126" s="2" t="str">
        <f>_xlfn.XLOOKUP(F126,customers!$B:$B,customers!$G:$G,,0)</f>
        <v>United States</v>
      </c>
      <c r="I126" t="str">
        <f>_xlfn.XLOOKUP(D126,products!$A:$A,products!$B:$B,,0)</f>
        <v>Lib</v>
      </c>
      <c r="J126" t="str">
        <f>_xlfn.XLOOKUP(D126,products!$A:$A,products!$C:$C,,0)</f>
        <v>M</v>
      </c>
      <c r="K126">
        <f>_xlfn.XLOOKUP(D126,products!$A:$A,products!$D:$D,,0)</f>
        <v>0.2</v>
      </c>
      <c r="L126" s="5">
        <f>_xlfn.XLOOKUP(D126,products!$A:$A,products!$E:$E,,0)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_xlfn.XLOOKUP(C127,customers!$A:$A,customers!$B:$B,,0)</f>
        <v>Stevana Woodham</v>
      </c>
      <c r="G127" s="2" t="str">
        <f>IF(_xlfn.XLOOKUP(F127,customers!B:B,customers!C:C,,0)=0," ",(_xlfn.XLOOKUP(F127,customers!B:B,customers!C:C,,0)))</f>
        <v>swoodham3h@businesswire.com</v>
      </c>
      <c r="H127" s="2" t="str">
        <f>_xlfn.XLOOKUP(F127,customers!$B:$B,customers!$G:$G,,0)</f>
        <v>Ireland</v>
      </c>
      <c r="I127" t="str">
        <f>_xlfn.XLOOKUP(D127,products!$A:$A,products!$B:$B,,0)</f>
        <v>Lib</v>
      </c>
      <c r="J127" t="str">
        <f>_xlfn.XLOOKUP(D127,products!$A:$A,products!$C:$C,,0)</f>
        <v>M</v>
      </c>
      <c r="K127">
        <f>_xlfn.XLOOKUP(D127,products!$A:$A,products!$D:$D,,0)</f>
        <v>0.5</v>
      </c>
      <c r="L127" s="5">
        <f>_xlfn.XLOOKUP(D127,products!$A:$A,products!$E:$E,,0)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_xlfn.XLOOKUP(C128,customers!$A:$A,customers!$B:$B,,0)</f>
        <v>Hewet Synnot</v>
      </c>
      <c r="G128" s="2" t="str">
        <f>IF(_xlfn.XLOOKUP(F128,customers!B:B,customers!C:C,,0)=0," ",(_xlfn.XLOOKUP(F128,customers!B:B,customers!C:C,,0)))</f>
        <v>hsynnot3i@about.com</v>
      </c>
      <c r="H128" s="2" t="str">
        <f>_xlfn.XLOOKUP(F128,customers!$B:$B,customers!$G:$G,,0)</f>
        <v>United States</v>
      </c>
      <c r="I128" t="str">
        <f>_xlfn.XLOOKUP(D128,products!$A:$A,products!$B:$B,,0)</f>
        <v>Ara</v>
      </c>
      <c r="J128" t="str">
        <f>_xlfn.XLOOKUP(D128,products!$A:$A,products!$C:$C,,0)</f>
        <v>M</v>
      </c>
      <c r="K128">
        <f>_xlfn.XLOOKUP(D128,products!$A:$A,products!$D:$D,,0)</f>
        <v>1</v>
      </c>
      <c r="L128" s="5">
        <f>_xlfn.XLOOKUP(D128,products!$A:$A,products!$E:$E,,0)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_xlfn.XLOOKUP(C129,customers!$A:$A,customers!$B:$B,,0)</f>
        <v>Raleigh Lepere</v>
      </c>
      <c r="G129" s="2" t="str">
        <f>IF(_xlfn.XLOOKUP(F129,customers!B:B,customers!C:C,,0)=0," ",(_xlfn.XLOOKUP(F129,customers!B:B,customers!C:C,,0)))</f>
        <v>rlepere3j@shop-pro.jp</v>
      </c>
      <c r="H129" s="2" t="str">
        <f>_xlfn.XLOOKUP(F129,customers!$B:$B,customers!$G:$G,,0)</f>
        <v>Ireland</v>
      </c>
      <c r="I129" t="str">
        <f>_xlfn.XLOOKUP(D129,products!$A:$A,products!$B:$B,,0)</f>
        <v>Lib</v>
      </c>
      <c r="J129" t="str">
        <f>_xlfn.XLOOKUP(D129,products!$A:$A,products!$C:$C,,0)</f>
        <v>D</v>
      </c>
      <c r="K129">
        <f>_xlfn.XLOOKUP(D129,products!$A:$A,products!$D:$D,,0)</f>
        <v>1</v>
      </c>
      <c r="L129" s="5">
        <f>_xlfn.XLOOKUP(D129,products!$A:$A,products!$E:$E,,0)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_xlfn.XLOOKUP(C130,customers!$A:$A,customers!$B:$B,,0)</f>
        <v>Timofei Woofinden</v>
      </c>
      <c r="G130" s="2" t="str">
        <f>IF(_xlfn.XLOOKUP(F130,customers!B:B,customers!C:C,,0)=0," ",(_xlfn.XLOOKUP(F130,customers!B:B,customers!C:C,,0)))</f>
        <v>twoofinden3k@businesswire.com</v>
      </c>
      <c r="H130" s="2" t="str">
        <f>_xlfn.XLOOKUP(F130,customers!$B:$B,customers!$G:$G,,0)</f>
        <v>United States</v>
      </c>
      <c r="I130" t="str">
        <f>_xlfn.XLOOKUP(D130,products!$A:$A,products!$B:$B,,0)</f>
        <v>Ara</v>
      </c>
      <c r="J130" t="str">
        <f>_xlfn.XLOOKUP(D130,products!$A:$A,products!$C:$C,,0)</f>
        <v>M</v>
      </c>
      <c r="K130">
        <f>_xlfn.XLOOKUP(D130,products!$A:$A,products!$D:$D,,0)</f>
        <v>0.5</v>
      </c>
      <c r="L130" s="5">
        <f>_xlfn.XLOOKUP(D130,products!$A:$A,products!$E:$E,,0)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_xlfn.XLOOKUP(C131,customers!$A:$A,customers!$B:$B,,0)</f>
        <v>Evelina Dacca</v>
      </c>
      <c r="G131" s="2" t="str">
        <f>IF(_xlfn.XLOOKUP(F131,customers!B:B,customers!C:C,,0)=0," ",(_xlfn.XLOOKUP(F131,customers!B:B,customers!C:C,,0)))</f>
        <v>edacca3l@google.pl</v>
      </c>
      <c r="H131" s="2" t="str">
        <f>_xlfn.XLOOKUP(F131,customers!$B:$B,customers!$G:$G,,0)</f>
        <v>United States</v>
      </c>
      <c r="I131" t="str">
        <f>_xlfn.XLOOKUP(D131,products!$A:$A,products!$B:$B,,0)</f>
        <v>Exc</v>
      </c>
      <c r="J131" t="str">
        <f>_xlfn.XLOOKUP(D131,products!$A:$A,products!$C:$C,,0)</f>
        <v>D</v>
      </c>
      <c r="K131">
        <f>_xlfn.XLOOKUP(D131,products!$A:$A,products!$D:$D,,0)</f>
        <v>1</v>
      </c>
      <c r="L131" s="5">
        <f>_xlfn.XLOOKUP(D131,products!$A:$A,products!$E:$E,,0)</f>
        <v>12.15</v>
      </c>
      <c r="M131" s="5">
        <f t="shared" ref="M131:M194" si="6">E131*L131</f>
        <v>12.15</v>
      </c>
      <c r="N131" t="str">
        <f t="shared" ref="N131:N194" si="7">IF(I131="Rob","Robusta",IF(I131="Exc","Excelsa",IF(I131="Lib","Liberica",IF(I131="Ara","Arabica",""))))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_xlfn.XLOOKUP(C132,customers!$A:$A,customers!$B:$B,,0)</f>
        <v>Bidget Tremellier</v>
      </c>
      <c r="G132" s="2" t="str">
        <f>IF(_xlfn.XLOOKUP(F132,customers!B:B,customers!C:C,,0)=0," ",(_xlfn.XLOOKUP(F132,customers!B:B,customers!C:C,,0)))</f>
        <v xml:space="preserve"> </v>
      </c>
      <c r="H132" s="2" t="str">
        <f>_xlfn.XLOOKUP(F132,customers!$B:$B,customers!$G:$G,,0)</f>
        <v>Ireland</v>
      </c>
      <c r="I132" t="str">
        <f>_xlfn.XLOOKUP(D132,products!$A:$A,products!$B:$B,,0)</f>
        <v>Ara</v>
      </c>
      <c r="J132" t="str">
        <f>_xlfn.XLOOKUP(D132,products!$A:$A,products!$C:$C,,0)</f>
        <v>L</v>
      </c>
      <c r="K132">
        <f>_xlfn.XLOOKUP(D132,products!$A:$A,products!$D:$D,,0)</f>
        <v>2.5</v>
      </c>
      <c r="L132" s="5">
        <f>_xlfn.XLOOKUP(D132,products!$A:$A,products!$E:$E,,0)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_xlfn.XLOOKUP(C133,customers!$A:$A,customers!$B:$B,,0)</f>
        <v>Bobinette Hindsberg</v>
      </c>
      <c r="G133" s="2" t="str">
        <f>IF(_xlfn.XLOOKUP(F133,customers!B:B,customers!C:C,,0)=0," ",(_xlfn.XLOOKUP(F133,customers!B:B,customers!C:C,,0)))</f>
        <v>bhindsberg3n@blogs.com</v>
      </c>
      <c r="H133" s="2" t="str">
        <f>_xlfn.XLOOKUP(F133,customers!$B:$B,customers!$G:$G,,0)</f>
        <v>United States</v>
      </c>
      <c r="I133" t="str">
        <f>_xlfn.XLOOKUP(D133,products!$A:$A,products!$B:$B,,0)</f>
        <v>Exc</v>
      </c>
      <c r="J133" t="str">
        <f>_xlfn.XLOOKUP(D133,products!$A:$A,products!$C:$C,,0)</f>
        <v>D</v>
      </c>
      <c r="K133">
        <f>_xlfn.XLOOKUP(D133,products!$A:$A,products!$D:$D,,0)</f>
        <v>0.5</v>
      </c>
      <c r="L133" s="5">
        <f>_xlfn.XLOOKUP(D133,products!$A:$A,products!$E:$E,,0)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_xlfn.XLOOKUP(C134,customers!$A:$A,customers!$B:$B,,0)</f>
        <v>Osbert Robins</v>
      </c>
      <c r="G134" s="2" t="str">
        <f>IF(_xlfn.XLOOKUP(F134,customers!B:B,customers!C:C,,0)=0," ",(_xlfn.XLOOKUP(F134,customers!B:B,customers!C:C,,0)))</f>
        <v>orobins3o@salon.com</v>
      </c>
      <c r="H134" s="2" t="str">
        <f>_xlfn.XLOOKUP(F134,customers!$B:$B,customers!$G:$G,,0)</f>
        <v>United States</v>
      </c>
      <c r="I134" t="str">
        <f>_xlfn.XLOOKUP(D134,products!$A:$A,products!$B:$B,,0)</f>
        <v>Ara</v>
      </c>
      <c r="J134" t="str">
        <f>_xlfn.XLOOKUP(D134,products!$A:$A,products!$C:$C,,0)</f>
        <v>L</v>
      </c>
      <c r="K134">
        <f>_xlfn.XLOOKUP(D134,products!$A:$A,products!$D:$D,,0)</f>
        <v>2.5</v>
      </c>
      <c r="L134" s="5">
        <f>_xlfn.XLOOKUP(D134,products!$A:$A,products!$E:$E,,0)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_xlfn.XLOOKUP(C135,customers!$A:$A,customers!$B:$B,,0)</f>
        <v>Othello Syseland</v>
      </c>
      <c r="G135" s="2" t="str">
        <f>IF(_xlfn.XLOOKUP(F135,customers!B:B,customers!C:C,,0)=0," ",(_xlfn.XLOOKUP(F135,customers!B:B,customers!C:C,,0)))</f>
        <v>osyseland3p@independent.co.uk</v>
      </c>
      <c r="H135" s="2" t="str">
        <f>_xlfn.XLOOKUP(F135,customers!$B:$B,customers!$G:$G,,0)</f>
        <v>United States</v>
      </c>
      <c r="I135" t="str">
        <f>_xlfn.XLOOKUP(D135,products!$A:$A,products!$B:$B,,0)</f>
        <v>Lib</v>
      </c>
      <c r="J135" t="str">
        <f>_xlfn.XLOOKUP(D135,products!$A:$A,products!$C:$C,,0)</f>
        <v>D</v>
      </c>
      <c r="K135">
        <f>_xlfn.XLOOKUP(D135,products!$A:$A,products!$D:$D,,0)</f>
        <v>1</v>
      </c>
      <c r="L135" s="5">
        <f>_xlfn.XLOOKUP(D135,products!$A:$A,products!$E:$E,,0)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_xlfn.XLOOKUP(C136,customers!$A:$A,customers!$B:$B,,0)</f>
        <v>Ewell Hanby</v>
      </c>
      <c r="G136" s="2" t="str">
        <f>IF(_xlfn.XLOOKUP(F136,customers!B:B,customers!C:C,,0)=0," ",(_xlfn.XLOOKUP(F136,customers!B:B,customers!C:C,,0)))</f>
        <v xml:space="preserve"> </v>
      </c>
      <c r="H136" s="2" t="str">
        <f>_xlfn.XLOOKUP(F136,customers!$B:$B,customers!$G:$G,,0)</f>
        <v>United States</v>
      </c>
      <c r="I136" t="str">
        <f>_xlfn.XLOOKUP(D136,products!$A:$A,products!$B:$B,,0)</f>
        <v>Exc</v>
      </c>
      <c r="J136" t="str">
        <f>_xlfn.XLOOKUP(D136,products!$A:$A,products!$C:$C,,0)</f>
        <v>M</v>
      </c>
      <c r="K136">
        <f>_xlfn.XLOOKUP(D136,products!$A:$A,products!$D:$D,,0)</f>
        <v>2.5</v>
      </c>
      <c r="L136" s="5">
        <f>_xlfn.XLOOKUP(D136,products!$A:$A,products!$E:$E,,0)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_xlfn.XLOOKUP(C137,customers!$A:$A,customers!$B:$B,,0)</f>
        <v>Blancha McAmish</v>
      </c>
      <c r="G137" s="2" t="str">
        <f>IF(_xlfn.XLOOKUP(F137,customers!B:B,customers!C:C,,0)=0," ",(_xlfn.XLOOKUP(F137,customers!B:B,customers!C:C,,0)))</f>
        <v>bmcamish2e@tripadvisor.com</v>
      </c>
      <c r="H137" s="2" t="str">
        <f>_xlfn.XLOOKUP(F137,customers!$B:$B,customers!$G:$G,,0)</f>
        <v>United States</v>
      </c>
      <c r="I137" t="str">
        <f>_xlfn.XLOOKUP(D137,products!$A:$A,products!$B:$B,,0)</f>
        <v>Ara</v>
      </c>
      <c r="J137" t="str">
        <f>_xlfn.XLOOKUP(D137,products!$A:$A,products!$C:$C,,0)</f>
        <v>L</v>
      </c>
      <c r="K137">
        <f>_xlfn.XLOOKUP(D137,products!$A:$A,products!$D:$D,,0)</f>
        <v>0.5</v>
      </c>
      <c r="L137" s="5">
        <f>_xlfn.XLOOKUP(D137,products!$A:$A,products!$E:$E,,0)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_xlfn.XLOOKUP(C138,customers!$A:$A,customers!$B:$B,,0)</f>
        <v>Lowell Keenleyside</v>
      </c>
      <c r="G138" s="2" t="str">
        <f>IF(_xlfn.XLOOKUP(F138,customers!B:B,customers!C:C,,0)=0," ",(_xlfn.XLOOKUP(F138,customers!B:B,customers!C:C,,0)))</f>
        <v>lkeenleyside3s@topsy.com</v>
      </c>
      <c r="H138" s="2" t="str">
        <f>_xlfn.XLOOKUP(F138,customers!$B:$B,customers!$G:$G,,0)</f>
        <v>United States</v>
      </c>
      <c r="I138" t="str">
        <f>_xlfn.XLOOKUP(D138,products!$A:$A,products!$B:$B,,0)</f>
        <v>Ara</v>
      </c>
      <c r="J138" t="str">
        <f>_xlfn.XLOOKUP(D138,products!$A:$A,products!$C:$C,,0)</f>
        <v>D</v>
      </c>
      <c r="K138">
        <f>_xlfn.XLOOKUP(D138,products!$A:$A,products!$D:$D,,0)</f>
        <v>0.2</v>
      </c>
      <c r="L138" s="5">
        <f>_xlfn.XLOOKUP(D138,products!$A:$A,products!$E:$E,,0)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_xlfn.XLOOKUP(C139,customers!$A:$A,customers!$B:$B,,0)</f>
        <v>Elonore Joliffe</v>
      </c>
      <c r="G139" s="2" t="str">
        <f>IF(_xlfn.XLOOKUP(F139,customers!B:B,customers!C:C,,0)=0," ",(_xlfn.XLOOKUP(F139,customers!B:B,customers!C:C,,0)))</f>
        <v xml:space="preserve"> </v>
      </c>
      <c r="H139" s="2" t="str">
        <f>_xlfn.XLOOKUP(F139,customers!$B:$B,customers!$G:$G,,0)</f>
        <v>Ireland</v>
      </c>
      <c r="I139" t="str">
        <f>_xlfn.XLOOKUP(D139,products!$A:$A,products!$B:$B,,0)</f>
        <v>Exc</v>
      </c>
      <c r="J139" t="str">
        <f>_xlfn.XLOOKUP(D139,products!$A:$A,products!$C:$C,,0)</f>
        <v>L</v>
      </c>
      <c r="K139">
        <f>_xlfn.XLOOKUP(D139,products!$A:$A,products!$D:$D,,0)</f>
        <v>2.5</v>
      </c>
      <c r="L139" s="5">
        <f>_xlfn.XLOOKUP(D139,products!$A:$A,products!$E:$E,,0)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_xlfn.XLOOKUP(C140,customers!$A:$A,customers!$B:$B,,0)</f>
        <v>Abraham Coleman</v>
      </c>
      <c r="G140" s="2" t="str">
        <f>IF(_xlfn.XLOOKUP(F140,customers!B:B,customers!C:C,,0)=0," ",(_xlfn.XLOOKUP(F140,customers!B:B,customers!C:C,,0)))</f>
        <v xml:space="preserve"> </v>
      </c>
      <c r="H140" s="2" t="str">
        <f>_xlfn.XLOOKUP(F140,customers!$B:$B,customers!$G:$G,,0)</f>
        <v>United States</v>
      </c>
      <c r="I140" t="str">
        <f>_xlfn.XLOOKUP(D140,products!$A:$A,products!$B:$B,,0)</f>
        <v>Exc</v>
      </c>
      <c r="J140" t="str">
        <f>_xlfn.XLOOKUP(D140,products!$A:$A,products!$C:$C,,0)</f>
        <v>D</v>
      </c>
      <c r="K140">
        <f>_xlfn.XLOOKUP(D140,products!$A:$A,products!$D:$D,,0)</f>
        <v>1</v>
      </c>
      <c r="L140" s="5">
        <f>_xlfn.XLOOKUP(D140,products!$A:$A,products!$E:$E,,0)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_xlfn.XLOOKUP(C141,customers!$A:$A,customers!$B:$B,,0)</f>
        <v>Rivy Farington</v>
      </c>
      <c r="G141" s="2" t="str">
        <f>IF(_xlfn.XLOOKUP(F141,customers!B:B,customers!C:C,,0)=0," ",(_xlfn.XLOOKUP(F141,customers!B:B,customers!C:C,,0)))</f>
        <v xml:space="preserve"> </v>
      </c>
      <c r="H141" s="2" t="str">
        <f>_xlfn.XLOOKUP(F141,customers!$B:$B,customers!$G:$G,,0)</f>
        <v>United States</v>
      </c>
      <c r="I141" t="str">
        <f>_xlfn.XLOOKUP(D141,products!$A:$A,products!$B:$B,,0)</f>
        <v>Lib</v>
      </c>
      <c r="J141" t="str">
        <f>_xlfn.XLOOKUP(D141,products!$A:$A,products!$C:$C,,0)</f>
        <v>D</v>
      </c>
      <c r="K141">
        <f>_xlfn.XLOOKUP(D141,products!$A:$A,products!$D:$D,,0)</f>
        <v>1</v>
      </c>
      <c r="L141" s="5">
        <f>_xlfn.XLOOKUP(D141,products!$A:$A,products!$E:$E,,0)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_xlfn.XLOOKUP(C142,customers!$A:$A,customers!$B:$B,,0)</f>
        <v>Vallie Kundt</v>
      </c>
      <c r="G142" s="2" t="str">
        <f>IF(_xlfn.XLOOKUP(F142,customers!B:B,customers!C:C,,0)=0," ",(_xlfn.XLOOKUP(F142,customers!B:B,customers!C:C,,0)))</f>
        <v>vkundt3w@bigcartel.com</v>
      </c>
      <c r="H142" s="2" t="str">
        <f>_xlfn.XLOOKUP(F142,customers!$B:$B,customers!$G:$G,,0)</f>
        <v>Ireland</v>
      </c>
      <c r="I142" t="str">
        <f>_xlfn.XLOOKUP(D142,products!$A:$A,products!$B:$B,,0)</f>
        <v>Lib</v>
      </c>
      <c r="J142" t="str">
        <f>_xlfn.XLOOKUP(D142,products!$A:$A,products!$C:$C,,0)</f>
        <v>D</v>
      </c>
      <c r="K142">
        <f>_xlfn.XLOOKUP(D142,products!$A:$A,products!$D:$D,,0)</f>
        <v>2.5</v>
      </c>
      <c r="L142" s="5">
        <f>_xlfn.XLOOKUP(D142,products!$A:$A,products!$E:$E,,0)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_xlfn.XLOOKUP(C143,customers!$A:$A,customers!$B:$B,,0)</f>
        <v>Boyd Bett</v>
      </c>
      <c r="G143" s="2" t="str">
        <f>IF(_xlfn.XLOOKUP(F143,customers!B:B,customers!C:C,,0)=0," ",(_xlfn.XLOOKUP(F143,customers!B:B,customers!C:C,,0)))</f>
        <v>bbett3x@google.de</v>
      </c>
      <c r="H143" s="2" t="str">
        <f>_xlfn.XLOOKUP(F143,customers!$B:$B,customers!$G:$G,,0)</f>
        <v>United States</v>
      </c>
      <c r="I143" t="str">
        <f>_xlfn.XLOOKUP(D143,products!$A:$A,products!$B:$B,,0)</f>
        <v>Ara</v>
      </c>
      <c r="J143" t="str">
        <f>_xlfn.XLOOKUP(D143,products!$A:$A,products!$C:$C,,0)</f>
        <v>L</v>
      </c>
      <c r="K143">
        <f>_xlfn.XLOOKUP(D143,products!$A:$A,products!$D:$D,,0)</f>
        <v>0.2</v>
      </c>
      <c r="L143" s="5">
        <f>_xlfn.XLOOKUP(D143,products!$A:$A,products!$E:$E,,0)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_xlfn.XLOOKUP(C144,customers!$A:$A,customers!$B:$B,,0)</f>
        <v>Julio Armytage</v>
      </c>
      <c r="G144" s="2" t="str">
        <f>IF(_xlfn.XLOOKUP(F144,customers!B:B,customers!C:C,,0)=0," ",(_xlfn.XLOOKUP(F144,customers!B:B,customers!C:C,,0)))</f>
        <v xml:space="preserve"> </v>
      </c>
      <c r="H144" s="2" t="str">
        <f>_xlfn.XLOOKUP(F144,customers!$B:$B,customers!$G:$G,,0)</f>
        <v>Ireland</v>
      </c>
      <c r="I144" t="str">
        <f>_xlfn.XLOOKUP(D144,products!$A:$A,products!$B:$B,,0)</f>
        <v>Exc</v>
      </c>
      <c r="J144" t="str">
        <f>_xlfn.XLOOKUP(D144,products!$A:$A,products!$C:$C,,0)</f>
        <v>L</v>
      </c>
      <c r="K144">
        <f>_xlfn.XLOOKUP(D144,products!$A:$A,products!$D:$D,,0)</f>
        <v>2.5</v>
      </c>
      <c r="L144" s="5">
        <f>_xlfn.XLOOKUP(D144,products!$A:$A,products!$E:$E,,0)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_xlfn.XLOOKUP(C145,customers!$A:$A,customers!$B:$B,,0)</f>
        <v>Deana Staite</v>
      </c>
      <c r="G145" s="2" t="str">
        <f>IF(_xlfn.XLOOKUP(F145,customers!B:B,customers!C:C,,0)=0," ",(_xlfn.XLOOKUP(F145,customers!B:B,customers!C:C,,0)))</f>
        <v>dstaite3z@scientificamerican.com</v>
      </c>
      <c r="H145" s="2" t="str">
        <f>_xlfn.XLOOKUP(F145,customers!$B:$B,customers!$G:$G,,0)</f>
        <v>United States</v>
      </c>
      <c r="I145" t="str">
        <f>_xlfn.XLOOKUP(D145,products!$A:$A,products!$B:$B,,0)</f>
        <v>Lib</v>
      </c>
      <c r="J145" t="str">
        <f>_xlfn.XLOOKUP(D145,products!$A:$A,products!$C:$C,,0)</f>
        <v>M</v>
      </c>
      <c r="K145">
        <f>_xlfn.XLOOKUP(D145,products!$A:$A,products!$D:$D,,0)</f>
        <v>0.5</v>
      </c>
      <c r="L145" s="5">
        <f>_xlfn.XLOOKUP(D145,products!$A:$A,products!$E:$E,,0)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_xlfn.XLOOKUP(C146,customers!$A:$A,customers!$B:$B,,0)</f>
        <v>Winn Keyse</v>
      </c>
      <c r="G146" s="2" t="str">
        <f>IF(_xlfn.XLOOKUP(F146,customers!B:B,customers!C:C,,0)=0," ",(_xlfn.XLOOKUP(F146,customers!B:B,customers!C:C,,0)))</f>
        <v>wkeyse40@apple.com</v>
      </c>
      <c r="H146" s="2" t="str">
        <f>_xlfn.XLOOKUP(F146,customers!$B:$B,customers!$G:$G,,0)</f>
        <v>United States</v>
      </c>
      <c r="I146" t="str">
        <f>_xlfn.XLOOKUP(D146,products!$A:$A,products!$B:$B,,0)</f>
        <v>Exc</v>
      </c>
      <c r="J146" t="str">
        <f>_xlfn.XLOOKUP(D146,products!$A:$A,products!$C:$C,,0)</f>
        <v>L</v>
      </c>
      <c r="K146">
        <f>_xlfn.XLOOKUP(D146,products!$A:$A,products!$D:$D,,0)</f>
        <v>2.5</v>
      </c>
      <c r="L146" s="5">
        <f>_xlfn.XLOOKUP(D146,products!$A:$A,products!$E:$E,,0)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_xlfn.XLOOKUP(C147,customers!$A:$A,customers!$B:$B,,0)</f>
        <v>Osmund Clausen-Thue</v>
      </c>
      <c r="G147" s="2" t="str">
        <f>IF(_xlfn.XLOOKUP(F147,customers!B:B,customers!C:C,,0)=0," ",(_xlfn.XLOOKUP(F147,customers!B:B,customers!C:C,,0)))</f>
        <v>oclausenthue41@marriott.com</v>
      </c>
      <c r="H147" s="2" t="str">
        <f>_xlfn.XLOOKUP(F147,customers!$B:$B,customers!$G:$G,,0)</f>
        <v>United States</v>
      </c>
      <c r="I147" t="str">
        <f>_xlfn.XLOOKUP(D147,products!$A:$A,products!$B:$B,,0)</f>
        <v>Lib</v>
      </c>
      <c r="J147" t="str">
        <f>_xlfn.XLOOKUP(D147,products!$A:$A,products!$C:$C,,0)</f>
        <v>M</v>
      </c>
      <c r="K147">
        <f>_xlfn.XLOOKUP(D147,products!$A:$A,products!$D:$D,,0)</f>
        <v>0.2</v>
      </c>
      <c r="L147" s="5">
        <f>_xlfn.XLOOKUP(D147,products!$A:$A,products!$E:$E,,0)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_xlfn.XLOOKUP(C148,customers!$A:$A,customers!$B:$B,,0)</f>
        <v>Leonore Francisco</v>
      </c>
      <c r="G148" s="2" t="str">
        <f>IF(_xlfn.XLOOKUP(F148,customers!B:B,customers!C:C,,0)=0," ",(_xlfn.XLOOKUP(F148,customers!B:B,customers!C:C,,0)))</f>
        <v>lfrancisco42@fema.gov</v>
      </c>
      <c r="H148" s="2" t="str">
        <f>_xlfn.XLOOKUP(F148,customers!$B:$B,customers!$G:$G,,0)</f>
        <v>United States</v>
      </c>
      <c r="I148" t="str">
        <f>_xlfn.XLOOKUP(D148,products!$A:$A,products!$B:$B,,0)</f>
        <v>Lib</v>
      </c>
      <c r="J148" t="str">
        <f>_xlfn.XLOOKUP(D148,products!$A:$A,products!$C:$C,,0)</f>
        <v>M</v>
      </c>
      <c r="K148">
        <f>_xlfn.XLOOKUP(D148,products!$A:$A,products!$D:$D,,0)</f>
        <v>1</v>
      </c>
      <c r="L148" s="5">
        <f>_xlfn.XLOOKUP(D148,products!$A:$A,products!$E:$E,,0)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_xlfn.XLOOKUP(C149,customers!$A:$A,customers!$B:$B,,0)</f>
        <v>Leonore Francisco</v>
      </c>
      <c r="G149" s="2" t="str">
        <f>IF(_xlfn.XLOOKUP(F149,customers!B:B,customers!C:C,,0)=0," ",(_xlfn.XLOOKUP(F149,customers!B:B,customers!C:C,,0)))</f>
        <v>lfrancisco42@fema.gov</v>
      </c>
      <c r="H149" s="2" t="str">
        <f>_xlfn.XLOOKUP(F149,customers!$B:$B,customers!$G:$G,,0)</f>
        <v>United States</v>
      </c>
      <c r="I149" t="str">
        <f>_xlfn.XLOOKUP(D149,products!$A:$A,products!$B:$B,,0)</f>
        <v>Exc</v>
      </c>
      <c r="J149" t="str">
        <f>_xlfn.XLOOKUP(D149,products!$A:$A,products!$C:$C,,0)</f>
        <v>M</v>
      </c>
      <c r="K149">
        <f>_xlfn.XLOOKUP(D149,products!$A:$A,products!$D:$D,,0)</f>
        <v>1</v>
      </c>
      <c r="L149" s="5">
        <f>_xlfn.XLOOKUP(D149,products!$A:$A,products!$E:$E,,0)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_xlfn.XLOOKUP(C150,customers!$A:$A,customers!$B:$B,,0)</f>
        <v>Giacobo Skingle</v>
      </c>
      <c r="G150" s="2" t="str">
        <f>IF(_xlfn.XLOOKUP(F150,customers!B:B,customers!C:C,,0)=0," ",(_xlfn.XLOOKUP(F150,customers!B:B,customers!C:C,,0)))</f>
        <v>gskingle44@clickbank.net</v>
      </c>
      <c r="H150" s="2" t="str">
        <f>_xlfn.XLOOKUP(F150,customers!$B:$B,customers!$G:$G,,0)</f>
        <v>United States</v>
      </c>
      <c r="I150" t="str">
        <f>_xlfn.XLOOKUP(D150,products!$A:$A,products!$B:$B,,0)</f>
        <v>Exc</v>
      </c>
      <c r="J150" t="str">
        <f>_xlfn.XLOOKUP(D150,products!$A:$A,products!$C:$C,,0)</f>
        <v>D</v>
      </c>
      <c r="K150">
        <f>_xlfn.XLOOKUP(D150,products!$A:$A,products!$D:$D,,0)</f>
        <v>0.2</v>
      </c>
      <c r="L150" s="5">
        <f>_xlfn.XLOOKUP(D150,products!$A:$A,products!$E:$E,,0)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_xlfn.XLOOKUP(C151,customers!$A:$A,customers!$B:$B,,0)</f>
        <v>Gerard Pirdy</v>
      </c>
      <c r="G151" s="2" t="str">
        <f>IF(_xlfn.XLOOKUP(F151,customers!B:B,customers!C:C,,0)=0," ",(_xlfn.XLOOKUP(F151,customers!B:B,customers!C:C,,0)))</f>
        <v xml:space="preserve"> </v>
      </c>
      <c r="H151" s="2" t="str">
        <f>_xlfn.XLOOKUP(F151,customers!$B:$B,customers!$G:$G,,0)</f>
        <v>United States</v>
      </c>
      <c r="I151" t="str">
        <f>_xlfn.XLOOKUP(D151,products!$A:$A,products!$B:$B,,0)</f>
        <v>Ara</v>
      </c>
      <c r="J151" t="str">
        <f>_xlfn.XLOOKUP(D151,products!$A:$A,products!$C:$C,,0)</f>
        <v>M</v>
      </c>
      <c r="K151">
        <f>_xlfn.XLOOKUP(D151,products!$A:$A,products!$D:$D,,0)</f>
        <v>2.5</v>
      </c>
      <c r="L151" s="5">
        <f>_xlfn.XLOOKUP(D151,products!$A:$A,products!$E:$E,,0)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_xlfn.XLOOKUP(C152,customers!$A:$A,customers!$B:$B,,0)</f>
        <v>Jacinthe Balsillie</v>
      </c>
      <c r="G152" s="2" t="str">
        <f>IF(_xlfn.XLOOKUP(F152,customers!B:B,customers!C:C,,0)=0," ",(_xlfn.XLOOKUP(F152,customers!B:B,customers!C:C,,0)))</f>
        <v>jbalsillie46@princeton.edu</v>
      </c>
      <c r="H152" s="2" t="str">
        <f>_xlfn.XLOOKUP(F152,customers!$B:$B,customers!$G:$G,,0)</f>
        <v>United States</v>
      </c>
      <c r="I152" t="str">
        <f>_xlfn.XLOOKUP(D152,products!$A:$A,products!$B:$B,,0)</f>
        <v>Lib</v>
      </c>
      <c r="J152" t="str">
        <f>_xlfn.XLOOKUP(D152,products!$A:$A,products!$C:$C,,0)</f>
        <v>D</v>
      </c>
      <c r="K152">
        <f>_xlfn.XLOOKUP(D152,products!$A:$A,products!$D:$D,,0)</f>
        <v>1</v>
      </c>
      <c r="L152" s="5">
        <f>_xlfn.XLOOKUP(D152,products!$A:$A,products!$E:$E,,0)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_xlfn.XLOOKUP(C153,customers!$A:$A,customers!$B:$B,,0)</f>
        <v>Quinton Fouracres</v>
      </c>
      <c r="G153" s="2" t="str">
        <f>IF(_xlfn.XLOOKUP(F153,customers!B:B,customers!C:C,,0)=0," ",(_xlfn.XLOOKUP(F153,customers!B:B,customers!C:C,,0)))</f>
        <v xml:space="preserve"> </v>
      </c>
      <c r="H153" s="2" t="str">
        <f>_xlfn.XLOOKUP(F153,customers!$B:$B,customers!$G:$G,,0)</f>
        <v>United States</v>
      </c>
      <c r="I153" t="str">
        <f>_xlfn.XLOOKUP(D153,products!$A:$A,products!$B:$B,,0)</f>
        <v>Ara</v>
      </c>
      <c r="J153" t="str">
        <f>_xlfn.XLOOKUP(D153,products!$A:$A,products!$C:$C,,0)</f>
        <v>M</v>
      </c>
      <c r="K153">
        <f>_xlfn.XLOOKUP(D153,products!$A:$A,products!$D:$D,,0)</f>
        <v>1</v>
      </c>
      <c r="L153" s="5">
        <f>_xlfn.XLOOKUP(D153,products!$A:$A,products!$E:$E,,0)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_xlfn.XLOOKUP(C154,customers!$A:$A,customers!$B:$B,,0)</f>
        <v>Bettina Leffek</v>
      </c>
      <c r="G154" s="2" t="str">
        <f>IF(_xlfn.XLOOKUP(F154,customers!B:B,customers!C:C,,0)=0," ",(_xlfn.XLOOKUP(F154,customers!B:B,customers!C:C,,0)))</f>
        <v>bleffek48@ning.com</v>
      </c>
      <c r="H154" s="2" t="str">
        <f>_xlfn.XLOOKUP(F154,customers!$B:$B,customers!$G:$G,,0)</f>
        <v>United States</v>
      </c>
      <c r="I154" t="str">
        <f>_xlfn.XLOOKUP(D154,products!$A:$A,products!$B:$B,,0)</f>
        <v>Rob</v>
      </c>
      <c r="J154" t="str">
        <f>_xlfn.XLOOKUP(D154,products!$A:$A,products!$C:$C,,0)</f>
        <v>M</v>
      </c>
      <c r="K154">
        <f>_xlfn.XLOOKUP(D154,products!$A:$A,products!$D:$D,,0)</f>
        <v>2.5</v>
      </c>
      <c r="L154" s="5">
        <f>_xlfn.XLOOKUP(D154,products!$A:$A,products!$E:$E,,0)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_xlfn.XLOOKUP(C155,customers!$A:$A,customers!$B:$B,,0)</f>
        <v>Hetti Penson</v>
      </c>
      <c r="G155" s="2" t="str">
        <f>IF(_xlfn.XLOOKUP(F155,customers!B:B,customers!C:C,,0)=0," ",(_xlfn.XLOOKUP(F155,customers!B:B,customers!C:C,,0)))</f>
        <v xml:space="preserve"> </v>
      </c>
      <c r="H155" s="2" t="str">
        <f>_xlfn.XLOOKUP(F155,customers!$B:$B,customers!$G:$G,,0)</f>
        <v>United States</v>
      </c>
      <c r="I155" t="str">
        <f>_xlfn.XLOOKUP(D155,products!$A:$A,products!$B:$B,,0)</f>
        <v>Rob</v>
      </c>
      <c r="J155" t="str">
        <f>_xlfn.XLOOKUP(D155,products!$A:$A,products!$C:$C,,0)</f>
        <v>D</v>
      </c>
      <c r="K155">
        <f>_xlfn.XLOOKUP(D155,products!$A:$A,products!$D:$D,,0)</f>
        <v>0.2</v>
      </c>
      <c r="L155" s="5">
        <f>_xlfn.XLOOKUP(D155,products!$A:$A,products!$E:$E,,0)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_xlfn.XLOOKUP(C156,customers!$A:$A,customers!$B:$B,,0)</f>
        <v>Jocko Pray</v>
      </c>
      <c r="G156" s="2" t="str">
        <f>IF(_xlfn.XLOOKUP(F156,customers!B:B,customers!C:C,,0)=0," ",(_xlfn.XLOOKUP(F156,customers!B:B,customers!C:C,,0)))</f>
        <v>jpray4a@youtube.com</v>
      </c>
      <c r="H156" s="2" t="str">
        <f>_xlfn.XLOOKUP(F156,customers!$B:$B,customers!$G:$G,,0)</f>
        <v>United States</v>
      </c>
      <c r="I156" t="str">
        <f>_xlfn.XLOOKUP(D156,products!$A:$A,products!$B:$B,,0)</f>
        <v>Ara</v>
      </c>
      <c r="J156" t="str">
        <f>_xlfn.XLOOKUP(D156,products!$A:$A,products!$C:$C,,0)</f>
        <v>D</v>
      </c>
      <c r="K156">
        <f>_xlfn.XLOOKUP(D156,products!$A:$A,products!$D:$D,,0)</f>
        <v>2.5</v>
      </c>
      <c r="L156" s="5">
        <f>_xlfn.XLOOKUP(D156,products!$A:$A,products!$E:$E,,0)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_xlfn.XLOOKUP(C157,customers!$A:$A,customers!$B:$B,,0)</f>
        <v>Grete Holborn</v>
      </c>
      <c r="G157" s="2" t="str">
        <f>IF(_xlfn.XLOOKUP(F157,customers!B:B,customers!C:C,,0)=0," ",(_xlfn.XLOOKUP(F157,customers!B:B,customers!C:C,,0)))</f>
        <v>gholborn4b@ow.ly</v>
      </c>
      <c r="H157" s="2" t="str">
        <f>_xlfn.XLOOKUP(F157,customers!$B:$B,customers!$G:$G,,0)</f>
        <v>United States</v>
      </c>
      <c r="I157" t="str">
        <f>_xlfn.XLOOKUP(D157,products!$A:$A,products!$B:$B,,0)</f>
        <v>Ara</v>
      </c>
      <c r="J157" t="str">
        <f>_xlfn.XLOOKUP(D157,products!$A:$A,products!$C:$C,,0)</f>
        <v>M</v>
      </c>
      <c r="K157">
        <f>_xlfn.XLOOKUP(D157,products!$A:$A,products!$D:$D,,0)</f>
        <v>2.5</v>
      </c>
      <c r="L157" s="5">
        <f>_xlfn.XLOOKUP(D157,products!$A:$A,products!$E:$E,,0)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_xlfn.XLOOKUP(C158,customers!$A:$A,customers!$B:$B,,0)</f>
        <v>Fielding Keinrat</v>
      </c>
      <c r="G158" s="2" t="str">
        <f>IF(_xlfn.XLOOKUP(F158,customers!B:B,customers!C:C,,0)=0," ",(_xlfn.XLOOKUP(F158,customers!B:B,customers!C:C,,0)))</f>
        <v>fkeinrat4c@dailymail.co.uk</v>
      </c>
      <c r="H158" s="2" t="str">
        <f>_xlfn.XLOOKUP(F158,customers!$B:$B,customers!$G:$G,,0)</f>
        <v>United States</v>
      </c>
      <c r="I158" t="str">
        <f>_xlfn.XLOOKUP(D158,products!$A:$A,products!$B:$B,,0)</f>
        <v>Ara</v>
      </c>
      <c r="J158" t="str">
        <f>_xlfn.XLOOKUP(D158,products!$A:$A,products!$C:$C,,0)</f>
        <v>M</v>
      </c>
      <c r="K158">
        <f>_xlfn.XLOOKUP(D158,products!$A:$A,products!$D:$D,,0)</f>
        <v>2.5</v>
      </c>
      <c r="L158" s="5">
        <f>_xlfn.XLOOKUP(D158,products!$A:$A,products!$E:$E,,0)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_xlfn.XLOOKUP(C159,customers!$A:$A,customers!$B:$B,,0)</f>
        <v>Paulo Yea</v>
      </c>
      <c r="G159" s="2" t="str">
        <f>IF(_xlfn.XLOOKUP(F159,customers!B:B,customers!C:C,,0)=0," ",(_xlfn.XLOOKUP(F159,customers!B:B,customers!C:C,,0)))</f>
        <v>pyea4d@aol.com</v>
      </c>
      <c r="H159" s="2" t="str">
        <f>_xlfn.XLOOKUP(F159,customers!$B:$B,customers!$G:$G,,0)</f>
        <v>Ireland</v>
      </c>
      <c r="I159" t="str">
        <f>_xlfn.XLOOKUP(D159,products!$A:$A,products!$B:$B,,0)</f>
        <v>Rob</v>
      </c>
      <c r="J159" t="str">
        <f>_xlfn.XLOOKUP(D159,products!$A:$A,products!$C:$C,,0)</f>
        <v>D</v>
      </c>
      <c r="K159">
        <f>_xlfn.XLOOKUP(D159,products!$A:$A,products!$D:$D,,0)</f>
        <v>2.5</v>
      </c>
      <c r="L159" s="5">
        <f>_xlfn.XLOOKUP(D159,products!$A:$A,products!$E:$E,,0)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_xlfn.XLOOKUP(C160,customers!$A:$A,customers!$B:$B,,0)</f>
        <v>Say Risborough</v>
      </c>
      <c r="G160" s="2" t="str">
        <f>IF(_xlfn.XLOOKUP(F160,customers!B:B,customers!C:C,,0)=0," ",(_xlfn.XLOOKUP(F160,customers!B:B,customers!C:C,,0)))</f>
        <v xml:space="preserve"> </v>
      </c>
      <c r="H160" s="2" t="str">
        <f>_xlfn.XLOOKUP(F160,customers!$B:$B,customers!$G:$G,,0)</f>
        <v>United States</v>
      </c>
      <c r="I160" t="str">
        <f>_xlfn.XLOOKUP(D160,products!$A:$A,products!$B:$B,,0)</f>
        <v>Rob</v>
      </c>
      <c r="J160" t="str">
        <f>_xlfn.XLOOKUP(D160,products!$A:$A,products!$C:$C,,0)</f>
        <v>D</v>
      </c>
      <c r="K160">
        <f>_xlfn.XLOOKUP(D160,products!$A:$A,products!$D:$D,,0)</f>
        <v>2.5</v>
      </c>
      <c r="L160" s="5">
        <f>_xlfn.XLOOKUP(D160,products!$A:$A,products!$E:$E,,0)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_xlfn.XLOOKUP(C161,customers!$A:$A,customers!$B:$B,,0)</f>
        <v>Alexa Sizey</v>
      </c>
      <c r="G161" s="2" t="str">
        <f>IF(_xlfn.XLOOKUP(F161,customers!B:B,customers!C:C,,0)=0," ",(_xlfn.XLOOKUP(F161,customers!B:B,customers!C:C,,0)))</f>
        <v xml:space="preserve"> </v>
      </c>
      <c r="H161" s="2" t="str">
        <f>_xlfn.XLOOKUP(F161,customers!$B:$B,customers!$G:$G,,0)</f>
        <v>United States</v>
      </c>
      <c r="I161" t="str">
        <f>_xlfn.XLOOKUP(D161,products!$A:$A,products!$B:$B,,0)</f>
        <v>Lib</v>
      </c>
      <c r="J161" t="str">
        <f>_xlfn.XLOOKUP(D161,products!$A:$A,products!$C:$C,,0)</f>
        <v>L</v>
      </c>
      <c r="K161">
        <f>_xlfn.XLOOKUP(D161,products!$A:$A,products!$D:$D,,0)</f>
        <v>2.5</v>
      </c>
      <c r="L161" s="5">
        <f>_xlfn.XLOOKUP(D161,products!$A:$A,products!$E:$E,,0)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_xlfn.XLOOKUP(C162,customers!$A:$A,customers!$B:$B,,0)</f>
        <v>Kari Swede</v>
      </c>
      <c r="G162" s="2" t="str">
        <f>IF(_xlfn.XLOOKUP(F162,customers!B:B,customers!C:C,,0)=0," ",(_xlfn.XLOOKUP(F162,customers!B:B,customers!C:C,,0)))</f>
        <v>kswede4g@addthis.com</v>
      </c>
      <c r="H162" s="2" t="str">
        <f>_xlfn.XLOOKUP(F162,customers!$B:$B,customers!$G:$G,,0)</f>
        <v>United States</v>
      </c>
      <c r="I162" t="str">
        <f>_xlfn.XLOOKUP(D162,products!$A:$A,products!$B:$B,,0)</f>
        <v>Exc</v>
      </c>
      <c r="J162" t="str">
        <f>_xlfn.XLOOKUP(D162,products!$A:$A,products!$C:$C,,0)</f>
        <v>M</v>
      </c>
      <c r="K162">
        <f>_xlfn.XLOOKUP(D162,products!$A:$A,products!$D:$D,,0)</f>
        <v>0.5</v>
      </c>
      <c r="L162" s="5">
        <f>_xlfn.XLOOKUP(D162,products!$A:$A,products!$E:$E,,0)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_xlfn.XLOOKUP(C163,customers!$A:$A,customers!$B:$B,,0)</f>
        <v>Leontine Rubrow</v>
      </c>
      <c r="G163" s="2" t="str">
        <f>IF(_xlfn.XLOOKUP(F163,customers!B:B,customers!C:C,,0)=0," ",(_xlfn.XLOOKUP(F163,customers!B:B,customers!C:C,,0)))</f>
        <v>lrubrow4h@microsoft.com</v>
      </c>
      <c r="H163" s="2" t="str">
        <f>_xlfn.XLOOKUP(F163,customers!$B:$B,customers!$G:$G,,0)</f>
        <v>United States</v>
      </c>
      <c r="I163" t="str">
        <f>_xlfn.XLOOKUP(D163,products!$A:$A,products!$B:$B,,0)</f>
        <v>Ara</v>
      </c>
      <c r="J163" t="str">
        <f>_xlfn.XLOOKUP(D163,products!$A:$A,products!$C:$C,,0)</f>
        <v>L</v>
      </c>
      <c r="K163">
        <f>_xlfn.XLOOKUP(D163,products!$A:$A,products!$D:$D,,0)</f>
        <v>0.5</v>
      </c>
      <c r="L163" s="5">
        <f>_xlfn.XLOOKUP(D163,products!$A:$A,products!$E:$E,,0)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_xlfn.XLOOKUP(C164,customers!$A:$A,customers!$B:$B,,0)</f>
        <v>Dottie Tift</v>
      </c>
      <c r="G164" s="2" t="str">
        <f>IF(_xlfn.XLOOKUP(F164,customers!B:B,customers!C:C,,0)=0," ",(_xlfn.XLOOKUP(F164,customers!B:B,customers!C:C,,0)))</f>
        <v>dtift4i@netvibes.com</v>
      </c>
      <c r="H164" s="2" t="str">
        <f>_xlfn.XLOOKUP(F164,customers!$B:$B,customers!$G:$G,,0)</f>
        <v>United States</v>
      </c>
      <c r="I164" t="str">
        <f>_xlfn.XLOOKUP(D164,products!$A:$A,products!$B:$B,,0)</f>
        <v>Exc</v>
      </c>
      <c r="J164" t="str">
        <f>_xlfn.XLOOKUP(D164,products!$A:$A,products!$C:$C,,0)</f>
        <v>D</v>
      </c>
      <c r="K164">
        <f>_xlfn.XLOOKUP(D164,products!$A:$A,products!$D:$D,,0)</f>
        <v>0.5</v>
      </c>
      <c r="L164" s="5">
        <f>_xlfn.XLOOKUP(D164,products!$A:$A,products!$E:$E,,0)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_xlfn.XLOOKUP(C165,customers!$A:$A,customers!$B:$B,,0)</f>
        <v>Gerardo Schonfeld</v>
      </c>
      <c r="G165" s="2" t="str">
        <f>IF(_xlfn.XLOOKUP(F165,customers!B:B,customers!C:C,,0)=0," ",(_xlfn.XLOOKUP(F165,customers!B:B,customers!C:C,,0)))</f>
        <v>gschonfeld4j@oracle.com</v>
      </c>
      <c r="H165" s="2" t="str">
        <f>_xlfn.XLOOKUP(F165,customers!$B:$B,customers!$G:$G,,0)</f>
        <v>United States</v>
      </c>
      <c r="I165" t="str">
        <f>_xlfn.XLOOKUP(D165,products!$A:$A,products!$B:$B,,0)</f>
        <v>Rob</v>
      </c>
      <c r="J165" t="str">
        <f>_xlfn.XLOOKUP(D165,products!$A:$A,products!$C:$C,,0)</f>
        <v>D</v>
      </c>
      <c r="K165">
        <f>_xlfn.XLOOKUP(D165,products!$A:$A,products!$D:$D,,0)</f>
        <v>0.2</v>
      </c>
      <c r="L165" s="5">
        <f>_xlfn.XLOOKUP(D165,products!$A:$A,products!$E:$E,,0)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_xlfn.XLOOKUP(C166,customers!$A:$A,customers!$B:$B,,0)</f>
        <v>Claiborne Feye</v>
      </c>
      <c r="G166" s="2" t="str">
        <f>IF(_xlfn.XLOOKUP(F166,customers!B:B,customers!C:C,,0)=0," ",(_xlfn.XLOOKUP(F166,customers!B:B,customers!C:C,,0)))</f>
        <v>cfeye4k@google.co.jp</v>
      </c>
      <c r="H166" s="2" t="str">
        <f>_xlfn.XLOOKUP(F166,customers!$B:$B,customers!$G:$G,,0)</f>
        <v>Ireland</v>
      </c>
      <c r="I166" t="str">
        <f>_xlfn.XLOOKUP(D166,products!$A:$A,products!$B:$B,,0)</f>
        <v>Exc</v>
      </c>
      <c r="J166" t="str">
        <f>_xlfn.XLOOKUP(D166,products!$A:$A,products!$C:$C,,0)</f>
        <v>D</v>
      </c>
      <c r="K166">
        <f>_xlfn.XLOOKUP(D166,products!$A:$A,products!$D:$D,,0)</f>
        <v>0.5</v>
      </c>
      <c r="L166" s="5">
        <f>_xlfn.XLOOKUP(D166,products!$A:$A,products!$E:$E,,0)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_xlfn.XLOOKUP(C167,customers!$A:$A,customers!$B:$B,,0)</f>
        <v>Mina Elstone</v>
      </c>
      <c r="G167" s="2" t="str">
        <f>IF(_xlfn.XLOOKUP(F167,customers!B:B,customers!C:C,,0)=0," ",(_xlfn.XLOOKUP(F167,customers!B:B,customers!C:C,,0)))</f>
        <v xml:space="preserve"> </v>
      </c>
      <c r="H167" s="2" t="str">
        <f>_xlfn.XLOOKUP(F167,customers!$B:$B,customers!$G:$G,,0)</f>
        <v>United States</v>
      </c>
      <c r="I167" t="str">
        <f>_xlfn.XLOOKUP(D167,products!$A:$A,products!$B:$B,,0)</f>
        <v>Rob</v>
      </c>
      <c r="J167" t="str">
        <f>_xlfn.XLOOKUP(D167,products!$A:$A,products!$C:$C,,0)</f>
        <v>D</v>
      </c>
      <c r="K167">
        <f>_xlfn.XLOOKUP(D167,products!$A:$A,products!$D:$D,,0)</f>
        <v>1</v>
      </c>
      <c r="L167" s="5">
        <f>_xlfn.XLOOKUP(D167,products!$A:$A,products!$E:$E,,0)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_xlfn.XLOOKUP(C168,customers!$A:$A,customers!$B:$B,,0)</f>
        <v>Sherman Mewrcik</v>
      </c>
      <c r="G168" s="2" t="str">
        <f>IF(_xlfn.XLOOKUP(F168,customers!B:B,customers!C:C,,0)=0," ",(_xlfn.XLOOKUP(F168,customers!B:B,customers!C:C,,0)))</f>
        <v xml:space="preserve"> </v>
      </c>
      <c r="H168" s="2" t="str">
        <f>_xlfn.XLOOKUP(F168,customers!$B:$B,customers!$G:$G,,0)</f>
        <v>United States</v>
      </c>
      <c r="I168" t="str">
        <f>_xlfn.XLOOKUP(D168,products!$A:$A,products!$B:$B,,0)</f>
        <v>Rob</v>
      </c>
      <c r="J168" t="str">
        <f>_xlfn.XLOOKUP(D168,products!$A:$A,products!$C:$C,,0)</f>
        <v>D</v>
      </c>
      <c r="K168">
        <f>_xlfn.XLOOKUP(D168,products!$A:$A,products!$D:$D,,0)</f>
        <v>0.5</v>
      </c>
      <c r="L168" s="5">
        <f>_xlfn.XLOOKUP(D168,products!$A:$A,products!$E:$E,,0)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_xlfn.XLOOKUP(C169,customers!$A:$A,customers!$B:$B,,0)</f>
        <v>Tamarah Fero</v>
      </c>
      <c r="G169" s="2" t="str">
        <f>IF(_xlfn.XLOOKUP(F169,customers!B:B,customers!C:C,,0)=0," ",(_xlfn.XLOOKUP(F169,customers!B:B,customers!C:C,,0)))</f>
        <v>tfero4n@comsenz.com</v>
      </c>
      <c r="H169" s="2" t="str">
        <f>_xlfn.XLOOKUP(F169,customers!$B:$B,customers!$G:$G,,0)</f>
        <v>United States</v>
      </c>
      <c r="I169" t="str">
        <f>_xlfn.XLOOKUP(D169,products!$A:$A,products!$B:$B,,0)</f>
        <v>Exc</v>
      </c>
      <c r="J169" t="str">
        <f>_xlfn.XLOOKUP(D169,products!$A:$A,products!$C:$C,,0)</f>
        <v>M</v>
      </c>
      <c r="K169">
        <f>_xlfn.XLOOKUP(D169,products!$A:$A,products!$D:$D,,0)</f>
        <v>0.5</v>
      </c>
      <c r="L169" s="5">
        <f>_xlfn.XLOOKUP(D169,products!$A:$A,products!$E:$E,,0)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_xlfn.XLOOKUP(C170,customers!$A:$A,customers!$B:$B,,0)</f>
        <v>Stanislaus Valsler</v>
      </c>
      <c r="G170" s="2" t="str">
        <f>IF(_xlfn.XLOOKUP(F170,customers!B:B,customers!C:C,,0)=0," ",(_xlfn.XLOOKUP(F170,customers!B:B,customers!C:C,,0)))</f>
        <v xml:space="preserve"> </v>
      </c>
      <c r="H170" s="2" t="str">
        <f>_xlfn.XLOOKUP(F170,customers!$B:$B,customers!$G:$G,,0)</f>
        <v>Ireland</v>
      </c>
      <c r="I170" t="str">
        <f>_xlfn.XLOOKUP(D170,products!$A:$A,products!$B:$B,,0)</f>
        <v>Ara</v>
      </c>
      <c r="J170" t="str">
        <f>_xlfn.XLOOKUP(D170,products!$A:$A,products!$C:$C,,0)</f>
        <v>M</v>
      </c>
      <c r="K170">
        <f>_xlfn.XLOOKUP(D170,products!$A:$A,products!$D:$D,,0)</f>
        <v>0.5</v>
      </c>
      <c r="L170" s="5">
        <f>_xlfn.XLOOKUP(D170,products!$A:$A,products!$E:$E,,0)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_xlfn.XLOOKUP(C171,customers!$A:$A,customers!$B:$B,,0)</f>
        <v>Felita Dauney</v>
      </c>
      <c r="G171" s="2" t="str">
        <f>IF(_xlfn.XLOOKUP(F171,customers!B:B,customers!C:C,,0)=0," ",(_xlfn.XLOOKUP(F171,customers!B:B,customers!C:C,,0)))</f>
        <v>fdauney4p@sphinn.com</v>
      </c>
      <c r="H171" s="2" t="str">
        <f>_xlfn.XLOOKUP(F171,customers!$B:$B,customers!$G:$G,,0)</f>
        <v>Ireland</v>
      </c>
      <c r="I171" t="str">
        <f>_xlfn.XLOOKUP(D171,products!$A:$A,products!$B:$B,,0)</f>
        <v>Rob</v>
      </c>
      <c r="J171" t="str">
        <f>_xlfn.XLOOKUP(D171,products!$A:$A,products!$C:$C,,0)</f>
        <v>D</v>
      </c>
      <c r="K171">
        <f>_xlfn.XLOOKUP(D171,products!$A:$A,products!$D:$D,,0)</f>
        <v>1</v>
      </c>
      <c r="L171" s="5">
        <f>_xlfn.XLOOKUP(D171,products!$A:$A,products!$E:$E,,0)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_xlfn.XLOOKUP(C172,customers!$A:$A,customers!$B:$B,,0)</f>
        <v>Serena Earley</v>
      </c>
      <c r="G172" s="2" t="str">
        <f>IF(_xlfn.XLOOKUP(F172,customers!B:B,customers!C:C,,0)=0," ",(_xlfn.XLOOKUP(F172,customers!B:B,customers!C:C,,0)))</f>
        <v>searley4q@youku.com</v>
      </c>
      <c r="H172" s="2" t="str">
        <f>_xlfn.XLOOKUP(F172,customers!$B:$B,customers!$G:$G,,0)</f>
        <v>United Kingdom</v>
      </c>
      <c r="I172" t="str">
        <f>_xlfn.XLOOKUP(D172,products!$A:$A,products!$B:$B,,0)</f>
        <v>Exc</v>
      </c>
      <c r="J172" t="str">
        <f>_xlfn.XLOOKUP(D172,products!$A:$A,products!$C:$C,,0)</f>
        <v>L</v>
      </c>
      <c r="K172">
        <f>_xlfn.XLOOKUP(D172,products!$A:$A,products!$D:$D,,0)</f>
        <v>2.5</v>
      </c>
      <c r="L172" s="5">
        <f>_xlfn.XLOOKUP(D172,products!$A:$A,products!$E:$E,,0)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_xlfn.XLOOKUP(C173,customers!$A:$A,customers!$B:$B,,0)</f>
        <v>Minny Chamberlayne</v>
      </c>
      <c r="G173" s="2" t="str">
        <f>IF(_xlfn.XLOOKUP(F173,customers!B:B,customers!C:C,,0)=0," ",(_xlfn.XLOOKUP(F173,customers!B:B,customers!C:C,,0)))</f>
        <v>mchamberlayne4r@bigcartel.com</v>
      </c>
      <c r="H173" s="2" t="str">
        <f>_xlfn.XLOOKUP(F173,customers!$B:$B,customers!$G:$G,,0)</f>
        <v>United States</v>
      </c>
      <c r="I173" t="str">
        <f>_xlfn.XLOOKUP(D173,products!$A:$A,products!$B:$B,,0)</f>
        <v>Exc</v>
      </c>
      <c r="J173" t="str">
        <f>_xlfn.XLOOKUP(D173,products!$A:$A,products!$C:$C,,0)</f>
        <v>M</v>
      </c>
      <c r="K173">
        <f>_xlfn.XLOOKUP(D173,products!$A:$A,products!$D:$D,,0)</f>
        <v>2.5</v>
      </c>
      <c r="L173" s="5">
        <f>_xlfn.XLOOKUP(D173,products!$A:$A,products!$E:$E,,0)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_xlfn.XLOOKUP(C174,customers!$A:$A,customers!$B:$B,,0)</f>
        <v>Bartholemy Flaherty</v>
      </c>
      <c r="G174" s="2" t="str">
        <f>IF(_xlfn.XLOOKUP(F174,customers!B:B,customers!C:C,,0)=0," ",(_xlfn.XLOOKUP(F174,customers!B:B,customers!C:C,,0)))</f>
        <v>bflaherty4s@moonfruit.com</v>
      </c>
      <c r="H174" s="2" t="str">
        <f>_xlfn.XLOOKUP(F174,customers!$B:$B,customers!$G:$G,,0)</f>
        <v>Ireland</v>
      </c>
      <c r="I174" t="str">
        <f>_xlfn.XLOOKUP(D174,products!$A:$A,products!$B:$B,,0)</f>
        <v>Exc</v>
      </c>
      <c r="J174" t="str">
        <f>_xlfn.XLOOKUP(D174,products!$A:$A,products!$C:$C,,0)</f>
        <v>D</v>
      </c>
      <c r="K174">
        <f>_xlfn.XLOOKUP(D174,products!$A:$A,products!$D:$D,,0)</f>
        <v>0.5</v>
      </c>
      <c r="L174" s="5">
        <f>_xlfn.XLOOKUP(D174,products!$A:$A,products!$E:$E,,0)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_xlfn.XLOOKUP(C175,customers!$A:$A,customers!$B:$B,,0)</f>
        <v>Oran Colbeck</v>
      </c>
      <c r="G175" s="2" t="str">
        <f>IF(_xlfn.XLOOKUP(F175,customers!B:B,customers!C:C,,0)=0," ",(_xlfn.XLOOKUP(F175,customers!B:B,customers!C:C,,0)))</f>
        <v>ocolbeck4t@sina.com.cn</v>
      </c>
      <c r="H175" s="2" t="str">
        <f>_xlfn.XLOOKUP(F175,customers!$B:$B,customers!$G:$G,,0)</f>
        <v>United States</v>
      </c>
      <c r="I175" t="str">
        <f>_xlfn.XLOOKUP(D175,products!$A:$A,products!$B:$B,,0)</f>
        <v>Rob</v>
      </c>
      <c r="J175" t="str">
        <f>_xlfn.XLOOKUP(D175,products!$A:$A,products!$C:$C,,0)</f>
        <v>M</v>
      </c>
      <c r="K175">
        <f>_xlfn.XLOOKUP(D175,products!$A:$A,products!$D:$D,,0)</f>
        <v>2.5</v>
      </c>
      <c r="L175" s="5">
        <f>_xlfn.XLOOKUP(D175,products!$A:$A,products!$E:$E,,0)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_xlfn.XLOOKUP(C176,customers!$A:$A,customers!$B:$B,,0)</f>
        <v>Elysee Sketch</v>
      </c>
      <c r="G176" s="2" t="str">
        <f>IF(_xlfn.XLOOKUP(F176,customers!B:B,customers!C:C,,0)=0," ",(_xlfn.XLOOKUP(F176,customers!B:B,customers!C:C,,0)))</f>
        <v xml:space="preserve"> </v>
      </c>
      <c r="H176" s="2" t="str">
        <f>_xlfn.XLOOKUP(F176,customers!$B:$B,customers!$G:$G,,0)</f>
        <v>United States</v>
      </c>
      <c r="I176" t="str">
        <f>_xlfn.XLOOKUP(D176,products!$A:$A,products!$B:$B,,0)</f>
        <v>Exc</v>
      </c>
      <c r="J176" t="str">
        <f>_xlfn.XLOOKUP(D176,products!$A:$A,products!$C:$C,,0)</f>
        <v>L</v>
      </c>
      <c r="K176">
        <f>_xlfn.XLOOKUP(D176,products!$A:$A,products!$D:$D,,0)</f>
        <v>2.5</v>
      </c>
      <c r="L176" s="5">
        <f>_xlfn.XLOOKUP(D176,products!$A:$A,products!$E:$E,,0)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_xlfn.XLOOKUP(C177,customers!$A:$A,customers!$B:$B,,0)</f>
        <v>Ethelda Hobbing</v>
      </c>
      <c r="G177" s="2" t="str">
        <f>IF(_xlfn.XLOOKUP(F177,customers!B:B,customers!C:C,,0)=0," ",(_xlfn.XLOOKUP(F177,customers!B:B,customers!C:C,,0)))</f>
        <v>ehobbing4v@nsw.gov.au</v>
      </c>
      <c r="H177" s="2" t="str">
        <f>_xlfn.XLOOKUP(F177,customers!$B:$B,customers!$G:$G,,0)</f>
        <v>United States</v>
      </c>
      <c r="I177" t="str">
        <f>_xlfn.XLOOKUP(D177,products!$A:$A,products!$B:$B,,0)</f>
        <v>Exc</v>
      </c>
      <c r="J177" t="str">
        <f>_xlfn.XLOOKUP(D177,products!$A:$A,products!$C:$C,,0)</f>
        <v>M</v>
      </c>
      <c r="K177">
        <f>_xlfn.XLOOKUP(D177,products!$A:$A,products!$D:$D,,0)</f>
        <v>2.5</v>
      </c>
      <c r="L177" s="5">
        <f>_xlfn.XLOOKUP(D177,products!$A:$A,products!$E:$E,,0)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_xlfn.XLOOKUP(C178,customers!$A:$A,customers!$B:$B,,0)</f>
        <v>Odille Thynne</v>
      </c>
      <c r="G178" s="2" t="str">
        <f>IF(_xlfn.XLOOKUP(F178,customers!B:B,customers!C:C,,0)=0," ",(_xlfn.XLOOKUP(F178,customers!B:B,customers!C:C,,0)))</f>
        <v>othynne4w@auda.org.au</v>
      </c>
      <c r="H178" s="2" t="str">
        <f>_xlfn.XLOOKUP(F178,customers!$B:$B,customers!$G:$G,,0)</f>
        <v>United States</v>
      </c>
      <c r="I178" t="str">
        <f>_xlfn.XLOOKUP(D178,products!$A:$A,products!$B:$B,,0)</f>
        <v>Exc</v>
      </c>
      <c r="J178" t="str">
        <f>_xlfn.XLOOKUP(D178,products!$A:$A,products!$C:$C,,0)</f>
        <v>L</v>
      </c>
      <c r="K178">
        <f>_xlfn.XLOOKUP(D178,products!$A:$A,products!$D:$D,,0)</f>
        <v>2.5</v>
      </c>
      <c r="L178" s="5">
        <f>_xlfn.XLOOKUP(D178,products!$A:$A,products!$E:$E,,0)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_xlfn.XLOOKUP(C179,customers!$A:$A,customers!$B:$B,,0)</f>
        <v>Emlynne Heining</v>
      </c>
      <c r="G179" s="2" t="str">
        <f>IF(_xlfn.XLOOKUP(F179,customers!B:B,customers!C:C,,0)=0," ",(_xlfn.XLOOKUP(F179,customers!B:B,customers!C:C,,0)))</f>
        <v>eheining4x@flickr.com</v>
      </c>
      <c r="H179" s="2" t="str">
        <f>_xlfn.XLOOKUP(F179,customers!$B:$B,customers!$G:$G,,0)</f>
        <v>United States</v>
      </c>
      <c r="I179" t="str">
        <f>_xlfn.XLOOKUP(D179,products!$A:$A,products!$B:$B,,0)</f>
        <v>Rob</v>
      </c>
      <c r="J179" t="str">
        <f>_xlfn.XLOOKUP(D179,products!$A:$A,products!$C:$C,,0)</f>
        <v>L</v>
      </c>
      <c r="K179">
        <f>_xlfn.XLOOKUP(D179,products!$A:$A,products!$D:$D,,0)</f>
        <v>2.5</v>
      </c>
      <c r="L179" s="5">
        <f>_xlfn.XLOOKUP(D179,products!$A:$A,products!$E:$E,,0)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_xlfn.XLOOKUP(C180,customers!$A:$A,customers!$B:$B,,0)</f>
        <v>Katerina Melloi</v>
      </c>
      <c r="G180" s="2" t="str">
        <f>IF(_xlfn.XLOOKUP(F180,customers!B:B,customers!C:C,,0)=0," ",(_xlfn.XLOOKUP(F180,customers!B:B,customers!C:C,,0)))</f>
        <v>kmelloi4y@imdb.com</v>
      </c>
      <c r="H180" s="2" t="str">
        <f>_xlfn.XLOOKUP(F180,customers!$B:$B,customers!$G:$G,,0)</f>
        <v>United States</v>
      </c>
      <c r="I180" t="str">
        <f>_xlfn.XLOOKUP(D180,products!$A:$A,products!$B:$B,,0)</f>
        <v>Ara</v>
      </c>
      <c r="J180" t="str">
        <f>_xlfn.XLOOKUP(D180,products!$A:$A,products!$C:$C,,0)</f>
        <v>L</v>
      </c>
      <c r="K180">
        <f>_xlfn.XLOOKUP(D180,products!$A:$A,products!$D:$D,,0)</f>
        <v>1</v>
      </c>
      <c r="L180" s="5">
        <f>_xlfn.XLOOKUP(D180,products!$A:$A,products!$E:$E,,0)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_xlfn.XLOOKUP(C181,customers!$A:$A,customers!$B:$B,,0)</f>
        <v>Tiffany Scardafield</v>
      </c>
      <c r="G181" s="2" t="str">
        <f>IF(_xlfn.XLOOKUP(F181,customers!B:B,customers!C:C,,0)=0," ",(_xlfn.XLOOKUP(F181,customers!B:B,customers!C:C,,0)))</f>
        <v xml:space="preserve"> </v>
      </c>
      <c r="H181" s="2" t="str">
        <f>_xlfn.XLOOKUP(F181,customers!$B:$B,customers!$G:$G,,0)</f>
        <v>Ireland</v>
      </c>
      <c r="I181" t="str">
        <f>_xlfn.XLOOKUP(D181,products!$A:$A,products!$B:$B,,0)</f>
        <v>Ara</v>
      </c>
      <c r="J181" t="str">
        <f>_xlfn.XLOOKUP(D181,products!$A:$A,products!$C:$C,,0)</f>
        <v>D</v>
      </c>
      <c r="K181">
        <f>_xlfn.XLOOKUP(D181,products!$A:$A,products!$D:$D,,0)</f>
        <v>0.2</v>
      </c>
      <c r="L181" s="5">
        <f>_xlfn.XLOOKUP(D181,products!$A:$A,products!$E:$E,,0)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_xlfn.XLOOKUP(C182,customers!$A:$A,customers!$B:$B,,0)</f>
        <v>Abrahan Mussen</v>
      </c>
      <c r="G182" s="2" t="str">
        <f>IF(_xlfn.XLOOKUP(F182,customers!B:B,customers!C:C,,0)=0," ",(_xlfn.XLOOKUP(F182,customers!B:B,customers!C:C,,0)))</f>
        <v>amussen50@51.la</v>
      </c>
      <c r="H182" s="2" t="str">
        <f>_xlfn.XLOOKUP(F182,customers!$B:$B,customers!$G:$G,,0)</f>
        <v>United States</v>
      </c>
      <c r="I182" t="str">
        <f>_xlfn.XLOOKUP(D182,products!$A:$A,products!$B:$B,,0)</f>
        <v>Exc</v>
      </c>
      <c r="J182" t="str">
        <f>_xlfn.XLOOKUP(D182,products!$A:$A,products!$C:$C,,0)</f>
        <v>L</v>
      </c>
      <c r="K182">
        <f>_xlfn.XLOOKUP(D182,products!$A:$A,products!$D:$D,,0)</f>
        <v>0.2</v>
      </c>
      <c r="L182" s="5">
        <f>_xlfn.XLOOKUP(D182,products!$A:$A,products!$E:$E,,0)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_xlfn.XLOOKUP(C183,customers!$A:$A,customers!$B:$B,,0)</f>
        <v>Abrahan Mussen</v>
      </c>
      <c r="G183" s="2" t="str">
        <f>IF(_xlfn.XLOOKUP(F183,customers!B:B,customers!C:C,,0)=0," ",(_xlfn.XLOOKUP(F183,customers!B:B,customers!C:C,,0)))</f>
        <v>amussen50@51.la</v>
      </c>
      <c r="H183" s="2" t="str">
        <f>_xlfn.XLOOKUP(F183,customers!$B:$B,customers!$G:$G,,0)</f>
        <v>United States</v>
      </c>
      <c r="I183" t="str">
        <f>_xlfn.XLOOKUP(D183,products!$A:$A,products!$B:$B,,0)</f>
        <v>Ara</v>
      </c>
      <c r="J183" t="str">
        <f>_xlfn.XLOOKUP(D183,products!$A:$A,products!$C:$C,,0)</f>
        <v>D</v>
      </c>
      <c r="K183">
        <f>_xlfn.XLOOKUP(D183,products!$A:$A,products!$D:$D,,0)</f>
        <v>0.5</v>
      </c>
      <c r="L183" s="5">
        <f>_xlfn.XLOOKUP(D183,products!$A:$A,products!$E:$E,,0)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_xlfn.XLOOKUP(C184,customers!$A:$A,customers!$B:$B,,0)</f>
        <v>Anny Mundford</v>
      </c>
      <c r="G184" s="2" t="str">
        <f>IF(_xlfn.XLOOKUP(F184,customers!B:B,customers!C:C,,0)=0," ",(_xlfn.XLOOKUP(F184,customers!B:B,customers!C:C,,0)))</f>
        <v>amundford52@nbcnews.com</v>
      </c>
      <c r="H184" s="2" t="str">
        <f>_xlfn.XLOOKUP(F184,customers!$B:$B,customers!$G:$G,,0)</f>
        <v>United States</v>
      </c>
      <c r="I184" t="str">
        <f>_xlfn.XLOOKUP(D184,products!$A:$A,products!$B:$B,,0)</f>
        <v>Rob</v>
      </c>
      <c r="J184" t="str">
        <f>_xlfn.XLOOKUP(D184,products!$A:$A,products!$C:$C,,0)</f>
        <v>D</v>
      </c>
      <c r="K184">
        <f>_xlfn.XLOOKUP(D184,products!$A:$A,products!$D:$D,,0)</f>
        <v>0.5</v>
      </c>
      <c r="L184" s="5">
        <f>_xlfn.XLOOKUP(D184,products!$A:$A,products!$E:$E,,0)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_xlfn.XLOOKUP(C185,customers!$A:$A,customers!$B:$B,,0)</f>
        <v>Tory Walas</v>
      </c>
      <c r="G185" s="2" t="str">
        <f>IF(_xlfn.XLOOKUP(F185,customers!B:B,customers!C:C,,0)=0," ",(_xlfn.XLOOKUP(F185,customers!B:B,customers!C:C,,0)))</f>
        <v>twalas53@google.ca</v>
      </c>
      <c r="H185" s="2" t="str">
        <f>_xlfn.XLOOKUP(F185,customers!$B:$B,customers!$G:$G,,0)</f>
        <v>United States</v>
      </c>
      <c r="I185" t="str">
        <f>_xlfn.XLOOKUP(D185,products!$A:$A,products!$B:$B,,0)</f>
        <v>Exc</v>
      </c>
      <c r="J185" t="str">
        <f>_xlfn.XLOOKUP(D185,products!$A:$A,products!$C:$C,,0)</f>
        <v>M</v>
      </c>
      <c r="K185">
        <f>_xlfn.XLOOKUP(D185,products!$A:$A,products!$D:$D,,0)</f>
        <v>0.2</v>
      </c>
      <c r="L185" s="5">
        <f>_xlfn.XLOOKUP(D185,products!$A:$A,products!$E:$E,,0)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_xlfn.XLOOKUP(C186,customers!$A:$A,customers!$B:$B,,0)</f>
        <v>Isa Blazewicz</v>
      </c>
      <c r="G186" s="2" t="str">
        <f>IF(_xlfn.XLOOKUP(F186,customers!B:B,customers!C:C,,0)=0," ",(_xlfn.XLOOKUP(F186,customers!B:B,customers!C:C,,0)))</f>
        <v>iblazewicz54@thetimes.co.uk</v>
      </c>
      <c r="H186" s="2" t="str">
        <f>_xlfn.XLOOKUP(F186,customers!$B:$B,customers!$G:$G,,0)</f>
        <v>United States</v>
      </c>
      <c r="I186" t="str">
        <f>_xlfn.XLOOKUP(D186,products!$A:$A,products!$B:$B,,0)</f>
        <v>Ara</v>
      </c>
      <c r="J186" t="str">
        <f>_xlfn.XLOOKUP(D186,products!$A:$A,products!$C:$C,,0)</f>
        <v>L</v>
      </c>
      <c r="K186">
        <f>_xlfn.XLOOKUP(D186,products!$A:$A,products!$D:$D,,0)</f>
        <v>0.5</v>
      </c>
      <c r="L186" s="5">
        <f>_xlfn.XLOOKUP(D186,products!$A:$A,products!$E:$E,,0)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_xlfn.XLOOKUP(C187,customers!$A:$A,customers!$B:$B,,0)</f>
        <v>Angie Rizzetti</v>
      </c>
      <c r="G187" s="2" t="str">
        <f>IF(_xlfn.XLOOKUP(F187,customers!B:B,customers!C:C,,0)=0," ",(_xlfn.XLOOKUP(F187,customers!B:B,customers!C:C,,0)))</f>
        <v>arizzetti55@naver.com</v>
      </c>
      <c r="H187" s="2" t="str">
        <f>_xlfn.XLOOKUP(F187,customers!$B:$B,customers!$G:$G,,0)</f>
        <v>United States</v>
      </c>
      <c r="I187" t="str">
        <f>_xlfn.XLOOKUP(D187,products!$A:$A,products!$B:$B,,0)</f>
        <v>Exc</v>
      </c>
      <c r="J187" t="str">
        <f>_xlfn.XLOOKUP(D187,products!$A:$A,products!$C:$C,,0)</f>
        <v>D</v>
      </c>
      <c r="K187">
        <f>_xlfn.XLOOKUP(D187,products!$A:$A,products!$D:$D,,0)</f>
        <v>0.5</v>
      </c>
      <c r="L187" s="5">
        <f>_xlfn.XLOOKUP(D187,products!$A:$A,products!$E:$E,,0)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_xlfn.XLOOKUP(C188,customers!$A:$A,customers!$B:$B,,0)</f>
        <v>Mord Meriet</v>
      </c>
      <c r="G188" s="2" t="str">
        <f>IF(_xlfn.XLOOKUP(F188,customers!B:B,customers!C:C,,0)=0," ",(_xlfn.XLOOKUP(F188,customers!B:B,customers!C:C,,0)))</f>
        <v>mmeriet56@noaa.gov</v>
      </c>
      <c r="H188" s="2" t="str">
        <f>_xlfn.XLOOKUP(F188,customers!$B:$B,customers!$G:$G,,0)</f>
        <v>United States</v>
      </c>
      <c r="I188" t="str">
        <f>_xlfn.XLOOKUP(D188,products!$A:$A,products!$B:$B,,0)</f>
        <v>Rob</v>
      </c>
      <c r="J188" t="str">
        <f>_xlfn.XLOOKUP(D188,products!$A:$A,products!$C:$C,,0)</f>
        <v>M</v>
      </c>
      <c r="K188">
        <f>_xlfn.XLOOKUP(D188,products!$A:$A,products!$D:$D,,0)</f>
        <v>2.5</v>
      </c>
      <c r="L188" s="5">
        <f>_xlfn.XLOOKUP(D188,products!$A:$A,products!$E:$E,,0)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_xlfn.XLOOKUP(C189,customers!$A:$A,customers!$B:$B,,0)</f>
        <v>Lawrence Pratt</v>
      </c>
      <c r="G189" s="2" t="str">
        <f>IF(_xlfn.XLOOKUP(F189,customers!B:B,customers!C:C,,0)=0," ",(_xlfn.XLOOKUP(F189,customers!B:B,customers!C:C,,0)))</f>
        <v>lpratt57@netvibes.com</v>
      </c>
      <c r="H189" s="2" t="str">
        <f>_xlfn.XLOOKUP(F189,customers!$B:$B,customers!$G:$G,,0)</f>
        <v>United States</v>
      </c>
      <c r="I189" t="str">
        <f>_xlfn.XLOOKUP(D189,products!$A:$A,products!$B:$B,,0)</f>
        <v>Lib</v>
      </c>
      <c r="J189" t="str">
        <f>_xlfn.XLOOKUP(D189,products!$A:$A,products!$C:$C,,0)</f>
        <v>M</v>
      </c>
      <c r="K189">
        <f>_xlfn.XLOOKUP(D189,products!$A:$A,products!$D:$D,,0)</f>
        <v>0.5</v>
      </c>
      <c r="L189" s="5">
        <f>_xlfn.XLOOKUP(D189,products!$A:$A,products!$E:$E,,0)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_xlfn.XLOOKUP(C190,customers!$A:$A,customers!$B:$B,,0)</f>
        <v>Astrix Kitchingham</v>
      </c>
      <c r="G190" s="2" t="str">
        <f>IF(_xlfn.XLOOKUP(F190,customers!B:B,customers!C:C,,0)=0," ",(_xlfn.XLOOKUP(F190,customers!B:B,customers!C:C,,0)))</f>
        <v>akitchingham58@com.com</v>
      </c>
      <c r="H190" s="2" t="str">
        <f>_xlfn.XLOOKUP(F190,customers!$B:$B,customers!$G:$G,,0)</f>
        <v>United States</v>
      </c>
      <c r="I190" t="str">
        <f>_xlfn.XLOOKUP(D190,products!$A:$A,products!$B:$B,,0)</f>
        <v>Exc</v>
      </c>
      <c r="J190" t="str">
        <f>_xlfn.XLOOKUP(D190,products!$A:$A,products!$C:$C,,0)</f>
        <v>L</v>
      </c>
      <c r="K190">
        <f>_xlfn.XLOOKUP(D190,products!$A:$A,products!$D:$D,,0)</f>
        <v>0.2</v>
      </c>
      <c r="L190" s="5">
        <f>_xlfn.XLOOKUP(D190,products!$A:$A,products!$E:$E,,0)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_xlfn.XLOOKUP(C191,customers!$A:$A,customers!$B:$B,,0)</f>
        <v>Burnard Bartholin</v>
      </c>
      <c r="G191" s="2" t="str">
        <f>IF(_xlfn.XLOOKUP(F191,customers!B:B,customers!C:C,,0)=0," ",(_xlfn.XLOOKUP(F191,customers!B:B,customers!C:C,,0)))</f>
        <v>bbartholin59@xinhuanet.com</v>
      </c>
      <c r="H191" s="2" t="str">
        <f>_xlfn.XLOOKUP(F191,customers!$B:$B,customers!$G:$G,,0)</f>
        <v>United States</v>
      </c>
      <c r="I191" t="str">
        <f>_xlfn.XLOOKUP(D191,products!$A:$A,products!$B:$B,,0)</f>
        <v>Lib</v>
      </c>
      <c r="J191" t="str">
        <f>_xlfn.XLOOKUP(D191,products!$A:$A,products!$C:$C,,0)</f>
        <v>M</v>
      </c>
      <c r="K191">
        <f>_xlfn.XLOOKUP(D191,products!$A:$A,products!$D:$D,,0)</f>
        <v>1</v>
      </c>
      <c r="L191" s="5">
        <f>_xlfn.XLOOKUP(D191,products!$A:$A,products!$E:$E,,0)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_xlfn.XLOOKUP(C192,customers!$A:$A,customers!$B:$B,,0)</f>
        <v>Madelene Prinn</v>
      </c>
      <c r="G192" s="2" t="str">
        <f>IF(_xlfn.XLOOKUP(F192,customers!B:B,customers!C:C,,0)=0," ",(_xlfn.XLOOKUP(F192,customers!B:B,customers!C:C,,0)))</f>
        <v>mprinn5a@usa.gov</v>
      </c>
      <c r="H192" s="2" t="str">
        <f>_xlfn.XLOOKUP(F192,customers!$B:$B,customers!$G:$G,,0)</f>
        <v>United States</v>
      </c>
      <c r="I192" t="str">
        <f>_xlfn.XLOOKUP(D192,products!$A:$A,products!$B:$B,,0)</f>
        <v>Lib</v>
      </c>
      <c r="J192" t="str">
        <f>_xlfn.XLOOKUP(D192,products!$A:$A,products!$C:$C,,0)</f>
        <v>M</v>
      </c>
      <c r="K192">
        <f>_xlfn.XLOOKUP(D192,products!$A:$A,products!$D:$D,,0)</f>
        <v>2.5</v>
      </c>
      <c r="L192" s="5">
        <f>_xlfn.XLOOKUP(D192,products!$A:$A,products!$E:$E,,0)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_xlfn.XLOOKUP(C193,customers!$A:$A,customers!$B:$B,,0)</f>
        <v>Alisun Baudino</v>
      </c>
      <c r="G193" s="2" t="str">
        <f>IF(_xlfn.XLOOKUP(F193,customers!B:B,customers!C:C,,0)=0," ",(_xlfn.XLOOKUP(F193,customers!B:B,customers!C:C,,0)))</f>
        <v>abaudino5b@netvibes.com</v>
      </c>
      <c r="H193" s="2" t="str">
        <f>_xlfn.XLOOKUP(F193,customers!$B:$B,customers!$G:$G,,0)</f>
        <v>United States</v>
      </c>
      <c r="I193" t="str">
        <f>_xlfn.XLOOKUP(D193,products!$A:$A,products!$B:$B,,0)</f>
        <v>Lib</v>
      </c>
      <c r="J193" t="str">
        <f>_xlfn.XLOOKUP(D193,products!$A:$A,products!$C:$C,,0)</f>
        <v>D</v>
      </c>
      <c r="K193">
        <f>_xlfn.XLOOKUP(D193,products!$A:$A,products!$D:$D,,0)</f>
        <v>0.2</v>
      </c>
      <c r="L193" s="5">
        <f>_xlfn.XLOOKUP(D193,products!$A:$A,products!$E:$E,,0)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_xlfn.XLOOKUP(C194,customers!$A:$A,customers!$B:$B,,0)</f>
        <v>Philipa Petrushanko</v>
      </c>
      <c r="G194" s="2" t="str">
        <f>IF(_xlfn.XLOOKUP(F194,customers!B:B,customers!C:C,,0)=0," ",(_xlfn.XLOOKUP(F194,customers!B:B,customers!C:C,,0)))</f>
        <v>ppetrushanko5c@blinklist.com</v>
      </c>
      <c r="H194" s="2" t="str">
        <f>_xlfn.XLOOKUP(F194,customers!$B:$B,customers!$G:$G,,0)</f>
        <v>Ireland</v>
      </c>
      <c r="I194" t="str">
        <f>_xlfn.XLOOKUP(D194,products!$A:$A,products!$B:$B,,0)</f>
        <v>Exc</v>
      </c>
      <c r="J194" t="str">
        <f>_xlfn.XLOOKUP(D194,products!$A:$A,products!$C:$C,,0)</f>
        <v>D</v>
      </c>
      <c r="K194">
        <f>_xlfn.XLOOKUP(D194,products!$A:$A,products!$D:$D,,0)</f>
        <v>1</v>
      </c>
      <c r="L194" s="5">
        <f>_xlfn.XLOOKUP(D194,products!$A:$A,products!$E:$E,,0)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_xlfn.XLOOKUP(C195,customers!$A:$A,customers!$B:$B,,0)</f>
        <v>Kimberli Mustchin</v>
      </c>
      <c r="G195" s="2" t="str">
        <f>IF(_xlfn.XLOOKUP(F195,customers!B:B,customers!C:C,,0)=0," ",(_xlfn.XLOOKUP(F195,customers!B:B,customers!C:C,,0)))</f>
        <v xml:space="preserve"> </v>
      </c>
      <c r="H195" s="2" t="str">
        <f>_xlfn.XLOOKUP(F195,customers!$B:$B,customers!$G:$G,,0)</f>
        <v>United States</v>
      </c>
      <c r="I195" t="str">
        <f>_xlfn.XLOOKUP(D195,products!$A:$A,products!$B:$B,,0)</f>
        <v>Exc</v>
      </c>
      <c r="J195" t="str">
        <f>_xlfn.XLOOKUP(D195,products!$A:$A,products!$C:$C,,0)</f>
        <v>L</v>
      </c>
      <c r="K195">
        <f>_xlfn.XLOOKUP(D195,products!$A:$A,products!$D:$D,,0)</f>
        <v>1</v>
      </c>
      <c r="L195" s="5">
        <f>_xlfn.XLOOKUP(D195,products!$A:$A,products!$E:$E,,0)</f>
        <v>14.85</v>
      </c>
      <c r="M195" s="5">
        <f t="shared" ref="M195:M258" si="9">E195*L195</f>
        <v>44.55</v>
      </c>
      <c r="N195" t="str">
        <f t="shared" ref="N195:N258" si="10">IF(I195="Rob","Robusta",IF(I195="Exc","Excelsa",IF(I195="Lib","Liberica",IF(I195="Ara","Arabica",""))))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_xlfn.XLOOKUP(C196,customers!$A:$A,customers!$B:$B,,0)</f>
        <v>Emlynne Laird</v>
      </c>
      <c r="G196" s="2" t="str">
        <f>IF(_xlfn.XLOOKUP(F196,customers!B:B,customers!C:C,,0)=0," ",(_xlfn.XLOOKUP(F196,customers!B:B,customers!C:C,,0)))</f>
        <v>elaird5e@bing.com</v>
      </c>
      <c r="H196" s="2" t="str">
        <f>_xlfn.XLOOKUP(F196,customers!$B:$B,customers!$G:$G,,0)</f>
        <v>United States</v>
      </c>
      <c r="I196" t="str">
        <f>_xlfn.XLOOKUP(D196,products!$A:$A,products!$B:$B,,0)</f>
        <v>Exc</v>
      </c>
      <c r="J196" t="str">
        <f>_xlfn.XLOOKUP(D196,products!$A:$A,products!$C:$C,,0)</f>
        <v>D</v>
      </c>
      <c r="K196">
        <f>_xlfn.XLOOKUP(D196,products!$A:$A,products!$D:$D,,0)</f>
        <v>0.5</v>
      </c>
      <c r="L196" s="5">
        <f>_xlfn.XLOOKUP(D196,products!$A:$A,products!$E:$E,,0)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_xlfn.XLOOKUP(C197,customers!$A:$A,customers!$B:$B,,0)</f>
        <v>Marlena Howsden</v>
      </c>
      <c r="G197" s="2" t="str">
        <f>IF(_xlfn.XLOOKUP(F197,customers!B:B,customers!C:C,,0)=0," ",(_xlfn.XLOOKUP(F197,customers!B:B,customers!C:C,,0)))</f>
        <v>mhowsden5f@infoseek.co.jp</v>
      </c>
      <c r="H197" s="2" t="str">
        <f>_xlfn.XLOOKUP(F197,customers!$B:$B,customers!$G:$G,,0)</f>
        <v>United States</v>
      </c>
      <c r="I197" t="str">
        <f>_xlfn.XLOOKUP(D197,products!$A:$A,products!$B:$B,,0)</f>
        <v>Ara</v>
      </c>
      <c r="J197" t="str">
        <f>_xlfn.XLOOKUP(D197,products!$A:$A,products!$C:$C,,0)</f>
        <v>L</v>
      </c>
      <c r="K197">
        <f>_xlfn.XLOOKUP(D197,products!$A:$A,products!$D:$D,,0)</f>
        <v>1</v>
      </c>
      <c r="L197" s="5">
        <f>_xlfn.XLOOKUP(D197,products!$A:$A,products!$E:$E,,0)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_xlfn.XLOOKUP(C198,customers!$A:$A,customers!$B:$B,,0)</f>
        <v>Nealson Cuttler</v>
      </c>
      <c r="G198" s="2" t="str">
        <f>IF(_xlfn.XLOOKUP(F198,customers!B:B,customers!C:C,,0)=0," ",(_xlfn.XLOOKUP(F198,customers!B:B,customers!C:C,,0)))</f>
        <v>ncuttler5g@parallels.com</v>
      </c>
      <c r="H198" s="2" t="str">
        <f>_xlfn.XLOOKUP(F198,customers!$B:$B,customers!$G:$G,,0)</f>
        <v>United States</v>
      </c>
      <c r="I198" t="str">
        <f>_xlfn.XLOOKUP(D198,products!$A:$A,products!$B:$B,,0)</f>
        <v>Exc</v>
      </c>
      <c r="J198" t="str">
        <f>_xlfn.XLOOKUP(D198,products!$A:$A,products!$C:$C,,0)</f>
        <v>L</v>
      </c>
      <c r="K198">
        <f>_xlfn.XLOOKUP(D198,products!$A:$A,products!$D:$D,,0)</f>
        <v>0.5</v>
      </c>
      <c r="L198" s="5">
        <f>_xlfn.XLOOKUP(D198,products!$A:$A,products!$E:$E,,0)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_xlfn.XLOOKUP(C199,customers!$A:$A,customers!$B:$B,,0)</f>
        <v>Nealson Cuttler</v>
      </c>
      <c r="G199" s="2" t="str">
        <f>IF(_xlfn.XLOOKUP(F199,customers!B:B,customers!C:C,,0)=0," ",(_xlfn.XLOOKUP(F199,customers!B:B,customers!C:C,,0)))</f>
        <v>ncuttler5g@parallels.com</v>
      </c>
      <c r="H199" s="2" t="str">
        <f>_xlfn.XLOOKUP(F199,customers!$B:$B,customers!$G:$G,,0)</f>
        <v>United States</v>
      </c>
      <c r="I199" t="str">
        <f>_xlfn.XLOOKUP(D199,products!$A:$A,products!$B:$B,,0)</f>
        <v>Lib</v>
      </c>
      <c r="J199" t="str">
        <f>_xlfn.XLOOKUP(D199,products!$A:$A,products!$C:$C,,0)</f>
        <v>D</v>
      </c>
      <c r="K199">
        <f>_xlfn.XLOOKUP(D199,products!$A:$A,products!$D:$D,,0)</f>
        <v>2.5</v>
      </c>
      <c r="L199" s="5">
        <f>_xlfn.XLOOKUP(D199,products!$A:$A,products!$E:$E,,0)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_xlfn.XLOOKUP(C200,customers!$A:$A,customers!$B:$B,,0)</f>
        <v>Nealson Cuttler</v>
      </c>
      <c r="G200" s="2" t="str">
        <f>IF(_xlfn.XLOOKUP(F200,customers!B:B,customers!C:C,,0)=0," ",(_xlfn.XLOOKUP(F200,customers!B:B,customers!C:C,,0)))</f>
        <v>ncuttler5g@parallels.com</v>
      </c>
      <c r="H200" s="2" t="str">
        <f>_xlfn.XLOOKUP(F200,customers!$B:$B,customers!$G:$G,,0)</f>
        <v>United States</v>
      </c>
      <c r="I200" t="str">
        <f>_xlfn.XLOOKUP(D200,products!$A:$A,products!$B:$B,,0)</f>
        <v>Lib</v>
      </c>
      <c r="J200" t="str">
        <f>_xlfn.XLOOKUP(D200,products!$A:$A,products!$C:$C,,0)</f>
        <v>D</v>
      </c>
      <c r="K200">
        <f>_xlfn.XLOOKUP(D200,products!$A:$A,products!$D:$D,,0)</f>
        <v>2.5</v>
      </c>
      <c r="L200" s="5">
        <f>_xlfn.XLOOKUP(D200,products!$A:$A,products!$E:$E,,0)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_xlfn.XLOOKUP(C201,customers!$A:$A,customers!$B:$B,,0)</f>
        <v>Nealson Cuttler</v>
      </c>
      <c r="G201" s="2" t="str">
        <f>IF(_xlfn.XLOOKUP(F201,customers!B:B,customers!C:C,,0)=0," ",(_xlfn.XLOOKUP(F201,customers!B:B,customers!C:C,,0)))</f>
        <v>ncuttler5g@parallels.com</v>
      </c>
      <c r="H201" s="2" t="str">
        <f>_xlfn.XLOOKUP(F201,customers!$B:$B,customers!$G:$G,,0)</f>
        <v>United States</v>
      </c>
      <c r="I201" t="str">
        <f>_xlfn.XLOOKUP(D201,products!$A:$A,products!$B:$B,,0)</f>
        <v>Lib</v>
      </c>
      <c r="J201" t="str">
        <f>_xlfn.XLOOKUP(D201,products!$A:$A,products!$C:$C,,0)</f>
        <v>L</v>
      </c>
      <c r="K201">
        <f>_xlfn.XLOOKUP(D201,products!$A:$A,products!$D:$D,,0)</f>
        <v>0.5</v>
      </c>
      <c r="L201" s="5">
        <f>_xlfn.XLOOKUP(D201,products!$A:$A,products!$E:$E,,0)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_xlfn.XLOOKUP(C202,customers!$A:$A,customers!$B:$B,,0)</f>
        <v>Nealson Cuttler</v>
      </c>
      <c r="G202" s="2" t="str">
        <f>IF(_xlfn.XLOOKUP(F202,customers!B:B,customers!C:C,,0)=0," ",(_xlfn.XLOOKUP(F202,customers!B:B,customers!C:C,,0)))</f>
        <v>ncuttler5g@parallels.com</v>
      </c>
      <c r="H202" s="2" t="str">
        <f>_xlfn.XLOOKUP(F202,customers!$B:$B,customers!$G:$G,,0)</f>
        <v>United States</v>
      </c>
      <c r="I202" t="str">
        <f>_xlfn.XLOOKUP(D202,products!$A:$A,products!$B:$B,,0)</f>
        <v>Exc</v>
      </c>
      <c r="J202" t="str">
        <f>_xlfn.XLOOKUP(D202,products!$A:$A,products!$C:$C,,0)</f>
        <v>M</v>
      </c>
      <c r="K202">
        <f>_xlfn.XLOOKUP(D202,products!$A:$A,products!$D:$D,,0)</f>
        <v>1</v>
      </c>
      <c r="L202" s="5">
        <f>_xlfn.XLOOKUP(D202,products!$A:$A,products!$E:$E,,0)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_xlfn.XLOOKUP(C203,customers!$A:$A,customers!$B:$B,,0)</f>
        <v>Adriana Lazarus</v>
      </c>
      <c r="G203" s="2" t="str">
        <f>IF(_xlfn.XLOOKUP(F203,customers!B:B,customers!C:C,,0)=0," ",(_xlfn.XLOOKUP(F203,customers!B:B,customers!C:C,,0)))</f>
        <v xml:space="preserve"> </v>
      </c>
      <c r="H203" s="2" t="str">
        <f>_xlfn.XLOOKUP(F203,customers!$B:$B,customers!$G:$G,,0)</f>
        <v>United States</v>
      </c>
      <c r="I203" t="str">
        <f>_xlfn.XLOOKUP(D203,products!$A:$A,products!$B:$B,,0)</f>
        <v>Lib</v>
      </c>
      <c r="J203" t="str">
        <f>_xlfn.XLOOKUP(D203,products!$A:$A,products!$C:$C,,0)</f>
        <v>L</v>
      </c>
      <c r="K203">
        <f>_xlfn.XLOOKUP(D203,products!$A:$A,products!$D:$D,,0)</f>
        <v>0.5</v>
      </c>
      <c r="L203" s="5">
        <f>_xlfn.XLOOKUP(D203,products!$A:$A,products!$E:$E,,0)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_xlfn.XLOOKUP(C204,customers!$A:$A,customers!$B:$B,,0)</f>
        <v>Tallie felip</v>
      </c>
      <c r="G204" s="2" t="str">
        <f>IF(_xlfn.XLOOKUP(F204,customers!B:B,customers!C:C,,0)=0," ",(_xlfn.XLOOKUP(F204,customers!B:B,customers!C:C,,0)))</f>
        <v>tfelip5m@typepad.com</v>
      </c>
      <c r="H204" s="2" t="str">
        <f>_xlfn.XLOOKUP(F204,customers!$B:$B,customers!$G:$G,,0)</f>
        <v>United States</v>
      </c>
      <c r="I204" t="str">
        <f>_xlfn.XLOOKUP(D204,products!$A:$A,products!$B:$B,,0)</f>
        <v>Lib</v>
      </c>
      <c r="J204" t="str">
        <f>_xlfn.XLOOKUP(D204,products!$A:$A,products!$C:$C,,0)</f>
        <v>D</v>
      </c>
      <c r="K204">
        <f>_xlfn.XLOOKUP(D204,products!$A:$A,products!$D:$D,,0)</f>
        <v>2.5</v>
      </c>
      <c r="L204" s="5">
        <f>_xlfn.XLOOKUP(D204,products!$A:$A,products!$E:$E,,0)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_xlfn.XLOOKUP(C205,customers!$A:$A,customers!$B:$B,,0)</f>
        <v>Vanna Le - Count</v>
      </c>
      <c r="G205" s="2" t="str">
        <f>IF(_xlfn.XLOOKUP(F205,customers!B:B,customers!C:C,,0)=0," ",(_xlfn.XLOOKUP(F205,customers!B:B,customers!C:C,,0)))</f>
        <v>vle5n@disqus.com</v>
      </c>
      <c r="H205" s="2" t="str">
        <f>_xlfn.XLOOKUP(F205,customers!$B:$B,customers!$G:$G,,0)</f>
        <v>United States</v>
      </c>
      <c r="I205" t="str">
        <f>_xlfn.XLOOKUP(D205,products!$A:$A,products!$B:$B,,0)</f>
        <v>Lib</v>
      </c>
      <c r="J205" t="str">
        <f>_xlfn.XLOOKUP(D205,products!$A:$A,products!$C:$C,,0)</f>
        <v>L</v>
      </c>
      <c r="K205">
        <f>_xlfn.XLOOKUP(D205,products!$A:$A,products!$D:$D,,0)</f>
        <v>0.2</v>
      </c>
      <c r="L205" s="5">
        <f>_xlfn.XLOOKUP(D205,products!$A:$A,products!$E:$E,,0)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_xlfn.XLOOKUP(C206,customers!$A:$A,customers!$B:$B,,0)</f>
        <v>Sarette Ducarel</v>
      </c>
      <c r="G206" s="2" t="str">
        <f>IF(_xlfn.XLOOKUP(F206,customers!B:B,customers!C:C,,0)=0," ",(_xlfn.XLOOKUP(F206,customers!B:B,customers!C:C,,0)))</f>
        <v xml:space="preserve"> </v>
      </c>
      <c r="H206" s="2" t="str">
        <f>_xlfn.XLOOKUP(F206,customers!$B:$B,customers!$G:$G,,0)</f>
        <v>United States</v>
      </c>
      <c r="I206" t="str">
        <f>_xlfn.XLOOKUP(D206,products!$A:$A,products!$B:$B,,0)</f>
        <v>Exc</v>
      </c>
      <c r="J206" t="str">
        <f>_xlfn.XLOOKUP(D206,products!$A:$A,products!$C:$C,,0)</f>
        <v>M</v>
      </c>
      <c r="K206">
        <f>_xlfn.XLOOKUP(D206,products!$A:$A,products!$D:$D,,0)</f>
        <v>1</v>
      </c>
      <c r="L206" s="5">
        <f>_xlfn.XLOOKUP(D206,products!$A:$A,products!$E:$E,,0)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_xlfn.XLOOKUP(C207,customers!$A:$A,customers!$B:$B,,0)</f>
        <v>Kendra Glison</v>
      </c>
      <c r="G207" s="2" t="str">
        <f>IF(_xlfn.XLOOKUP(F207,customers!B:B,customers!C:C,,0)=0," ",(_xlfn.XLOOKUP(F207,customers!B:B,customers!C:C,,0)))</f>
        <v xml:space="preserve"> </v>
      </c>
      <c r="H207" s="2" t="str">
        <f>_xlfn.XLOOKUP(F207,customers!$B:$B,customers!$G:$G,,0)</f>
        <v>United States</v>
      </c>
      <c r="I207" t="str">
        <f>_xlfn.XLOOKUP(D207,products!$A:$A,products!$B:$B,,0)</f>
        <v>Rob</v>
      </c>
      <c r="J207" t="str">
        <f>_xlfn.XLOOKUP(D207,products!$A:$A,products!$C:$C,,0)</f>
        <v>D</v>
      </c>
      <c r="K207">
        <f>_xlfn.XLOOKUP(D207,products!$A:$A,products!$D:$D,,0)</f>
        <v>0.2</v>
      </c>
      <c r="L207" s="5">
        <f>_xlfn.XLOOKUP(D207,products!$A:$A,products!$E:$E,,0)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_xlfn.XLOOKUP(C208,customers!$A:$A,customers!$B:$B,,0)</f>
        <v>Nertie Poolman</v>
      </c>
      <c r="G208" s="2" t="str">
        <f>IF(_xlfn.XLOOKUP(F208,customers!B:B,customers!C:C,,0)=0," ",(_xlfn.XLOOKUP(F208,customers!B:B,customers!C:C,,0)))</f>
        <v>npoolman5q@howstuffworks.com</v>
      </c>
      <c r="H208" s="2" t="str">
        <f>_xlfn.XLOOKUP(F208,customers!$B:$B,customers!$G:$G,,0)</f>
        <v>United States</v>
      </c>
      <c r="I208" t="str">
        <f>_xlfn.XLOOKUP(D208,products!$A:$A,products!$B:$B,,0)</f>
        <v>Ara</v>
      </c>
      <c r="J208" t="str">
        <f>_xlfn.XLOOKUP(D208,products!$A:$A,products!$C:$C,,0)</f>
        <v>M</v>
      </c>
      <c r="K208">
        <f>_xlfn.XLOOKUP(D208,products!$A:$A,products!$D:$D,,0)</f>
        <v>1</v>
      </c>
      <c r="L208" s="5">
        <f>_xlfn.XLOOKUP(D208,products!$A:$A,products!$E:$E,,0)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_xlfn.XLOOKUP(C209,customers!$A:$A,customers!$B:$B,,0)</f>
        <v>Orbadiah Duny</v>
      </c>
      <c r="G209" s="2" t="str">
        <f>IF(_xlfn.XLOOKUP(F209,customers!B:B,customers!C:C,,0)=0," ",(_xlfn.XLOOKUP(F209,customers!B:B,customers!C:C,,0)))</f>
        <v>oduny5r@constantcontact.com</v>
      </c>
      <c r="H209" s="2" t="str">
        <f>_xlfn.XLOOKUP(F209,customers!$B:$B,customers!$G:$G,,0)</f>
        <v>United States</v>
      </c>
      <c r="I209" t="str">
        <f>_xlfn.XLOOKUP(D209,products!$A:$A,products!$B:$B,,0)</f>
        <v>Ara</v>
      </c>
      <c r="J209" t="str">
        <f>_xlfn.XLOOKUP(D209,products!$A:$A,products!$C:$C,,0)</f>
        <v>M</v>
      </c>
      <c r="K209">
        <f>_xlfn.XLOOKUP(D209,products!$A:$A,products!$D:$D,,0)</f>
        <v>0.5</v>
      </c>
      <c r="L209" s="5">
        <f>_xlfn.XLOOKUP(D209,products!$A:$A,products!$E:$E,,0)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_xlfn.XLOOKUP(C210,customers!$A:$A,customers!$B:$B,,0)</f>
        <v>Constance Halfhide</v>
      </c>
      <c r="G210" s="2" t="str">
        <f>IF(_xlfn.XLOOKUP(F210,customers!B:B,customers!C:C,,0)=0," ",(_xlfn.XLOOKUP(F210,customers!B:B,customers!C:C,,0)))</f>
        <v>chalfhide5s@google.ru</v>
      </c>
      <c r="H210" s="2" t="str">
        <f>_xlfn.XLOOKUP(F210,customers!$B:$B,customers!$G:$G,,0)</f>
        <v>Ireland</v>
      </c>
      <c r="I210" t="str">
        <f>_xlfn.XLOOKUP(D210,products!$A:$A,products!$B:$B,,0)</f>
        <v>Exc</v>
      </c>
      <c r="J210" t="str">
        <f>_xlfn.XLOOKUP(D210,products!$A:$A,products!$C:$C,,0)</f>
        <v>D</v>
      </c>
      <c r="K210">
        <f>_xlfn.XLOOKUP(D210,products!$A:$A,products!$D:$D,,0)</f>
        <v>0.5</v>
      </c>
      <c r="L210" s="5">
        <f>_xlfn.XLOOKUP(D210,products!$A:$A,products!$E:$E,,0)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_xlfn.XLOOKUP(C211,customers!$A:$A,customers!$B:$B,,0)</f>
        <v>Fransisco Malecky</v>
      </c>
      <c r="G211" s="2" t="str">
        <f>IF(_xlfn.XLOOKUP(F211,customers!B:B,customers!C:C,,0)=0," ",(_xlfn.XLOOKUP(F211,customers!B:B,customers!C:C,,0)))</f>
        <v>fmalecky5t@list-manage.com</v>
      </c>
      <c r="H211" s="2" t="str">
        <f>_xlfn.XLOOKUP(F211,customers!$B:$B,customers!$G:$G,,0)</f>
        <v>United Kingdom</v>
      </c>
      <c r="I211" t="str">
        <f>_xlfn.XLOOKUP(D211,products!$A:$A,products!$B:$B,,0)</f>
        <v>Ara</v>
      </c>
      <c r="J211" t="str">
        <f>_xlfn.XLOOKUP(D211,products!$A:$A,products!$C:$C,,0)</f>
        <v>M</v>
      </c>
      <c r="K211">
        <f>_xlfn.XLOOKUP(D211,products!$A:$A,products!$D:$D,,0)</f>
        <v>0.5</v>
      </c>
      <c r="L211" s="5">
        <f>_xlfn.XLOOKUP(D211,products!$A:$A,products!$E:$E,,0)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_xlfn.XLOOKUP(C212,customers!$A:$A,customers!$B:$B,,0)</f>
        <v>Anselma Attwater</v>
      </c>
      <c r="G212" s="2" t="str">
        <f>IF(_xlfn.XLOOKUP(F212,customers!B:B,customers!C:C,,0)=0," ",(_xlfn.XLOOKUP(F212,customers!B:B,customers!C:C,,0)))</f>
        <v>aattwater5u@wikia.com</v>
      </c>
      <c r="H212" s="2" t="str">
        <f>_xlfn.XLOOKUP(F212,customers!$B:$B,customers!$G:$G,,0)</f>
        <v>United States</v>
      </c>
      <c r="I212" t="str">
        <f>_xlfn.XLOOKUP(D212,products!$A:$A,products!$B:$B,,0)</f>
        <v>Lib</v>
      </c>
      <c r="J212" t="str">
        <f>_xlfn.XLOOKUP(D212,products!$A:$A,products!$C:$C,,0)</f>
        <v>D</v>
      </c>
      <c r="K212">
        <f>_xlfn.XLOOKUP(D212,products!$A:$A,products!$D:$D,,0)</f>
        <v>1</v>
      </c>
      <c r="L212" s="5">
        <f>_xlfn.XLOOKUP(D212,products!$A:$A,products!$E:$E,,0)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_xlfn.XLOOKUP(C213,customers!$A:$A,customers!$B:$B,,0)</f>
        <v>Minette Whellans</v>
      </c>
      <c r="G213" s="2" t="str">
        <f>IF(_xlfn.XLOOKUP(F213,customers!B:B,customers!C:C,,0)=0," ",(_xlfn.XLOOKUP(F213,customers!B:B,customers!C:C,,0)))</f>
        <v>mwhellans5v@mapquest.com</v>
      </c>
      <c r="H213" s="2" t="str">
        <f>_xlfn.XLOOKUP(F213,customers!$B:$B,customers!$G:$G,,0)</f>
        <v>United States</v>
      </c>
      <c r="I213" t="str">
        <f>_xlfn.XLOOKUP(D213,products!$A:$A,products!$B:$B,,0)</f>
        <v>Exc</v>
      </c>
      <c r="J213" t="str">
        <f>_xlfn.XLOOKUP(D213,products!$A:$A,products!$C:$C,,0)</f>
        <v>L</v>
      </c>
      <c r="K213">
        <f>_xlfn.XLOOKUP(D213,products!$A:$A,products!$D:$D,,0)</f>
        <v>0.5</v>
      </c>
      <c r="L213" s="5">
        <f>_xlfn.XLOOKUP(D213,products!$A:$A,products!$E:$E,,0)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_xlfn.XLOOKUP(C214,customers!$A:$A,customers!$B:$B,,0)</f>
        <v>Dael Camilletti</v>
      </c>
      <c r="G214" s="2" t="str">
        <f>IF(_xlfn.XLOOKUP(F214,customers!B:B,customers!C:C,,0)=0," ",(_xlfn.XLOOKUP(F214,customers!B:B,customers!C:C,,0)))</f>
        <v>dcamilletti5w@businesswire.com</v>
      </c>
      <c r="H214" s="2" t="str">
        <f>_xlfn.XLOOKUP(F214,customers!$B:$B,customers!$G:$G,,0)</f>
        <v>United States</v>
      </c>
      <c r="I214" t="str">
        <f>_xlfn.XLOOKUP(D214,products!$A:$A,products!$B:$B,,0)</f>
        <v>Exc</v>
      </c>
      <c r="J214" t="str">
        <f>_xlfn.XLOOKUP(D214,products!$A:$A,products!$C:$C,,0)</f>
        <v>D</v>
      </c>
      <c r="K214">
        <f>_xlfn.XLOOKUP(D214,products!$A:$A,products!$D:$D,,0)</f>
        <v>0.2</v>
      </c>
      <c r="L214" s="5">
        <f>_xlfn.XLOOKUP(D214,products!$A:$A,products!$E:$E,,0)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_xlfn.XLOOKUP(C215,customers!$A:$A,customers!$B:$B,,0)</f>
        <v>Emiline Galgey</v>
      </c>
      <c r="G215" s="2" t="str">
        <f>IF(_xlfn.XLOOKUP(F215,customers!B:B,customers!C:C,,0)=0," ",(_xlfn.XLOOKUP(F215,customers!B:B,customers!C:C,,0)))</f>
        <v>egalgey5x@wufoo.com</v>
      </c>
      <c r="H215" s="2" t="str">
        <f>_xlfn.XLOOKUP(F215,customers!$B:$B,customers!$G:$G,,0)</f>
        <v>United States</v>
      </c>
      <c r="I215" t="str">
        <f>_xlfn.XLOOKUP(D215,products!$A:$A,products!$B:$B,,0)</f>
        <v>Rob</v>
      </c>
      <c r="J215" t="str">
        <f>_xlfn.XLOOKUP(D215,products!$A:$A,products!$C:$C,,0)</f>
        <v>D</v>
      </c>
      <c r="K215">
        <f>_xlfn.XLOOKUP(D215,products!$A:$A,products!$D:$D,,0)</f>
        <v>2.5</v>
      </c>
      <c r="L215" s="5">
        <f>_xlfn.XLOOKUP(D215,products!$A:$A,products!$E:$E,,0)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_xlfn.XLOOKUP(C216,customers!$A:$A,customers!$B:$B,,0)</f>
        <v>Murdock Hame</v>
      </c>
      <c r="G216" s="2" t="str">
        <f>IF(_xlfn.XLOOKUP(F216,customers!B:B,customers!C:C,,0)=0," ",(_xlfn.XLOOKUP(F216,customers!B:B,customers!C:C,,0)))</f>
        <v>mhame5y@newsvine.com</v>
      </c>
      <c r="H216" s="2" t="str">
        <f>_xlfn.XLOOKUP(F216,customers!$B:$B,customers!$G:$G,,0)</f>
        <v>Ireland</v>
      </c>
      <c r="I216" t="str">
        <f>_xlfn.XLOOKUP(D216,products!$A:$A,products!$B:$B,,0)</f>
        <v>Lib</v>
      </c>
      <c r="J216" t="str">
        <f>_xlfn.XLOOKUP(D216,products!$A:$A,products!$C:$C,,0)</f>
        <v>L</v>
      </c>
      <c r="K216">
        <f>_xlfn.XLOOKUP(D216,products!$A:$A,products!$D:$D,,0)</f>
        <v>1</v>
      </c>
      <c r="L216" s="5">
        <f>_xlfn.XLOOKUP(D216,products!$A:$A,products!$E:$E,,0)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_xlfn.XLOOKUP(C217,customers!$A:$A,customers!$B:$B,,0)</f>
        <v>Ilka Gurnee</v>
      </c>
      <c r="G217" s="2" t="str">
        <f>IF(_xlfn.XLOOKUP(F217,customers!B:B,customers!C:C,,0)=0," ",(_xlfn.XLOOKUP(F217,customers!B:B,customers!C:C,,0)))</f>
        <v>igurnee5z@usnews.com</v>
      </c>
      <c r="H217" s="2" t="str">
        <f>_xlfn.XLOOKUP(F217,customers!$B:$B,customers!$G:$G,,0)</f>
        <v>United States</v>
      </c>
      <c r="I217" t="str">
        <f>_xlfn.XLOOKUP(D217,products!$A:$A,products!$B:$B,,0)</f>
        <v>Lib</v>
      </c>
      <c r="J217" t="str">
        <f>_xlfn.XLOOKUP(D217,products!$A:$A,products!$C:$C,,0)</f>
        <v>D</v>
      </c>
      <c r="K217">
        <f>_xlfn.XLOOKUP(D217,products!$A:$A,products!$D:$D,,0)</f>
        <v>0.2</v>
      </c>
      <c r="L217" s="5">
        <f>_xlfn.XLOOKUP(D217,products!$A:$A,products!$E:$E,,0)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_xlfn.XLOOKUP(C218,customers!$A:$A,customers!$B:$B,,0)</f>
        <v>Alfy Snowding</v>
      </c>
      <c r="G218" s="2" t="str">
        <f>IF(_xlfn.XLOOKUP(F218,customers!B:B,customers!C:C,,0)=0," ",(_xlfn.XLOOKUP(F218,customers!B:B,customers!C:C,,0)))</f>
        <v>asnowding60@comsenz.com</v>
      </c>
      <c r="H218" s="2" t="str">
        <f>_xlfn.XLOOKUP(F218,customers!$B:$B,customers!$G:$G,,0)</f>
        <v>United States</v>
      </c>
      <c r="I218" t="str">
        <f>_xlfn.XLOOKUP(D218,products!$A:$A,products!$B:$B,,0)</f>
        <v>Lib</v>
      </c>
      <c r="J218" t="str">
        <f>_xlfn.XLOOKUP(D218,products!$A:$A,products!$C:$C,,0)</f>
        <v>M</v>
      </c>
      <c r="K218">
        <f>_xlfn.XLOOKUP(D218,products!$A:$A,products!$D:$D,,0)</f>
        <v>1</v>
      </c>
      <c r="L218" s="5">
        <f>_xlfn.XLOOKUP(D218,products!$A:$A,products!$E:$E,,0)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_xlfn.XLOOKUP(C219,customers!$A:$A,customers!$B:$B,,0)</f>
        <v>Godfry Poinsett</v>
      </c>
      <c r="G219" s="2" t="str">
        <f>IF(_xlfn.XLOOKUP(F219,customers!B:B,customers!C:C,,0)=0," ",(_xlfn.XLOOKUP(F219,customers!B:B,customers!C:C,,0)))</f>
        <v>gpoinsett61@berkeley.edu</v>
      </c>
      <c r="H219" s="2" t="str">
        <f>_xlfn.XLOOKUP(F219,customers!$B:$B,customers!$G:$G,,0)</f>
        <v>United States</v>
      </c>
      <c r="I219" t="str">
        <f>_xlfn.XLOOKUP(D219,products!$A:$A,products!$B:$B,,0)</f>
        <v>Exc</v>
      </c>
      <c r="J219" t="str">
        <f>_xlfn.XLOOKUP(D219,products!$A:$A,products!$C:$C,,0)</f>
        <v>L</v>
      </c>
      <c r="K219">
        <f>_xlfn.XLOOKUP(D219,products!$A:$A,products!$D:$D,,0)</f>
        <v>0.5</v>
      </c>
      <c r="L219" s="5">
        <f>_xlfn.XLOOKUP(D219,products!$A:$A,products!$E:$E,,0)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_xlfn.XLOOKUP(C220,customers!$A:$A,customers!$B:$B,,0)</f>
        <v>Rem Furman</v>
      </c>
      <c r="G220" s="2" t="str">
        <f>IF(_xlfn.XLOOKUP(F220,customers!B:B,customers!C:C,,0)=0," ",(_xlfn.XLOOKUP(F220,customers!B:B,customers!C:C,,0)))</f>
        <v>rfurman62@t.co</v>
      </c>
      <c r="H220" s="2" t="str">
        <f>_xlfn.XLOOKUP(F220,customers!$B:$B,customers!$G:$G,,0)</f>
        <v>Ireland</v>
      </c>
      <c r="I220" t="str">
        <f>_xlfn.XLOOKUP(D220,products!$A:$A,products!$B:$B,,0)</f>
        <v>Ara</v>
      </c>
      <c r="J220" t="str">
        <f>_xlfn.XLOOKUP(D220,products!$A:$A,products!$C:$C,,0)</f>
        <v>M</v>
      </c>
      <c r="K220">
        <f>_xlfn.XLOOKUP(D220,products!$A:$A,products!$D:$D,,0)</f>
        <v>1</v>
      </c>
      <c r="L220" s="5">
        <f>_xlfn.XLOOKUP(D220,products!$A:$A,products!$E:$E,,0)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_xlfn.XLOOKUP(C221,customers!$A:$A,customers!$B:$B,,0)</f>
        <v>Charis Crosier</v>
      </c>
      <c r="G221" s="2" t="str">
        <f>IF(_xlfn.XLOOKUP(F221,customers!B:B,customers!C:C,,0)=0," ",(_xlfn.XLOOKUP(F221,customers!B:B,customers!C:C,,0)))</f>
        <v>ccrosier63@xrea.com</v>
      </c>
      <c r="H221" s="2" t="str">
        <f>_xlfn.XLOOKUP(F221,customers!$B:$B,customers!$G:$G,,0)</f>
        <v>United States</v>
      </c>
      <c r="I221" t="str">
        <f>_xlfn.XLOOKUP(D221,products!$A:$A,products!$B:$B,,0)</f>
        <v>Rob</v>
      </c>
      <c r="J221" t="str">
        <f>_xlfn.XLOOKUP(D221,products!$A:$A,products!$C:$C,,0)</f>
        <v>L</v>
      </c>
      <c r="K221">
        <f>_xlfn.XLOOKUP(D221,products!$A:$A,products!$D:$D,,0)</f>
        <v>0.2</v>
      </c>
      <c r="L221" s="5">
        <f>_xlfn.XLOOKUP(D221,products!$A:$A,products!$E:$E,,0)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_xlfn.XLOOKUP(C222,customers!$A:$A,customers!$B:$B,,0)</f>
        <v>Charis Crosier</v>
      </c>
      <c r="G222" s="2" t="str">
        <f>IF(_xlfn.XLOOKUP(F222,customers!B:B,customers!C:C,,0)=0," ",(_xlfn.XLOOKUP(F222,customers!B:B,customers!C:C,,0)))</f>
        <v>ccrosier63@xrea.com</v>
      </c>
      <c r="H222" s="2" t="str">
        <f>_xlfn.XLOOKUP(F222,customers!$B:$B,customers!$G:$G,,0)</f>
        <v>United States</v>
      </c>
      <c r="I222" t="str">
        <f>_xlfn.XLOOKUP(D222,products!$A:$A,products!$B:$B,,0)</f>
        <v>Rob</v>
      </c>
      <c r="J222" t="str">
        <f>_xlfn.XLOOKUP(D222,products!$A:$A,products!$C:$C,,0)</f>
        <v>M</v>
      </c>
      <c r="K222">
        <f>_xlfn.XLOOKUP(D222,products!$A:$A,products!$D:$D,,0)</f>
        <v>0.2</v>
      </c>
      <c r="L222" s="5">
        <f>_xlfn.XLOOKUP(D222,products!$A:$A,products!$E:$E,,0)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_xlfn.XLOOKUP(C223,customers!$A:$A,customers!$B:$B,,0)</f>
        <v>Lenka Rushmer</v>
      </c>
      <c r="G223" s="2" t="str">
        <f>IF(_xlfn.XLOOKUP(F223,customers!B:B,customers!C:C,,0)=0," ",(_xlfn.XLOOKUP(F223,customers!B:B,customers!C:C,,0)))</f>
        <v>lrushmer65@europa.eu</v>
      </c>
      <c r="H223" s="2" t="str">
        <f>_xlfn.XLOOKUP(F223,customers!$B:$B,customers!$G:$G,,0)</f>
        <v>United States</v>
      </c>
      <c r="I223" t="str">
        <f>_xlfn.XLOOKUP(D223,products!$A:$A,products!$B:$B,,0)</f>
        <v>Ara</v>
      </c>
      <c r="J223" t="str">
        <f>_xlfn.XLOOKUP(D223,products!$A:$A,products!$C:$C,,0)</f>
        <v>L</v>
      </c>
      <c r="K223">
        <f>_xlfn.XLOOKUP(D223,products!$A:$A,products!$D:$D,,0)</f>
        <v>1</v>
      </c>
      <c r="L223" s="5">
        <f>_xlfn.XLOOKUP(D223,products!$A:$A,products!$E:$E,,0)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_xlfn.XLOOKUP(C224,customers!$A:$A,customers!$B:$B,,0)</f>
        <v>Waneta Edinborough</v>
      </c>
      <c r="G224" s="2" t="str">
        <f>IF(_xlfn.XLOOKUP(F224,customers!B:B,customers!C:C,,0)=0," ",(_xlfn.XLOOKUP(F224,customers!B:B,customers!C:C,,0)))</f>
        <v>wedinborough66@github.io</v>
      </c>
      <c r="H224" s="2" t="str">
        <f>_xlfn.XLOOKUP(F224,customers!$B:$B,customers!$G:$G,,0)</f>
        <v>United States</v>
      </c>
      <c r="I224" t="str">
        <f>_xlfn.XLOOKUP(D224,products!$A:$A,products!$B:$B,,0)</f>
        <v>Lib</v>
      </c>
      <c r="J224" t="str">
        <f>_xlfn.XLOOKUP(D224,products!$A:$A,products!$C:$C,,0)</f>
        <v>D</v>
      </c>
      <c r="K224">
        <f>_xlfn.XLOOKUP(D224,products!$A:$A,products!$D:$D,,0)</f>
        <v>0.5</v>
      </c>
      <c r="L224" s="5">
        <f>_xlfn.XLOOKUP(D224,products!$A:$A,products!$E:$E,,0)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_xlfn.XLOOKUP(C225,customers!$A:$A,customers!$B:$B,,0)</f>
        <v>Bobbe Piggott</v>
      </c>
      <c r="G225" s="2" t="str">
        <f>IF(_xlfn.XLOOKUP(F225,customers!B:B,customers!C:C,,0)=0," ",(_xlfn.XLOOKUP(F225,customers!B:B,customers!C:C,,0)))</f>
        <v xml:space="preserve"> </v>
      </c>
      <c r="H225" s="2" t="str">
        <f>_xlfn.XLOOKUP(F225,customers!$B:$B,customers!$G:$G,,0)</f>
        <v>United States</v>
      </c>
      <c r="I225" t="str">
        <f>_xlfn.XLOOKUP(D225,products!$A:$A,products!$B:$B,,0)</f>
        <v>Exc</v>
      </c>
      <c r="J225" t="str">
        <f>_xlfn.XLOOKUP(D225,products!$A:$A,products!$C:$C,,0)</f>
        <v>L</v>
      </c>
      <c r="K225">
        <f>_xlfn.XLOOKUP(D225,products!$A:$A,products!$D:$D,,0)</f>
        <v>1</v>
      </c>
      <c r="L225" s="5">
        <f>_xlfn.XLOOKUP(D225,products!$A:$A,products!$E:$E,,0)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_xlfn.XLOOKUP(C226,customers!$A:$A,customers!$B:$B,,0)</f>
        <v>Ketty Bromehead</v>
      </c>
      <c r="G226" s="2" t="str">
        <f>IF(_xlfn.XLOOKUP(F226,customers!B:B,customers!C:C,,0)=0," ",(_xlfn.XLOOKUP(F226,customers!B:B,customers!C:C,,0)))</f>
        <v>kbromehead68@un.org</v>
      </c>
      <c r="H226" s="2" t="str">
        <f>_xlfn.XLOOKUP(F226,customers!$B:$B,customers!$G:$G,,0)</f>
        <v>United States</v>
      </c>
      <c r="I226" t="str">
        <f>_xlfn.XLOOKUP(D226,products!$A:$A,products!$B:$B,,0)</f>
        <v>Lib</v>
      </c>
      <c r="J226" t="str">
        <f>_xlfn.XLOOKUP(D226,products!$A:$A,products!$C:$C,,0)</f>
        <v>D</v>
      </c>
      <c r="K226">
        <f>_xlfn.XLOOKUP(D226,products!$A:$A,products!$D:$D,,0)</f>
        <v>2.5</v>
      </c>
      <c r="L226" s="5">
        <f>_xlfn.XLOOKUP(D226,products!$A:$A,products!$E:$E,,0)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_xlfn.XLOOKUP(C227,customers!$A:$A,customers!$B:$B,,0)</f>
        <v>Elsbeth Westerman</v>
      </c>
      <c r="G227" s="2" t="str">
        <f>IF(_xlfn.XLOOKUP(F227,customers!B:B,customers!C:C,,0)=0," ",(_xlfn.XLOOKUP(F227,customers!B:B,customers!C:C,,0)))</f>
        <v>ewesterman69@si.edu</v>
      </c>
      <c r="H227" s="2" t="str">
        <f>_xlfn.XLOOKUP(F227,customers!$B:$B,customers!$G:$G,,0)</f>
        <v>Ireland</v>
      </c>
      <c r="I227" t="str">
        <f>_xlfn.XLOOKUP(D227,products!$A:$A,products!$B:$B,,0)</f>
        <v>Rob</v>
      </c>
      <c r="J227" t="str">
        <f>_xlfn.XLOOKUP(D227,products!$A:$A,products!$C:$C,,0)</f>
        <v>L</v>
      </c>
      <c r="K227">
        <f>_xlfn.XLOOKUP(D227,products!$A:$A,products!$D:$D,,0)</f>
        <v>0.2</v>
      </c>
      <c r="L227" s="5">
        <f>_xlfn.XLOOKUP(D227,products!$A:$A,products!$E:$E,,0)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_xlfn.XLOOKUP(C228,customers!$A:$A,customers!$B:$B,,0)</f>
        <v>Anabelle Hutchens</v>
      </c>
      <c r="G228" s="2" t="str">
        <f>IF(_xlfn.XLOOKUP(F228,customers!B:B,customers!C:C,,0)=0," ",(_xlfn.XLOOKUP(F228,customers!B:B,customers!C:C,,0)))</f>
        <v>ahutchens6a@amazonaws.com</v>
      </c>
      <c r="H228" s="2" t="str">
        <f>_xlfn.XLOOKUP(F228,customers!$B:$B,customers!$G:$G,,0)</f>
        <v>United States</v>
      </c>
      <c r="I228" t="str">
        <f>_xlfn.XLOOKUP(D228,products!$A:$A,products!$B:$B,,0)</f>
        <v>Ara</v>
      </c>
      <c r="J228" t="str">
        <f>_xlfn.XLOOKUP(D228,products!$A:$A,products!$C:$C,,0)</f>
        <v>M</v>
      </c>
      <c r="K228">
        <f>_xlfn.XLOOKUP(D228,products!$A:$A,products!$D:$D,,0)</f>
        <v>2.5</v>
      </c>
      <c r="L228" s="5">
        <f>_xlfn.XLOOKUP(D228,products!$A:$A,products!$E:$E,,0)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_xlfn.XLOOKUP(C229,customers!$A:$A,customers!$B:$B,,0)</f>
        <v>Noak Wyvill</v>
      </c>
      <c r="G229" s="2" t="str">
        <f>IF(_xlfn.XLOOKUP(F229,customers!B:B,customers!C:C,,0)=0," ",(_xlfn.XLOOKUP(F229,customers!B:B,customers!C:C,,0)))</f>
        <v>nwyvill6b@naver.com</v>
      </c>
      <c r="H229" s="2" t="str">
        <f>_xlfn.XLOOKUP(F229,customers!$B:$B,customers!$G:$G,,0)</f>
        <v>United Kingdom</v>
      </c>
      <c r="I229" t="str">
        <f>_xlfn.XLOOKUP(D229,products!$A:$A,products!$B:$B,,0)</f>
        <v>Rob</v>
      </c>
      <c r="J229" t="str">
        <f>_xlfn.XLOOKUP(D229,products!$A:$A,products!$C:$C,,0)</f>
        <v>D</v>
      </c>
      <c r="K229">
        <f>_xlfn.XLOOKUP(D229,products!$A:$A,products!$D:$D,,0)</f>
        <v>0.2</v>
      </c>
      <c r="L229" s="5">
        <f>_xlfn.XLOOKUP(D229,products!$A:$A,products!$E:$E,,0)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_xlfn.XLOOKUP(C230,customers!$A:$A,customers!$B:$B,,0)</f>
        <v>Beltran Mathon</v>
      </c>
      <c r="G230" s="2" t="str">
        <f>IF(_xlfn.XLOOKUP(F230,customers!B:B,customers!C:C,,0)=0," ",(_xlfn.XLOOKUP(F230,customers!B:B,customers!C:C,,0)))</f>
        <v>bmathon6c@barnesandnoble.com</v>
      </c>
      <c r="H230" s="2" t="str">
        <f>_xlfn.XLOOKUP(F230,customers!$B:$B,customers!$G:$G,,0)</f>
        <v>United States</v>
      </c>
      <c r="I230" t="str">
        <f>_xlfn.XLOOKUP(D230,products!$A:$A,products!$B:$B,,0)</f>
        <v>Rob</v>
      </c>
      <c r="J230" t="str">
        <f>_xlfn.XLOOKUP(D230,products!$A:$A,products!$C:$C,,0)</f>
        <v>L</v>
      </c>
      <c r="K230">
        <f>_xlfn.XLOOKUP(D230,products!$A:$A,products!$D:$D,,0)</f>
        <v>0.2</v>
      </c>
      <c r="L230" s="5">
        <f>_xlfn.XLOOKUP(D230,products!$A:$A,products!$E:$E,,0)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_xlfn.XLOOKUP(C231,customers!$A:$A,customers!$B:$B,,0)</f>
        <v>Kristos Streight</v>
      </c>
      <c r="G231" s="2" t="str">
        <f>IF(_xlfn.XLOOKUP(F231,customers!B:B,customers!C:C,,0)=0," ",(_xlfn.XLOOKUP(F231,customers!B:B,customers!C:C,,0)))</f>
        <v>kstreight6d@about.com</v>
      </c>
      <c r="H231" s="2" t="str">
        <f>_xlfn.XLOOKUP(F231,customers!$B:$B,customers!$G:$G,,0)</f>
        <v>United States</v>
      </c>
      <c r="I231" t="str">
        <f>_xlfn.XLOOKUP(D231,products!$A:$A,products!$B:$B,,0)</f>
        <v>Lib</v>
      </c>
      <c r="J231" t="str">
        <f>_xlfn.XLOOKUP(D231,products!$A:$A,products!$C:$C,,0)</f>
        <v>M</v>
      </c>
      <c r="K231">
        <f>_xlfn.XLOOKUP(D231,products!$A:$A,products!$D:$D,,0)</f>
        <v>0.2</v>
      </c>
      <c r="L231" s="5">
        <f>_xlfn.XLOOKUP(D231,products!$A:$A,products!$E:$E,,0)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_xlfn.XLOOKUP(C232,customers!$A:$A,customers!$B:$B,,0)</f>
        <v>Portie Cutchie</v>
      </c>
      <c r="G232" s="2" t="str">
        <f>IF(_xlfn.XLOOKUP(F232,customers!B:B,customers!C:C,,0)=0," ",(_xlfn.XLOOKUP(F232,customers!B:B,customers!C:C,,0)))</f>
        <v>pcutchie6e@globo.com</v>
      </c>
      <c r="H232" s="2" t="str">
        <f>_xlfn.XLOOKUP(F232,customers!$B:$B,customers!$G:$G,,0)</f>
        <v>United States</v>
      </c>
      <c r="I232" t="str">
        <f>_xlfn.XLOOKUP(D232,products!$A:$A,products!$B:$B,,0)</f>
        <v>Ara</v>
      </c>
      <c r="J232" t="str">
        <f>_xlfn.XLOOKUP(D232,products!$A:$A,products!$C:$C,,0)</f>
        <v>M</v>
      </c>
      <c r="K232">
        <f>_xlfn.XLOOKUP(D232,products!$A:$A,products!$D:$D,,0)</f>
        <v>2.5</v>
      </c>
      <c r="L232" s="5">
        <f>_xlfn.XLOOKUP(D232,products!$A:$A,products!$E:$E,,0)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_xlfn.XLOOKUP(C233,customers!$A:$A,customers!$B:$B,,0)</f>
        <v>Sinclare Edsell</v>
      </c>
      <c r="G233" s="2" t="str">
        <f>IF(_xlfn.XLOOKUP(F233,customers!B:B,customers!C:C,,0)=0," ",(_xlfn.XLOOKUP(F233,customers!B:B,customers!C:C,,0)))</f>
        <v xml:space="preserve"> </v>
      </c>
      <c r="H233" s="2" t="str">
        <f>_xlfn.XLOOKUP(F233,customers!$B:$B,customers!$G:$G,,0)</f>
        <v>United States</v>
      </c>
      <c r="I233" t="str">
        <f>_xlfn.XLOOKUP(D233,products!$A:$A,products!$B:$B,,0)</f>
        <v>Lib</v>
      </c>
      <c r="J233" t="str">
        <f>_xlfn.XLOOKUP(D233,products!$A:$A,products!$C:$C,,0)</f>
        <v>M</v>
      </c>
      <c r="K233">
        <f>_xlfn.XLOOKUP(D233,products!$A:$A,products!$D:$D,,0)</f>
        <v>0.2</v>
      </c>
      <c r="L233" s="5">
        <f>_xlfn.XLOOKUP(D233,products!$A:$A,products!$E:$E,,0)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_xlfn.XLOOKUP(C234,customers!$A:$A,customers!$B:$B,,0)</f>
        <v>Conny Gheraldi</v>
      </c>
      <c r="G234" s="2" t="str">
        <f>IF(_xlfn.XLOOKUP(F234,customers!B:B,customers!C:C,,0)=0," ",(_xlfn.XLOOKUP(F234,customers!B:B,customers!C:C,,0)))</f>
        <v>cgheraldi6g@opera.com</v>
      </c>
      <c r="H234" s="2" t="str">
        <f>_xlfn.XLOOKUP(F234,customers!$B:$B,customers!$G:$G,,0)</f>
        <v>United Kingdom</v>
      </c>
      <c r="I234" t="str">
        <f>_xlfn.XLOOKUP(D234,products!$A:$A,products!$B:$B,,0)</f>
        <v>Lib</v>
      </c>
      <c r="J234" t="str">
        <f>_xlfn.XLOOKUP(D234,products!$A:$A,products!$C:$C,,0)</f>
        <v>L</v>
      </c>
      <c r="K234">
        <f>_xlfn.XLOOKUP(D234,products!$A:$A,products!$D:$D,,0)</f>
        <v>0.2</v>
      </c>
      <c r="L234" s="5">
        <f>_xlfn.XLOOKUP(D234,products!$A:$A,products!$E:$E,,0)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_xlfn.XLOOKUP(C235,customers!$A:$A,customers!$B:$B,,0)</f>
        <v>Beryle Kenwell</v>
      </c>
      <c r="G235" s="2" t="str">
        <f>IF(_xlfn.XLOOKUP(F235,customers!B:B,customers!C:C,,0)=0," ",(_xlfn.XLOOKUP(F235,customers!B:B,customers!C:C,,0)))</f>
        <v>bkenwell6h@over-blog.com</v>
      </c>
      <c r="H235" s="2" t="str">
        <f>_xlfn.XLOOKUP(F235,customers!$B:$B,customers!$G:$G,,0)</f>
        <v>United States</v>
      </c>
      <c r="I235" t="str">
        <f>_xlfn.XLOOKUP(D235,products!$A:$A,products!$B:$B,,0)</f>
        <v>Exc</v>
      </c>
      <c r="J235" t="str">
        <f>_xlfn.XLOOKUP(D235,products!$A:$A,products!$C:$C,,0)</f>
        <v>M</v>
      </c>
      <c r="K235">
        <f>_xlfn.XLOOKUP(D235,products!$A:$A,products!$D:$D,,0)</f>
        <v>0.2</v>
      </c>
      <c r="L235" s="5">
        <f>_xlfn.XLOOKUP(D235,products!$A:$A,products!$E:$E,,0)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_xlfn.XLOOKUP(C236,customers!$A:$A,customers!$B:$B,,0)</f>
        <v>Tomas Sutty</v>
      </c>
      <c r="G236" s="2" t="str">
        <f>IF(_xlfn.XLOOKUP(F236,customers!B:B,customers!C:C,,0)=0," ",(_xlfn.XLOOKUP(F236,customers!B:B,customers!C:C,,0)))</f>
        <v>tsutty6i@google.es</v>
      </c>
      <c r="H236" s="2" t="str">
        <f>_xlfn.XLOOKUP(F236,customers!$B:$B,customers!$G:$G,,0)</f>
        <v>United States</v>
      </c>
      <c r="I236" t="str">
        <f>_xlfn.XLOOKUP(D236,products!$A:$A,products!$B:$B,,0)</f>
        <v>Lib</v>
      </c>
      <c r="J236" t="str">
        <f>_xlfn.XLOOKUP(D236,products!$A:$A,products!$C:$C,,0)</f>
        <v>L</v>
      </c>
      <c r="K236">
        <f>_xlfn.XLOOKUP(D236,products!$A:$A,products!$D:$D,,0)</f>
        <v>2.5</v>
      </c>
      <c r="L236" s="5">
        <f>_xlfn.XLOOKUP(D236,products!$A:$A,products!$E:$E,,0)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_xlfn.XLOOKUP(C237,customers!$A:$A,customers!$B:$B,,0)</f>
        <v>Samuele Ales0</v>
      </c>
      <c r="G237" s="2" t="str">
        <f>IF(_xlfn.XLOOKUP(F237,customers!B:B,customers!C:C,,0)=0," ",(_xlfn.XLOOKUP(F237,customers!B:B,customers!C:C,,0)))</f>
        <v xml:space="preserve"> </v>
      </c>
      <c r="H237" s="2" t="str">
        <f>_xlfn.XLOOKUP(F237,customers!$B:$B,customers!$G:$G,,0)</f>
        <v>Ireland</v>
      </c>
      <c r="I237" t="str">
        <f>_xlfn.XLOOKUP(D237,products!$A:$A,products!$B:$B,,0)</f>
        <v>Lib</v>
      </c>
      <c r="J237" t="str">
        <f>_xlfn.XLOOKUP(D237,products!$A:$A,products!$C:$C,,0)</f>
        <v>L</v>
      </c>
      <c r="K237">
        <f>_xlfn.XLOOKUP(D237,products!$A:$A,products!$D:$D,,0)</f>
        <v>2.5</v>
      </c>
      <c r="L237" s="5">
        <f>_xlfn.XLOOKUP(D237,products!$A:$A,products!$E:$E,,0)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_xlfn.XLOOKUP(C238,customers!$A:$A,customers!$B:$B,,0)</f>
        <v>Carlie Harce</v>
      </c>
      <c r="G238" s="2" t="str">
        <f>IF(_xlfn.XLOOKUP(F238,customers!B:B,customers!C:C,,0)=0," ",(_xlfn.XLOOKUP(F238,customers!B:B,customers!C:C,,0)))</f>
        <v>charce6k@cafepress.com</v>
      </c>
      <c r="H238" s="2" t="str">
        <f>_xlfn.XLOOKUP(F238,customers!$B:$B,customers!$G:$G,,0)</f>
        <v>Ireland</v>
      </c>
      <c r="I238" t="str">
        <f>_xlfn.XLOOKUP(D238,products!$A:$A,products!$B:$B,,0)</f>
        <v>Lib</v>
      </c>
      <c r="J238" t="str">
        <f>_xlfn.XLOOKUP(D238,products!$A:$A,products!$C:$C,,0)</f>
        <v>D</v>
      </c>
      <c r="K238">
        <f>_xlfn.XLOOKUP(D238,products!$A:$A,products!$D:$D,,0)</f>
        <v>2.5</v>
      </c>
      <c r="L238" s="5">
        <f>_xlfn.XLOOKUP(D238,products!$A:$A,products!$E:$E,,0)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_xlfn.XLOOKUP(C239,customers!$A:$A,customers!$B:$B,,0)</f>
        <v>Craggy Bril</v>
      </c>
      <c r="G239" s="2" t="str">
        <f>IF(_xlfn.XLOOKUP(F239,customers!B:B,customers!C:C,,0)=0," ",(_xlfn.XLOOKUP(F239,customers!B:B,customers!C:C,,0)))</f>
        <v xml:space="preserve"> </v>
      </c>
      <c r="H239" s="2" t="str">
        <f>_xlfn.XLOOKUP(F239,customers!$B:$B,customers!$G:$G,,0)</f>
        <v>United States</v>
      </c>
      <c r="I239" t="str">
        <f>_xlfn.XLOOKUP(D239,products!$A:$A,products!$B:$B,,0)</f>
        <v>Rob</v>
      </c>
      <c r="J239" t="str">
        <f>_xlfn.XLOOKUP(D239,products!$A:$A,products!$C:$C,,0)</f>
        <v>L</v>
      </c>
      <c r="K239">
        <f>_xlfn.XLOOKUP(D239,products!$A:$A,products!$D:$D,,0)</f>
        <v>0.2</v>
      </c>
      <c r="L239" s="5">
        <f>_xlfn.XLOOKUP(D239,products!$A:$A,products!$E:$E,,0)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_xlfn.XLOOKUP(C240,customers!$A:$A,customers!$B:$B,,0)</f>
        <v>Friederike Drysdale</v>
      </c>
      <c r="G240" s="2" t="str">
        <f>IF(_xlfn.XLOOKUP(F240,customers!B:B,customers!C:C,,0)=0," ",(_xlfn.XLOOKUP(F240,customers!B:B,customers!C:C,,0)))</f>
        <v>fdrysdale6m@symantec.com</v>
      </c>
      <c r="H240" s="2" t="str">
        <f>_xlfn.XLOOKUP(F240,customers!$B:$B,customers!$G:$G,,0)</f>
        <v>United States</v>
      </c>
      <c r="I240" t="str">
        <f>_xlfn.XLOOKUP(D240,products!$A:$A,products!$B:$B,,0)</f>
        <v>Rob</v>
      </c>
      <c r="J240" t="str">
        <f>_xlfn.XLOOKUP(D240,products!$A:$A,products!$C:$C,,0)</f>
        <v>M</v>
      </c>
      <c r="K240">
        <f>_xlfn.XLOOKUP(D240,products!$A:$A,products!$D:$D,,0)</f>
        <v>2.5</v>
      </c>
      <c r="L240" s="5">
        <f>_xlfn.XLOOKUP(D240,products!$A:$A,products!$E:$E,,0)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_xlfn.XLOOKUP(C241,customers!$A:$A,customers!$B:$B,,0)</f>
        <v>Devon Magowan</v>
      </c>
      <c r="G241" s="2" t="str">
        <f>IF(_xlfn.XLOOKUP(F241,customers!B:B,customers!C:C,,0)=0," ",(_xlfn.XLOOKUP(F241,customers!B:B,customers!C:C,,0)))</f>
        <v>dmagowan6n@fc2.com</v>
      </c>
      <c r="H241" s="2" t="str">
        <f>_xlfn.XLOOKUP(F241,customers!$B:$B,customers!$G:$G,,0)</f>
        <v>United States</v>
      </c>
      <c r="I241" t="str">
        <f>_xlfn.XLOOKUP(D241,products!$A:$A,products!$B:$B,,0)</f>
        <v>Exc</v>
      </c>
      <c r="J241" t="str">
        <f>_xlfn.XLOOKUP(D241,products!$A:$A,products!$C:$C,,0)</f>
        <v>L</v>
      </c>
      <c r="K241">
        <f>_xlfn.XLOOKUP(D241,products!$A:$A,products!$D:$D,,0)</f>
        <v>1</v>
      </c>
      <c r="L241" s="5">
        <f>_xlfn.XLOOKUP(D241,products!$A:$A,products!$E:$E,,0)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_xlfn.XLOOKUP(C242,customers!$A:$A,customers!$B:$B,,0)</f>
        <v>Codi Littrell</v>
      </c>
      <c r="G242" s="2" t="str">
        <f>IF(_xlfn.XLOOKUP(F242,customers!B:B,customers!C:C,,0)=0," ",(_xlfn.XLOOKUP(F242,customers!B:B,customers!C:C,,0)))</f>
        <v xml:space="preserve"> </v>
      </c>
      <c r="H242" s="2" t="str">
        <f>_xlfn.XLOOKUP(F242,customers!$B:$B,customers!$G:$G,,0)</f>
        <v>United States</v>
      </c>
      <c r="I242" t="str">
        <f>_xlfn.XLOOKUP(D242,products!$A:$A,products!$B:$B,,0)</f>
        <v>Ara</v>
      </c>
      <c r="J242" t="str">
        <f>_xlfn.XLOOKUP(D242,products!$A:$A,products!$C:$C,,0)</f>
        <v>M</v>
      </c>
      <c r="K242">
        <f>_xlfn.XLOOKUP(D242,products!$A:$A,products!$D:$D,,0)</f>
        <v>2.5</v>
      </c>
      <c r="L242" s="5">
        <f>_xlfn.XLOOKUP(D242,products!$A:$A,products!$E:$E,,0)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_xlfn.XLOOKUP(C243,customers!$A:$A,customers!$B:$B,,0)</f>
        <v>Christel Speak</v>
      </c>
      <c r="G243" s="2" t="str">
        <f>IF(_xlfn.XLOOKUP(F243,customers!B:B,customers!C:C,,0)=0," ",(_xlfn.XLOOKUP(F243,customers!B:B,customers!C:C,,0)))</f>
        <v xml:space="preserve"> </v>
      </c>
      <c r="H243" s="2" t="str">
        <f>_xlfn.XLOOKUP(F243,customers!$B:$B,customers!$G:$G,,0)</f>
        <v>United States</v>
      </c>
      <c r="I243" t="str">
        <f>_xlfn.XLOOKUP(D243,products!$A:$A,products!$B:$B,,0)</f>
        <v>Rob</v>
      </c>
      <c r="J243" t="str">
        <f>_xlfn.XLOOKUP(D243,products!$A:$A,products!$C:$C,,0)</f>
        <v>M</v>
      </c>
      <c r="K243">
        <f>_xlfn.XLOOKUP(D243,products!$A:$A,products!$D:$D,,0)</f>
        <v>2.5</v>
      </c>
      <c r="L243" s="5">
        <f>_xlfn.XLOOKUP(D243,products!$A:$A,products!$E:$E,,0)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_xlfn.XLOOKUP(C244,customers!$A:$A,customers!$B:$B,,0)</f>
        <v>Sibella Rushbrooke</v>
      </c>
      <c r="G244" s="2" t="str">
        <f>IF(_xlfn.XLOOKUP(F244,customers!B:B,customers!C:C,,0)=0," ",(_xlfn.XLOOKUP(F244,customers!B:B,customers!C:C,,0)))</f>
        <v>srushbrooke6q@youku.com</v>
      </c>
      <c r="H244" s="2" t="str">
        <f>_xlfn.XLOOKUP(F244,customers!$B:$B,customers!$G:$G,,0)</f>
        <v>United States</v>
      </c>
      <c r="I244" t="str">
        <f>_xlfn.XLOOKUP(D244,products!$A:$A,products!$B:$B,,0)</f>
        <v>Exc</v>
      </c>
      <c r="J244" t="str">
        <f>_xlfn.XLOOKUP(D244,products!$A:$A,products!$C:$C,,0)</f>
        <v>D</v>
      </c>
      <c r="K244">
        <f>_xlfn.XLOOKUP(D244,products!$A:$A,products!$D:$D,,0)</f>
        <v>1</v>
      </c>
      <c r="L244" s="5">
        <f>_xlfn.XLOOKUP(D244,products!$A:$A,products!$E:$E,,0)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_xlfn.XLOOKUP(C245,customers!$A:$A,customers!$B:$B,,0)</f>
        <v>Tammie Drynan</v>
      </c>
      <c r="G245" s="2" t="str">
        <f>IF(_xlfn.XLOOKUP(F245,customers!B:B,customers!C:C,,0)=0," ",(_xlfn.XLOOKUP(F245,customers!B:B,customers!C:C,,0)))</f>
        <v>tdrynan6r@deviantart.com</v>
      </c>
      <c r="H245" s="2" t="str">
        <f>_xlfn.XLOOKUP(F245,customers!$B:$B,customers!$G:$G,,0)</f>
        <v>United States</v>
      </c>
      <c r="I245" t="str">
        <f>_xlfn.XLOOKUP(D245,products!$A:$A,products!$B:$B,,0)</f>
        <v>Exc</v>
      </c>
      <c r="J245" t="str">
        <f>_xlfn.XLOOKUP(D245,products!$A:$A,products!$C:$C,,0)</f>
        <v>D</v>
      </c>
      <c r="K245">
        <f>_xlfn.XLOOKUP(D245,products!$A:$A,products!$D:$D,,0)</f>
        <v>0.5</v>
      </c>
      <c r="L245" s="5">
        <f>_xlfn.XLOOKUP(D245,products!$A:$A,products!$E:$E,,0)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_xlfn.XLOOKUP(C246,customers!$A:$A,customers!$B:$B,,0)</f>
        <v>Effie Yurkov</v>
      </c>
      <c r="G246" s="2" t="str">
        <f>IF(_xlfn.XLOOKUP(F246,customers!B:B,customers!C:C,,0)=0," ",(_xlfn.XLOOKUP(F246,customers!B:B,customers!C:C,,0)))</f>
        <v>eyurkov6s@hud.gov</v>
      </c>
      <c r="H246" s="2" t="str">
        <f>_xlfn.XLOOKUP(F246,customers!$B:$B,customers!$G:$G,,0)</f>
        <v>United States</v>
      </c>
      <c r="I246" t="str">
        <f>_xlfn.XLOOKUP(D246,products!$A:$A,products!$B:$B,,0)</f>
        <v>Lib</v>
      </c>
      <c r="J246" t="str">
        <f>_xlfn.XLOOKUP(D246,products!$A:$A,products!$C:$C,,0)</f>
        <v>M</v>
      </c>
      <c r="K246">
        <f>_xlfn.XLOOKUP(D246,products!$A:$A,products!$D:$D,,0)</f>
        <v>2.5</v>
      </c>
      <c r="L246" s="5">
        <f>_xlfn.XLOOKUP(D246,products!$A:$A,products!$E:$E,,0)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_xlfn.XLOOKUP(C247,customers!$A:$A,customers!$B:$B,,0)</f>
        <v>Lexie Mallan</v>
      </c>
      <c r="G247" s="2" t="str">
        <f>IF(_xlfn.XLOOKUP(F247,customers!B:B,customers!C:C,,0)=0," ",(_xlfn.XLOOKUP(F247,customers!B:B,customers!C:C,,0)))</f>
        <v>lmallan6t@state.gov</v>
      </c>
      <c r="H247" s="2" t="str">
        <f>_xlfn.XLOOKUP(F247,customers!$B:$B,customers!$G:$G,,0)</f>
        <v>United States</v>
      </c>
      <c r="I247" t="str">
        <f>_xlfn.XLOOKUP(D247,products!$A:$A,products!$B:$B,,0)</f>
        <v>Lib</v>
      </c>
      <c r="J247" t="str">
        <f>_xlfn.XLOOKUP(D247,products!$A:$A,products!$C:$C,,0)</f>
        <v>L</v>
      </c>
      <c r="K247">
        <f>_xlfn.XLOOKUP(D247,products!$A:$A,products!$D:$D,,0)</f>
        <v>0.2</v>
      </c>
      <c r="L247" s="5">
        <f>_xlfn.XLOOKUP(D247,products!$A:$A,products!$E:$E,,0)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_xlfn.XLOOKUP(C248,customers!$A:$A,customers!$B:$B,,0)</f>
        <v>Georgena Bentjens</v>
      </c>
      <c r="G248" s="2" t="str">
        <f>IF(_xlfn.XLOOKUP(F248,customers!B:B,customers!C:C,,0)=0," ",(_xlfn.XLOOKUP(F248,customers!B:B,customers!C:C,,0)))</f>
        <v>gbentjens6u@netlog.com</v>
      </c>
      <c r="H248" s="2" t="str">
        <f>_xlfn.XLOOKUP(F248,customers!$B:$B,customers!$G:$G,,0)</f>
        <v>United Kingdom</v>
      </c>
      <c r="I248" t="str">
        <f>_xlfn.XLOOKUP(D248,products!$A:$A,products!$B:$B,,0)</f>
        <v>Lib</v>
      </c>
      <c r="J248" t="str">
        <f>_xlfn.XLOOKUP(D248,products!$A:$A,products!$C:$C,,0)</f>
        <v>D</v>
      </c>
      <c r="K248">
        <f>_xlfn.XLOOKUP(D248,products!$A:$A,products!$D:$D,,0)</f>
        <v>1</v>
      </c>
      <c r="L248" s="5">
        <f>_xlfn.XLOOKUP(D248,products!$A:$A,products!$E:$E,,0)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_xlfn.XLOOKUP(C249,customers!$A:$A,customers!$B:$B,,0)</f>
        <v>Delmar Beasant</v>
      </c>
      <c r="G249" s="2" t="str">
        <f>IF(_xlfn.XLOOKUP(F249,customers!B:B,customers!C:C,,0)=0," ",(_xlfn.XLOOKUP(F249,customers!B:B,customers!C:C,,0)))</f>
        <v xml:space="preserve"> </v>
      </c>
      <c r="H249" s="2" t="str">
        <f>_xlfn.XLOOKUP(F249,customers!$B:$B,customers!$G:$G,,0)</f>
        <v>Ireland</v>
      </c>
      <c r="I249" t="str">
        <f>_xlfn.XLOOKUP(D249,products!$A:$A,products!$B:$B,,0)</f>
        <v>Rob</v>
      </c>
      <c r="J249" t="str">
        <f>_xlfn.XLOOKUP(D249,products!$A:$A,products!$C:$C,,0)</f>
        <v>L</v>
      </c>
      <c r="K249">
        <f>_xlfn.XLOOKUP(D249,products!$A:$A,products!$D:$D,,0)</f>
        <v>0.2</v>
      </c>
      <c r="L249" s="5">
        <f>_xlfn.XLOOKUP(D249,products!$A:$A,products!$E:$E,,0)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_xlfn.XLOOKUP(C250,customers!$A:$A,customers!$B:$B,,0)</f>
        <v>Lyn Entwistle</v>
      </c>
      <c r="G250" s="2" t="str">
        <f>IF(_xlfn.XLOOKUP(F250,customers!B:B,customers!C:C,,0)=0," ",(_xlfn.XLOOKUP(F250,customers!B:B,customers!C:C,,0)))</f>
        <v>lentwistle6w@omniture.com</v>
      </c>
      <c r="H250" s="2" t="str">
        <f>_xlfn.XLOOKUP(F250,customers!$B:$B,customers!$G:$G,,0)</f>
        <v>United States</v>
      </c>
      <c r="I250" t="str">
        <f>_xlfn.XLOOKUP(D250,products!$A:$A,products!$B:$B,,0)</f>
        <v>Ara</v>
      </c>
      <c r="J250" t="str">
        <f>_xlfn.XLOOKUP(D250,products!$A:$A,products!$C:$C,,0)</f>
        <v>D</v>
      </c>
      <c r="K250">
        <f>_xlfn.XLOOKUP(D250,products!$A:$A,products!$D:$D,,0)</f>
        <v>1</v>
      </c>
      <c r="L250" s="5">
        <f>_xlfn.XLOOKUP(D250,products!$A:$A,products!$E:$E,,0)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_xlfn.XLOOKUP(C251,customers!$A:$A,customers!$B:$B,,0)</f>
        <v>Zacharias Kiffe</v>
      </c>
      <c r="G251" s="2" t="str">
        <f>IF(_xlfn.XLOOKUP(F251,customers!B:B,customers!C:C,,0)=0," ",(_xlfn.XLOOKUP(F251,customers!B:B,customers!C:C,,0)))</f>
        <v>zkiffe74@cyberchimps.com</v>
      </c>
      <c r="H251" s="2" t="str">
        <f>_xlfn.XLOOKUP(F251,customers!$B:$B,customers!$G:$G,,0)</f>
        <v>United States</v>
      </c>
      <c r="I251" t="str">
        <f>_xlfn.XLOOKUP(D251,products!$A:$A,products!$B:$B,,0)</f>
        <v>Lib</v>
      </c>
      <c r="J251" t="str">
        <f>_xlfn.XLOOKUP(D251,products!$A:$A,products!$C:$C,,0)</f>
        <v>L</v>
      </c>
      <c r="K251">
        <f>_xlfn.XLOOKUP(D251,products!$A:$A,products!$D:$D,,0)</f>
        <v>1</v>
      </c>
      <c r="L251" s="5">
        <f>_xlfn.XLOOKUP(D251,products!$A:$A,products!$E:$E,,0)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_xlfn.XLOOKUP(C252,customers!$A:$A,customers!$B:$B,,0)</f>
        <v>Mercedes Acott</v>
      </c>
      <c r="G252" s="2" t="str">
        <f>IF(_xlfn.XLOOKUP(F252,customers!B:B,customers!C:C,,0)=0," ",(_xlfn.XLOOKUP(F252,customers!B:B,customers!C:C,,0)))</f>
        <v>macott6y@pagesperso-orange.fr</v>
      </c>
      <c r="H252" s="2" t="str">
        <f>_xlfn.XLOOKUP(F252,customers!$B:$B,customers!$G:$G,,0)</f>
        <v>United States</v>
      </c>
      <c r="I252" t="str">
        <f>_xlfn.XLOOKUP(D252,products!$A:$A,products!$B:$B,,0)</f>
        <v>Rob</v>
      </c>
      <c r="J252" t="str">
        <f>_xlfn.XLOOKUP(D252,products!$A:$A,products!$C:$C,,0)</f>
        <v>M</v>
      </c>
      <c r="K252">
        <f>_xlfn.XLOOKUP(D252,products!$A:$A,products!$D:$D,,0)</f>
        <v>0.2</v>
      </c>
      <c r="L252" s="5">
        <f>_xlfn.XLOOKUP(D252,products!$A:$A,products!$E:$E,,0)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_xlfn.XLOOKUP(C253,customers!$A:$A,customers!$B:$B,,0)</f>
        <v>Connor Heaviside</v>
      </c>
      <c r="G253" s="2" t="str">
        <f>IF(_xlfn.XLOOKUP(F253,customers!B:B,customers!C:C,,0)=0," ",(_xlfn.XLOOKUP(F253,customers!B:B,customers!C:C,,0)))</f>
        <v>cheaviside6z@rediff.com</v>
      </c>
      <c r="H253" s="2" t="str">
        <f>_xlfn.XLOOKUP(F253,customers!$B:$B,customers!$G:$G,,0)</f>
        <v>United States</v>
      </c>
      <c r="I253" t="str">
        <f>_xlfn.XLOOKUP(D253,products!$A:$A,products!$B:$B,,0)</f>
        <v>Exc</v>
      </c>
      <c r="J253" t="str">
        <f>_xlfn.XLOOKUP(D253,products!$A:$A,products!$C:$C,,0)</f>
        <v>M</v>
      </c>
      <c r="K253">
        <f>_xlfn.XLOOKUP(D253,products!$A:$A,products!$D:$D,,0)</f>
        <v>1</v>
      </c>
      <c r="L253" s="5">
        <f>_xlfn.XLOOKUP(D253,products!$A:$A,products!$E:$E,,0)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_xlfn.XLOOKUP(C254,customers!$A:$A,customers!$B:$B,,0)</f>
        <v>Devy Bulbrook</v>
      </c>
      <c r="G254" s="2" t="str">
        <f>IF(_xlfn.XLOOKUP(F254,customers!B:B,customers!C:C,,0)=0," ",(_xlfn.XLOOKUP(F254,customers!B:B,customers!C:C,,0)))</f>
        <v xml:space="preserve"> </v>
      </c>
      <c r="H254" s="2" t="str">
        <f>_xlfn.XLOOKUP(F254,customers!$B:$B,customers!$G:$G,,0)</f>
        <v>United States</v>
      </c>
      <c r="I254" t="str">
        <f>_xlfn.XLOOKUP(D254,products!$A:$A,products!$B:$B,,0)</f>
        <v>Ara</v>
      </c>
      <c r="J254" t="str">
        <f>_xlfn.XLOOKUP(D254,products!$A:$A,products!$C:$C,,0)</f>
        <v>D</v>
      </c>
      <c r="K254">
        <f>_xlfn.XLOOKUP(D254,products!$A:$A,products!$D:$D,,0)</f>
        <v>1</v>
      </c>
      <c r="L254" s="5">
        <f>_xlfn.XLOOKUP(D254,products!$A:$A,products!$E:$E,,0)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_xlfn.XLOOKUP(C255,customers!$A:$A,customers!$B:$B,,0)</f>
        <v>Leia Kernan</v>
      </c>
      <c r="G255" s="2" t="str">
        <f>IF(_xlfn.XLOOKUP(F255,customers!B:B,customers!C:C,,0)=0," ",(_xlfn.XLOOKUP(F255,customers!B:B,customers!C:C,,0)))</f>
        <v>lkernan71@wsj.com</v>
      </c>
      <c r="H255" s="2" t="str">
        <f>_xlfn.XLOOKUP(F255,customers!$B:$B,customers!$G:$G,,0)</f>
        <v>United States</v>
      </c>
      <c r="I255" t="str">
        <f>_xlfn.XLOOKUP(D255,products!$A:$A,products!$B:$B,,0)</f>
        <v>Lib</v>
      </c>
      <c r="J255" t="str">
        <f>_xlfn.XLOOKUP(D255,products!$A:$A,products!$C:$C,,0)</f>
        <v>M</v>
      </c>
      <c r="K255">
        <f>_xlfn.XLOOKUP(D255,products!$A:$A,products!$D:$D,,0)</f>
        <v>1</v>
      </c>
      <c r="L255" s="5">
        <f>_xlfn.XLOOKUP(D255,products!$A:$A,products!$E:$E,,0)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_xlfn.XLOOKUP(C256,customers!$A:$A,customers!$B:$B,,0)</f>
        <v>Rosaline McLae</v>
      </c>
      <c r="G256" s="2" t="str">
        <f>IF(_xlfn.XLOOKUP(F256,customers!B:B,customers!C:C,,0)=0," ",(_xlfn.XLOOKUP(F256,customers!B:B,customers!C:C,,0)))</f>
        <v>rmclae72@dailymotion.com</v>
      </c>
      <c r="H256" s="2" t="str">
        <f>_xlfn.XLOOKUP(F256,customers!$B:$B,customers!$G:$G,,0)</f>
        <v>United Kingdom</v>
      </c>
      <c r="I256" t="str">
        <f>_xlfn.XLOOKUP(D256,products!$A:$A,products!$B:$B,,0)</f>
        <v>Rob</v>
      </c>
      <c r="J256" t="str">
        <f>_xlfn.XLOOKUP(D256,products!$A:$A,products!$C:$C,,0)</f>
        <v>L</v>
      </c>
      <c r="K256">
        <f>_xlfn.XLOOKUP(D256,products!$A:$A,products!$D:$D,,0)</f>
        <v>0.5</v>
      </c>
      <c r="L256" s="5">
        <f>_xlfn.XLOOKUP(D256,products!$A:$A,products!$E:$E,,0)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_xlfn.XLOOKUP(C257,customers!$A:$A,customers!$B:$B,,0)</f>
        <v>Cleve Blowfelde</v>
      </c>
      <c r="G257" s="2" t="str">
        <f>IF(_xlfn.XLOOKUP(F257,customers!B:B,customers!C:C,,0)=0," ",(_xlfn.XLOOKUP(F257,customers!B:B,customers!C:C,,0)))</f>
        <v>cblowfelde73@ustream.tv</v>
      </c>
      <c r="H257" s="2" t="str">
        <f>_xlfn.XLOOKUP(F257,customers!$B:$B,customers!$G:$G,,0)</f>
        <v>United States</v>
      </c>
      <c r="I257" t="str">
        <f>_xlfn.XLOOKUP(D257,products!$A:$A,products!$B:$B,,0)</f>
        <v>Rob</v>
      </c>
      <c r="J257" t="str">
        <f>_xlfn.XLOOKUP(D257,products!$A:$A,products!$C:$C,,0)</f>
        <v>L</v>
      </c>
      <c r="K257">
        <f>_xlfn.XLOOKUP(D257,products!$A:$A,products!$D:$D,,0)</f>
        <v>0.5</v>
      </c>
      <c r="L257" s="5">
        <f>_xlfn.XLOOKUP(D257,products!$A:$A,products!$E:$E,,0)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_xlfn.XLOOKUP(C258,customers!$A:$A,customers!$B:$B,,0)</f>
        <v>Zacharias Kiffe</v>
      </c>
      <c r="G258" s="2" t="str">
        <f>IF(_xlfn.XLOOKUP(F258,customers!B:B,customers!C:C,,0)=0," ",(_xlfn.XLOOKUP(F258,customers!B:B,customers!C:C,,0)))</f>
        <v>zkiffe74@cyberchimps.com</v>
      </c>
      <c r="H258" s="2" t="str">
        <f>_xlfn.XLOOKUP(F258,customers!$B:$B,customers!$G:$G,,0)</f>
        <v>United States</v>
      </c>
      <c r="I258" t="str">
        <f>_xlfn.XLOOKUP(D258,products!$A:$A,products!$B:$B,,0)</f>
        <v>Lib</v>
      </c>
      <c r="J258" t="str">
        <f>_xlfn.XLOOKUP(D258,products!$A:$A,products!$C:$C,,0)</f>
        <v>M</v>
      </c>
      <c r="K258">
        <f>_xlfn.XLOOKUP(D258,products!$A:$A,products!$D:$D,,0)</f>
        <v>0.5</v>
      </c>
      <c r="L258" s="5">
        <f>_xlfn.XLOOKUP(D258,products!$A:$A,products!$E:$E,,0)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_xlfn.XLOOKUP(C259,customers!$A:$A,customers!$B:$B,,0)</f>
        <v>Denyse O'Calleran</v>
      </c>
      <c r="G259" s="2" t="str">
        <f>IF(_xlfn.XLOOKUP(F259,customers!B:B,customers!C:C,,0)=0," ",(_xlfn.XLOOKUP(F259,customers!B:B,customers!C:C,,0)))</f>
        <v>docalleran75@ucla.edu</v>
      </c>
      <c r="H259" s="2" t="str">
        <f>_xlfn.XLOOKUP(F259,customers!$B:$B,customers!$G:$G,,0)</f>
        <v>United States</v>
      </c>
      <c r="I259" t="str">
        <f>_xlfn.XLOOKUP(D259,products!$A:$A,products!$B:$B,,0)</f>
        <v>Exc</v>
      </c>
      <c r="J259" t="str">
        <f>_xlfn.XLOOKUP(D259,products!$A:$A,products!$C:$C,,0)</f>
        <v>D</v>
      </c>
      <c r="K259">
        <f>_xlfn.XLOOKUP(D259,products!$A:$A,products!$D:$D,,0)</f>
        <v>2.5</v>
      </c>
      <c r="L259" s="5">
        <f>_xlfn.XLOOKUP(D259,products!$A:$A,products!$E:$E,,0)</f>
        <v>27.945</v>
      </c>
      <c r="M259" s="5">
        <f t="shared" ref="M259:M322" si="12">E259*L259</f>
        <v>27.945</v>
      </c>
      <c r="N259" t="str">
        <f t="shared" ref="N259:N322" si="13">IF(I259="Rob","Robusta",IF(I259="Exc","Excelsa",IF(I259="Lib","Liberica",IF(I259="Ara","Arabica",""))))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_xlfn.XLOOKUP(C260,customers!$A:$A,customers!$B:$B,,0)</f>
        <v>Cobby Cromwell</v>
      </c>
      <c r="G260" s="2" t="str">
        <f>IF(_xlfn.XLOOKUP(F260,customers!B:B,customers!C:C,,0)=0," ",(_xlfn.XLOOKUP(F260,customers!B:B,customers!C:C,,0)))</f>
        <v>ccromwell76@desdev.cn</v>
      </c>
      <c r="H260" s="2" t="str">
        <f>_xlfn.XLOOKUP(F260,customers!$B:$B,customers!$G:$G,,0)</f>
        <v>United States</v>
      </c>
      <c r="I260" t="str">
        <f>_xlfn.XLOOKUP(D260,products!$A:$A,products!$B:$B,,0)</f>
        <v>Exc</v>
      </c>
      <c r="J260" t="str">
        <f>_xlfn.XLOOKUP(D260,products!$A:$A,products!$C:$C,,0)</f>
        <v>D</v>
      </c>
      <c r="K260">
        <f>_xlfn.XLOOKUP(D260,products!$A:$A,products!$D:$D,,0)</f>
        <v>2.5</v>
      </c>
      <c r="L260" s="5">
        <f>_xlfn.XLOOKUP(D260,products!$A:$A,products!$E:$E,,0)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_xlfn.XLOOKUP(C261,customers!$A:$A,customers!$B:$B,,0)</f>
        <v>Irv Hay</v>
      </c>
      <c r="G261" s="2" t="str">
        <f>IF(_xlfn.XLOOKUP(F261,customers!B:B,customers!C:C,,0)=0," ",(_xlfn.XLOOKUP(F261,customers!B:B,customers!C:C,,0)))</f>
        <v>ihay77@lulu.com</v>
      </c>
      <c r="H261" s="2" t="str">
        <f>_xlfn.XLOOKUP(F261,customers!$B:$B,customers!$G:$G,,0)</f>
        <v>United Kingdom</v>
      </c>
      <c r="I261" t="str">
        <f>_xlfn.XLOOKUP(D261,products!$A:$A,products!$B:$B,,0)</f>
        <v>Rob</v>
      </c>
      <c r="J261" t="str">
        <f>_xlfn.XLOOKUP(D261,products!$A:$A,products!$C:$C,,0)</f>
        <v>M</v>
      </c>
      <c r="K261">
        <f>_xlfn.XLOOKUP(D261,products!$A:$A,products!$D:$D,,0)</f>
        <v>0.2</v>
      </c>
      <c r="L261" s="5">
        <f>_xlfn.XLOOKUP(D261,products!$A:$A,products!$E:$E,,0)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_xlfn.XLOOKUP(C262,customers!$A:$A,customers!$B:$B,,0)</f>
        <v>Tani Taffarello</v>
      </c>
      <c r="G262" s="2" t="str">
        <f>IF(_xlfn.XLOOKUP(F262,customers!B:B,customers!C:C,,0)=0," ",(_xlfn.XLOOKUP(F262,customers!B:B,customers!C:C,,0)))</f>
        <v>ttaffarello78@sciencedaily.com</v>
      </c>
      <c r="H262" s="2" t="str">
        <f>_xlfn.XLOOKUP(F262,customers!$B:$B,customers!$G:$G,,0)</f>
        <v>United States</v>
      </c>
      <c r="I262" t="str">
        <f>_xlfn.XLOOKUP(D262,products!$A:$A,products!$B:$B,,0)</f>
        <v>Rob</v>
      </c>
      <c r="J262" t="str">
        <f>_xlfn.XLOOKUP(D262,products!$A:$A,products!$C:$C,,0)</f>
        <v>L</v>
      </c>
      <c r="K262">
        <f>_xlfn.XLOOKUP(D262,products!$A:$A,products!$D:$D,,0)</f>
        <v>2.5</v>
      </c>
      <c r="L262" s="5">
        <f>_xlfn.XLOOKUP(D262,products!$A:$A,products!$E:$E,,0)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_xlfn.XLOOKUP(C263,customers!$A:$A,customers!$B:$B,,0)</f>
        <v>Monique Canty</v>
      </c>
      <c r="G263" s="2" t="str">
        <f>IF(_xlfn.XLOOKUP(F263,customers!B:B,customers!C:C,,0)=0," ",(_xlfn.XLOOKUP(F263,customers!B:B,customers!C:C,,0)))</f>
        <v>mcanty79@jigsy.com</v>
      </c>
      <c r="H263" s="2" t="str">
        <f>_xlfn.XLOOKUP(F263,customers!$B:$B,customers!$G:$G,,0)</f>
        <v>United States</v>
      </c>
      <c r="I263" t="str">
        <f>_xlfn.XLOOKUP(D263,products!$A:$A,products!$B:$B,,0)</f>
        <v>Rob</v>
      </c>
      <c r="J263" t="str">
        <f>_xlfn.XLOOKUP(D263,products!$A:$A,products!$C:$C,,0)</f>
        <v>L</v>
      </c>
      <c r="K263">
        <f>_xlfn.XLOOKUP(D263,products!$A:$A,products!$D:$D,,0)</f>
        <v>1</v>
      </c>
      <c r="L263" s="5">
        <f>_xlfn.XLOOKUP(D263,products!$A:$A,products!$E:$E,,0)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_xlfn.XLOOKUP(C264,customers!$A:$A,customers!$B:$B,,0)</f>
        <v>Javier Kopke</v>
      </c>
      <c r="G264" s="2" t="str">
        <f>IF(_xlfn.XLOOKUP(F264,customers!B:B,customers!C:C,,0)=0," ",(_xlfn.XLOOKUP(F264,customers!B:B,customers!C:C,,0)))</f>
        <v>jkopke7a@auda.org.au</v>
      </c>
      <c r="H264" s="2" t="str">
        <f>_xlfn.XLOOKUP(F264,customers!$B:$B,customers!$G:$G,,0)</f>
        <v>United States</v>
      </c>
      <c r="I264" t="str">
        <f>_xlfn.XLOOKUP(D264,products!$A:$A,products!$B:$B,,0)</f>
        <v>Exc</v>
      </c>
      <c r="J264" t="str">
        <f>_xlfn.XLOOKUP(D264,products!$A:$A,products!$C:$C,,0)</f>
        <v>M</v>
      </c>
      <c r="K264">
        <f>_xlfn.XLOOKUP(D264,products!$A:$A,products!$D:$D,,0)</f>
        <v>1</v>
      </c>
      <c r="L264" s="5">
        <f>_xlfn.XLOOKUP(D264,products!$A:$A,products!$E:$E,,0)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_xlfn.XLOOKUP(C265,customers!$A:$A,customers!$B:$B,,0)</f>
        <v>Mar McIver</v>
      </c>
      <c r="G265" s="2" t="str">
        <f>IF(_xlfn.XLOOKUP(F265,customers!B:B,customers!C:C,,0)=0," ",(_xlfn.XLOOKUP(F265,customers!B:B,customers!C:C,,0)))</f>
        <v xml:space="preserve"> </v>
      </c>
      <c r="H265" s="2" t="str">
        <f>_xlfn.XLOOKUP(F265,customers!$B:$B,customers!$G:$G,,0)</f>
        <v>United States</v>
      </c>
      <c r="I265" t="str">
        <f>_xlfn.XLOOKUP(D265,products!$A:$A,products!$B:$B,,0)</f>
        <v>Lib</v>
      </c>
      <c r="J265" t="str">
        <f>_xlfn.XLOOKUP(D265,products!$A:$A,products!$C:$C,,0)</f>
        <v>M</v>
      </c>
      <c r="K265">
        <f>_xlfn.XLOOKUP(D265,products!$A:$A,products!$D:$D,,0)</f>
        <v>2.5</v>
      </c>
      <c r="L265" s="5">
        <f>_xlfn.XLOOKUP(D265,products!$A:$A,products!$E:$E,,0)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_xlfn.XLOOKUP(C266,customers!$A:$A,customers!$B:$B,,0)</f>
        <v>Arabella Fransewich</v>
      </c>
      <c r="G266" s="2" t="str">
        <f>IF(_xlfn.XLOOKUP(F266,customers!B:B,customers!C:C,,0)=0," ",(_xlfn.XLOOKUP(F266,customers!B:B,customers!C:C,,0)))</f>
        <v xml:space="preserve"> </v>
      </c>
      <c r="H266" s="2" t="str">
        <f>_xlfn.XLOOKUP(F266,customers!$B:$B,customers!$G:$G,,0)</f>
        <v>Ireland</v>
      </c>
      <c r="I266" t="str">
        <f>_xlfn.XLOOKUP(D266,products!$A:$A,products!$B:$B,,0)</f>
        <v>Rob</v>
      </c>
      <c r="J266" t="str">
        <f>_xlfn.XLOOKUP(D266,products!$A:$A,products!$C:$C,,0)</f>
        <v>L</v>
      </c>
      <c r="K266">
        <f>_xlfn.XLOOKUP(D266,products!$A:$A,products!$D:$D,,0)</f>
        <v>1</v>
      </c>
      <c r="L266" s="5">
        <f>_xlfn.XLOOKUP(D266,products!$A:$A,products!$E:$E,,0)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_xlfn.XLOOKUP(C267,customers!$A:$A,customers!$B:$B,,0)</f>
        <v>Violette Hellmore</v>
      </c>
      <c r="G267" s="2" t="str">
        <f>IF(_xlfn.XLOOKUP(F267,customers!B:B,customers!C:C,,0)=0," ",(_xlfn.XLOOKUP(F267,customers!B:B,customers!C:C,,0)))</f>
        <v>vhellmore7d@bbc.co.uk</v>
      </c>
      <c r="H267" s="2" t="str">
        <f>_xlfn.XLOOKUP(F267,customers!$B:$B,customers!$G:$G,,0)</f>
        <v>United States</v>
      </c>
      <c r="I267" t="str">
        <f>_xlfn.XLOOKUP(D267,products!$A:$A,products!$B:$B,,0)</f>
        <v>Ara</v>
      </c>
      <c r="J267" t="str">
        <f>_xlfn.XLOOKUP(D267,products!$A:$A,products!$C:$C,,0)</f>
        <v>D</v>
      </c>
      <c r="K267">
        <f>_xlfn.XLOOKUP(D267,products!$A:$A,products!$D:$D,,0)</f>
        <v>0.5</v>
      </c>
      <c r="L267" s="5">
        <f>_xlfn.XLOOKUP(D267,products!$A:$A,products!$E:$E,,0)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_xlfn.XLOOKUP(C268,customers!$A:$A,customers!$B:$B,,0)</f>
        <v>Myles Seawright</v>
      </c>
      <c r="G268" s="2" t="str">
        <f>IF(_xlfn.XLOOKUP(F268,customers!B:B,customers!C:C,,0)=0," ",(_xlfn.XLOOKUP(F268,customers!B:B,customers!C:C,,0)))</f>
        <v>mseawright7e@nbcnews.com</v>
      </c>
      <c r="H268" s="2" t="str">
        <f>_xlfn.XLOOKUP(F268,customers!$B:$B,customers!$G:$G,,0)</f>
        <v>United Kingdom</v>
      </c>
      <c r="I268" t="str">
        <f>_xlfn.XLOOKUP(D268,products!$A:$A,products!$B:$B,,0)</f>
        <v>Exc</v>
      </c>
      <c r="J268" t="str">
        <f>_xlfn.XLOOKUP(D268,products!$A:$A,products!$C:$C,,0)</f>
        <v>D</v>
      </c>
      <c r="K268">
        <f>_xlfn.XLOOKUP(D268,products!$A:$A,products!$D:$D,,0)</f>
        <v>1</v>
      </c>
      <c r="L268" s="5">
        <f>_xlfn.XLOOKUP(D268,products!$A:$A,products!$E:$E,,0)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_xlfn.XLOOKUP(C269,customers!$A:$A,customers!$B:$B,,0)</f>
        <v>Silvana Northeast</v>
      </c>
      <c r="G269" s="2" t="str">
        <f>IF(_xlfn.XLOOKUP(F269,customers!B:B,customers!C:C,,0)=0," ",(_xlfn.XLOOKUP(F269,customers!B:B,customers!C:C,,0)))</f>
        <v>snortheast7f@mashable.com</v>
      </c>
      <c r="H269" s="2" t="str">
        <f>_xlfn.XLOOKUP(F269,customers!$B:$B,customers!$G:$G,,0)</f>
        <v>United States</v>
      </c>
      <c r="I269" t="str">
        <f>_xlfn.XLOOKUP(D269,products!$A:$A,products!$B:$B,,0)</f>
        <v>Exc</v>
      </c>
      <c r="J269" t="str">
        <f>_xlfn.XLOOKUP(D269,products!$A:$A,products!$C:$C,,0)</f>
        <v>D</v>
      </c>
      <c r="K269">
        <f>_xlfn.XLOOKUP(D269,products!$A:$A,products!$D:$D,,0)</f>
        <v>0.2</v>
      </c>
      <c r="L269" s="5">
        <f>_xlfn.XLOOKUP(D269,products!$A:$A,products!$E:$E,,0)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_xlfn.XLOOKUP(C270,customers!$A:$A,customers!$B:$B,,0)</f>
        <v>Anselma Attwater</v>
      </c>
      <c r="G270" s="2" t="str">
        <f>IF(_xlfn.XLOOKUP(F270,customers!B:B,customers!C:C,,0)=0," ",(_xlfn.XLOOKUP(F270,customers!B:B,customers!C:C,,0)))</f>
        <v>aattwater5u@wikia.com</v>
      </c>
      <c r="H270" s="2" t="str">
        <f>_xlfn.XLOOKUP(F270,customers!$B:$B,customers!$G:$G,,0)</f>
        <v>United States</v>
      </c>
      <c r="I270" t="str">
        <f>_xlfn.XLOOKUP(D270,products!$A:$A,products!$B:$B,,0)</f>
        <v>Ara</v>
      </c>
      <c r="J270" t="str">
        <f>_xlfn.XLOOKUP(D270,products!$A:$A,products!$C:$C,,0)</f>
        <v>D</v>
      </c>
      <c r="K270">
        <f>_xlfn.XLOOKUP(D270,products!$A:$A,products!$D:$D,,0)</f>
        <v>1</v>
      </c>
      <c r="L270" s="5">
        <f>_xlfn.XLOOKUP(D270,products!$A:$A,products!$E:$E,,0)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_xlfn.XLOOKUP(C271,customers!$A:$A,customers!$B:$B,,0)</f>
        <v>Monica Fearon</v>
      </c>
      <c r="G271" s="2" t="str">
        <f>IF(_xlfn.XLOOKUP(F271,customers!B:B,customers!C:C,,0)=0," ",(_xlfn.XLOOKUP(F271,customers!B:B,customers!C:C,,0)))</f>
        <v>mfearon7h@reverbnation.com</v>
      </c>
      <c r="H271" s="2" t="str">
        <f>_xlfn.XLOOKUP(F271,customers!$B:$B,customers!$G:$G,,0)</f>
        <v>United States</v>
      </c>
      <c r="I271" t="str">
        <f>_xlfn.XLOOKUP(D271,products!$A:$A,products!$B:$B,,0)</f>
        <v>Ara</v>
      </c>
      <c r="J271" t="str">
        <f>_xlfn.XLOOKUP(D271,products!$A:$A,products!$C:$C,,0)</f>
        <v>D</v>
      </c>
      <c r="K271">
        <f>_xlfn.XLOOKUP(D271,products!$A:$A,products!$D:$D,,0)</f>
        <v>0.2</v>
      </c>
      <c r="L271" s="5">
        <f>_xlfn.XLOOKUP(D271,products!$A:$A,products!$E:$E,,0)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_xlfn.XLOOKUP(C272,customers!$A:$A,customers!$B:$B,,0)</f>
        <v>Barney Chisnell</v>
      </c>
      <c r="G272" s="2" t="str">
        <f>IF(_xlfn.XLOOKUP(F272,customers!B:B,customers!C:C,,0)=0," ",(_xlfn.XLOOKUP(F272,customers!B:B,customers!C:C,,0)))</f>
        <v xml:space="preserve"> </v>
      </c>
      <c r="H272" s="2" t="str">
        <f>_xlfn.XLOOKUP(F272,customers!$B:$B,customers!$G:$G,,0)</f>
        <v>Ireland</v>
      </c>
      <c r="I272" t="str">
        <f>_xlfn.XLOOKUP(D272,products!$A:$A,products!$B:$B,,0)</f>
        <v>Exc</v>
      </c>
      <c r="J272" t="str">
        <f>_xlfn.XLOOKUP(D272,products!$A:$A,products!$C:$C,,0)</f>
        <v>D</v>
      </c>
      <c r="K272">
        <f>_xlfn.XLOOKUP(D272,products!$A:$A,products!$D:$D,,0)</f>
        <v>0.5</v>
      </c>
      <c r="L272" s="5">
        <f>_xlfn.XLOOKUP(D272,products!$A:$A,products!$E:$E,,0)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_xlfn.XLOOKUP(C273,customers!$A:$A,customers!$B:$B,,0)</f>
        <v>Jasper Sisneros</v>
      </c>
      <c r="G273" s="2" t="str">
        <f>IF(_xlfn.XLOOKUP(F273,customers!B:B,customers!C:C,,0)=0," ",(_xlfn.XLOOKUP(F273,customers!B:B,customers!C:C,,0)))</f>
        <v>jsisneros7j@a8.net</v>
      </c>
      <c r="H273" s="2" t="str">
        <f>_xlfn.XLOOKUP(F273,customers!$B:$B,customers!$G:$G,,0)</f>
        <v>United States</v>
      </c>
      <c r="I273" t="str">
        <f>_xlfn.XLOOKUP(D273,products!$A:$A,products!$B:$B,,0)</f>
        <v>Ara</v>
      </c>
      <c r="J273" t="str">
        <f>_xlfn.XLOOKUP(D273,products!$A:$A,products!$C:$C,,0)</f>
        <v>D</v>
      </c>
      <c r="K273">
        <f>_xlfn.XLOOKUP(D273,products!$A:$A,products!$D:$D,,0)</f>
        <v>0.2</v>
      </c>
      <c r="L273" s="5">
        <f>_xlfn.XLOOKUP(D273,products!$A:$A,products!$E:$E,,0)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_xlfn.XLOOKUP(C274,customers!$A:$A,customers!$B:$B,,0)</f>
        <v>Zachariah Carlson</v>
      </c>
      <c r="G274" s="2" t="str">
        <f>IF(_xlfn.XLOOKUP(F274,customers!B:B,customers!C:C,,0)=0," ",(_xlfn.XLOOKUP(F274,customers!B:B,customers!C:C,,0)))</f>
        <v>zcarlson7k@bigcartel.com</v>
      </c>
      <c r="H274" s="2" t="str">
        <f>_xlfn.XLOOKUP(F274,customers!$B:$B,customers!$G:$G,,0)</f>
        <v>Ireland</v>
      </c>
      <c r="I274" t="str">
        <f>_xlfn.XLOOKUP(D274,products!$A:$A,products!$B:$B,,0)</f>
        <v>Rob</v>
      </c>
      <c r="J274" t="str">
        <f>_xlfn.XLOOKUP(D274,products!$A:$A,products!$C:$C,,0)</f>
        <v>L</v>
      </c>
      <c r="K274">
        <f>_xlfn.XLOOKUP(D274,products!$A:$A,products!$D:$D,,0)</f>
        <v>1</v>
      </c>
      <c r="L274" s="5">
        <f>_xlfn.XLOOKUP(D274,products!$A:$A,products!$E:$E,,0)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_xlfn.XLOOKUP(C275,customers!$A:$A,customers!$B:$B,,0)</f>
        <v>Warner Maddox</v>
      </c>
      <c r="G275" s="2" t="str">
        <f>IF(_xlfn.XLOOKUP(F275,customers!B:B,customers!C:C,,0)=0," ",(_xlfn.XLOOKUP(F275,customers!B:B,customers!C:C,,0)))</f>
        <v>wmaddox7l@timesonline.co.uk</v>
      </c>
      <c r="H275" s="2" t="str">
        <f>_xlfn.XLOOKUP(F275,customers!$B:$B,customers!$G:$G,,0)</f>
        <v>United States</v>
      </c>
      <c r="I275" t="str">
        <f>_xlfn.XLOOKUP(D275,products!$A:$A,products!$B:$B,,0)</f>
        <v>Ara</v>
      </c>
      <c r="J275" t="str">
        <f>_xlfn.XLOOKUP(D275,products!$A:$A,products!$C:$C,,0)</f>
        <v>L</v>
      </c>
      <c r="K275">
        <f>_xlfn.XLOOKUP(D275,products!$A:$A,products!$D:$D,,0)</f>
        <v>0.2</v>
      </c>
      <c r="L275" s="5">
        <f>_xlfn.XLOOKUP(D275,products!$A:$A,products!$E:$E,,0)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_xlfn.XLOOKUP(C276,customers!$A:$A,customers!$B:$B,,0)</f>
        <v>Donnie Hedlestone</v>
      </c>
      <c r="G276" s="2" t="str">
        <f>IF(_xlfn.XLOOKUP(F276,customers!B:B,customers!C:C,,0)=0," ",(_xlfn.XLOOKUP(F276,customers!B:B,customers!C:C,,0)))</f>
        <v>dhedlestone7m@craigslist.org</v>
      </c>
      <c r="H276" s="2" t="str">
        <f>_xlfn.XLOOKUP(F276,customers!$B:$B,customers!$G:$G,,0)</f>
        <v>United States</v>
      </c>
      <c r="I276" t="str">
        <f>_xlfn.XLOOKUP(D276,products!$A:$A,products!$B:$B,,0)</f>
        <v>Ara</v>
      </c>
      <c r="J276" t="str">
        <f>_xlfn.XLOOKUP(D276,products!$A:$A,products!$C:$C,,0)</f>
        <v>M</v>
      </c>
      <c r="K276">
        <f>_xlfn.XLOOKUP(D276,products!$A:$A,products!$D:$D,,0)</f>
        <v>2.5</v>
      </c>
      <c r="L276" s="5">
        <f>_xlfn.XLOOKUP(D276,products!$A:$A,products!$E:$E,,0)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_xlfn.XLOOKUP(C277,customers!$A:$A,customers!$B:$B,,0)</f>
        <v>Teddi Crowthe</v>
      </c>
      <c r="G277" s="2" t="str">
        <f>IF(_xlfn.XLOOKUP(F277,customers!B:B,customers!C:C,,0)=0," ",(_xlfn.XLOOKUP(F277,customers!B:B,customers!C:C,,0)))</f>
        <v>tcrowthe7n@europa.eu</v>
      </c>
      <c r="H277" s="2" t="str">
        <f>_xlfn.XLOOKUP(F277,customers!$B:$B,customers!$G:$G,,0)</f>
        <v>United States</v>
      </c>
      <c r="I277" t="str">
        <f>_xlfn.XLOOKUP(D277,products!$A:$A,products!$B:$B,,0)</f>
        <v>Exc</v>
      </c>
      <c r="J277" t="str">
        <f>_xlfn.XLOOKUP(D277,products!$A:$A,products!$C:$C,,0)</f>
        <v>L</v>
      </c>
      <c r="K277">
        <f>_xlfn.XLOOKUP(D277,products!$A:$A,products!$D:$D,,0)</f>
        <v>2.5</v>
      </c>
      <c r="L277" s="5">
        <f>_xlfn.XLOOKUP(D277,products!$A:$A,products!$E:$E,,0)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_xlfn.XLOOKUP(C278,customers!$A:$A,customers!$B:$B,,0)</f>
        <v>Dorelia Bury</v>
      </c>
      <c r="G278" s="2" t="str">
        <f>IF(_xlfn.XLOOKUP(F278,customers!B:B,customers!C:C,,0)=0," ",(_xlfn.XLOOKUP(F278,customers!B:B,customers!C:C,,0)))</f>
        <v>dbury7o@tinyurl.com</v>
      </c>
      <c r="H278" s="2" t="str">
        <f>_xlfn.XLOOKUP(F278,customers!$B:$B,customers!$G:$G,,0)</f>
        <v>Ireland</v>
      </c>
      <c r="I278" t="str">
        <f>_xlfn.XLOOKUP(D278,products!$A:$A,products!$B:$B,,0)</f>
        <v>Rob</v>
      </c>
      <c r="J278" t="str">
        <f>_xlfn.XLOOKUP(D278,products!$A:$A,products!$C:$C,,0)</f>
        <v>L</v>
      </c>
      <c r="K278">
        <f>_xlfn.XLOOKUP(D278,products!$A:$A,products!$D:$D,,0)</f>
        <v>2.5</v>
      </c>
      <c r="L278" s="5">
        <f>_xlfn.XLOOKUP(D278,products!$A:$A,products!$E:$E,,0)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_xlfn.XLOOKUP(C279,customers!$A:$A,customers!$B:$B,,0)</f>
        <v>Gussy Broadbear</v>
      </c>
      <c r="G279" s="2" t="str">
        <f>IF(_xlfn.XLOOKUP(F279,customers!B:B,customers!C:C,,0)=0," ",(_xlfn.XLOOKUP(F279,customers!B:B,customers!C:C,,0)))</f>
        <v>gbroadbear7p@omniture.com</v>
      </c>
      <c r="H279" s="2" t="str">
        <f>_xlfn.XLOOKUP(F279,customers!$B:$B,customers!$G:$G,,0)</f>
        <v>United States</v>
      </c>
      <c r="I279" t="str">
        <f>_xlfn.XLOOKUP(D279,products!$A:$A,products!$B:$B,,0)</f>
        <v>Exc</v>
      </c>
      <c r="J279" t="str">
        <f>_xlfn.XLOOKUP(D279,products!$A:$A,products!$C:$C,,0)</f>
        <v>L</v>
      </c>
      <c r="K279">
        <f>_xlfn.XLOOKUP(D279,products!$A:$A,products!$D:$D,,0)</f>
        <v>1</v>
      </c>
      <c r="L279" s="5">
        <f>_xlfn.XLOOKUP(D279,products!$A:$A,products!$E:$E,,0)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_xlfn.XLOOKUP(C280,customers!$A:$A,customers!$B:$B,,0)</f>
        <v>Emlynne Palfrey</v>
      </c>
      <c r="G280" s="2" t="str">
        <f>IF(_xlfn.XLOOKUP(F280,customers!B:B,customers!C:C,,0)=0," ",(_xlfn.XLOOKUP(F280,customers!B:B,customers!C:C,,0)))</f>
        <v>epalfrey7q@devhub.com</v>
      </c>
      <c r="H280" s="2" t="str">
        <f>_xlfn.XLOOKUP(F280,customers!$B:$B,customers!$G:$G,,0)</f>
        <v>United States</v>
      </c>
      <c r="I280" t="str">
        <f>_xlfn.XLOOKUP(D280,products!$A:$A,products!$B:$B,,0)</f>
        <v>Ara</v>
      </c>
      <c r="J280" t="str">
        <f>_xlfn.XLOOKUP(D280,products!$A:$A,products!$C:$C,,0)</f>
        <v>L</v>
      </c>
      <c r="K280">
        <f>_xlfn.XLOOKUP(D280,products!$A:$A,products!$D:$D,,0)</f>
        <v>0.2</v>
      </c>
      <c r="L280" s="5">
        <f>_xlfn.XLOOKUP(D280,products!$A:$A,products!$E:$E,,0)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_xlfn.XLOOKUP(C281,customers!$A:$A,customers!$B:$B,,0)</f>
        <v>Parsifal Metrick</v>
      </c>
      <c r="G281" s="2" t="str">
        <f>IF(_xlfn.XLOOKUP(F281,customers!B:B,customers!C:C,,0)=0," ",(_xlfn.XLOOKUP(F281,customers!B:B,customers!C:C,,0)))</f>
        <v>pmetrick7r@rakuten.co.jp</v>
      </c>
      <c r="H281" s="2" t="str">
        <f>_xlfn.XLOOKUP(F281,customers!$B:$B,customers!$G:$G,,0)</f>
        <v>United States</v>
      </c>
      <c r="I281" t="str">
        <f>_xlfn.XLOOKUP(D281,products!$A:$A,products!$B:$B,,0)</f>
        <v>Lib</v>
      </c>
      <c r="J281" t="str">
        <f>_xlfn.XLOOKUP(D281,products!$A:$A,products!$C:$C,,0)</f>
        <v>M</v>
      </c>
      <c r="K281">
        <f>_xlfn.XLOOKUP(D281,products!$A:$A,products!$D:$D,,0)</f>
        <v>2.5</v>
      </c>
      <c r="L281" s="5">
        <f>_xlfn.XLOOKUP(D281,products!$A:$A,products!$E:$E,,0)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_xlfn.XLOOKUP(C282,customers!$A:$A,customers!$B:$B,,0)</f>
        <v>Christopher Grieveson</v>
      </c>
      <c r="G282" s="2" t="str">
        <f>IF(_xlfn.XLOOKUP(F282,customers!B:B,customers!C:C,,0)=0," ",(_xlfn.XLOOKUP(F282,customers!B:B,customers!C:C,,0)))</f>
        <v xml:space="preserve"> </v>
      </c>
      <c r="H282" s="2" t="str">
        <f>_xlfn.XLOOKUP(F282,customers!$B:$B,customers!$G:$G,,0)</f>
        <v>United States</v>
      </c>
      <c r="I282" t="str">
        <f>_xlfn.XLOOKUP(D282,products!$A:$A,products!$B:$B,,0)</f>
        <v>Exc</v>
      </c>
      <c r="J282" t="str">
        <f>_xlfn.XLOOKUP(D282,products!$A:$A,products!$C:$C,,0)</f>
        <v>M</v>
      </c>
      <c r="K282">
        <f>_xlfn.XLOOKUP(D282,products!$A:$A,products!$D:$D,,0)</f>
        <v>0.5</v>
      </c>
      <c r="L282" s="5">
        <f>_xlfn.XLOOKUP(D282,products!$A:$A,products!$E:$E,,0)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_xlfn.XLOOKUP(C283,customers!$A:$A,customers!$B:$B,,0)</f>
        <v>Karlan Karby</v>
      </c>
      <c r="G283" s="2" t="str">
        <f>IF(_xlfn.XLOOKUP(F283,customers!B:B,customers!C:C,,0)=0," ",(_xlfn.XLOOKUP(F283,customers!B:B,customers!C:C,,0)))</f>
        <v>kkarby7t@sbwire.com</v>
      </c>
      <c r="H283" s="2" t="str">
        <f>_xlfn.XLOOKUP(F283,customers!$B:$B,customers!$G:$G,,0)</f>
        <v>United States</v>
      </c>
      <c r="I283" t="str">
        <f>_xlfn.XLOOKUP(D283,products!$A:$A,products!$B:$B,,0)</f>
        <v>Exc</v>
      </c>
      <c r="J283" t="str">
        <f>_xlfn.XLOOKUP(D283,products!$A:$A,products!$C:$C,,0)</f>
        <v>L</v>
      </c>
      <c r="K283">
        <f>_xlfn.XLOOKUP(D283,products!$A:$A,products!$D:$D,,0)</f>
        <v>1</v>
      </c>
      <c r="L283" s="5">
        <f>_xlfn.XLOOKUP(D283,products!$A:$A,products!$E:$E,,0)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_xlfn.XLOOKUP(C284,customers!$A:$A,customers!$B:$B,,0)</f>
        <v>Flory Crumpe</v>
      </c>
      <c r="G284" s="2" t="str">
        <f>IF(_xlfn.XLOOKUP(F284,customers!B:B,customers!C:C,,0)=0," ",(_xlfn.XLOOKUP(F284,customers!B:B,customers!C:C,,0)))</f>
        <v>fcrumpe7u@ftc.gov</v>
      </c>
      <c r="H284" s="2" t="str">
        <f>_xlfn.XLOOKUP(F284,customers!$B:$B,customers!$G:$G,,0)</f>
        <v>United Kingdom</v>
      </c>
      <c r="I284" t="str">
        <f>_xlfn.XLOOKUP(D284,products!$A:$A,products!$B:$B,,0)</f>
        <v>Ara</v>
      </c>
      <c r="J284" t="str">
        <f>_xlfn.XLOOKUP(D284,products!$A:$A,products!$C:$C,,0)</f>
        <v>L</v>
      </c>
      <c r="K284">
        <f>_xlfn.XLOOKUP(D284,products!$A:$A,products!$D:$D,,0)</f>
        <v>0.5</v>
      </c>
      <c r="L284" s="5">
        <f>_xlfn.XLOOKUP(D284,products!$A:$A,products!$E:$E,,0)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_xlfn.XLOOKUP(C285,customers!$A:$A,customers!$B:$B,,0)</f>
        <v>Amity Chatto</v>
      </c>
      <c r="G285" s="2" t="str">
        <f>IF(_xlfn.XLOOKUP(F285,customers!B:B,customers!C:C,,0)=0," ",(_xlfn.XLOOKUP(F285,customers!B:B,customers!C:C,,0)))</f>
        <v>achatto7v@sakura.ne.jp</v>
      </c>
      <c r="H285" s="2" t="str">
        <f>_xlfn.XLOOKUP(F285,customers!$B:$B,customers!$G:$G,,0)</f>
        <v>United Kingdom</v>
      </c>
      <c r="I285" t="str">
        <f>_xlfn.XLOOKUP(D285,products!$A:$A,products!$B:$B,,0)</f>
        <v>Rob</v>
      </c>
      <c r="J285" t="str">
        <f>_xlfn.XLOOKUP(D285,products!$A:$A,products!$C:$C,,0)</f>
        <v>D</v>
      </c>
      <c r="K285">
        <f>_xlfn.XLOOKUP(D285,products!$A:$A,products!$D:$D,,0)</f>
        <v>0.5</v>
      </c>
      <c r="L285" s="5">
        <f>_xlfn.XLOOKUP(D285,products!$A:$A,products!$E:$E,,0)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_xlfn.XLOOKUP(C286,customers!$A:$A,customers!$B:$B,,0)</f>
        <v>Nanine McCarthy</v>
      </c>
      <c r="G286" s="2" t="str">
        <f>IF(_xlfn.XLOOKUP(F286,customers!B:B,customers!C:C,,0)=0," ",(_xlfn.XLOOKUP(F286,customers!B:B,customers!C:C,,0)))</f>
        <v xml:space="preserve"> </v>
      </c>
      <c r="H286" s="2" t="str">
        <f>_xlfn.XLOOKUP(F286,customers!$B:$B,customers!$G:$G,,0)</f>
        <v>United States</v>
      </c>
      <c r="I286" t="str">
        <f>_xlfn.XLOOKUP(D286,products!$A:$A,products!$B:$B,,0)</f>
        <v>Exc</v>
      </c>
      <c r="J286" t="str">
        <f>_xlfn.XLOOKUP(D286,products!$A:$A,products!$C:$C,,0)</f>
        <v>M</v>
      </c>
      <c r="K286">
        <f>_xlfn.XLOOKUP(D286,products!$A:$A,products!$D:$D,,0)</f>
        <v>2.5</v>
      </c>
      <c r="L286" s="5">
        <f>_xlfn.XLOOKUP(D286,products!$A:$A,products!$E:$E,,0)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_xlfn.XLOOKUP(C287,customers!$A:$A,customers!$B:$B,,0)</f>
        <v>Lyndsey Megany</v>
      </c>
      <c r="G287" s="2" t="str">
        <f>IF(_xlfn.XLOOKUP(F287,customers!B:B,customers!C:C,,0)=0," ",(_xlfn.XLOOKUP(F287,customers!B:B,customers!C:C,,0)))</f>
        <v xml:space="preserve"> </v>
      </c>
      <c r="H287" s="2" t="str">
        <f>_xlfn.XLOOKUP(F287,customers!$B:$B,customers!$G:$G,,0)</f>
        <v>United States</v>
      </c>
      <c r="I287" t="str">
        <f>_xlfn.XLOOKUP(D287,products!$A:$A,products!$B:$B,,0)</f>
        <v>Lib</v>
      </c>
      <c r="J287" t="str">
        <f>_xlfn.XLOOKUP(D287,products!$A:$A,products!$C:$C,,0)</f>
        <v>L</v>
      </c>
      <c r="K287">
        <f>_xlfn.XLOOKUP(D287,products!$A:$A,products!$D:$D,,0)</f>
        <v>2.5</v>
      </c>
      <c r="L287" s="5">
        <f>_xlfn.XLOOKUP(D287,products!$A:$A,products!$E:$E,,0)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_xlfn.XLOOKUP(C288,customers!$A:$A,customers!$B:$B,,0)</f>
        <v>Byram Mergue</v>
      </c>
      <c r="G288" s="2" t="str">
        <f>IF(_xlfn.XLOOKUP(F288,customers!B:B,customers!C:C,,0)=0," ",(_xlfn.XLOOKUP(F288,customers!B:B,customers!C:C,,0)))</f>
        <v>bmergue7y@umn.edu</v>
      </c>
      <c r="H288" s="2" t="str">
        <f>_xlfn.XLOOKUP(F288,customers!$B:$B,customers!$G:$G,,0)</f>
        <v>United States</v>
      </c>
      <c r="I288" t="str">
        <f>_xlfn.XLOOKUP(D288,products!$A:$A,products!$B:$B,,0)</f>
        <v>Ara</v>
      </c>
      <c r="J288" t="str">
        <f>_xlfn.XLOOKUP(D288,products!$A:$A,products!$C:$C,,0)</f>
        <v>M</v>
      </c>
      <c r="K288">
        <f>_xlfn.XLOOKUP(D288,products!$A:$A,products!$D:$D,,0)</f>
        <v>0.2</v>
      </c>
      <c r="L288" s="5">
        <f>_xlfn.XLOOKUP(D288,products!$A:$A,products!$E:$E,,0)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_xlfn.XLOOKUP(C289,customers!$A:$A,customers!$B:$B,,0)</f>
        <v>Kerr Patise</v>
      </c>
      <c r="G289" s="2" t="str">
        <f>IF(_xlfn.XLOOKUP(F289,customers!B:B,customers!C:C,,0)=0," ",(_xlfn.XLOOKUP(F289,customers!B:B,customers!C:C,,0)))</f>
        <v>kpatise7z@jigsy.com</v>
      </c>
      <c r="H289" s="2" t="str">
        <f>_xlfn.XLOOKUP(F289,customers!$B:$B,customers!$G:$G,,0)</f>
        <v>United States</v>
      </c>
      <c r="I289" t="str">
        <f>_xlfn.XLOOKUP(D289,products!$A:$A,products!$B:$B,,0)</f>
        <v>Rob</v>
      </c>
      <c r="J289" t="str">
        <f>_xlfn.XLOOKUP(D289,products!$A:$A,products!$C:$C,,0)</f>
        <v>L</v>
      </c>
      <c r="K289">
        <f>_xlfn.XLOOKUP(D289,products!$A:$A,products!$D:$D,,0)</f>
        <v>0.2</v>
      </c>
      <c r="L289" s="5">
        <f>_xlfn.XLOOKUP(D289,products!$A:$A,products!$E:$E,,0)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_xlfn.XLOOKUP(C290,customers!$A:$A,customers!$B:$B,,0)</f>
        <v>Mathew Goulter</v>
      </c>
      <c r="G290" s="2" t="str">
        <f>IF(_xlfn.XLOOKUP(F290,customers!B:B,customers!C:C,,0)=0," ",(_xlfn.XLOOKUP(F290,customers!B:B,customers!C:C,,0)))</f>
        <v xml:space="preserve"> </v>
      </c>
      <c r="H290" s="2" t="str">
        <f>_xlfn.XLOOKUP(F290,customers!$B:$B,customers!$G:$G,,0)</f>
        <v>Ireland</v>
      </c>
      <c r="I290" t="str">
        <f>_xlfn.XLOOKUP(D290,products!$A:$A,products!$B:$B,,0)</f>
        <v>Exc</v>
      </c>
      <c r="J290" t="str">
        <f>_xlfn.XLOOKUP(D290,products!$A:$A,products!$C:$C,,0)</f>
        <v>M</v>
      </c>
      <c r="K290">
        <f>_xlfn.XLOOKUP(D290,products!$A:$A,products!$D:$D,,0)</f>
        <v>0.5</v>
      </c>
      <c r="L290" s="5">
        <f>_xlfn.XLOOKUP(D290,products!$A:$A,products!$E:$E,,0)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_xlfn.XLOOKUP(C291,customers!$A:$A,customers!$B:$B,,0)</f>
        <v>Marris Grcic</v>
      </c>
      <c r="G291" s="2" t="str">
        <f>IF(_xlfn.XLOOKUP(F291,customers!B:B,customers!C:C,,0)=0," ",(_xlfn.XLOOKUP(F291,customers!B:B,customers!C:C,,0)))</f>
        <v xml:space="preserve"> </v>
      </c>
      <c r="H291" s="2" t="str">
        <f>_xlfn.XLOOKUP(F291,customers!$B:$B,customers!$G:$G,,0)</f>
        <v>United States</v>
      </c>
      <c r="I291" t="str">
        <f>_xlfn.XLOOKUP(D291,products!$A:$A,products!$B:$B,,0)</f>
        <v>Rob</v>
      </c>
      <c r="J291" t="str">
        <f>_xlfn.XLOOKUP(D291,products!$A:$A,products!$C:$C,,0)</f>
        <v>D</v>
      </c>
      <c r="K291">
        <f>_xlfn.XLOOKUP(D291,products!$A:$A,products!$D:$D,,0)</f>
        <v>0.2</v>
      </c>
      <c r="L291" s="5">
        <f>_xlfn.XLOOKUP(D291,products!$A:$A,products!$E:$E,,0)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_xlfn.XLOOKUP(C292,customers!$A:$A,customers!$B:$B,,0)</f>
        <v>Domeniga Duke</v>
      </c>
      <c r="G292" s="2" t="str">
        <f>IF(_xlfn.XLOOKUP(F292,customers!B:B,customers!C:C,,0)=0," ",(_xlfn.XLOOKUP(F292,customers!B:B,customers!C:C,,0)))</f>
        <v>dduke82@vkontakte.ru</v>
      </c>
      <c r="H292" s="2" t="str">
        <f>_xlfn.XLOOKUP(F292,customers!$B:$B,customers!$G:$G,,0)</f>
        <v>United States</v>
      </c>
      <c r="I292" t="str">
        <f>_xlfn.XLOOKUP(D292,products!$A:$A,products!$B:$B,,0)</f>
        <v>Ara</v>
      </c>
      <c r="J292" t="str">
        <f>_xlfn.XLOOKUP(D292,products!$A:$A,products!$C:$C,,0)</f>
        <v>D</v>
      </c>
      <c r="K292">
        <f>_xlfn.XLOOKUP(D292,products!$A:$A,products!$D:$D,,0)</f>
        <v>1</v>
      </c>
      <c r="L292" s="5">
        <f>_xlfn.XLOOKUP(D292,products!$A:$A,products!$E:$E,,0)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_xlfn.XLOOKUP(C293,customers!$A:$A,customers!$B:$B,,0)</f>
        <v>Violante Skouling</v>
      </c>
      <c r="G293" s="2" t="str">
        <f>IF(_xlfn.XLOOKUP(F293,customers!B:B,customers!C:C,,0)=0," ",(_xlfn.XLOOKUP(F293,customers!B:B,customers!C:C,,0)))</f>
        <v xml:space="preserve"> </v>
      </c>
      <c r="H293" s="2" t="str">
        <f>_xlfn.XLOOKUP(F293,customers!$B:$B,customers!$G:$G,,0)</f>
        <v>Ireland</v>
      </c>
      <c r="I293" t="str">
        <f>_xlfn.XLOOKUP(D293,products!$A:$A,products!$B:$B,,0)</f>
        <v>Exc</v>
      </c>
      <c r="J293" t="str">
        <f>_xlfn.XLOOKUP(D293,products!$A:$A,products!$C:$C,,0)</f>
        <v>M</v>
      </c>
      <c r="K293">
        <f>_xlfn.XLOOKUP(D293,products!$A:$A,products!$D:$D,,0)</f>
        <v>0.5</v>
      </c>
      <c r="L293" s="5">
        <f>_xlfn.XLOOKUP(D293,products!$A:$A,products!$E:$E,,0)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_xlfn.XLOOKUP(C294,customers!$A:$A,customers!$B:$B,,0)</f>
        <v>Isidore Hussey</v>
      </c>
      <c r="G294" s="2" t="str">
        <f>IF(_xlfn.XLOOKUP(F294,customers!B:B,customers!C:C,,0)=0," ",(_xlfn.XLOOKUP(F294,customers!B:B,customers!C:C,,0)))</f>
        <v>ihussey84@mapy.cz</v>
      </c>
      <c r="H294" s="2" t="str">
        <f>_xlfn.XLOOKUP(F294,customers!$B:$B,customers!$G:$G,,0)</f>
        <v>United States</v>
      </c>
      <c r="I294" t="str">
        <f>_xlfn.XLOOKUP(D294,products!$A:$A,products!$B:$B,,0)</f>
        <v>Ara</v>
      </c>
      <c r="J294" t="str">
        <f>_xlfn.XLOOKUP(D294,products!$A:$A,products!$C:$C,,0)</f>
        <v>D</v>
      </c>
      <c r="K294">
        <f>_xlfn.XLOOKUP(D294,products!$A:$A,products!$D:$D,,0)</f>
        <v>0.5</v>
      </c>
      <c r="L294" s="5">
        <f>_xlfn.XLOOKUP(D294,products!$A:$A,products!$E:$E,,0)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_xlfn.XLOOKUP(C295,customers!$A:$A,customers!$B:$B,,0)</f>
        <v>Cassie Pinkerton</v>
      </c>
      <c r="G295" s="2" t="str">
        <f>IF(_xlfn.XLOOKUP(F295,customers!B:B,customers!C:C,,0)=0," ",(_xlfn.XLOOKUP(F295,customers!B:B,customers!C:C,,0)))</f>
        <v>cpinkerton85@upenn.edu</v>
      </c>
      <c r="H295" s="2" t="str">
        <f>_xlfn.XLOOKUP(F295,customers!$B:$B,customers!$G:$G,,0)</f>
        <v>United States</v>
      </c>
      <c r="I295" t="str">
        <f>_xlfn.XLOOKUP(D295,products!$A:$A,products!$B:$B,,0)</f>
        <v>Ara</v>
      </c>
      <c r="J295" t="str">
        <f>_xlfn.XLOOKUP(D295,products!$A:$A,products!$C:$C,,0)</f>
        <v>D</v>
      </c>
      <c r="K295">
        <f>_xlfn.XLOOKUP(D295,products!$A:$A,products!$D:$D,,0)</f>
        <v>0.5</v>
      </c>
      <c r="L295" s="5">
        <f>_xlfn.XLOOKUP(D295,products!$A:$A,products!$E:$E,,0)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_xlfn.XLOOKUP(C296,customers!$A:$A,customers!$B:$B,,0)</f>
        <v>Micki Fero</v>
      </c>
      <c r="G296" s="2" t="str">
        <f>IF(_xlfn.XLOOKUP(F296,customers!B:B,customers!C:C,,0)=0," ",(_xlfn.XLOOKUP(F296,customers!B:B,customers!C:C,,0)))</f>
        <v xml:space="preserve"> </v>
      </c>
      <c r="H296" s="2" t="str">
        <f>_xlfn.XLOOKUP(F296,customers!$B:$B,customers!$G:$G,,0)</f>
        <v>United States</v>
      </c>
      <c r="I296" t="str">
        <f>_xlfn.XLOOKUP(D296,products!$A:$A,products!$B:$B,,0)</f>
        <v>Exc</v>
      </c>
      <c r="J296" t="str">
        <f>_xlfn.XLOOKUP(D296,products!$A:$A,products!$C:$C,,0)</f>
        <v>L</v>
      </c>
      <c r="K296">
        <f>_xlfn.XLOOKUP(D296,products!$A:$A,products!$D:$D,,0)</f>
        <v>1</v>
      </c>
      <c r="L296" s="5">
        <f>_xlfn.XLOOKUP(D296,products!$A:$A,products!$E:$E,,0)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_xlfn.XLOOKUP(C297,customers!$A:$A,customers!$B:$B,,0)</f>
        <v>Cybill Graddell</v>
      </c>
      <c r="G297" s="2" t="str">
        <f>IF(_xlfn.XLOOKUP(F297,customers!B:B,customers!C:C,,0)=0," ",(_xlfn.XLOOKUP(F297,customers!B:B,customers!C:C,,0)))</f>
        <v xml:space="preserve"> </v>
      </c>
      <c r="H297" s="2" t="str">
        <f>_xlfn.XLOOKUP(F297,customers!$B:$B,customers!$G:$G,,0)</f>
        <v>United States</v>
      </c>
      <c r="I297" t="str">
        <f>_xlfn.XLOOKUP(D297,products!$A:$A,products!$B:$B,,0)</f>
        <v>Exc</v>
      </c>
      <c r="J297" t="str">
        <f>_xlfn.XLOOKUP(D297,products!$A:$A,products!$C:$C,,0)</f>
        <v>M</v>
      </c>
      <c r="K297">
        <f>_xlfn.XLOOKUP(D297,products!$A:$A,products!$D:$D,,0)</f>
        <v>1</v>
      </c>
      <c r="L297" s="5">
        <f>_xlfn.XLOOKUP(D297,products!$A:$A,products!$E:$E,,0)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_xlfn.XLOOKUP(C298,customers!$A:$A,customers!$B:$B,,0)</f>
        <v>Dorian Vizor</v>
      </c>
      <c r="G298" s="2" t="str">
        <f>IF(_xlfn.XLOOKUP(F298,customers!B:B,customers!C:C,,0)=0," ",(_xlfn.XLOOKUP(F298,customers!B:B,customers!C:C,,0)))</f>
        <v>dvizor88@furl.net</v>
      </c>
      <c r="H298" s="2" t="str">
        <f>_xlfn.XLOOKUP(F298,customers!$B:$B,customers!$G:$G,,0)</f>
        <v>United States</v>
      </c>
      <c r="I298" t="str">
        <f>_xlfn.XLOOKUP(D298,products!$A:$A,products!$B:$B,,0)</f>
        <v>Rob</v>
      </c>
      <c r="J298" t="str">
        <f>_xlfn.XLOOKUP(D298,products!$A:$A,products!$C:$C,,0)</f>
        <v>M</v>
      </c>
      <c r="K298">
        <f>_xlfn.XLOOKUP(D298,products!$A:$A,products!$D:$D,,0)</f>
        <v>0.5</v>
      </c>
      <c r="L298" s="5">
        <f>_xlfn.XLOOKUP(D298,products!$A:$A,products!$E:$E,,0)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_xlfn.XLOOKUP(C299,customers!$A:$A,customers!$B:$B,,0)</f>
        <v>Eddi Sedgebeer</v>
      </c>
      <c r="G299" s="2" t="str">
        <f>IF(_xlfn.XLOOKUP(F299,customers!B:B,customers!C:C,,0)=0," ",(_xlfn.XLOOKUP(F299,customers!B:B,customers!C:C,,0)))</f>
        <v>esedgebeer89@oaic.gov.au</v>
      </c>
      <c r="H299" s="2" t="str">
        <f>_xlfn.XLOOKUP(F299,customers!$B:$B,customers!$G:$G,,0)</f>
        <v>United States</v>
      </c>
      <c r="I299" t="str">
        <f>_xlfn.XLOOKUP(D299,products!$A:$A,products!$B:$B,,0)</f>
        <v>Rob</v>
      </c>
      <c r="J299" t="str">
        <f>_xlfn.XLOOKUP(D299,products!$A:$A,products!$C:$C,,0)</f>
        <v>D</v>
      </c>
      <c r="K299">
        <f>_xlfn.XLOOKUP(D299,products!$A:$A,products!$D:$D,,0)</f>
        <v>0.5</v>
      </c>
      <c r="L299" s="5">
        <f>_xlfn.XLOOKUP(D299,products!$A:$A,products!$E:$E,,0)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_xlfn.XLOOKUP(C300,customers!$A:$A,customers!$B:$B,,0)</f>
        <v>Ken Lestrange</v>
      </c>
      <c r="G300" s="2" t="str">
        <f>IF(_xlfn.XLOOKUP(F300,customers!B:B,customers!C:C,,0)=0," ",(_xlfn.XLOOKUP(F300,customers!B:B,customers!C:C,,0)))</f>
        <v>klestrange8a@lulu.com</v>
      </c>
      <c r="H300" s="2" t="str">
        <f>_xlfn.XLOOKUP(F300,customers!$B:$B,customers!$G:$G,,0)</f>
        <v>United States</v>
      </c>
      <c r="I300" t="str">
        <f>_xlfn.XLOOKUP(D300,products!$A:$A,products!$B:$B,,0)</f>
        <v>Exc</v>
      </c>
      <c r="J300" t="str">
        <f>_xlfn.XLOOKUP(D300,products!$A:$A,products!$C:$C,,0)</f>
        <v>L</v>
      </c>
      <c r="K300">
        <f>_xlfn.XLOOKUP(D300,products!$A:$A,products!$D:$D,,0)</f>
        <v>0.2</v>
      </c>
      <c r="L300" s="5">
        <f>_xlfn.XLOOKUP(D300,products!$A:$A,products!$E:$E,,0)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_xlfn.XLOOKUP(C301,customers!$A:$A,customers!$B:$B,,0)</f>
        <v>Lacee Tanti</v>
      </c>
      <c r="G301" s="2" t="str">
        <f>IF(_xlfn.XLOOKUP(F301,customers!B:B,customers!C:C,,0)=0," ",(_xlfn.XLOOKUP(F301,customers!B:B,customers!C:C,,0)))</f>
        <v>ltanti8b@techcrunch.com</v>
      </c>
      <c r="H301" s="2" t="str">
        <f>_xlfn.XLOOKUP(F301,customers!$B:$B,customers!$G:$G,,0)</f>
        <v>United States</v>
      </c>
      <c r="I301" t="str">
        <f>_xlfn.XLOOKUP(D301,products!$A:$A,products!$B:$B,,0)</f>
        <v>Exc</v>
      </c>
      <c r="J301" t="str">
        <f>_xlfn.XLOOKUP(D301,products!$A:$A,products!$C:$C,,0)</f>
        <v>L</v>
      </c>
      <c r="K301">
        <f>_xlfn.XLOOKUP(D301,products!$A:$A,products!$D:$D,,0)</f>
        <v>2.5</v>
      </c>
      <c r="L301" s="5">
        <f>_xlfn.XLOOKUP(D301,products!$A:$A,products!$E:$E,,0)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_xlfn.XLOOKUP(C302,customers!$A:$A,customers!$B:$B,,0)</f>
        <v>Arel De Lasci</v>
      </c>
      <c r="G302" s="2" t="str">
        <f>IF(_xlfn.XLOOKUP(F302,customers!B:B,customers!C:C,,0)=0," ",(_xlfn.XLOOKUP(F302,customers!B:B,customers!C:C,,0)))</f>
        <v>ade8c@1und1.de</v>
      </c>
      <c r="H302" s="2" t="str">
        <f>_xlfn.XLOOKUP(F302,customers!$B:$B,customers!$G:$G,,0)</f>
        <v>United States</v>
      </c>
      <c r="I302" t="str">
        <f>_xlfn.XLOOKUP(D302,products!$A:$A,products!$B:$B,,0)</f>
        <v>Ara</v>
      </c>
      <c r="J302" t="str">
        <f>_xlfn.XLOOKUP(D302,products!$A:$A,products!$C:$C,,0)</f>
        <v>L</v>
      </c>
      <c r="K302">
        <f>_xlfn.XLOOKUP(D302,products!$A:$A,products!$D:$D,,0)</f>
        <v>1</v>
      </c>
      <c r="L302" s="5">
        <f>_xlfn.XLOOKUP(D302,products!$A:$A,products!$E:$E,,0)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_xlfn.XLOOKUP(C303,customers!$A:$A,customers!$B:$B,,0)</f>
        <v>Trescha Jedrachowicz</v>
      </c>
      <c r="G303" s="2" t="str">
        <f>IF(_xlfn.XLOOKUP(F303,customers!B:B,customers!C:C,,0)=0," ",(_xlfn.XLOOKUP(F303,customers!B:B,customers!C:C,,0)))</f>
        <v>tjedrachowicz8d@acquirethisname.com</v>
      </c>
      <c r="H303" s="2" t="str">
        <f>_xlfn.XLOOKUP(F303,customers!$B:$B,customers!$G:$G,,0)</f>
        <v>United States</v>
      </c>
      <c r="I303" t="str">
        <f>_xlfn.XLOOKUP(D303,products!$A:$A,products!$B:$B,,0)</f>
        <v>Lib</v>
      </c>
      <c r="J303" t="str">
        <f>_xlfn.XLOOKUP(D303,products!$A:$A,products!$C:$C,,0)</f>
        <v>D</v>
      </c>
      <c r="K303">
        <f>_xlfn.XLOOKUP(D303,products!$A:$A,products!$D:$D,,0)</f>
        <v>0.2</v>
      </c>
      <c r="L303" s="5">
        <f>_xlfn.XLOOKUP(D303,products!$A:$A,products!$E:$E,,0)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_xlfn.XLOOKUP(C304,customers!$A:$A,customers!$B:$B,,0)</f>
        <v>Perkin Stonner</v>
      </c>
      <c r="G304" s="2" t="str">
        <f>IF(_xlfn.XLOOKUP(F304,customers!B:B,customers!C:C,,0)=0," ",(_xlfn.XLOOKUP(F304,customers!B:B,customers!C:C,,0)))</f>
        <v>pstonner8e@moonfruit.com</v>
      </c>
      <c r="H304" s="2" t="str">
        <f>_xlfn.XLOOKUP(F304,customers!$B:$B,customers!$G:$G,,0)</f>
        <v>United States</v>
      </c>
      <c r="I304" t="str">
        <f>_xlfn.XLOOKUP(D304,products!$A:$A,products!$B:$B,,0)</f>
        <v>Ara</v>
      </c>
      <c r="J304" t="str">
        <f>_xlfn.XLOOKUP(D304,products!$A:$A,products!$C:$C,,0)</f>
        <v>M</v>
      </c>
      <c r="K304">
        <f>_xlfn.XLOOKUP(D304,products!$A:$A,products!$D:$D,,0)</f>
        <v>0.5</v>
      </c>
      <c r="L304" s="5">
        <f>_xlfn.XLOOKUP(D304,products!$A:$A,products!$E:$E,,0)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_xlfn.XLOOKUP(C305,customers!$A:$A,customers!$B:$B,,0)</f>
        <v>Darrin Tingly</v>
      </c>
      <c r="G305" s="2" t="str">
        <f>IF(_xlfn.XLOOKUP(F305,customers!B:B,customers!C:C,,0)=0," ",(_xlfn.XLOOKUP(F305,customers!B:B,customers!C:C,,0)))</f>
        <v>dtingly8f@goo.ne.jp</v>
      </c>
      <c r="H305" s="2" t="str">
        <f>_xlfn.XLOOKUP(F305,customers!$B:$B,customers!$G:$G,,0)</f>
        <v>United States</v>
      </c>
      <c r="I305" t="str">
        <f>_xlfn.XLOOKUP(D305,products!$A:$A,products!$B:$B,,0)</f>
        <v>Exc</v>
      </c>
      <c r="J305" t="str">
        <f>_xlfn.XLOOKUP(D305,products!$A:$A,products!$C:$C,,0)</f>
        <v>D</v>
      </c>
      <c r="K305">
        <f>_xlfn.XLOOKUP(D305,products!$A:$A,products!$D:$D,,0)</f>
        <v>2.5</v>
      </c>
      <c r="L305" s="5">
        <f>_xlfn.XLOOKUP(D305,products!$A:$A,products!$E:$E,,0)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_xlfn.XLOOKUP(C306,customers!$A:$A,customers!$B:$B,,0)</f>
        <v>Claudetta Rushe</v>
      </c>
      <c r="G306" s="2" t="str">
        <f>IF(_xlfn.XLOOKUP(F306,customers!B:B,customers!C:C,,0)=0," ",(_xlfn.XLOOKUP(F306,customers!B:B,customers!C:C,,0)))</f>
        <v>crushe8n@about.me</v>
      </c>
      <c r="H306" s="2" t="str">
        <f>_xlfn.XLOOKUP(F306,customers!$B:$B,customers!$G:$G,,0)</f>
        <v>United States</v>
      </c>
      <c r="I306" t="str">
        <f>_xlfn.XLOOKUP(D306,products!$A:$A,products!$B:$B,,0)</f>
        <v>Ara</v>
      </c>
      <c r="J306" t="str">
        <f>_xlfn.XLOOKUP(D306,products!$A:$A,products!$C:$C,,0)</f>
        <v>L</v>
      </c>
      <c r="K306">
        <f>_xlfn.XLOOKUP(D306,products!$A:$A,products!$D:$D,,0)</f>
        <v>0.2</v>
      </c>
      <c r="L306" s="5">
        <f>_xlfn.XLOOKUP(D306,products!$A:$A,products!$E:$E,,0)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_xlfn.XLOOKUP(C307,customers!$A:$A,customers!$B:$B,,0)</f>
        <v>Benn Checci</v>
      </c>
      <c r="G307" s="2" t="str">
        <f>IF(_xlfn.XLOOKUP(F307,customers!B:B,customers!C:C,,0)=0," ",(_xlfn.XLOOKUP(F307,customers!B:B,customers!C:C,,0)))</f>
        <v>bchecci8h@usa.gov</v>
      </c>
      <c r="H307" s="2" t="str">
        <f>_xlfn.XLOOKUP(F307,customers!$B:$B,customers!$G:$G,,0)</f>
        <v>United Kingdom</v>
      </c>
      <c r="I307" t="str">
        <f>_xlfn.XLOOKUP(D307,products!$A:$A,products!$B:$B,,0)</f>
        <v>Lib</v>
      </c>
      <c r="J307" t="str">
        <f>_xlfn.XLOOKUP(D307,products!$A:$A,products!$C:$C,,0)</f>
        <v>M</v>
      </c>
      <c r="K307">
        <f>_xlfn.XLOOKUP(D307,products!$A:$A,products!$D:$D,,0)</f>
        <v>0.2</v>
      </c>
      <c r="L307" s="5">
        <f>_xlfn.XLOOKUP(D307,products!$A:$A,products!$E:$E,,0)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_xlfn.XLOOKUP(C308,customers!$A:$A,customers!$B:$B,,0)</f>
        <v>Janifer Bagot</v>
      </c>
      <c r="G308" s="2" t="str">
        <f>IF(_xlfn.XLOOKUP(F308,customers!B:B,customers!C:C,,0)=0," ",(_xlfn.XLOOKUP(F308,customers!B:B,customers!C:C,,0)))</f>
        <v>jbagot8i@mac.com</v>
      </c>
      <c r="H308" s="2" t="str">
        <f>_xlfn.XLOOKUP(F308,customers!$B:$B,customers!$G:$G,,0)</f>
        <v>United States</v>
      </c>
      <c r="I308" t="str">
        <f>_xlfn.XLOOKUP(D308,products!$A:$A,products!$B:$B,,0)</f>
        <v>Rob</v>
      </c>
      <c r="J308" t="str">
        <f>_xlfn.XLOOKUP(D308,products!$A:$A,products!$C:$C,,0)</f>
        <v>M</v>
      </c>
      <c r="K308">
        <f>_xlfn.XLOOKUP(D308,products!$A:$A,products!$D:$D,,0)</f>
        <v>0.2</v>
      </c>
      <c r="L308" s="5">
        <f>_xlfn.XLOOKUP(D308,products!$A:$A,products!$E:$E,,0)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_xlfn.XLOOKUP(C309,customers!$A:$A,customers!$B:$B,,0)</f>
        <v>Ermin Beeble</v>
      </c>
      <c r="G309" s="2" t="str">
        <f>IF(_xlfn.XLOOKUP(F309,customers!B:B,customers!C:C,,0)=0," ",(_xlfn.XLOOKUP(F309,customers!B:B,customers!C:C,,0)))</f>
        <v>ebeeble8j@soundcloud.com</v>
      </c>
      <c r="H309" s="2" t="str">
        <f>_xlfn.XLOOKUP(F309,customers!$B:$B,customers!$G:$G,,0)</f>
        <v>United States</v>
      </c>
      <c r="I309" t="str">
        <f>_xlfn.XLOOKUP(D309,products!$A:$A,products!$B:$B,,0)</f>
        <v>Ara</v>
      </c>
      <c r="J309" t="str">
        <f>_xlfn.XLOOKUP(D309,products!$A:$A,products!$C:$C,,0)</f>
        <v>M</v>
      </c>
      <c r="K309">
        <f>_xlfn.XLOOKUP(D309,products!$A:$A,products!$D:$D,,0)</f>
        <v>1</v>
      </c>
      <c r="L309" s="5">
        <f>_xlfn.XLOOKUP(D309,products!$A:$A,products!$E:$E,,0)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_xlfn.XLOOKUP(C310,customers!$A:$A,customers!$B:$B,,0)</f>
        <v>Cos Fluin</v>
      </c>
      <c r="G310" s="2" t="str">
        <f>IF(_xlfn.XLOOKUP(F310,customers!B:B,customers!C:C,,0)=0," ",(_xlfn.XLOOKUP(F310,customers!B:B,customers!C:C,,0)))</f>
        <v>cfluin8k@flickr.com</v>
      </c>
      <c r="H310" s="2" t="str">
        <f>_xlfn.XLOOKUP(F310,customers!$B:$B,customers!$G:$G,,0)</f>
        <v>United Kingdom</v>
      </c>
      <c r="I310" t="str">
        <f>_xlfn.XLOOKUP(D310,products!$A:$A,products!$B:$B,,0)</f>
        <v>Ara</v>
      </c>
      <c r="J310" t="str">
        <f>_xlfn.XLOOKUP(D310,products!$A:$A,products!$C:$C,,0)</f>
        <v>M</v>
      </c>
      <c r="K310">
        <f>_xlfn.XLOOKUP(D310,products!$A:$A,products!$D:$D,,0)</f>
        <v>1</v>
      </c>
      <c r="L310" s="5">
        <f>_xlfn.XLOOKUP(D310,products!$A:$A,products!$E:$E,,0)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_xlfn.XLOOKUP(C311,customers!$A:$A,customers!$B:$B,,0)</f>
        <v>Eveleen Bletsor</v>
      </c>
      <c r="G311" s="2" t="str">
        <f>IF(_xlfn.XLOOKUP(F311,customers!B:B,customers!C:C,,0)=0," ",(_xlfn.XLOOKUP(F311,customers!B:B,customers!C:C,,0)))</f>
        <v>ebletsor8l@vinaora.com</v>
      </c>
      <c r="H311" s="2" t="str">
        <f>_xlfn.XLOOKUP(F311,customers!$B:$B,customers!$G:$G,,0)</f>
        <v>United States</v>
      </c>
      <c r="I311" t="str">
        <f>_xlfn.XLOOKUP(D311,products!$A:$A,products!$B:$B,,0)</f>
        <v>Lib</v>
      </c>
      <c r="J311" t="str">
        <f>_xlfn.XLOOKUP(D311,products!$A:$A,products!$C:$C,,0)</f>
        <v>M</v>
      </c>
      <c r="K311">
        <f>_xlfn.XLOOKUP(D311,products!$A:$A,products!$D:$D,,0)</f>
        <v>0.2</v>
      </c>
      <c r="L311" s="5">
        <f>_xlfn.XLOOKUP(D311,products!$A:$A,products!$E:$E,,0)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_xlfn.XLOOKUP(C312,customers!$A:$A,customers!$B:$B,,0)</f>
        <v>Paola Brydell</v>
      </c>
      <c r="G312" s="2" t="str">
        <f>IF(_xlfn.XLOOKUP(F312,customers!B:B,customers!C:C,,0)=0," ",(_xlfn.XLOOKUP(F312,customers!B:B,customers!C:C,,0)))</f>
        <v>pbrydell8m@bloglovin.com</v>
      </c>
      <c r="H312" s="2" t="str">
        <f>_xlfn.XLOOKUP(F312,customers!$B:$B,customers!$G:$G,,0)</f>
        <v>Ireland</v>
      </c>
      <c r="I312" t="str">
        <f>_xlfn.XLOOKUP(D312,products!$A:$A,products!$B:$B,,0)</f>
        <v>Exc</v>
      </c>
      <c r="J312" t="str">
        <f>_xlfn.XLOOKUP(D312,products!$A:$A,products!$C:$C,,0)</f>
        <v>L</v>
      </c>
      <c r="K312">
        <f>_xlfn.XLOOKUP(D312,products!$A:$A,products!$D:$D,,0)</f>
        <v>1</v>
      </c>
      <c r="L312" s="5">
        <f>_xlfn.XLOOKUP(D312,products!$A:$A,products!$E:$E,,0)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_xlfn.XLOOKUP(C313,customers!$A:$A,customers!$B:$B,,0)</f>
        <v>Claudetta Rushe</v>
      </c>
      <c r="G313" s="2" t="str">
        <f>IF(_xlfn.XLOOKUP(F313,customers!B:B,customers!C:C,,0)=0," ",(_xlfn.XLOOKUP(F313,customers!B:B,customers!C:C,,0)))</f>
        <v>crushe8n@about.me</v>
      </c>
      <c r="H313" s="2" t="str">
        <f>_xlfn.XLOOKUP(F313,customers!$B:$B,customers!$G:$G,,0)</f>
        <v>United States</v>
      </c>
      <c r="I313" t="str">
        <f>_xlfn.XLOOKUP(D313,products!$A:$A,products!$B:$B,,0)</f>
        <v>Exc</v>
      </c>
      <c r="J313" t="str">
        <f>_xlfn.XLOOKUP(D313,products!$A:$A,products!$C:$C,,0)</f>
        <v>M</v>
      </c>
      <c r="K313">
        <f>_xlfn.XLOOKUP(D313,products!$A:$A,products!$D:$D,,0)</f>
        <v>2.5</v>
      </c>
      <c r="L313" s="5">
        <f>_xlfn.XLOOKUP(D313,products!$A:$A,products!$E:$E,,0)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_xlfn.XLOOKUP(C314,customers!$A:$A,customers!$B:$B,,0)</f>
        <v>Natka Leethem</v>
      </c>
      <c r="G314" s="2" t="str">
        <f>IF(_xlfn.XLOOKUP(F314,customers!B:B,customers!C:C,,0)=0," ",(_xlfn.XLOOKUP(F314,customers!B:B,customers!C:C,,0)))</f>
        <v>nleethem8o@mac.com</v>
      </c>
      <c r="H314" s="2" t="str">
        <f>_xlfn.XLOOKUP(F314,customers!$B:$B,customers!$G:$G,,0)</f>
        <v>United States</v>
      </c>
      <c r="I314" t="str">
        <f>_xlfn.XLOOKUP(D314,products!$A:$A,products!$B:$B,,0)</f>
        <v>Rob</v>
      </c>
      <c r="J314" t="str">
        <f>_xlfn.XLOOKUP(D314,products!$A:$A,products!$C:$C,,0)</f>
        <v>M</v>
      </c>
      <c r="K314">
        <f>_xlfn.XLOOKUP(D314,products!$A:$A,products!$D:$D,,0)</f>
        <v>0.5</v>
      </c>
      <c r="L314" s="5">
        <f>_xlfn.XLOOKUP(D314,products!$A:$A,products!$E:$E,,0)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_xlfn.XLOOKUP(C315,customers!$A:$A,customers!$B:$B,,0)</f>
        <v>Ailene Nesfield</v>
      </c>
      <c r="G315" s="2" t="str">
        <f>IF(_xlfn.XLOOKUP(F315,customers!B:B,customers!C:C,,0)=0," ",(_xlfn.XLOOKUP(F315,customers!B:B,customers!C:C,,0)))</f>
        <v>anesfield8p@people.com.cn</v>
      </c>
      <c r="H315" s="2" t="str">
        <f>_xlfn.XLOOKUP(F315,customers!$B:$B,customers!$G:$G,,0)</f>
        <v>United Kingdom</v>
      </c>
      <c r="I315" t="str">
        <f>_xlfn.XLOOKUP(D315,products!$A:$A,products!$B:$B,,0)</f>
        <v>Rob</v>
      </c>
      <c r="J315" t="str">
        <f>_xlfn.XLOOKUP(D315,products!$A:$A,products!$C:$C,,0)</f>
        <v>M</v>
      </c>
      <c r="K315">
        <f>_xlfn.XLOOKUP(D315,products!$A:$A,products!$D:$D,,0)</f>
        <v>1</v>
      </c>
      <c r="L315" s="5">
        <f>_xlfn.XLOOKUP(D315,products!$A:$A,products!$E:$E,,0)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_xlfn.XLOOKUP(C316,customers!$A:$A,customers!$B:$B,,0)</f>
        <v>Stacy Pickworth</v>
      </c>
      <c r="G316" s="2" t="str">
        <f>IF(_xlfn.XLOOKUP(F316,customers!B:B,customers!C:C,,0)=0," ",(_xlfn.XLOOKUP(F316,customers!B:B,customers!C:C,,0)))</f>
        <v xml:space="preserve"> </v>
      </c>
      <c r="H316" s="2" t="str">
        <f>_xlfn.XLOOKUP(F316,customers!$B:$B,customers!$G:$G,,0)</f>
        <v>United States</v>
      </c>
      <c r="I316" t="str">
        <f>_xlfn.XLOOKUP(D316,products!$A:$A,products!$B:$B,,0)</f>
        <v>Rob</v>
      </c>
      <c r="J316" t="str">
        <f>_xlfn.XLOOKUP(D316,products!$A:$A,products!$C:$C,,0)</f>
        <v>D</v>
      </c>
      <c r="K316">
        <f>_xlfn.XLOOKUP(D316,products!$A:$A,products!$D:$D,,0)</f>
        <v>1</v>
      </c>
      <c r="L316" s="5">
        <f>_xlfn.XLOOKUP(D316,products!$A:$A,products!$E:$E,,0)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_xlfn.XLOOKUP(C317,customers!$A:$A,customers!$B:$B,,0)</f>
        <v>Melli Brockway</v>
      </c>
      <c r="G317" s="2" t="str">
        <f>IF(_xlfn.XLOOKUP(F317,customers!B:B,customers!C:C,,0)=0," ",(_xlfn.XLOOKUP(F317,customers!B:B,customers!C:C,,0)))</f>
        <v>mbrockway8r@ibm.com</v>
      </c>
      <c r="H317" s="2" t="str">
        <f>_xlfn.XLOOKUP(F317,customers!$B:$B,customers!$G:$G,,0)</f>
        <v>United States</v>
      </c>
      <c r="I317" t="str">
        <f>_xlfn.XLOOKUP(D317,products!$A:$A,products!$B:$B,,0)</f>
        <v>Exc</v>
      </c>
      <c r="J317" t="str">
        <f>_xlfn.XLOOKUP(D317,products!$A:$A,products!$C:$C,,0)</f>
        <v>L</v>
      </c>
      <c r="K317">
        <f>_xlfn.XLOOKUP(D317,products!$A:$A,products!$D:$D,,0)</f>
        <v>2.5</v>
      </c>
      <c r="L317" s="5">
        <f>_xlfn.XLOOKUP(D317,products!$A:$A,products!$E:$E,,0)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_xlfn.XLOOKUP(C318,customers!$A:$A,customers!$B:$B,,0)</f>
        <v>Nanny Lush</v>
      </c>
      <c r="G318" s="2" t="str">
        <f>IF(_xlfn.XLOOKUP(F318,customers!B:B,customers!C:C,,0)=0," ",(_xlfn.XLOOKUP(F318,customers!B:B,customers!C:C,,0)))</f>
        <v>nlush8s@dedecms.com</v>
      </c>
      <c r="H318" s="2" t="str">
        <f>_xlfn.XLOOKUP(F318,customers!$B:$B,customers!$G:$G,,0)</f>
        <v>Ireland</v>
      </c>
      <c r="I318" t="str">
        <f>_xlfn.XLOOKUP(D318,products!$A:$A,products!$B:$B,,0)</f>
        <v>Exc</v>
      </c>
      <c r="J318" t="str">
        <f>_xlfn.XLOOKUP(D318,products!$A:$A,products!$C:$C,,0)</f>
        <v>L</v>
      </c>
      <c r="K318">
        <f>_xlfn.XLOOKUP(D318,products!$A:$A,products!$D:$D,,0)</f>
        <v>2.5</v>
      </c>
      <c r="L318" s="5">
        <f>_xlfn.XLOOKUP(D318,products!$A:$A,products!$E:$E,,0)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_xlfn.XLOOKUP(C319,customers!$A:$A,customers!$B:$B,,0)</f>
        <v>Selma McMillian</v>
      </c>
      <c r="G319" s="2" t="str">
        <f>IF(_xlfn.XLOOKUP(F319,customers!B:B,customers!C:C,,0)=0," ",(_xlfn.XLOOKUP(F319,customers!B:B,customers!C:C,,0)))</f>
        <v>smcmillian8t@csmonitor.com</v>
      </c>
      <c r="H319" s="2" t="str">
        <f>_xlfn.XLOOKUP(F319,customers!$B:$B,customers!$G:$G,,0)</f>
        <v>United States</v>
      </c>
      <c r="I319" t="str">
        <f>_xlfn.XLOOKUP(D319,products!$A:$A,products!$B:$B,,0)</f>
        <v>Exc</v>
      </c>
      <c r="J319" t="str">
        <f>_xlfn.XLOOKUP(D319,products!$A:$A,products!$C:$C,,0)</f>
        <v>D</v>
      </c>
      <c r="K319">
        <f>_xlfn.XLOOKUP(D319,products!$A:$A,products!$D:$D,,0)</f>
        <v>0.5</v>
      </c>
      <c r="L319" s="5">
        <f>_xlfn.XLOOKUP(D319,products!$A:$A,products!$E:$E,,0)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_xlfn.XLOOKUP(C320,customers!$A:$A,customers!$B:$B,,0)</f>
        <v>Tess Bennison</v>
      </c>
      <c r="G320" s="2" t="str">
        <f>IF(_xlfn.XLOOKUP(F320,customers!B:B,customers!C:C,,0)=0," ",(_xlfn.XLOOKUP(F320,customers!B:B,customers!C:C,,0)))</f>
        <v>tbennison8u@google.cn</v>
      </c>
      <c r="H320" s="2" t="str">
        <f>_xlfn.XLOOKUP(F320,customers!$B:$B,customers!$G:$G,,0)</f>
        <v>United States</v>
      </c>
      <c r="I320" t="str">
        <f>_xlfn.XLOOKUP(D320,products!$A:$A,products!$B:$B,,0)</f>
        <v>Ara</v>
      </c>
      <c r="J320" t="str">
        <f>_xlfn.XLOOKUP(D320,products!$A:$A,products!$C:$C,,0)</f>
        <v>M</v>
      </c>
      <c r="K320">
        <f>_xlfn.XLOOKUP(D320,products!$A:$A,products!$D:$D,,0)</f>
        <v>2.5</v>
      </c>
      <c r="L320" s="5">
        <f>_xlfn.XLOOKUP(D320,products!$A:$A,products!$E:$E,,0)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_xlfn.XLOOKUP(C321,customers!$A:$A,customers!$B:$B,,0)</f>
        <v>Gabie Tweed</v>
      </c>
      <c r="G321" s="2" t="str">
        <f>IF(_xlfn.XLOOKUP(F321,customers!B:B,customers!C:C,,0)=0," ",(_xlfn.XLOOKUP(F321,customers!B:B,customers!C:C,,0)))</f>
        <v>gtweed8v@yolasite.com</v>
      </c>
      <c r="H321" s="2" t="str">
        <f>_xlfn.XLOOKUP(F321,customers!$B:$B,customers!$G:$G,,0)</f>
        <v>United States</v>
      </c>
      <c r="I321" t="str">
        <f>_xlfn.XLOOKUP(D321,products!$A:$A,products!$B:$B,,0)</f>
        <v>Exc</v>
      </c>
      <c r="J321" t="str">
        <f>_xlfn.XLOOKUP(D321,products!$A:$A,products!$C:$C,,0)</f>
        <v>M</v>
      </c>
      <c r="K321">
        <f>_xlfn.XLOOKUP(D321,products!$A:$A,products!$D:$D,,0)</f>
        <v>0.2</v>
      </c>
      <c r="L321" s="5">
        <f>_xlfn.XLOOKUP(D321,products!$A:$A,products!$E:$E,,0)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_xlfn.XLOOKUP(C322,customers!$A:$A,customers!$B:$B,,0)</f>
        <v>Gabie Tweed</v>
      </c>
      <c r="G322" s="2" t="str">
        <f>IF(_xlfn.XLOOKUP(F322,customers!B:B,customers!C:C,,0)=0," ",(_xlfn.XLOOKUP(F322,customers!B:B,customers!C:C,,0)))</f>
        <v>gtweed8v@yolasite.com</v>
      </c>
      <c r="H322" s="2" t="str">
        <f>_xlfn.XLOOKUP(F322,customers!$B:$B,customers!$G:$G,,0)</f>
        <v>United States</v>
      </c>
      <c r="I322" t="str">
        <f>_xlfn.XLOOKUP(D322,products!$A:$A,products!$B:$B,,0)</f>
        <v>Ara</v>
      </c>
      <c r="J322" t="str">
        <f>_xlfn.XLOOKUP(D322,products!$A:$A,products!$C:$C,,0)</f>
        <v>L</v>
      </c>
      <c r="K322">
        <f>_xlfn.XLOOKUP(D322,products!$A:$A,products!$D:$D,,0)</f>
        <v>0.2</v>
      </c>
      <c r="L322" s="5">
        <f>_xlfn.XLOOKUP(D322,products!$A:$A,products!$E:$E,,0)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_xlfn.XLOOKUP(C323,customers!$A:$A,customers!$B:$B,,0)</f>
        <v>Gaile Goggin</v>
      </c>
      <c r="G323" s="2" t="str">
        <f>IF(_xlfn.XLOOKUP(F323,customers!B:B,customers!C:C,,0)=0," ",(_xlfn.XLOOKUP(F323,customers!B:B,customers!C:C,,0)))</f>
        <v>ggoggin8x@wix.com</v>
      </c>
      <c r="H323" s="2" t="str">
        <f>_xlfn.XLOOKUP(F323,customers!$B:$B,customers!$G:$G,,0)</f>
        <v>Ireland</v>
      </c>
      <c r="I323" t="str">
        <f>_xlfn.XLOOKUP(D323,products!$A:$A,products!$B:$B,,0)</f>
        <v>Ara</v>
      </c>
      <c r="J323" t="str">
        <f>_xlfn.XLOOKUP(D323,products!$A:$A,products!$C:$C,,0)</f>
        <v>M</v>
      </c>
      <c r="K323">
        <f>_xlfn.XLOOKUP(D323,products!$A:$A,products!$D:$D,,0)</f>
        <v>0.2</v>
      </c>
      <c r="L323" s="5">
        <f>_xlfn.XLOOKUP(D323,products!$A:$A,products!$E:$E,,0)</f>
        <v>3.375</v>
      </c>
      <c r="M323" s="5">
        <f t="shared" ref="M323:M386" si="15">E323*L323</f>
        <v>20.25</v>
      </c>
      <c r="N323" t="str">
        <f t="shared" ref="N323:N386" si="16">IF(I323="Rob","Robusta",IF(I323="Exc","Excelsa",IF(I323="Lib","Liberica",IF(I323="Ara","Arabica",""))))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_xlfn.XLOOKUP(C324,customers!$A:$A,customers!$B:$B,,0)</f>
        <v>Skylar Jeyness</v>
      </c>
      <c r="G324" s="2" t="str">
        <f>IF(_xlfn.XLOOKUP(F324,customers!B:B,customers!C:C,,0)=0," ",(_xlfn.XLOOKUP(F324,customers!B:B,customers!C:C,,0)))</f>
        <v>sjeyness8y@biglobe.ne.jp</v>
      </c>
      <c r="H324" s="2" t="str">
        <f>_xlfn.XLOOKUP(F324,customers!$B:$B,customers!$G:$G,,0)</f>
        <v>Ireland</v>
      </c>
      <c r="I324" t="str">
        <f>_xlfn.XLOOKUP(D324,products!$A:$A,products!$B:$B,,0)</f>
        <v>Lib</v>
      </c>
      <c r="J324" t="str">
        <f>_xlfn.XLOOKUP(D324,products!$A:$A,products!$C:$C,,0)</f>
        <v>D</v>
      </c>
      <c r="K324">
        <f>_xlfn.XLOOKUP(D324,products!$A:$A,products!$D:$D,,0)</f>
        <v>0.5</v>
      </c>
      <c r="L324" s="5">
        <f>_xlfn.XLOOKUP(D324,products!$A:$A,products!$E:$E,,0)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_xlfn.XLOOKUP(C325,customers!$A:$A,customers!$B:$B,,0)</f>
        <v>Donica Bonhome</v>
      </c>
      <c r="G325" s="2" t="str">
        <f>IF(_xlfn.XLOOKUP(F325,customers!B:B,customers!C:C,,0)=0," ",(_xlfn.XLOOKUP(F325,customers!B:B,customers!C:C,,0)))</f>
        <v>dbonhome8z@shinystat.com</v>
      </c>
      <c r="H325" s="2" t="str">
        <f>_xlfn.XLOOKUP(F325,customers!$B:$B,customers!$G:$G,,0)</f>
        <v>United States</v>
      </c>
      <c r="I325" t="str">
        <f>_xlfn.XLOOKUP(D325,products!$A:$A,products!$B:$B,,0)</f>
        <v>Exc</v>
      </c>
      <c r="J325" t="str">
        <f>_xlfn.XLOOKUP(D325,products!$A:$A,products!$C:$C,,0)</f>
        <v>D</v>
      </c>
      <c r="K325">
        <f>_xlfn.XLOOKUP(D325,products!$A:$A,products!$D:$D,,0)</f>
        <v>0.2</v>
      </c>
      <c r="L325" s="5">
        <f>_xlfn.XLOOKUP(D325,products!$A:$A,products!$E:$E,,0)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_xlfn.XLOOKUP(C326,customers!$A:$A,customers!$B:$B,,0)</f>
        <v>Diena Peetermann</v>
      </c>
      <c r="G326" s="2" t="str">
        <f>IF(_xlfn.XLOOKUP(F326,customers!B:B,customers!C:C,,0)=0," ",(_xlfn.XLOOKUP(F326,customers!B:B,customers!C:C,,0)))</f>
        <v xml:space="preserve"> </v>
      </c>
      <c r="H326" s="2" t="str">
        <f>_xlfn.XLOOKUP(F326,customers!$B:$B,customers!$G:$G,,0)</f>
        <v>United States</v>
      </c>
      <c r="I326" t="str">
        <f>_xlfn.XLOOKUP(D326,products!$A:$A,products!$B:$B,,0)</f>
        <v>Exc</v>
      </c>
      <c r="J326" t="str">
        <f>_xlfn.XLOOKUP(D326,products!$A:$A,products!$C:$C,,0)</f>
        <v>M</v>
      </c>
      <c r="K326">
        <f>_xlfn.XLOOKUP(D326,products!$A:$A,products!$D:$D,,0)</f>
        <v>1</v>
      </c>
      <c r="L326" s="5">
        <f>_xlfn.XLOOKUP(D326,products!$A:$A,products!$E:$E,,0)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_xlfn.XLOOKUP(C327,customers!$A:$A,customers!$B:$B,,0)</f>
        <v>Trina Le Sarr</v>
      </c>
      <c r="G327" s="2" t="str">
        <f>IF(_xlfn.XLOOKUP(F327,customers!B:B,customers!C:C,,0)=0," ",(_xlfn.XLOOKUP(F327,customers!B:B,customers!C:C,,0)))</f>
        <v>tle91@epa.gov</v>
      </c>
      <c r="H327" s="2" t="str">
        <f>_xlfn.XLOOKUP(F327,customers!$B:$B,customers!$G:$G,,0)</f>
        <v>United States</v>
      </c>
      <c r="I327" t="str">
        <f>_xlfn.XLOOKUP(D327,products!$A:$A,products!$B:$B,,0)</f>
        <v>Ara</v>
      </c>
      <c r="J327" t="str">
        <f>_xlfn.XLOOKUP(D327,products!$A:$A,products!$C:$C,,0)</f>
        <v>L</v>
      </c>
      <c r="K327">
        <f>_xlfn.XLOOKUP(D327,products!$A:$A,products!$D:$D,,0)</f>
        <v>2.5</v>
      </c>
      <c r="L327" s="5">
        <f>_xlfn.XLOOKUP(D327,products!$A:$A,products!$E:$E,,0)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_xlfn.XLOOKUP(C328,customers!$A:$A,customers!$B:$B,,0)</f>
        <v>Flynn Antony</v>
      </c>
      <c r="G328" s="2" t="str">
        <f>IF(_xlfn.XLOOKUP(F328,customers!B:B,customers!C:C,,0)=0," ",(_xlfn.XLOOKUP(F328,customers!B:B,customers!C:C,,0)))</f>
        <v xml:space="preserve"> </v>
      </c>
      <c r="H328" s="2" t="str">
        <f>_xlfn.XLOOKUP(F328,customers!$B:$B,customers!$G:$G,,0)</f>
        <v>United States</v>
      </c>
      <c r="I328" t="str">
        <f>_xlfn.XLOOKUP(D328,products!$A:$A,products!$B:$B,,0)</f>
        <v>Rob</v>
      </c>
      <c r="J328" t="str">
        <f>_xlfn.XLOOKUP(D328,products!$A:$A,products!$C:$C,,0)</f>
        <v>D</v>
      </c>
      <c r="K328">
        <f>_xlfn.XLOOKUP(D328,products!$A:$A,products!$D:$D,,0)</f>
        <v>1</v>
      </c>
      <c r="L328" s="5">
        <f>_xlfn.XLOOKUP(D328,products!$A:$A,products!$E:$E,,0)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_xlfn.XLOOKUP(C329,customers!$A:$A,customers!$B:$B,,0)</f>
        <v>Baudoin Alldridge</v>
      </c>
      <c r="G329" s="2" t="str">
        <f>IF(_xlfn.XLOOKUP(F329,customers!B:B,customers!C:C,,0)=0," ",(_xlfn.XLOOKUP(F329,customers!B:B,customers!C:C,,0)))</f>
        <v>balldridge93@yandex.ru</v>
      </c>
      <c r="H329" s="2" t="str">
        <f>_xlfn.XLOOKUP(F329,customers!$B:$B,customers!$G:$G,,0)</f>
        <v>United States</v>
      </c>
      <c r="I329" t="str">
        <f>_xlfn.XLOOKUP(D329,products!$A:$A,products!$B:$B,,0)</f>
        <v>Rob</v>
      </c>
      <c r="J329" t="str">
        <f>_xlfn.XLOOKUP(D329,products!$A:$A,products!$C:$C,,0)</f>
        <v>D</v>
      </c>
      <c r="K329">
        <f>_xlfn.XLOOKUP(D329,products!$A:$A,products!$D:$D,,0)</f>
        <v>1</v>
      </c>
      <c r="L329" s="5">
        <f>_xlfn.XLOOKUP(D329,products!$A:$A,products!$E:$E,,0)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_xlfn.XLOOKUP(C330,customers!$A:$A,customers!$B:$B,,0)</f>
        <v>Homer Dulany</v>
      </c>
      <c r="G330" s="2" t="str">
        <f>IF(_xlfn.XLOOKUP(F330,customers!B:B,customers!C:C,,0)=0," ",(_xlfn.XLOOKUP(F330,customers!B:B,customers!C:C,,0)))</f>
        <v xml:space="preserve"> </v>
      </c>
      <c r="H330" s="2" t="str">
        <f>_xlfn.XLOOKUP(F330,customers!$B:$B,customers!$G:$G,,0)</f>
        <v>United States</v>
      </c>
      <c r="I330" t="str">
        <f>_xlfn.XLOOKUP(D330,products!$A:$A,products!$B:$B,,0)</f>
        <v>Lib</v>
      </c>
      <c r="J330" t="str">
        <f>_xlfn.XLOOKUP(D330,products!$A:$A,products!$C:$C,,0)</f>
        <v>L</v>
      </c>
      <c r="K330">
        <f>_xlfn.XLOOKUP(D330,products!$A:$A,products!$D:$D,,0)</f>
        <v>0.5</v>
      </c>
      <c r="L330" s="5">
        <f>_xlfn.XLOOKUP(D330,products!$A:$A,products!$E:$E,,0)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_xlfn.XLOOKUP(C331,customers!$A:$A,customers!$B:$B,,0)</f>
        <v>Lisa Goodger</v>
      </c>
      <c r="G331" s="2" t="str">
        <f>IF(_xlfn.XLOOKUP(F331,customers!B:B,customers!C:C,,0)=0," ",(_xlfn.XLOOKUP(F331,customers!B:B,customers!C:C,,0)))</f>
        <v>lgoodger95@guardian.co.uk</v>
      </c>
      <c r="H331" s="2" t="str">
        <f>_xlfn.XLOOKUP(F331,customers!$B:$B,customers!$G:$G,,0)</f>
        <v>United States</v>
      </c>
      <c r="I331" t="str">
        <f>_xlfn.XLOOKUP(D331,products!$A:$A,products!$B:$B,,0)</f>
        <v>Rob</v>
      </c>
      <c r="J331" t="str">
        <f>_xlfn.XLOOKUP(D331,products!$A:$A,products!$C:$C,,0)</f>
        <v>D</v>
      </c>
      <c r="K331">
        <f>_xlfn.XLOOKUP(D331,products!$A:$A,products!$D:$D,,0)</f>
        <v>0.5</v>
      </c>
      <c r="L331" s="5">
        <f>_xlfn.XLOOKUP(D331,products!$A:$A,products!$E:$E,,0)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_xlfn.XLOOKUP(C332,customers!$A:$A,customers!$B:$B,,0)</f>
        <v>Selma McMillian</v>
      </c>
      <c r="G332" s="2" t="str">
        <f>IF(_xlfn.XLOOKUP(F332,customers!B:B,customers!C:C,,0)=0," ",(_xlfn.XLOOKUP(F332,customers!B:B,customers!C:C,,0)))</f>
        <v>smcmillian8t@csmonitor.com</v>
      </c>
      <c r="H332" s="2" t="str">
        <f>_xlfn.XLOOKUP(F332,customers!$B:$B,customers!$G:$G,,0)</f>
        <v>United States</v>
      </c>
      <c r="I332" t="str">
        <f>_xlfn.XLOOKUP(D332,products!$A:$A,products!$B:$B,,0)</f>
        <v>Rob</v>
      </c>
      <c r="J332" t="str">
        <f>_xlfn.XLOOKUP(D332,products!$A:$A,products!$C:$C,,0)</f>
        <v>D</v>
      </c>
      <c r="K332">
        <f>_xlfn.XLOOKUP(D332,products!$A:$A,products!$D:$D,,0)</f>
        <v>0.5</v>
      </c>
      <c r="L332" s="5">
        <f>_xlfn.XLOOKUP(D332,products!$A:$A,products!$E:$E,,0)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_xlfn.XLOOKUP(C333,customers!$A:$A,customers!$B:$B,,0)</f>
        <v>Corine Drewett</v>
      </c>
      <c r="G333" s="2" t="str">
        <f>IF(_xlfn.XLOOKUP(F333,customers!B:B,customers!C:C,,0)=0," ",(_xlfn.XLOOKUP(F333,customers!B:B,customers!C:C,,0)))</f>
        <v>cdrewett97@wikipedia.org</v>
      </c>
      <c r="H333" s="2" t="str">
        <f>_xlfn.XLOOKUP(F333,customers!$B:$B,customers!$G:$G,,0)</f>
        <v>United States</v>
      </c>
      <c r="I333" t="str">
        <f>_xlfn.XLOOKUP(D333,products!$A:$A,products!$B:$B,,0)</f>
        <v>Rob</v>
      </c>
      <c r="J333" t="str">
        <f>_xlfn.XLOOKUP(D333,products!$A:$A,products!$C:$C,,0)</f>
        <v>M</v>
      </c>
      <c r="K333">
        <f>_xlfn.XLOOKUP(D333,products!$A:$A,products!$D:$D,,0)</f>
        <v>2.5</v>
      </c>
      <c r="L333" s="5">
        <f>_xlfn.XLOOKUP(D333,products!$A:$A,products!$E:$E,,0)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_xlfn.XLOOKUP(C334,customers!$A:$A,customers!$B:$B,,0)</f>
        <v>Quinn Parsons</v>
      </c>
      <c r="G334" s="2" t="str">
        <f>IF(_xlfn.XLOOKUP(F334,customers!B:B,customers!C:C,,0)=0," ",(_xlfn.XLOOKUP(F334,customers!B:B,customers!C:C,,0)))</f>
        <v>qparsons98@blogtalkradio.com</v>
      </c>
      <c r="H334" s="2" t="str">
        <f>_xlfn.XLOOKUP(F334,customers!$B:$B,customers!$G:$G,,0)</f>
        <v>United States</v>
      </c>
      <c r="I334" t="str">
        <f>_xlfn.XLOOKUP(D334,products!$A:$A,products!$B:$B,,0)</f>
        <v>Ara</v>
      </c>
      <c r="J334" t="str">
        <f>_xlfn.XLOOKUP(D334,products!$A:$A,products!$C:$C,,0)</f>
        <v>D</v>
      </c>
      <c r="K334">
        <f>_xlfn.XLOOKUP(D334,products!$A:$A,products!$D:$D,,0)</f>
        <v>0.5</v>
      </c>
      <c r="L334" s="5">
        <f>_xlfn.XLOOKUP(D334,products!$A:$A,products!$E:$E,,0)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_xlfn.XLOOKUP(C335,customers!$A:$A,customers!$B:$B,,0)</f>
        <v>Vivyan Ceely</v>
      </c>
      <c r="G335" s="2" t="str">
        <f>IF(_xlfn.XLOOKUP(F335,customers!B:B,customers!C:C,,0)=0," ",(_xlfn.XLOOKUP(F335,customers!B:B,customers!C:C,,0)))</f>
        <v>vceely99@auda.org.au</v>
      </c>
      <c r="H335" s="2" t="str">
        <f>_xlfn.XLOOKUP(F335,customers!$B:$B,customers!$G:$G,,0)</f>
        <v>United States</v>
      </c>
      <c r="I335" t="str">
        <f>_xlfn.XLOOKUP(D335,products!$A:$A,products!$B:$B,,0)</f>
        <v>Rob</v>
      </c>
      <c r="J335" t="str">
        <f>_xlfn.XLOOKUP(D335,products!$A:$A,products!$C:$C,,0)</f>
        <v>M</v>
      </c>
      <c r="K335">
        <f>_xlfn.XLOOKUP(D335,products!$A:$A,products!$D:$D,,0)</f>
        <v>0.5</v>
      </c>
      <c r="L335" s="5">
        <f>_xlfn.XLOOKUP(D335,products!$A:$A,products!$E:$E,,0)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_xlfn.XLOOKUP(C336,customers!$A:$A,customers!$B:$B,,0)</f>
        <v>Elonore Goodings</v>
      </c>
      <c r="G336" s="2" t="str">
        <f>IF(_xlfn.XLOOKUP(F336,customers!B:B,customers!C:C,,0)=0," ",(_xlfn.XLOOKUP(F336,customers!B:B,customers!C:C,,0)))</f>
        <v xml:space="preserve"> </v>
      </c>
      <c r="H336" s="2" t="str">
        <f>_xlfn.XLOOKUP(F336,customers!$B:$B,customers!$G:$G,,0)</f>
        <v>United States</v>
      </c>
      <c r="I336" t="str">
        <f>_xlfn.XLOOKUP(D336,products!$A:$A,products!$B:$B,,0)</f>
        <v>Rob</v>
      </c>
      <c r="J336" t="str">
        <f>_xlfn.XLOOKUP(D336,products!$A:$A,products!$C:$C,,0)</f>
        <v>L</v>
      </c>
      <c r="K336">
        <f>_xlfn.XLOOKUP(D336,products!$A:$A,products!$D:$D,,0)</f>
        <v>1</v>
      </c>
      <c r="L336" s="5">
        <f>_xlfn.XLOOKUP(D336,products!$A:$A,products!$E:$E,,0)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_xlfn.XLOOKUP(C337,customers!$A:$A,customers!$B:$B,,0)</f>
        <v>Clement Vasiliev</v>
      </c>
      <c r="G337" s="2" t="str">
        <f>IF(_xlfn.XLOOKUP(F337,customers!B:B,customers!C:C,,0)=0," ",(_xlfn.XLOOKUP(F337,customers!B:B,customers!C:C,,0)))</f>
        <v>cvasiliev9b@discuz.net</v>
      </c>
      <c r="H337" s="2" t="str">
        <f>_xlfn.XLOOKUP(F337,customers!$B:$B,customers!$G:$G,,0)</f>
        <v>United States</v>
      </c>
      <c r="I337" t="str">
        <f>_xlfn.XLOOKUP(D337,products!$A:$A,products!$B:$B,,0)</f>
        <v>Lib</v>
      </c>
      <c r="J337" t="str">
        <f>_xlfn.XLOOKUP(D337,products!$A:$A,products!$C:$C,,0)</f>
        <v>L</v>
      </c>
      <c r="K337">
        <f>_xlfn.XLOOKUP(D337,products!$A:$A,products!$D:$D,,0)</f>
        <v>0.2</v>
      </c>
      <c r="L337" s="5">
        <f>_xlfn.XLOOKUP(D337,products!$A:$A,products!$E:$E,,0)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_xlfn.XLOOKUP(C338,customers!$A:$A,customers!$B:$B,,0)</f>
        <v>Terencio O'Moylan</v>
      </c>
      <c r="G338" s="2" t="str">
        <f>IF(_xlfn.XLOOKUP(F338,customers!B:B,customers!C:C,,0)=0," ",(_xlfn.XLOOKUP(F338,customers!B:B,customers!C:C,,0)))</f>
        <v>tomoylan9c@liveinternet.ru</v>
      </c>
      <c r="H338" s="2" t="str">
        <f>_xlfn.XLOOKUP(F338,customers!$B:$B,customers!$G:$G,,0)</f>
        <v>United Kingdom</v>
      </c>
      <c r="I338" t="str">
        <f>_xlfn.XLOOKUP(D338,products!$A:$A,products!$B:$B,,0)</f>
        <v>Ara</v>
      </c>
      <c r="J338" t="str">
        <f>_xlfn.XLOOKUP(D338,products!$A:$A,products!$C:$C,,0)</f>
        <v>M</v>
      </c>
      <c r="K338">
        <f>_xlfn.XLOOKUP(D338,products!$A:$A,products!$D:$D,,0)</f>
        <v>1</v>
      </c>
      <c r="L338" s="5">
        <f>_xlfn.XLOOKUP(D338,products!$A:$A,products!$E:$E,,0)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_xlfn.XLOOKUP(C339,customers!$A:$A,customers!$B:$B,,0)</f>
        <v>Flynn Antony</v>
      </c>
      <c r="G339" s="2" t="str">
        <f>IF(_xlfn.XLOOKUP(F339,customers!B:B,customers!C:C,,0)=0," ",(_xlfn.XLOOKUP(F339,customers!B:B,customers!C:C,,0)))</f>
        <v xml:space="preserve"> </v>
      </c>
      <c r="H339" s="2" t="str">
        <f>_xlfn.XLOOKUP(F339,customers!$B:$B,customers!$G:$G,,0)</f>
        <v>United States</v>
      </c>
      <c r="I339" t="str">
        <f>_xlfn.XLOOKUP(D339,products!$A:$A,products!$B:$B,,0)</f>
        <v>Exc</v>
      </c>
      <c r="J339" t="str">
        <f>_xlfn.XLOOKUP(D339,products!$A:$A,products!$C:$C,,0)</f>
        <v>D</v>
      </c>
      <c r="K339">
        <f>_xlfn.XLOOKUP(D339,products!$A:$A,products!$D:$D,,0)</f>
        <v>2.5</v>
      </c>
      <c r="L339" s="5">
        <f>_xlfn.XLOOKUP(D339,products!$A:$A,products!$E:$E,,0)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_xlfn.XLOOKUP(C340,customers!$A:$A,customers!$B:$B,,0)</f>
        <v>Wyatan Fetherston</v>
      </c>
      <c r="G340" s="2" t="str">
        <f>IF(_xlfn.XLOOKUP(F340,customers!B:B,customers!C:C,,0)=0," ",(_xlfn.XLOOKUP(F340,customers!B:B,customers!C:C,,0)))</f>
        <v>wfetherston9e@constantcontact.com</v>
      </c>
      <c r="H340" s="2" t="str">
        <f>_xlfn.XLOOKUP(F340,customers!$B:$B,customers!$G:$G,,0)</f>
        <v>United States</v>
      </c>
      <c r="I340" t="str">
        <f>_xlfn.XLOOKUP(D340,products!$A:$A,products!$B:$B,,0)</f>
        <v>Exc</v>
      </c>
      <c r="J340" t="str">
        <f>_xlfn.XLOOKUP(D340,products!$A:$A,products!$C:$C,,0)</f>
        <v>L</v>
      </c>
      <c r="K340">
        <f>_xlfn.XLOOKUP(D340,products!$A:$A,products!$D:$D,,0)</f>
        <v>1</v>
      </c>
      <c r="L340" s="5">
        <f>_xlfn.XLOOKUP(D340,products!$A:$A,products!$E:$E,,0)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_xlfn.XLOOKUP(C341,customers!$A:$A,customers!$B:$B,,0)</f>
        <v>Emmaline Rasmus</v>
      </c>
      <c r="G341" s="2" t="str">
        <f>IF(_xlfn.XLOOKUP(F341,customers!B:B,customers!C:C,,0)=0," ",(_xlfn.XLOOKUP(F341,customers!B:B,customers!C:C,,0)))</f>
        <v>erasmus9f@techcrunch.com</v>
      </c>
      <c r="H341" s="2" t="str">
        <f>_xlfn.XLOOKUP(F341,customers!$B:$B,customers!$G:$G,,0)</f>
        <v>United States</v>
      </c>
      <c r="I341" t="str">
        <f>_xlfn.XLOOKUP(D341,products!$A:$A,products!$B:$B,,0)</f>
        <v>Exc</v>
      </c>
      <c r="J341" t="str">
        <f>_xlfn.XLOOKUP(D341,products!$A:$A,products!$C:$C,,0)</f>
        <v>D</v>
      </c>
      <c r="K341">
        <f>_xlfn.XLOOKUP(D341,products!$A:$A,products!$D:$D,,0)</f>
        <v>0.2</v>
      </c>
      <c r="L341" s="5">
        <f>_xlfn.XLOOKUP(D341,products!$A:$A,products!$E:$E,,0)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_xlfn.XLOOKUP(C342,customers!$A:$A,customers!$B:$B,,0)</f>
        <v>Wesley Giorgioni</v>
      </c>
      <c r="G342" s="2" t="str">
        <f>IF(_xlfn.XLOOKUP(F342,customers!B:B,customers!C:C,,0)=0," ",(_xlfn.XLOOKUP(F342,customers!B:B,customers!C:C,,0)))</f>
        <v>wgiorgioni9g@wikipedia.org</v>
      </c>
      <c r="H342" s="2" t="str">
        <f>_xlfn.XLOOKUP(F342,customers!$B:$B,customers!$G:$G,,0)</f>
        <v>United States</v>
      </c>
      <c r="I342" t="str">
        <f>_xlfn.XLOOKUP(D342,products!$A:$A,products!$B:$B,,0)</f>
        <v>Exc</v>
      </c>
      <c r="J342" t="str">
        <f>_xlfn.XLOOKUP(D342,products!$A:$A,products!$C:$C,,0)</f>
        <v>D</v>
      </c>
      <c r="K342">
        <f>_xlfn.XLOOKUP(D342,products!$A:$A,products!$D:$D,,0)</f>
        <v>0.5</v>
      </c>
      <c r="L342" s="5">
        <f>_xlfn.XLOOKUP(D342,products!$A:$A,products!$E:$E,,0)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_xlfn.XLOOKUP(C343,customers!$A:$A,customers!$B:$B,,0)</f>
        <v>Lucienne Scargle</v>
      </c>
      <c r="G343" s="2" t="str">
        <f>IF(_xlfn.XLOOKUP(F343,customers!B:B,customers!C:C,,0)=0," ",(_xlfn.XLOOKUP(F343,customers!B:B,customers!C:C,,0)))</f>
        <v>lscargle9h@myspace.com</v>
      </c>
      <c r="H343" s="2" t="str">
        <f>_xlfn.XLOOKUP(F343,customers!$B:$B,customers!$G:$G,,0)</f>
        <v>United States</v>
      </c>
      <c r="I343" t="str">
        <f>_xlfn.XLOOKUP(D343,products!$A:$A,products!$B:$B,,0)</f>
        <v>Exc</v>
      </c>
      <c r="J343" t="str">
        <f>_xlfn.XLOOKUP(D343,products!$A:$A,products!$C:$C,,0)</f>
        <v>L</v>
      </c>
      <c r="K343">
        <f>_xlfn.XLOOKUP(D343,products!$A:$A,products!$D:$D,,0)</f>
        <v>0.5</v>
      </c>
      <c r="L343" s="5">
        <f>_xlfn.XLOOKUP(D343,products!$A:$A,products!$E:$E,,0)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_xlfn.XLOOKUP(C344,customers!$A:$A,customers!$B:$B,,0)</f>
        <v>Lucienne Scargle</v>
      </c>
      <c r="G344" s="2" t="str">
        <f>IF(_xlfn.XLOOKUP(F344,customers!B:B,customers!C:C,,0)=0," ",(_xlfn.XLOOKUP(F344,customers!B:B,customers!C:C,,0)))</f>
        <v>lscargle9h@myspace.com</v>
      </c>
      <c r="H344" s="2" t="str">
        <f>_xlfn.XLOOKUP(F344,customers!$B:$B,customers!$G:$G,,0)</f>
        <v>United States</v>
      </c>
      <c r="I344" t="str">
        <f>_xlfn.XLOOKUP(D344,products!$A:$A,products!$B:$B,,0)</f>
        <v>Lib</v>
      </c>
      <c r="J344" t="str">
        <f>_xlfn.XLOOKUP(D344,products!$A:$A,products!$C:$C,,0)</f>
        <v>D</v>
      </c>
      <c r="K344">
        <f>_xlfn.XLOOKUP(D344,products!$A:$A,products!$D:$D,,0)</f>
        <v>0.5</v>
      </c>
      <c r="L344" s="5">
        <f>_xlfn.XLOOKUP(D344,products!$A:$A,products!$E:$E,,0)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_xlfn.XLOOKUP(C345,customers!$A:$A,customers!$B:$B,,0)</f>
        <v>Noam Climance</v>
      </c>
      <c r="G345" s="2" t="str">
        <f>IF(_xlfn.XLOOKUP(F345,customers!B:B,customers!C:C,,0)=0," ",(_xlfn.XLOOKUP(F345,customers!B:B,customers!C:C,,0)))</f>
        <v>nclimance9j@europa.eu</v>
      </c>
      <c r="H345" s="2" t="str">
        <f>_xlfn.XLOOKUP(F345,customers!$B:$B,customers!$G:$G,,0)</f>
        <v>United States</v>
      </c>
      <c r="I345" t="str">
        <f>_xlfn.XLOOKUP(D345,products!$A:$A,products!$B:$B,,0)</f>
        <v>Rob</v>
      </c>
      <c r="J345" t="str">
        <f>_xlfn.XLOOKUP(D345,products!$A:$A,products!$C:$C,,0)</f>
        <v>D</v>
      </c>
      <c r="K345">
        <f>_xlfn.XLOOKUP(D345,products!$A:$A,products!$D:$D,,0)</f>
        <v>0.5</v>
      </c>
      <c r="L345" s="5">
        <f>_xlfn.XLOOKUP(D345,products!$A:$A,products!$E:$E,,0)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_xlfn.XLOOKUP(C346,customers!$A:$A,customers!$B:$B,,0)</f>
        <v>Catarina Donn</v>
      </c>
      <c r="G346" s="2" t="str">
        <f>IF(_xlfn.XLOOKUP(F346,customers!B:B,customers!C:C,,0)=0," ",(_xlfn.XLOOKUP(F346,customers!B:B,customers!C:C,,0)))</f>
        <v xml:space="preserve"> </v>
      </c>
      <c r="H346" s="2" t="str">
        <f>_xlfn.XLOOKUP(F346,customers!$B:$B,customers!$G:$G,,0)</f>
        <v>Ireland</v>
      </c>
      <c r="I346" t="str">
        <f>_xlfn.XLOOKUP(D346,products!$A:$A,products!$B:$B,,0)</f>
        <v>Rob</v>
      </c>
      <c r="J346" t="str">
        <f>_xlfn.XLOOKUP(D346,products!$A:$A,products!$C:$C,,0)</f>
        <v>M</v>
      </c>
      <c r="K346">
        <f>_xlfn.XLOOKUP(D346,products!$A:$A,products!$D:$D,,0)</f>
        <v>1</v>
      </c>
      <c r="L346" s="5">
        <f>_xlfn.XLOOKUP(D346,products!$A:$A,products!$E:$E,,0)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_xlfn.XLOOKUP(C347,customers!$A:$A,customers!$B:$B,,0)</f>
        <v>Ameline Snazle</v>
      </c>
      <c r="G347" s="2" t="str">
        <f>IF(_xlfn.XLOOKUP(F347,customers!B:B,customers!C:C,,0)=0," ",(_xlfn.XLOOKUP(F347,customers!B:B,customers!C:C,,0)))</f>
        <v>asnazle9l@oracle.com</v>
      </c>
      <c r="H347" s="2" t="str">
        <f>_xlfn.XLOOKUP(F347,customers!$B:$B,customers!$G:$G,,0)</f>
        <v>United States</v>
      </c>
      <c r="I347" t="str">
        <f>_xlfn.XLOOKUP(D347,products!$A:$A,products!$B:$B,,0)</f>
        <v>Rob</v>
      </c>
      <c r="J347" t="str">
        <f>_xlfn.XLOOKUP(D347,products!$A:$A,products!$C:$C,,0)</f>
        <v>L</v>
      </c>
      <c r="K347">
        <f>_xlfn.XLOOKUP(D347,products!$A:$A,products!$D:$D,,0)</f>
        <v>1</v>
      </c>
      <c r="L347" s="5">
        <f>_xlfn.XLOOKUP(D347,products!$A:$A,products!$E:$E,,0)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_xlfn.XLOOKUP(C348,customers!$A:$A,customers!$B:$B,,0)</f>
        <v>Rebeka Worg</v>
      </c>
      <c r="G348" s="2" t="str">
        <f>IF(_xlfn.XLOOKUP(F348,customers!B:B,customers!C:C,,0)=0," ",(_xlfn.XLOOKUP(F348,customers!B:B,customers!C:C,,0)))</f>
        <v>rworg9m@arstechnica.com</v>
      </c>
      <c r="H348" s="2" t="str">
        <f>_xlfn.XLOOKUP(F348,customers!$B:$B,customers!$G:$G,,0)</f>
        <v>United States</v>
      </c>
      <c r="I348" t="str">
        <f>_xlfn.XLOOKUP(D348,products!$A:$A,products!$B:$B,,0)</f>
        <v>Ara</v>
      </c>
      <c r="J348" t="str">
        <f>_xlfn.XLOOKUP(D348,products!$A:$A,products!$C:$C,,0)</f>
        <v>L</v>
      </c>
      <c r="K348">
        <f>_xlfn.XLOOKUP(D348,products!$A:$A,products!$D:$D,,0)</f>
        <v>0.5</v>
      </c>
      <c r="L348" s="5">
        <f>_xlfn.XLOOKUP(D348,products!$A:$A,products!$E:$E,,0)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_xlfn.XLOOKUP(C349,customers!$A:$A,customers!$B:$B,,0)</f>
        <v>Lewes Danes</v>
      </c>
      <c r="G349" s="2" t="str">
        <f>IF(_xlfn.XLOOKUP(F349,customers!B:B,customers!C:C,,0)=0," ",(_xlfn.XLOOKUP(F349,customers!B:B,customers!C:C,,0)))</f>
        <v>ldanes9n@umn.edu</v>
      </c>
      <c r="H349" s="2" t="str">
        <f>_xlfn.XLOOKUP(F349,customers!$B:$B,customers!$G:$G,,0)</f>
        <v>United States</v>
      </c>
      <c r="I349" t="str">
        <f>_xlfn.XLOOKUP(D349,products!$A:$A,products!$B:$B,,0)</f>
        <v>Lib</v>
      </c>
      <c r="J349" t="str">
        <f>_xlfn.XLOOKUP(D349,products!$A:$A,products!$C:$C,,0)</f>
        <v>M</v>
      </c>
      <c r="K349">
        <f>_xlfn.XLOOKUP(D349,products!$A:$A,products!$D:$D,,0)</f>
        <v>1</v>
      </c>
      <c r="L349" s="5">
        <f>_xlfn.XLOOKUP(D349,products!$A:$A,products!$E:$E,,0)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_xlfn.XLOOKUP(C350,customers!$A:$A,customers!$B:$B,,0)</f>
        <v>Shelli Keynd</v>
      </c>
      <c r="G350" s="2" t="str">
        <f>IF(_xlfn.XLOOKUP(F350,customers!B:B,customers!C:C,,0)=0," ",(_xlfn.XLOOKUP(F350,customers!B:B,customers!C:C,,0)))</f>
        <v>skeynd9o@narod.ru</v>
      </c>
      <c r="H350" s="2" t="str">
        <f>_xlfn.XLOOKUP(F350,customers!$B:$B,customers!$G:$G,,0)</f>
        <v>United States</v>
      </c>
      <c r="I350" t="str">
        <f>_xlfn.XLOOKUP(D350,products!$A:$A,products!$B:$B,,0)</f>
        <v>Exc</v>
      </c>
      <c r="J350" t="str">
        <f>_xlfn.XLOOKUP(D350,products!$A:$A,products!$C:$C,,0)</f>
        <v>L</v>
      </c>
      <c r="K350">
        <f>_xlfn.XLOOKUP(D350,products!$A:$A,products!$D:$D,,0)</f>
        <v>2.5</v>
      </c>
      <c r="L350" s="5">
        <f>_xlfn.XLOOKUP(D350,products!$A:$A,products!$E:$E,,0)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_xlfn.XLOOKUP(C351,customers!$A:$A,customers!$B:$B,,0)</f>
        <v>Dell Daveridge</v>
      </c>
      <c r="G351" s="2" t="str">
        <f>IF(_xlfn.XLOOKUP(F351,customers!B:B,customers!C:C,,0)=0," ",(_xlfn.XLOOKUP(F351,customers!B:B,customers!C:C,,0)))</f>
        <v>ddaveridge9p@arstechnica.com</v>
      </c>
      <c r="H351" s="2" t="str">
        <f>_xlfn.XLOOKUP(F351,customers!$B:$B,customers!$G:$G,,0)</f>
        <v>United States</v>
      </c>
      <c r="I351" t="str">
        <f>_xlfn.XLOOKUP(D351,products!$A:$A,products!$B:$B,,0)</f>
        <v>Rob</v>
      </c>
      <c r="J351" t="str">
        <f>_xlfn.XLOOKUP(D351,products!$A:$A,products!$C:$C,,0)</f>
        <v>L</v>
      </c>
      <c r="K351">
        <f>_xlfn.XLOOKUP(D351,products!$A:$A,products!$D:$D,,0)</f>
        <v>0.2</v>
      </c>
      <c r="L351" s="5">
        <f>_xlfn.XLOOKUP(D351,products!$A:$A,products!$E:$E,,0)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_xlfn.XLOOKUP(C352,customers!$A:$A,customers!$B:$B,,0)</f>
        <v>Joshuah Awdry</v>
      </c>
      <c r="G352" s="2" t="str">
        <f>IF(_xlfn.XLOOKUP(F352,customers!B:B,customers!C:C,,0)=0," ",(_xlfn.XLOOKUP(F352,customers!B:B,customers!C:C,,0)))</f>
        <v>jawdry9q@utexas.edu</v>
      </c>
      <c r="H352" s="2" t="str">
        <f>_xlfn.XLOOKUP(F352,customers!$B:$B,customers!$G:$G,,0)</f>
        <v>United States</v>
      </c>
      <c r="I352" t="str">
        <f>_xlfn.XLOOKUP(D352,products!$A:$A,products!$B:$B,,0)</f>
        <v>Ara</v>
      </c>
      <c r="J352" t="str">
        <f>_xlfn.XLOOKUP(D352,products!$A:$A,products!$C:$C,,0)</f>
        <v>D</v>
      </c>
      <c r="K352">
        <f>_xlfn.XLOOKUP(D352,products!$A:$A,products!$D:$D,,0)</f>
        <v>0.5</v>
      </c>
      <c r="L352" s="5">
        <f>_xlfn.XLOOKUP(D352,products!$A:$A,products!$E:$E,,0)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_xlfn.XLOOKUP(C353,customers!$A:$A,customers!$B:$B,,0)</f>
        <v>Ethel Ryles</v>
      </c>
      <c r="G353" s="2" t="str">
        <f>IF(_xlfn.XLOOKUP(F353,customers!B:B,customers!C:C,,0)=0," ",(_xlfn.XLOOKUP(F353,customers!B:B,customers!C:C,,0)))</f>
        <v>eryles9r@fastcompany.com</v>
      </c>
      <c r="H353" s="2" t="str">
        <f>_xlfn.XLOOKUP(F353,customers!$B:$B,customers!$G:$G,,0)</f>
        <v>United States</v>
      </c>
      <c r="I353" t="str">
        <f>_xlfn.XLOOKUP(D353,products!$A:$A,products!$B:$B,,0)</f>
        <v>Ara</v>
      </c>
      <c r="J353" t="str">
        <f>_xlfn.XLOOKUP(D353,products!$A:$A,products!$C:$C,,0)</f>
        <v>M</v>
      </c>
      <c r="K353">
        <f>_xlfn.XLOOKUP(D353,products!$A:$A,products!$D:$D,,0)</f>
        <v>1</v>
      </c>
      <c r="L353" s="5">
        <f>_xlfn.XLOOKUP(D353,products!$A:$A,products!$E:$E,,0)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_xlfn.XLOOKUP(C354,customers!$A:$A,customers!$B:$B,,0)</f>
        <v>Flynn Antony</v>
      </c>
      <c r="G354" s="2" t="str">
        <f>IF(_xlfn.XLOOKUP(F354,customers!B:B,customers!C:C,,0)=0," ",(_xlfn.XLOOKUP(F354,customers!B:B,customers!C:C,,0)))</f>
        <v xml:space="preserve"> </v>
      </c>
      <c r="H354" s="2" t="str">
        <f>_xlfn.XLOOKUP(F354,customers!$B:$B,customers!$G:$G,,0)</f>
        <v>United States</v>
      </c>
      <c r="I354" t="str">
        <f>_xlfn.XLOOKUP(D354,products!$A:$A,products!$B:$B,,0)</f>
        <v>Exc</v>
      </c>
      <c r="J354" t="str">
        <f>_xlfn.XLOOKUP(D354,products!$A:$A,products!$C:$C,,0)</f>
        <v>D</v>
      </c>
      <c r="K354">
        <f>_xlfn.XLOOKUP(D354,products!$A:$A,products!$D:$D,,0)</f>
        <v>0.5</v>
      </c>
      <c r="L354" s="5">
        <f>_xlfn.XLOOKUP(D354,products!$A:$A,products!$E:$E,,0)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_xlfn.XLOOKUP(C355,customers!$A:$A,customers!$B:$B,,0)</f>
        <v>Maitilde Boxill</v>
      </c>
      <c r="G355" s="2" t="str">
        <f>IF(_xlfn.XLOOKUP(F355,customers!B:B,customers!C:C,,0)=0," ",(_xlfn.XLOOKUP(F355,customers!B:B,customers!C:C,,0)))</f>
        <v xml:space="preserve"> </v>
      </c>
      <c r="H355" s="2" t="str">
        <f>_xlfn.XLOOKUP(F355,customers!$B:$B,customers!$G:$G,,0)</f>
        <v>United States</v>
      </c>
      <c r="I355" t="str">
        <f>_xlfn.XLOOKUP(D355,products!$A:$A,products!$B:$B,,0)</f>
        <v>Ara</v>
      </c>
      <c r="J355" t="str">
        <f>_xlfn.XLOOKUP(D355,products!$A:$A,products!$C:$C,,0)</f>
        <v>M</v>
      </c>
      <c r="K355">
        <f>_xlfn.XLOOKUP(D355,products!$A:$A,products!$D:$D,,0)</f>
        <v>0.5</v>
      </c>
      <c r="L355" s="5">
        <f>_xlfn.XLOOKUP(D355,products!$A:$A,products!$E:$E,,0)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_xlfn.XLOOKUP(C356,customers!$A:$A,customers!$B:$B,,0)</f>
        <v>Jodee Caldicott</v>
      </c>
      <c r="G356" s="2" t="str">
        <f>IF(_xlfn.XLOOKUP(F356,customers!B:B,customers!C:C,,0)=0," ",(_xlfn.XLOOKUP(F356,customers!B:B,customers!C:C,,0)))</f>
        <v>jcaldicott9u@usda.gov</v>
      </c>
      <c r="H356" s="2" t="str">
        <f>_xlfn.XLOOKUP(F356,customers!$B:$B,customers!$G:$G,,0)</f>
        <v>United States</v>
      </c>
      <c r="I356" t="str">
        <f>_xlfn.XLOOKUP(D356,products!$A:$A,products!$B:$B,,0)</f>
        <v>Ara</v>
      </c>
      <c r="J356" t="str">
        <f>_xlfn.XLOOKUP(D356,products!$A:$A,products!$C:$C,,0)</f>
        <v>M</v>
      </c>
      <c r="K356">
        <f>_xlfn.XLOOKUP(D356,products!$A:$A,products!$D:$D,,0)</f>
        <v>2.5</v>
      </c>
      <c r="L356" s="5">
        <f>_xlfn.XLOOKUP(D356,products!$A:$A,products!$E:$E,,0)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_xlfn.XLOOKUP(C357,customers!$A:$A,customers!$B:$B,,0)</f>
        <v>Marianna Vedmore</v>
      </c>
      <c r="G357" s="2" t="str">
        <f>IF(_xlfn.XLOOKUP(F357,customers!B:B,customers!C:C,,0)=0," ",(_xlfn.XLOOKUP(F357,customers!B:B,customers!C:C,,0)))</f>
        <v>mvedmore9v@a8.net</v>
      </c>
      <c r="H357" s="2" t="str">
        <f>_xlfn.XLOOKUP(F357,customers!$B:$B,customers!$G:$G,,0)</f>
        <v>United States</v>
      </c>
      <c r="I357" t="str">
        <f>_xlfn.XLOOKUP(D357,products!$A:$A,products!$B:$B,,0)</f>
        <v>Ara</v>
      </c>
      <c r="J357" t="str">
        <f>_xlfn.XLOOKUP(D357,products!$A:$A,products!$C:$C,,0)</f>
        <v>D</v>
      </c>
      <c r="K357">
        <f>_xlfn.XLOOKUP(D357,products!$A:$A,products!$D:$D,,0)</f>
        <v>2.5</v>
      </c>
      <c r="L357" s="5">
        <f>_xlfn.XLOOKUP(D357,products!$A:$A,products!$E:$E,,0)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_xlfn.XLOOKUP(C358,customers!$A:$A,customers!$B:$B,,0)</f>
        <v>Willey Romao</v>
      </c>
      <c r="G358" s="2" t="str">
        <f>IF(_xlfn.XLOOKUP(F358,customers!B:B,customers!C:C,,0)=0," ",(_xlfn.XLOOKUP(F358,customers!B:B,customers!C:C,,0)))</f>
        <v>wromao9w@chronoengine.com</v>
      </c>
      <c r="H358" s="2" t="str">
        <f>_xlfn.XLOOKUP(F358,customers!$B:$B,customers!$G:$G,,0)</f>
        <v>United States</v>
      </c>
      <c r="I358" t="str">
        <f>_xlfn.XLOOKUP(D358,products!$A:$A,products!$B:$B,,0)</f>
        <v>Lib</v>
      </c>
      <c r="J358" t="str">
        <f>_xlfn.XLOOKUP(D358,products!$A:$A,products!$C:$C,,0)</f>
        <v>D</v>
      </c>
      <c r="K358">
        <f>_xlfn.XLOOKUP(D358,products!$A:$A,products!$D:$D,,0)</f>
        <v>1</v>
      </c>
      <c r="L358" s="5">
        <f>_xlfn.XLOOKUP(D358,products!$A:$A,products!$E:$E,,0)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_xlfn.XLOOKUP(C359,customers!$A:$A,customers!$B:$B,,0)</f>
        <v>Enriqueta Ixor</v>
      </c>
      <c r="G359" s="2" t="str">
        <f>IF(_xlfn.XLOOKUP(F359,customers!B:B,customers!C:C,,0)=0," ",(_xlfn.XLOOKUP(F359,customers!B:B,customers!C:C,,0)))</f>
        <v xml:space="preserve"> </v>
      </c>
      <c r="H359" s="2" t="str">
        <f>_xlfn.XLOOKUP(F359,customers!$B:$B,customers!$G:$G,,0)</f>
        <v>United States</v>
      </c>
      <c r="I359" t="str">
        <f>_xlfn.XLOOKUP(D359,products!$A:$A,products!$B:$B,,0)</f>
        <v>Ara</v>
      </c>
      <c r="J359" t="str">
        <f>_xlfn.XLOOKUP(D359,products!$A:$A,products!$C:$C,,0)</f>
        <v>M</v>
      </c>
      <c r="K359">
        <f>_xlfn.XLOOKUP(D359,products!$A:$A,products!$D:$D,,0)</f>
        <v>2.5</v>
      </c>
      <c r="L359" s="5">
        <f>_xlfn.XLOOKUP(D359,products!$A:$A,products!$E:$E,,0)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_xlfn.XLOOKUP(C360,customers!$A:$A,customers!$B:$B,,0)</f>
        <v>Tomasina Cotmore</v>
      </c>
      <c r="G360" s="2" t="str">
        <f>IF(_xlfn.XLOOKUP(F360,customers!B:B,customers!C:C,,0)=0," ",(_xlfn.XLOOKUP(F360,customers!B:B,customers!C:C,,0)))</f>
        <v>tcotmore9y@amazonaws.com</v>
      </c>
      <c r="H360" s="2" t="str">
        <f>_xlfn.XLOOKUP(F360,customers!$B:$B,customers!$G:$G,,0)</f>
        <v>United States</v>
      </c>
      <c r="I360" t="str">
        <f>_xlfn.XLOOKUP(D360,products!$A:$A,products!$B:$B,,0)</f>
        <v>Ara</v>
      </c>
      <c r="J360" t="str">
        <f>_xlfn.XLOOKUP(D360,products!$A:$A,products!$C:$C,,0)</f>
        <v>L</v>
      </c>
      <c r="K360">
        <f>_xlfn.XLOOKUP(D360,products!$A:$A,products!$D:$D,,0)</f>
        <v>2.5</v>
      </c>
      <c r="L360" s="5">
        <f>_xlfn.XLOOKUP(D360,products!$A:$A,products!$E:$E,,0)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_xlfn.XLOOKUP(C361,customers!$A:$A,customers!$B:$B,,0)</f>
        <v>Yuma Skipsey</v>
      </c>
      <c r="G361" s="2" t="str">
        <f>IF(_xlfn.XLOOKUP(F361,customers!B:B,customers!C:C,,0)=0," ",(_xlfn.XLOOKUP(F361,customers!B:B,customers!C:C,,0)))</f>
        <v>yskipsey9z@spotify.com</v>
      </c>
      <c r="H361" s="2" t="str">
        <f>_xlfn.XLOOKUP(F361,customers!$B:$B,customers!$G:$G,,0)</f>
        <v>United Kingdom</v>
      </c>
      <c r="I361" t="str">
        <f>_xlfn.XLOOKUP(D361,products!$A:$A,products!$B:$B,,0)</f>
        <v>Rob</v>
      </c>
      <c r="J361" t="str">
        <f>_xlfn.XLOOKUP(D361,products!$A:$A,products!$C:$C,,0)</f>
        <v>L</v>
      </c>
      <c r="K361">
        <f>_xlfn.XLOOKUP(D361,products!$A:$A,products!$D:$D,,0)</f>
        <v>0.2</v>
      </c>
      <c r="L361" s="5">
        <f>_xlfn.XLOOKUP(D361,products!$A:$A,products!$E:$E,,0)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_xlfn.XLOOKUP(C362,customers!$A:$A,customers!$B:$B,,0)</f>
        <v>Nicko Corps</v>
      </c>
      <c r="G362" s="2" t="str">
        <f>IF(_xlfn.XLOOKUP(F362,customers!B:B,customers!C:C,,0)=0," ",(_xlfn.XLOOKUP(F362,customers!B:B,customers!C:C,,0)))</f>
        <v>ncorpsa0@gmpg.org</v>
      </c>
      <c r="H362" s="2" t="str">
        <f>_xlfn.XLOOKUP(F362,customers!$B:$B,customers!$G:$G,,0)</f>
        <v>United States</v>
      </c>
      <c r="I362" t="str">
        <f>_xlfn.XLOOKUP(D362,products!$A:$A,products!$B:$B,,0)</f>
        <v>Rob</v>
      </c>
      <c r="J362" t="str">
        <f>_xlfn.XLOOKUP(D362,products!$A:$A,products!$C:$C,,0)</f>
        <v>D</v>
      </c>
      <c r="K362">
        <f>_xlfn.XLOOKUP(D362,products!$A:$A,products!$D:$D,,0)</f>
        <v>2.5</v>
      </c>
      <c r="L362" s="5">
        <f>_xlfn.XLOOKUP(D362,products!$A:$A,products!$E:$E,,0)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_xlfn.XLOOKUP(C363,customers!$A:$A,customers!$B:$B,,0)</f>
        <v>Nicko Corps</v>
      </c>
      <c r="G363" s="2" t="str">
        <f>IF(_xlfn.XLOOKUP(F363,customers!B:B,customers!C:C,,0)=0," ",(_xlfn.XLOOKUP(F363,customers!B:B,customers!C:C,,0)))</f>
        <v>ncorpsa0@gmpg.org</v>
      </c>
      <c r="H363" s="2" t="str">
        <f>_xlfn.XLOOKUP(F363,customers!$B:$B,customers!$G:$G,,0)</f>
        <v>United States</v>
      </c>
      <c r="I363" t="str">
        <f>_xlfn.XLOOKUP(D363,products!$A:$A,products!$B:$B,,0)</f>
        <v>Rob</v>
      </c>
      <c r="J363" t="str">
        <f>_xlfn.XLOOKUP(D363,products!$A:$A,products!$C:$C,,0)</f>
        <v>M</v>
      </c>
      <c r="K363">
        <f>_xlfn.XLOOKUP(D363,products!$A:$A,products!$D:$D,,0)</f>
        <v>0.5</v>
      </c>
      <c r="L363" s="5">
        <f>_xlfn.XLOOKUP(D363,products!$A:$A,products!$E:$E,,0)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_xlfn.XLOOKUP(C364,customers!$A:$A,customers!$B:$B,,0)</f>
        <v>Feliks Babber</v>
      </c>
      <c r="G364" s="2" t="str">
        <f>IF(_xlfn.XLOOKUP(F364,customers!B:B,customers!C:C,,0)=0," ",(_xlfn.XLOOKUP(F364,customers!B:B,customers!C:C,,0)))</f>
        <v>fbabbera2@stanford.edu</v>
      </c>
      <c r="H364" s="2" t="str">
        <f>_xlfn.XLOOKUP(F364,customers!$B:$B,customers!$G:$G,,0)</f>
        <v>United States</v>
      </c>
      <c r="I364" t="str">
        <f>_xlfn.XLOOKUP(D364,products!$A:$A,products!$B:$B,,0)</f>
        <v>Exc</v>
      </c>
      <c r="J364" t="str">
        <f>_xlfn.XLOOKUP(D364,products!$A:$A,products!$C:$C,,0)</f>
        <v>L</v>
      </c>
      <c r="K364">
        <f>_xlfn.XLOOKUP(D364,products!$A:$A,products!$D:$D,,0)</f>
        <v>1</v>
      </c>
      <c r="L364" s="5">
        <f>_xlfn.XLOOKUP(D364,products!$A:$A,products!$E:$E,,0)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_xlfn.XLOOKUP(C365,customers!$A:$A,customers!$B:$B,,0)</f>
        <v>Kaja Loxton</v>
      </c>
      <c r="G365" s="2" t="str">
        <f>IF(_xlfn.XLOOKUP(F365,customers!B:B,customers!C:C,,0)=0," ",(_xlfn.XLOOKUP(F365,customers!B:B,customers!C:C,,0)))</f>
        <v>kloxtona3@opensource.org</v>
      </c>
      <c r="H365" s="2" t="str">
        <f>_xlfn.XLOOKUP(F365,customers!$B:$B,customers!$G:$G,,0)</f>
        <v>United States</v>
      </c>
      <c r="I365" t="str">
        <f>_xlfn.XLOOKUP(D365,products!$A:$A,products!$B:$B,,0)</f>
        <v>Lib</v>
      </c>
      <c r="J365" t="str">
        <f>_xlfn.XLOOKUP(D365,products!$A:$A,products!$C:$C,,0)</f>
        <v>M</v>
      </c>
      <c r="K365">
        <f>_xlfn.XLOOKUP(D365,products!$A:$A,products!$D:$D,,0)</f>
        <v>1</v>
      </c>
      <c r="L365" s="5">
        <f>_xlfn.XLOOKUP(D365,products!$A:$A,products!$E:$E,,0)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_xlfn.XLOOKUP(C366,customers!$A:$A,customers!$B:$B,,0)</f>
        <v>Parker Tofful</v>
      </c>
      <c r="G366" s="2" t="str">
        <f>IF(_xlfn.XLOOKUP(F366,customers!B:B,customers!C:C,,0)=0," ",(_xlfn.XLOOKUP(F366,customers!B:B,customers!C:C,,0)))</f>
        <v>ptoffula4@posterous.com</v>
      </c>
      <c r="H366" s="2" t="str">
        <f>_xlfn.XLOOKUP(F366,customers!$B:$B,customers!$G:$G,,0)</f>
        <v>United States</v>
      </c>
      <c r="I366" t="str">
        <f>_xlfn.XLOOKUP(D366,products!$A:$A,products!$B:$B,,0)</f>
        <v>Exc</v>
      </c>
      <c r="J366" t="str">
        <f>_xlfn.XLOOKUP(D366,products!$A:$A,products!$C:$C,,0)</f>
        <v>D</v>
      </c>
      <c r="K366">
        <f>_xlfn.XLOOKUP(D366,products!$A:$A,products!$D:$D,,0)</f>
        <v>1</v>
      </c>
      <c r="L366" s="5">
        <f>_xlfn.XLOOKUP(D366,products!$A:$A,products!$E:$E,,0)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_xlfn.XLOOKUP(C367,customers!$A:$A,customers!$B:$B,,0)</f>
        <v>Casi Gwinnett</v>
      </c>
      <c r="G367" s="2" t="str">
        <f>IF(_xlfn.XLOOKUP(F367,customers!B:B,customers!C:C,,0)=0," ",(_xlfn.XLOOKUP(F367,customers!B:B,customers!C:C,,0)))</f>
        <v>cgwinnetta5@behance.net</v>
      </c>
      <c r="H367" s="2" t="str">
        <f>_xlfn.XLOOKUP(F367,customers!$B:$B,customers!$G:$G,,0)</f>
        <v>United States</v>
      </c>
      <c r="I367" t="str">
        <f>_xlfn.XLOOKUP(D367,products!$A:$A,products!$B:$B,,0)</f>
        <v>Lib</v>
      </c>
      <c r="J367" t="str">
        <f>_xlfn.XLOOKUP(D367,products!$A:$A,products!$C:$C,,0)</f>
        <v>D</v>
      </c>
      <c r="K367">
        <f>_xlfn.XLOOKUP(D367,products!$A:$A,products!$D:$D,,0)</f>
        <v>0.5</v>
      </c>
      <c r="L367" s="5">
        <f>_xlfn.XLOOKUP(D367,products!$A:$A,products!$E:$E,,0)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_xlfn.XLOOKUP(C368,customers!$A:$A,customers!$B:$B,,0)</f>
        <v>Saree Ellesworth</v>
      </c>
      <c r="G368" s="2" t="str">
        <f>IF(_xlfn.XLOOKUP(F368,customers!B:B,customers!C:C,,0)=0," ",(_xlfn.XLOOKUP(F368,customers!B:B,customers!C:C,,0)))</f>
        <v xml:space="preserve"> </v>
      </c>
      <c r="H368" s="2" t="str">
        <f>_xlfn.XLOOKUP(F368,customers!$B:$B,customers!$G:$G,,0)</f>
        <v>United States</v>
      </c>
      <c r="I368" t="str">
        <f>_xlfn.XLOOKUP(D368,products!$A:$A,products!$B:$B,,0)</f>
        <v>Exc</v>
      </c>
      <c r="J368" t="str">
        <f>_xlfn.XLOOKUP(D368,products!$A:$A,products!$C:$C,,0)</f>
        <v>D</v>
      </c>
      <c r="K368">
        <f>_xlfn.XLOOKUP(D368,products!$A:$A,products!$D:$D,,0)</f>
        <v>0.5</v>
      </c>
      <c r="L368" s="5">
        <f>_xlfn.XLOOKUP(D368,products!$A:$A,products!$E:$E,,0)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_xlfn.XLOOKUP(C369,customers!$A:$A,customers!$B:$B,,0)</f>
        <v>Silvio Iorizzi</v>
      </c>
      <c r="G369" s="2" t="str">
        <f>IF(_xlfn.XLOOKUP(F369,customers!B:B,customers!C:C,,0)=0," ",(_xlfn.XLOOKUP(F369,customers!B:B,customers!C:C,,0)))</f>
        <v xml:space="preserve"> </v>
      </c>
      <c r="H369" s="2" t="str">
        <f>_xlfn.XLOOKUP(F369,customers!$B:$B,customers!$G:$G,,0)</f>
        <v>United States</v>
      </c>
      <c r="I369" t="str">
        <f>_xlfn.XLOOKUP(D369,products!$A:$A,products!$B:$B,,0)</f>
        <v>Lib</v>
      </c>
      <c r="J369" t="str">
        <f>_xlfn.XLOOKUP(D369,products!$A:$A,products!$C:$C,,0)</f>
        <v>M</v>
      </c>
      <c r="K369">
        <f>_xlfn.XLOOKUP(D369,products!$A:$A,products!$D:$D,,0)</f>
        <v>0.2</v>
      </c>
      <c r="L369" s="5">
        <f>_xlfn.XLOOKUP(D369,products!$A:$A,products!$E:$E,,0)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_xlfn.XLOOKUP(C370,customers!$A:$A,customers!$B:$B,,0)</f>
        <v>Leesa Flaonier</v>
      </c>
      <c r="G370" s="2" t="str">
        <f>IF(_xlfn.XLOOKUP(F370,customers!B:B,customers!C:C,,0)=0," ",(_xlfn.XLOOKUP(F370,customers!B:B,customers!C:C,,0)))</f>
        <v>lflaoniera8@wordpress.org</v>
      </c>
      <c r="H370" s="2" t="str">
        <f>_xlfn.XLOOKUP(F370,customers!$B:$B,customers!$G:$G,,0)</f>
        <v>United States</v>
      </c>
      <c r="I370" t="str">
        <f>_xlfn.XLOOKUP(D370,products!$A:$A,products!$B:$B,,0)</f>
        <v>Exc</v>
      </c>
      <c r="J370" t="str">
        <f>_xlfn.XLOOKUP(D370,products!$A:$A,products!$C:$C,,0)</f>
        <v>M</v>
      </c>
      <c r="K370">
        <f>_xlfn.XLOOKUP(D370,products!$A:$A,products!$D:$D,,0)</f>
        <v>2.5</v>
      </c>
      <c r="L370" s="5">
        <f>_xlfn.XLOOKUP(D370,products!$A:$A,products!$E:$E,,0)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_xlfn.XLOOKUP(C371,customers!$A:$A,customers!$B:$B,,0)</f>
        <v>Abba Pummell</v>
      </c>
      <c r="G371" s="2" t="str">
        <f>IF(_xlfn.XLOOKUP(F371,customers!B:B,customers!C:C,,0)=0," ",(_xlfn.XLOOKUP(F371,customers!B:B,customers!C:C,,0)))</f>
        <v xml:space="preserve"> </v>
      </c>
      <c r="H371" s="2" t="str">
        <f>_xlfn.XLOOKUP(F371,customers!$B:$B,customers!$G:$G,,0)</f>
        <v>United States</v>
      </c>
      <c r="I371" t="str">
        <f>_xlfn.XLOOKUP(D371,products!$A:$A,products!$B:$B,,0)</f>
        <v>Exc</v>
      </c>
      <c r="J371" t="str">
        <f>_xlfn.XLOOKUP(D371,products!$A:$A,products!$C:$C,,0)</f>
        <v>L</v>
      </c>
      <c r="K371">
        <f>_xlfn.XLOOKUP(D371,products!$A:$A,products!$D:$D,,0)</f>
        <v>0.5</v>
      </c>
      <c r="L371" s="5">
        <f>_xlfn.XLOOKUP(D371,products!$A:$A,products!$E:$E,,0)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_xlfn.XLOOKUP(C372,customers!$A:$A,customers!$B:$B,,0)</f>
        <v>Corinna Catcheside</v>
      </c>
      <c r="G372" s="2" t="str">
        <f>IF(_xlfn.XLOOKUP(F372,customers!B:B,customers!C:C,,0)=0," ",(_xlfn.XLOOKUP(F372,customers!B:B,customers!C:C,,0)))</f>
        <v>ccatchesideaa@macromedia.com</v>
      </c>
      <c r="H372" s="2" t="str">
        <f>_xlfn.XLOOKUP(F372,customers!$B:$B,customers!$G:$G,,0)</f>
        <v>United States</v>
      </c>
      <c r="I372" t="str">
        <f>_xlfn.XLOOKUP(D372,products!$A:$A,products!$B:$B,,0)</f>
        <v>Exc</v>
      </c>
      <c r="J372" t="str">
        <f>_xlfn.XLOOKUP(D372,products!$A:$A,products!$C:$C,,0)</f>
        <v>D</v>
      </c>
      <c r="K372">
        <f>_xlfn.XLOOKUP(D372,products!$A:$A,products!$D:$D,,0)</f>
        <v>1</v>
      </c>
      <c r="L372" s="5">
        <f>_xlfn.XLOOKUP(D372,products!$A:$A,products!$E:$E,,0)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_xlfn.XLOOKUP(C373,customers!$A:$A,customers!$B:$B,,0)</f>
        <v>Cortney Gibbonson</v>
      </c>
      <c r="G373" s="2" t="str">
        <f>IF(_xlfn.XLOOKUP(F373,customers!B:B,customers!C:C,,0)=0," ",(_xlfn.XLOOKUP(F373,customers!B:B,customers!C:C,,0)))</f>
        <v>cgibbonsonab@accuweather.com</v>
      </c>
      <c r="H373" s="2" t="str">
        <f>_xlfn.XLOOKUP(F373,customers!$B:$B,customers!$G:$G,,0)</f>
        <v>United States</v>
      </c>
      <c r="I373" t="str">
        <f>_xlfn.XLOOKUP(D373,products!$A:$A,products!$B:$B,,0)</f>
        <v>Ara</v>
      </c>
      <c r="J373" t="str">
        <f>_xlfn.XLOOKUP(D373,products!$A:$A,products!$C:$C,,0)</f>
        <v>L</v>
      </c>
      <c r="K373">
        <f>_xlfn.XLOOKUP(D373,products!$A:$A,products!$D:$D,,0)</f>
        <v>0.5</v>
      </c>
      <c r="L373" s="5">
        <f>_xlfn.XLOOKUP(D373,products!$A:$A,products!$E:$E,,0)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_xlfn.XLOOKUP(C374,customers!$A:$A,customers!$B:$B,,0)</f>
        <v>Terri Farra</v>
      </c>
      <c r="G374" s="2" t="str">
        <f>IF(_xlfn.XLOOKUP(F374,customers!B:B,customers!C:C,,0)=0," ",(_xlfn.XLOOKUP(F374,customers!B:B,customers!C:C,,0)))</f>
        <v>tfarraac@behance.net</v>
      </c>
      <c r="H374" s="2" t="str">
        <f>_xlfn.XLOOKUP(F374,customers!$B:$B,customers!$G:$G,,0)</f>
        <v>United States</v>
      </c>
      <c r="I374" t="str">
        <f>_xlfn.XLOOKUP(D374,products!$A:$A,products!$B:$B,,0)</f>
        <v>Rob</v>
      </c>
      <c r="J374" t="str">
        <f>_xlfn.XLOOKUP(D374,products!$A:$A,products!$C:$C,,0)</f>
        <v>L</v>
      </c>
      <c r="K374">
        <f>_xlfn.XLOOKUP(D374,products!$A:$A,products!$D:$D,,0)</f>
        <v>0.5</v>
      </c>
      <c r="L374" s="5">
        <f>_xlfn.XLOOKUP(D374,products!$A:$A,products!$E:$E,,0)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_xlfn.XLOOKUP(C375,customers!$A:$A,customers!$B:$B,,0)</f>
        <v>Corney Curme</v>
      </c>
      <c r="G375" s="2" t="str">
        <f>IF(_xlfn.XLOOKUP(F375,customers!B:B,customers!C:C,,0)=0," ",(_xlfn.XLOOKUP(F375,customers!B:B,customers!C:C,,0)))</f>
        <v xml:space="preserve"> </v>
      </c>
      <c r="H375" s="2" t="str">
        <f>_xlfn.XLOOKUP(F375,customers!$B:$B,customers!$G:$G,,0)</f>
        <v>Ireland</v>
      </c>
      <c r="I375" t="str">
        <f>_xlfn.XLOOKUP(D375,products!$A:$A,products!$B:$B,,0)</f>
        <v>Ara</v>
      </c>
      <c r="J375" t="str">
        <f>_xlfn.XLOOKUP(D375,products!$A:$A,products!$C:$C,,0)</f>
        <v>D</v>
      </c>
      <c r="K375">
        <f>_xlfn.XLOOKUP(D375,products!$A:$A,products!$D:$D,,0)</f>
        <v>0.5</v>
      </c>
      <c r="L375" s="5">
        <f>_xlfn.XLOOKUP(D375,products!$A:$A,products!$E:$E,,0)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_xlfn.XLOOKUP(C376,customers!$A:$A,customers!$B:$B,,0)</f>
        <v>Gothart Bamfield</v>
      </c>
      <c r="G376" s="2" t="str">
        <f>IF(_xlfn.XLOOKUP(F376,customers!B:B,customers!C:C,,0)=0," ",(_xlfn.XLOOKUP(F376,customers!B:B,customers!C:C,,0)))</f>
        <v>gbamfieldae@yellowpages.com</v>
      </c>
      <c r="H376" s="2" t="str">
        <f>_xlfn.XLOOKUP(F376,customers!$B:$B,customers!$G:$G,,0)</f>
        <v>United States</v>
      </c>
      <c r="I376" t="str">
        <f>_xlfn.XLOOKUP(D376,products!$A:$A,products!$B:$B,,0)</f>
        <v>Lib</v>
      </c>
      <c r="J376" t="str">
        <f>_xlfn.XLOOKUP(D376,products!$A:$A,products!$C:$C,,0)</f>
        <v>L</v>
      </c>
      <c r="K376">
        <f>_xlfn.XLOOKUP(D376,products!$A:$A,products!$D:$D,,0)</f>
        <v>0.5</v>
      </c>
      <c r="L376" s="5">
        <f>_xlfn.XLOOKUP(D376,products!$A:$A,products!$E:$E,,0)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_xlfn.XLOOKUP(C377,customers!$A:$A,customers!$B:$B,,0)</f>
        <v>Waylin Hollingdale</v>
      </c>
      <c r="G377" s="2" t="str">
        <f>IF(_xlfn.XLOOKUP(F377,customers!B:B,customers!C:C,,0)=0," ",(_xlfn.XLOOKUP(F377,customers!B:B,customers!C:C,,0)))</f>
        <v>whollingdaleaf@about.me</v>
      </c>
      <c r="H377" s="2" t="str">
        <f>_xlfn.XLOOKUP(F377,customers!$B:$B,customers!$G:$G,,0)</f>
        <v>United States</v>
      </c>
      <c r="I377" t="str">
        <f>_xlfn.XLOOKUP(D377,products!$A:$A,products!$B:$B,,0)</f>
        <v>Ara</v>
      </c>
      <c r="J377" t="str">
        <f>_xlfn.XLOOKUP(D377,products!$A:$A,products!$C:$C,,0)</f>
        <v>M</v>
      </c>
      <c r="K377">
        <f>_xlfn.XLOOKUP(D377,products!$A:$A,products!$D:$D,,0)</f>
        <v>0.2</v>
      </c>
      <c r="L377" s="5">
        <f>_xlfn.XLOOKUP(D377,products!$A:$A,products!$E:$E,,0)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_xlfn.XLOOKUP(C378,customers!$A:$A,customers!$B:$B,,0)</f>
        <v>Judd De Leek</v>
      </c>
      <c r="G378" s="2" t="str">
        <f>IF(_xlfn.XLOOKUP(F378,customers!B:B,customers!C:C,,0)=0," ",(_xlfn.XLOOKUP(F378,customers!B:B,customers!C:C,,0)))</f>
        <v>jdeag@xrea.com</v>
      </c>
      <c r="H378" s="2" t="str">
        <f>_xlfn.XLOOKUP(F378,customers!$B:$B,customers!$G:$G,,0)</f>
        <v>United States</v>
      </c>
      <c r="I378" t="str">
        <f>_xlfn.XLOOKUP(D378,products!$A:$A,products!$B:$B,,0)</f>
        <v>Rob</v>
      </c>
      <c r="J378" t="str">
        <f>_xlfn.XLOOKUP(D378,products!$A:$A,products!$C:$C,,0)</f>
        <v>M</v>
      </c>
      <c r="K378">
        <f>_xlfn.XLOOKUP(D378,products!$A:$A,products!$D:$D,,0)</f>
        <v>0.5</v>
      </c>
      <c r="L378" s="5">
        <f>_xlfn.XLOOKUP(D378,products!$A:$A,products!$E:$E,,0)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_xlfn.XLOOKUP(C379,customers!$A:$A,customers!$B:$B,,0)</f>
        <v>Vanya Skullet</v>
      </c>
      <c r="G379" s="2" t="str">
        <f>IF(_xlfn.XLOOKUP(F379,customers!B:B,customers!C:C,,0)=0," ",(_xlfn.XLOOKUP(F379,customers!B:B,customers!C:C,,0)))</f>
        <v>vskulletah@tinyurl.com</v>
      </c>
      <c r="H379" s="2" t="str">
        <f>_xlfn.XLOOKUP(F379,customers!$B:$B,customers!$G:$G,,0)</f>
        <v>Ireland</v>
      </c>
      <c r="I379" t="str">
        <f>_xlfn.XLOOKUP(D379,products!$A:$A,products!$B:$B,,0)</f>
        <v>Rob</v>
      </c>
      <c r="J379" t="str">
        <f>_xlfn.XLOOKUP(D379,products!$A:$A,products!$C:$C,,0)</f>
        <v>D</v>
      </c>
      <c r="K379">
        <f>_xlfn.XLOOKUP(D379,products!$A:$A,products!$D:$D,,0)</f>
        <v>0.2</v>
      </c>
      <c r="L379" s="5">
        <f>_xlfn.XLOOKUP(D379,products!$A:$A,products!$E:$E,,0)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_xlfn.XLOOKUP(C380,customers!$A:$A,customers!$B:$B,,0)</f>
        <v>Jany Rudeforth</v>
      </c>
      <c r="G380" s="2" t="str">
        <f>IF(_xlfn.XLOOKUP(F380,customers!B:B,customers!C:C,,0)=0," ",(_xlfn.XLOOKUP(F380,customers!B:B,customers!C:C,,0)))</f>
        <v>jrudeforthai@wunderground.com</v>
      </c>
      <c r="H380" s="2" t="str">
        <f>_xlfn.XLOOKUP(F380,customers!$B:$B,customers!$G:$G,,0)</f>
        <v>Ireland</v>
      </c>
      <c r="I380" t="str">
        <f>_xlfn.XLOOKUP(D380,products!$A:$A,products!$B:$B,,0)</f>
        <v>Ara</v>
      </c>
      <c r="J380" t="str">
        <f>_xlfn.XLOOKUP(D380,products!$A:$A,products!$C:$C,,0)</f>
        <v>L</v>
      </c>
      <c r="K380">
        <f>_xlfn.XLOOKUP(D380,products!$A:$A,products!$D:$D,,0)</f>
        <v>0.5</v>
      </c>
      <c r="L380" s="5">
        <f>_xlfn.XLOOKUP(D380,products!$A:$A,products!$E:$E,,0)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_xlfn.XLOOKUP(C381,customers!$A:$A,customers!$B:$B,,0)</f>
        <v>Ashbey Tomaszewski</v>
      </c>
      <c r="G381" s="2" t="str">
        <f>IF(_xlfn.XLOOKUP(F381,customers!B:B,customers!C:C,,0)=0," ",(_xlfn.XLOOKUP(F381,customers!B:B,customers!C:C,,0)))</f>
        <v>atomaszewskiaj@answers.com</v>
      </c>
      <c r="H381" s="2" t="str">
        <f>_xlfn.XLOOKUP(F381,customers!$B:$B,customers!$G:$G,,0)</f>
        <v>United Kingdom</v>
      </c>
      <c r="I381" t="str">
        <f>_xlfn.XLOOKUP(D381,products!$A:$A,products!$B:$B,,0)</f>
        <v>Rob</v>
      </c>
      <c r="J381" t="str">
        <f>_xlfn.XLOOKUP(D381,products!$A:$A,products!$C:$C,,0)</f>
        <v>L</v>
      </c>
      <c r="K381">
        <f>_xlfn.XLOOKUP(D381,products!$A:$A,products!$D:$D,,0)</f>
        <v>0.5</v>
      </c>
      <c r="L381" s="5">
        <f>_xlfn.XLOOKUP(D381,products!$A:$A,products!$E:$E,,0)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_xlfn.XLOOKUP(C382,customers!$A:$A,customers!$B:$B,,0)</f>
        <v>Flynn Antony</v>
      </c>
      <c r="G382" s="2" t="str">
        <f>IF(_xlfn.XLOOKUP(F382,customers!B:B,customers!C:C,,0)=0," ",(_xlfn.XLOOKUP(F382,customers!B:B,customers!C:C,,0)))</f>
        <v xml:space="preserve"> </v>
      </c>
      <c r="H382" s="2" t="str">
        <f>_xlfn.XLOOKUP(F382,customers!$B:$B,customers!$G:$G,,0)</f>
        <v>United States</v>
      </c>
      <c r="I382" t="str">
        <f>_xlfn.XLOOKUP(D382,products!$A:$A,products!$B:$B,,0)</f>
        <v>Lib</v>
      </c>
      <c r="J382" t="str">
        <f>_xlfn.XLOOKUP(D382,products!$A:$A,products!$C:$C,,0)</f>
        <v>D</v>
      </c>
      <c r="K382">
        <f>_xlfn.XLOOKUP(D382,products!$A:$A,products!$D:$D,,0)</f>
        <v>0.5</v>
      </c>
      <c r="L382" s="5">
        <f>_xlfn.XLOOKUP(D382,products!$A:$A,products!$E:$E,,0)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_xlfn.XLOOKUP(C383,customers!$A:$A,customers!$B:$B,,0)</f>
        <v>Pren Bess</v>
      </c>
      <c r="G383" s="2" t="str">
        <f>IF(_xlfn.XLOOKUP(F383,customers!B:B,customers!C:C,,0)=0," ",(_xlfn.XLOOKUP(F383,customers!B:B,customers!C:C,,0)))</f>
        <v>pbessal@qq.com</v>
      </c>
      <c r="H383" s="2" t="str">
        <f>_xlfn.XLOOKUP(F383,customers!$B:$B,customers!$G:$G,,0)</f>
        <v>United States</v>
      </c>
      <c r="I383" t="str">
        <f>_xlfn.XLOOKUP(D383,products!$A:$A,products!$B:$B,,0)</f>
        <v>Ara</v>
      </c>
      <c r="J383" t="str">
        <f>_xlfn.XLOOKUP(D383,products!$A:$A,products!$C:$C,,0)</f>
        <v>D</v>
      </c>
      <c r="K383">
        <f>_xlfn.XLOOKUP(D383,products!$A:$A,products!$D:$D,,0)</f>
        <v>0.2</v>
      </c>
      <c r="L383" s="5">
        <f>_xlfn.XLOOKUP(D383,products!$A:$A,products!$E:$E,,0)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_xlfn.XLOOKUP(C384,customers!$A:$A,customers!$B:$B,,0)</f>
        <v>Elka Windress</v>
      </c>
      <c r="G384" s="2" t="str">
        <f>IF(_xlfn.XLOOKUP(F384,customers!B:B,customers!C:C,,0)=0," ",(_xlfn.XLOOKUP(F384,customers!B:B,customers!C:C,,0)))</f>
        <v>ewindressam@marketwatch.com</v>
      </c>
      <c r="H384" s="2" t="str">
        <f>_xlfn.XLOOKUP(F384,customers!$B:$B,customers!$G:$G,,0)</f>
        <v>United States</v>
      </c>
      <c r="I384" t="str">
        <f>_xlfn.XLOOKUP(D384,products!$A:$A,products!$B:$B,,0)</f>
        <v>Exc</v>
      </c>
      <c r="J384" t="str">
        <f>_xlfn.XLOOKUP(D384,products!$A:$A,products!$C:$C,,0)</f>
        <v>D</v>
      </c>
      <c r="K384">
        <f>_xlfn.XLOOKUP(D384,products!$A:$A,products!$D:$D,,0)</f>
        <v>0.5</v>
      </c>
      <c r="L384" s="5">
        <f>_xlfn.XLOOKUP(D384,products!$A:$A,products!$E:$E,,0)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_xlfn.XLOOKUP(C385,customers!$A:$A,customers!$B:$B,,0)</f>
        <v>Marty Kidstoun</v>
      </c>
      <c r="G385" s="2" t="str">
        <f>IF(_xlfn.XLOOKUP(F385,customers!B:B,customers!C:C,,0)=0," ",(_xlfn.XLOOKUP(F385,customers!B:B,customers!C:C,,0)))</f>
        <v xml:space="preserve"> </v>
      </c>
      <c r="H385" s="2" t="str">
        <f>_xlfn.XLOOKUP(F385,customers!$B:$B,customers!$G:$G,,0)</f>
        <v>United States</v>
      </c>
      <c r="I385" t="str">
        <f>_xlfn.XLOOKUP(D385,products!$A:$A,products!$B:$B,,0)</f>
        <v>Exc</v>
      </c>
      <c r="J385" t="str">
        <f>_xlfn.XLOOKUP(D385,products!$A:$A,products!$C:$C,,0)</f>
        <v>L</v>
      </c>
      <c r="K385">
        <f>_xlfn.XLOOKUP(D385,products!$A:$A,products!$D:$D,,0)</f>
        <v>0.5</v>
      </c>
      <c r="L385" s="5">
        <f>_xlfn.XLOOKUP(D385,products!$A:$A,products!$E:$E,,0)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_xlfn.XLOOKUP(C386,customers!$A:$A,customers!$B:$B,,0)</f>
        <v>Nickey Dimbleby</v>
      </c>
      <c r="G386" s="2" t="str">
        <f>IF(_xlfn.XLOOKUP(F386,customers!B:B,customers!C:C,,0)=0," ",(_xlfn.XLOOKUP(F386,customers!B:B,customers!C:C,,0)))</f>
        <v xml:space="preserve"> </v>
      </c>
      <c r="H386" s="2" t="str">
        <f>_xlfn.XLOOKUP(F386,customers!$B:$B,customers!$G:$G,,0)</f>
        <v>United States</v>
      </c>
      <c r="I386" t="str">
        <f>_xlfn.XLOOKUP(D386,products!$A:$A,products!$B:$B,,0)</f>
        <v>Ara</v>
      </c>
      <c r="J386" t="str">
        <f>_xlfn.XLOOKUP(D386,products!$A:$A,products!$C:$C,,0)</f>
        <v>L</v>
      </c>
      <c r="K386">
        <f>_xlfn.XLOOKUP(D386,products!$A:$A,products!$D:$D,,0)</f>
        <v>2.5</v>
      </c>
      <c r="L386" s="5">
        <f>_xlfn.XLOOKUP(D386,products!$A:$A,products!$E:$E,,0)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_xlfn.XLOOKUP(C387,customers!$A:$A,customers!$B:$B,,0)</f>
        <v>Virgil Baumadier</v>
      </c>
      <c r="G387" s="2" t="str">
        <f>IF(_xlfn.XLOOKUP(F387,customers!B:B,customers!C:C,,0)=0," ",(_xlfn.XLOOKUP(F387,customers!B:B,customers!C:C,,0)))</f>
        <v>vbaumadierap@google.cn</v>
      </c>
      <c r="H387" s="2" t="str">
        <f>_xlfn.XLOOKUP(F387,customers!$B:$B,customers!$G:$G,,0)</f>
        <v>United States</v>
      </c>
      <c r="I387" t="str">
        <f>_xlfn.XLOOKUP(D387,products!$A:$A,products!$B:$B,,0)</f>
        <v>Lib</v>
      </c>
      <c r="J387" t="str">
        <f>_xlfn.XLOOKUP(D387,products!$A:$A,products!$C:$C,,0)</f>
        <v>M</v>
      </c>
      <c r="K387">
        <f>_xlfn.XLOOKUP(D387,products!$A:$A,products!$D:$D,,0)</f>
        <v>0.5</v>
      </c>
      <c r="L387" s="5">
        <f>_xlfn.XLOOKUP(D387,products!$A:$A,products!$E:$E,,0)</f>
        <v>8.73</v>
      </c>
      <c r="M387" s="5">
        <f t="shared" ref="M387:M450" si="18">E387*L387</f>
        <v>43.650000000000006</v>
      </c>
      <c r="N387" t="str">
        <f t="shared" ref="N387:N450" si="19">IF(I387="Rob","Robusta",IF(I387="Exc","Excelsa",IF(I387="Lib","Liberica",IF(I387="Ara","Arabica",""))))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_xlfn.XLOOKUP(C388,customers!$A:$A,customers!$B:$B,,0)</f>
        <v>Lenore Messenbird</v>
      </c>
      <c r="G388" s="2" t="str">
        <f>IF(_xlfn.XLOOKUP(F388,customers!B:B,customers!C:C,,0)=0," ",(_xlfn.XLOOKUP(F388,customers!B:B,customers!C:C,,0)))</f>
        <v xml:space="preserve"> </v>
      </c>
      <c r="H388" s="2" t="str">
        <f>_xlfn.XLOOKUP(F388,customers!$B:$B,customers!$G:$G,,0)</f>
        <v>United States</v>
      </c>
      <c r="I388" t="str">
        <f>_xlfn.XLOOKUP(D388,products!$A:$A,products!$B:$B,,0)</f>
        <v>Ara</v>
      </c>
      <c r="J388" t="str">
        <f>_xlfn.XLOOKUP(D388,products!$A:$A,products!$C:$C,,0)</f>
        <v>D</v>
      </c>
      <c r="K388">
        <f>_xlfn.XLOOKUP(D388,products!$A:$A,products!$D:$D,,0)</f>
        <v>0.2</v>
      </c>
      <c r="L388" s="5">
        <f>_xlfn.XLOOKUP(D388,products!$A:$A,products!$E:$E,,0)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_xlfn.XLOOKUP(C389,customers!$A:$A,customers!$B:$B,,0)</f>
        <v>Shirleen Welds</v>
      </c>
      <c r="G389" s="2" t="str">
        <f>IF(_xlfn.XLOOKUP(F389,customers!B:B,customers!C:C,,0)=0," ",(_xlfn.XLOOKUP(F389,customers!B:B,customers!C:C,,0)))</f>
        <v>sweldsar@wired.com</v>
      </c>
      <c r="H389" s="2" t="str">
        <f>_xlfn.XLOOKUP(F389,customers!$B:$B,customers!$G:$G,,0)</f>
        <v>United States</v>
      </c>
      <c r="I389" t="str">
        <f>_xlfn.XLOOKUP(D389,products!$A:$A,products!$B:$B,,0)</f>
        <v>Exc</v>
      </c>
      <c r="J389" t="str">
        <f>_xlfn.XLOOKUP(D389,products!$A:$A,products!$C:$C,,0)</f>
        <v>L</v>
      </c>
      <c r="K389">
        <f>_xlfn.XLOOKUP(D389,products!$A:$A,products!$D:$D,,0)</f>
        <v>1</v>
      </c>
      <c r="L389" s="5">
        <f>_xlfn.XLOOKUP(D389,products!$A:$A,products!$E:$E,,0)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_xlfn.XLOOKUP(C390,customers!$A:$A,customers!$B:$B,,0)</f>
        <v>Maisie Sarvar</v>
      </c>
      <c r="G390" s="2" t="str">
        <f>IF(_xlfn.XLOOKUP(F390,customers!B:B,customers!C:C,,0)=0," ",(_xlfn.XLOOKUP(F390,customers!B:B,customers!C:C,,0)))</f>
        <v>msarvaras@artisteer.com</v>
      </c>
      <c r="H390" s="2" t="str">
        <f>_xlfn.XLOOKUP(F390,customers!$B:$B,customers!$G:$G,,0)</f>
        <v>United States</v>
      </c>
      <c r="I390" t="str">
        <f>_xlfn.XLOOKUP(D390,products!$A:$A,products!$B:$B,,0)</f>
        <v>Lib</v>
      </c>
      <c r="J390" t="str">
        <f>_xlfn.XLOOKUP(D390,products!$A:$A,products!$C:$C,,0)</f>
        <v>D</v>
      </c>
      <c r="K390">
        <f>_xlfn.XLOOKUP(D390,products!$A:$A,products!$D:$D,,0)</f>
        <v>0.2</v>
      </c>
      <c r="L390" s="5">
        <f>_xlfn.XLOOKUP(D390,products!$A:$A,products!$E:$E,,0)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_xlfn.XLOOKUP(C391,customers!$A:$A,customers!$B:$B,,0)</f>
        <v>Andrej Havick</v>
      </c>
      <c r="G391" s="2" t="str">
        <f>IF(_xlfn.XLOOKUP(F391,customers!B:B,customers!C:C,,0)=0," ",(_xlfn.XLOOKUP(F391,customers!B:B,customers!C:C,,0)))</f>
        <v>ahavickat@nsw.gov.au</v>
      </c>
      <c r="H391" s="2" t="str">
        <f>_xlfn.XLOOKUP(F391,customers!$B:$B,customers!$G:$G,,0)</f>
        <v>United States</v>
      </c>
      <c r="I391" t="str">
        <f>_xlfn.XLOOKUP(D391,products!$A:$A,products!$B:$B,,0)</f>
        <v>Lib</v>
      </c>
      <c r="J391" t="str">
        <f>_xlfn.XLOOKUP(D391,products!$A:$A,products!$C:$C,,0)</f>
        <v>D</v>
      </c>
      <c r="K391">
        <f>_xlfn.XLOOKUP(D391,products!$A:$A,products!$D:$D,,0)</f>
        <v>0.5</v>
      </c>
      <c r="L391" s="5">
        <f>_xlfn.XLOOKUP(D391,products!$A:$A,products!$E:$E,,0)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_xlfn.XLOOKUP(C392,customers!$A:$A,customers!$B:$B,,0)</f>
        <v>Sloan Diviny</v>
      </c>
      <c r="G392" s="2" t="str">
        <f>IF(_xlfn.XLOOKUP(F392,customers!B:B,customers!C:C,,0)=0," ",(_xlfn.XLOOKUP(F392,customers!B:B,customers!C:C,,0)))</f>
        <v>sdivinyau@ask.com</v>
      </c>
      <c r="H392" s="2" t="str">
        <f>_xlfn.XLOOKUP(F392,customers!$B:$B,customers!$G:$G,,0)</f>
        <v>United States</v>
      </c>
      <c r="I392" t="str">
        <f>_xlfn.XLOOKUP(D392,products!$A:$A,products!$B:$B,,0)</f>
        <v>Exc</v>
      </c>
      <c r="J392" t="str">
        <f>_xlfn.XLOOKUP(D392,products!$A:$A,products!$C:$C,,0)</f>
        <v>D</v>
      </c>
      <c r="K392">
        <f>_xlfn.XLOOKUP(D392,products!$A:$A,products!$D:$D,,0)</f>
        <v>0.5</v>
      </c>
      <c r="L392" s="5">
        <f>_xlfn.XLOOKUP(D392,products!$A:$A,products!$E:$E,,0)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_xlfn.XLOOKUP(C393,customers!$A:$A,customers!$B:$B,,0)</f>
        <v>Itch Norquoy</v>
      </c>
      <c r="G393" s="2" t="str">
        <f>IF(_xlfn.XLOOKUP(F393,customers!B:B,customers!C:C,,0)=0," ",(_xlfn.XLOOKUP(F393,customers!B:B,customers!C:C,,0)))</f>
        <v>inorquoyav@businessweek.com</v>
      </c>
      <c r="H393" s="2" t="str">
        <f>_xlfn.XLOOKUP(F393,customers!$B:$B,customers!$G:$G,,0)</f>
        <v>United States</v>
      </c>
      <c r="I393" t="str">
        <f>_xlfn.XLOOKUP(D393,products!$A:$A,products!$B:$B,,0)</f>
        <v>Ara</v>
      </c>
      <c r="J393" t="str">
        <f>_xlfn.XLOOKUP(D393,products!$A:$A,products!$C:$C,,0)</f>
        <v>M</v>
      </c>
      <c r="K393">
        <f>_xlfn.XLOOKUP(D393,products!$A:$A,products!$D:$D,,0)</f>
        <v>0.5</v>
      </c>
      <c r="L393" s="5">
        <f>_xlfn.XLOOKUP(D393,products!$A:$A,products!$E:$E,,0)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_xlfn.XLOOKUP(C394,customers!$A:$A,customers!$B:$B,,0)</f>
        <v>Anson Iddison</v>
      </c>
      <c r="G394" s="2" t="str">
        <f>IF(_xlfn.XLOOKUP(F394,customers!B:B,customers!C:C,,0)=0," ",(_xlfn.XLOOKUP(F394,customers!B:B,customers!C:C,,0)))</f>
        <v>aiddisonaw@usa.gov</v>
      </c>
      <c r="H394" s="2" t="str">
        <f>_xlfn.XLOOKUP(F394,customers!$B:$B,customers!$G:$G,,0)</f>
        <v>United States</v>
      </c>
      <c r="I394" t="str">
        <f>_xlfn.XLOOKUP(D394,products!$A:$A,products!$B:$B,,0)</f>
        <v>Exc</v>
      </c>
      <c r="J394" t="str">
        <f>_xlfn.XLOOKUP(D394,products!$A:$A,products!$C:$C,,0)</f>
        <v>L</v>
      </c>
      <c r="K394">
        <f>_xlfn.XLOOKUP(D394,products!$A:$A,products!$D:$D,,0)</f>
        <v>1</v>
      </c>
      <c r="L394" s="5">
        <f>_xlfn.XLOOKUP(D394,products!$A:$A,products!$E:$E,,0)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_xlfn.XLOOKUP(C395,customers!$A:$A,customers!$B:$B,,0)</f>
        <v>Anson Iddison</v>
      </c>
      <c r="G395" s="2" t="str">
        <f>IF(_xlfn.XLOOKUP(F395,customers!B:B,customers!C:C,,0)=0," ",(_xlfn.XLOOKUP(F395,customers!B:B,customers!C:C,,0)))</f>
        <v>aiddisonaw@usa.gov</v>
      </c>
      <c r="H395" s="2" t="str">
        <f>_xlfn.XLOOKUP(F395,customers!$B:$B,customers!$G:$G,,0)</f>
        <v>United States</v>
      </c>
      <c r="I395" t="str">
        <f>_xlfn.XLOOKUP(D395,products!$A:$A,products!$B:$B,,0)</f>
        <v>Ara</v>
      </c>
      <c r="J395" t="str">
        <f>_xlfn.XLOOKUP(D395,products!$A:$A,products!$C:$C,,0)</f>
        <v>L</v>
      </c>
      <c r="K395">
        <f>_xlfn.XLOOKUP(D395,products!$A:$A,products!$D:$D,,0)</f>
        <v>0.2</v>
      </c>
      <c r="L395" s="5">
        <f>_xlfn.XLOOKUP(D395,products!$A:$A,products!$E:$E,,0)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_xlfn.XLOOKUP(C396,customers!$A:$A,customers!$B:$B,,0)</f>
        <v>Randal Longfield</v>
      </c>
      <c r="G396" s="2" t="str">
        <f>IF(_xlfn.XLOOKUP(F396,customers!B:B,customers!C:C,,0)=0," ",(_xlfn.XLOOKUP(F396,customers!B:B,customers!C:C,,0)))</f>
        <v>rlongfielday@bluehost.com</v>
      </c>
      <c r="H396" s="2" t="str">
        <f>_xlfn.XLOOKUP(F396,customers!$B:$B,customers!$G:$G,,0)</f>
        <v>United States</v>
      </c>
      <c r="I396" t="str">
        <f>_xlfn.XLOOKUP(D396,products!$A:$A,products!$B:$B,,0)</f>
        <v>Rob</v>
      </c>
      <c r="J396" t="str">
        <f>_xlfn.XLOOKUP(D396,products!$A:$A,products!$C:$C,,0)</f>
        <v>L</v>
      </c>
      <c r="K396">
        <f>_xlfn.XLOOKUP(D396,products!$A:$A,products!$D:$D,,0)</f>
        <v>2.5</v>
      </c>
      <c r="L396" s="5">
        <f>_xlfn.XLOOKUP(D396,products!$A:$A,products!$E:$E,,0)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_xlfn.XLOOKUP(C397,customers!$A:$A,customers!$B:$B,,0)</f>
        <v>Gregorius Kislingbury</v>
      </c>
      <c r="G397" s="2" t="str">
        <f>IF(_xlfn.XLOOKUP(F397,customers!B:B,customers!C:C,,0)=0," ",(_xlfn.XLOOKUP(F397,customers!B:B,customers!C:C,,0)))</f>
        <v>gkislingburyaz@samsung.com</v>
      </c>
      <c r="H397" s="2" t="str">
        <f>_xlfn.XLOOKUP(F397,customers!$B:$B,customers!$G:$G,,0)</f>
        <v>United States</v>
      </c>
      <c r="I397" t="str">
        <f>_xlfn.XLOOKUP(D397,products!$A:$A,products!$B:$B,,0)</f>
        <v>Lib</v>
      </c>
      <c r="J397" t="str">
        <f>_xlfn.XLOOKUP(D397,products!$A:$A,products!$C:$C,,0)</f>
        <v>D</v>
      </c>
      <c r="K397">
        <f>_xlfn.XLOOKUP(D397,products!$A:$A,products!$D:$D,,0)</f>
        <v>0.5</v>
      </c>
      <c r="L397" s="5">
        <f>_xlfn.XLOOKUP(D397,products!$A:$A,products!$E:$E,,0)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_xlfn.XLOOKUP(C398,customers!$A:$A,customers!$B:$B,,0)</f>
        <v>Xenos Gibbons</v>
      </c>
      <c r="G398" s="2" t="str">
        <f>IF(_xlfn.XLOOKUP(F398,customers!B:B,customers!C:C,,0)=0," ",(_xlfn.XLOOKUP(F398,customers!B:B,customers!C:C,,0)))</f>
        <v>xgibbonsb0@artisteer.com</v>
      </c>
      <c r="H398" s="2" t="str">
        <f>_xlfn.XLOOKUP(F398,customers!$B:$B,customers!$G:$G,,0)</f>
        <v>United States</v>
      </c>
      <c r="I398" t="str">
        <f>_xlfn.XLOOKUP(D398,products!$A:$A,products!$B:$B,,0)</f>
        <v>Ara</v>
      </c>
      <c r="J398" t="str">
        <f>_xlfn.XLOOKUP(D398,products!$A:$A,products!$C:$C,,0)</f>
        <v>L</v>
      </c>
      <c r="K398">
        <f>_xlfn.XLOOKUP(D398,products!$A:$A,products!$D:$D,,0)</f>
        <v>0.5</v>
      </c>
      <c r="L398" s="5">
        <f>_xlfn.XLOOKUP(D398,products!$A:$A,products!$E:$E,,0)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_xlfn.XLOOKUP(C399,customers!$A:$A,customers!$B:$B,,0)</f>
        <v>Fleur Parres</v>
      </c>
      <c r="G399" s="2" t="str">
        <f>IF(_xlfn.XLOOKUP(F399,customers!B:B,customers!C:C,,0)=0," ",(_xlfn.XLOOKUP(F399,customers!B:B,customers!C:C,,0)))</f>
        <v>fparresb1@imageshack.us</v>
      </c>
      <c r="H399" s="2" t="str">
        <f>_xlfn.XLOOKUP(F399,customers!$B:$B,customers!$G:$G,,0)</f>
        <v>United States</v>
      </c>
      <c r="I399" t="str">
        <f>_xlfn.XLOOKUP(D399,products!$A:$A,products!$B:$B,,0)</f>
        <v>Lib</v>
      </c>
      <c r="J399" t="str">
        <f>_xlfn.XLOOKUP(D399,products!$A:$A,products!$C:$C,,0)</f>
        <v>D</v>
      </c>
      <c r="K399">
        <f>_xlfn.XLOOKUP(D399,products!$A:$A,products!$D:$D,,0)</f>
        <v>0.5</v>
      </c>
      <c r="L399" s="5">
        <f>_xlfn.XLOOKUP(D399,products!$A:$A,products!$E:$E,,0)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_xlfn.XLOOKUP(C400,customers!$A:$A,customers!$B:$B,,0)</f>
        <v>Gran Sibray</v>
      </c>
      <c r="G400" s="2" t="str">
        <f>IF(_xlfn.XLOOKUP(F400,customers!B:B,customers!C:C,,0)=0," ",(_xlfn.XLOOKUP(F400,customers!B:B,customers!C:C,,0)))</f>
        <v>gsibrayb2@wsj.com</v>
      </c>
      <c r="H400" s="2" t="str">
        <f>_xlfn.XLOOKUP(F400,customers!$B:$B,customers!$G:$G,,0)</f>
        <v>United States</v>
      </c>
      <c r="I400" t="str">
        <f>_xlfn.XLOOKUP(D400,products!$A:$A,products!$B:$B,,0)</f>
        <v>Ara</v>
      </c>
      <c r="J400" t="str">
        <f>_xlfn.XLOOKUP(D400,products!$A:$A,products!$C:$C,,0)</f>
        <v>D</v>
      </c>
      <c r="K400">
        <f>_xlfn.XLOOKUP(D400,products!$A:$A,products!$D:$D,,0)</f>
        <v>0.2</v>
      </c>
      <c r="L400" s="5">
        <f>_xlfn.XLOOKUP(D400,products!$A:$A,products!$E:$E,,0)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_xlfn.XLOOKUP(C401,customers!$A:$A,customers!$B:$B,,0)</f>
        <v>Ingelbert Hotchkin</v>
      </c>
      <c r="G401" s="2" t="str">
        <f>IF(_xlfn.XLOOKUP(F401,customers!B:B,customers!C:C,,0)=0," ",(_xlfn.XLOOKUP(F401,customers!B:B,customers!C:C,,0)))</f>
        <v>ihotchkinb3@mit.edu</v>
      </c>
      <c r="H401" s="2" t="str">
        <f>_xlfn.XLOOKUP(F401,customers!$B:$B,customers!$G:$G,,0)</f>
        <v>United Kingdom</v>
      </c>
      <c r="I401" t="str">
        <f>_xlfn.XLOOKUP(D401,products!$A:$A,products!$B:$B,,0)</f>
        <v>Exc</v>
      </c>
      <c r="J401" t="str">
        <f>_xlfn.XLOOKUP(D401,products!$A:$A,products!$C:$C,,0)</f>
        <v>D</v>
      </c>
      <c r="K401">
        <f>_xlfn.XLOOKUP(D401,products!$A:$A,products!$D:$D,,0)</f>
        <v>2.5</v>
      </c>
      <c r="L401" s="5">
        <f>_xlfn.XLOOKUP(D401,products!$A:$A,products!$E:$E,,0)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_xlfn.XLOOKUP(C402,customers!$A:$A,customers!$B:$B,,0)</f>
        <v>Neely Broadberrie</v>
      </c>
      <c r="G402" s="2" t="str">
        <f>IF(_xlfn.XLOOKUP(F402,customers!B:B,customers!C:C,,0)=0," ",(_xlfn.XLOOKUP(F402,customers!B:B,customers!C:C,,0)))</f>
        <v>nbroadberrieb4@gnu.org</v>
      </c>
      <c r="H402" s="2" t="str">
        <f>_xlfn.XLOOKUP(F402,customers!$B:$B,customers!$G:$G,,0)</f>
        <v>United States</v>
      </c>
      <c r="I402" t="str">
        <f>_xlfn.XLOOKUP(D402,products!$A:$A,products!$B:$B,,0)</f>
        <v>Lib</v>
      </c>
      <c r="J402" t="str">
        <f>_xlfn.XLOOKUP(D402,products!$A:$A,products!$C:$C,,0)</f>
        <v>L</v>
      </c>
      <c r="K402">
        <f>_xlfn.XLOOKUP(D402,products!$A:$A,products!$D:$D,,0)</f>
        <v>1</v>
      </c>
      <c r="L402" s="5">
        <f>_xlfn.XLOOKUP(D402,products!$A:$A,products!$E:$E,,0)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_xlfn.XLOOKUP(C403,customers!$A:$A,customers!$B:$B,,0)</f>
        <v>Rutger Pithcock</v>
      </c>
      <c r="G403" s="2" t="str">
        <f>IF(_xlfn.XLOOKUP(F403,customers!B:B,customers!C:C,,0)=0," ",(_xlfn.XLOOKUP(F403,customers!B:B,customers!C:C,,0)))</f>
        <v>rpithcockb5@yellowbook.com</v>
      </c>
      <c r="H403" s="2" t="str">
        <f>_xlfn.XLOOKUP(F403,customers!$B:$B,customers!$G:$G,,0)</f>
        <v>United States</v>
      </c>
      <c r="I403" t="str">
        <f>_xlfn.XLOOKUP(D403,products!$A:$A,products!$B:$B,,0)</f>
        <v>Lib</v>
      </c>
      <c r="J403" t="str">
        <f>_xlfn.XLOOKUP(D403,products!$A:$A,products!$C:$C,,0)</f>
        <v>M</v>
      </c>
      <c r="K403">
        <f>_xlfn.XLOOKUP(D403,products!$A:$A,products!$D:$D,,0)</f>
        <v>0.2</v>
      </c>
      <c r="L403" s="5">
        <f>_xlfn.XLOOKUP(D403,products!$A:$A,products!$E:$E,,0)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_xlfn.XLOOKUP(C404,customers!$A:$A,customers!$B:$B,,0)</f>
        <v>Gale Croysdale</v>
      </c>
      <c r="G404" s="2" t="str">
        <f>IF(_xlfn.XLOOKUP(F404,customers!B:B,customers!C:C,,0)=0," ",(_xlfn.XLOOKUP(F404,customers!B:B,customers!C:C,,0)))</f>
        <v>gcroysdaleb6@nih.gov</v>
      </c>
      <c r="H404" s="2" t="str">
        <f>_xlfn.XLOOKUP(F404,customers!$B:$B,customers!$G:$G,,0)</f>
        <v>United States</v>
      </c>
      <c r="I404" t="str">
        <f>_xlfn.XLOOKUP(D404,products!$A:$A,products!$B:$B,,0)</f>
        <v>Rob</v>
      </c>
      <c r="J404" t="str">
        <f>_xlfn.XLOOKUP(D404,products!$A:$A,products!$C:$C,,0)</f>
        <v>D</v>
      </c>
      <c r="K404">
        <f>_xlfn.XLOOKUP(D404,products!$A:$A,products!$D:$D,,0)</f>
        <v>1</v>
      </c>
      <c r="L404" s="5">
        <f>_xlfn.XLOOKUP(D404,products!$A:$A,products!$E:$E,,0)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_xlfn.XLOOKUP(C405,customers!$A:$A,customers!$B:$B,,0)</f>
        <v>Benedetto Gozzett</v>
      </c>
      <c r="G405" s="2" t="str">
        <f>IF(_xlfn.XLOOKUP(F405,customers!B:B,customers!C:C,,0)=0," ",(_xlfn.XLOOKUP(F405,customers!B:B,customers!C:C,,0)))</f>
        <v>bgozzettb7@github.com</v>
      </c>
      <c r="H405" s="2" t="str">
        <f>_xlfn.XLOOKUP(F405,customers!$B:$B,customers!$G:$G,,0)</f>
        <v>United States</v>
      </c>
      <c r="I405" t="str">
        <f>_xlfn.XLOOKUP(D405,products!$A:$A,products!$B:$B,,0)</f>
        <v>Lib</v>
      </c>
      <c r="J405" t="str">
        <f>_xlfn.XLOOKUP(D405,products!$A:$A,products!$C:$C,,0)</f>
        <v>L</v>
      </c>
      <c r="K405">
        <f>_xlfn.XLOOKUP(D405,products!$A:$A,products!$D:$D,,0)</f>
        <v>0.2</v>
      </c>
      <c r="L405" s="5">
        <f>_xlfn.XLOOKUP(D405,products!$A:$A,products!$E:$E,,0)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_xlfn.XLOOKUP(C406,customers!$A:$A,customers!$B:$B,,0)</f>
        <v>Tania Craggs</v>
      </c>
      <c r="G406" s="2" t="str">
        <f>IF(_xlfn.XLOOKUP(F406,customers!B:B,customers!C:C,,0)=0," ",(_xlfn.XLOOKUP(F406,customers!B:B,customers!C:C,,0)))</f>
        <v>tcraggsb8@house.gov</v>
      </c>
      <c r="H406" s="2" t="str">
        <f>_xlfn.XLOOKUP(F406,customers!$B:$B,customers!$G:$G,,0)</f>
        <v>Ireland</v>
      </c>
      <c r="I406" t="str">
        <f>_xlfn.XLOOKUP(D406,products!$A:$A,products!$B:$B,,0)</f>
        <v>Ara</v>
      </c>
      <c r="J406" t="str">
        <f>_xlfn.XLOOKUP(D406,products!$A:$A,products!$C:$C,,0)</f>
        <v>D</v>
      </c>
      <c r="K406">
        <f>_xlfn.XLOOKUP(D406,products!$A:$A,products!$D:$D,,0)</f>
        <v>1</v>
      </c>
      <c r="L406" s="5">
        <f>_xlfn.XLOOKUP(D406,products!$A:$A,products!$E:$E,,0)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_xlfn.XLOOKUP(C407,customers!$A:$A,customers!$B:$B,,0)</f>
        <v>Leonie Cullrford</v>
      </c>
      <c r="G407" s="2" t="str">
        <f>IF(_xlfn.XLOOKUP(F407,customers!B:B,customers!C:C,,0)=0," ",(_xlfn.XLOOKUP(F407,customers!B:B,customers!C:C,,0)))</f>
        <v>lcullrfordb9@xing.com</v>
      </c>
      <c r="H407" s="2" t="str">
        <f>_xlfn.XLOOKUP(F407,customers!$B:$B,customers!$G:$G,,0)</f>
        <v>United States</v>
      </c>
      <c r="I407" t="str">
        <f>_xlfn.XLOOKUP(D407,products!$A:$A,products!$B:$B,,0)</f>
        <v>Exc</v>
      </c>
      <c r="J407" t="str">
        <f>_xlfn.XLOOKUP(D407,products!$A:$A,products!$C:$C,,0)</f>
        <v>M</v>
      </c>
      <c r="K407">
        <f>_xlfn.XLOOKUP(D407,products!$A:$A,products!$D:$D,,0)</f>
        <v>0.5</v>
      </c>
      <c r="L407" s="5">
        <f>_xlfn.XLOOKUP(D407,products!$A:$A,products!$E:$E,,0)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_xlfn.XLOOKUP(C408,customers!$A:$A,customers!$B:$B,,0)</f>
        <v>Auguste Rizon</v>
      </c>
      <c r="G408" s="2" t="str">
        <f>IF(_xlfn.XLOOKUP(F408,customers!B:B,customers!C:C,,0)=0," ",(_xlfn.XLOOKUP(F408,customers!B:B,customers!C:C,,0)))</f>
        <v>arizonba@xing.com</v>
      </c>
      <c r="H408" s="2" t="str">
        <f>_xlfn.XLOOKUP(F408,customers!$B:$B,customers!$G:$G,,0)</f>
        <v>United States</v>
      </c>
      <c r="I408" t="str">
        <f>_xlfn.XLOOKUP(D408,products!$A:$A,products!$B:$B,,0)</f>
        <v>Exc</v>
      </c>
      <c r="J408" t="str">
        <f>_xlfn.XLOOKUP(D408,products!$A:$A,products!$C:$C,,0)</f>
        <v>M</v>
      </c>
      <c r="K408">
        <f>_xlfn.XLOOKUP(D408,products!$A:$A,products!$D:$D,,0)</f>
        <v>1</v>
      </c>
      <c r="L408" s="5">
        <f>_xlfn.XLOOKUP(D408,products!$A:$A,products!$E:$E,,0)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_xlfn.XLOOKUP(C409,customers!$A:$A,customers!$B:$B,,0)</f>
        <v>Lorin Guerrazzi</v>
      </c>
      <c r="G409" s="2" t="str">
        <f>IF(_xlfn.XLOOKUP(F409,customers!B:B,customers!C:C,,0)=0," ",(_xlfn.XLOOKUP(F409,customers!B:B,customers!C:C,,0)))</f>
        <v xml:space="preserve"> </v>
      </c>
      <c r="H409" s="2" t="str">
        <f>_xlfn.XLOOKUP(F409,customers!$B:$B,customers!$G:$G,,0)</f>
        <v>Ireland</v>
      </c>
      <c r="I409" t="str">
        <f>_xlfn.XLOOKUP(D409,products!$A:$A,products!$B:$B,,0)</f>
        <v>Exc</v>
      </c>
      <c r="J409" t="str">
        <f>_xlfn.XLOOKUP(D409,products!$A:$A,products!$C:$C,,0)</f>
        <v>M</v>
      </c>
      <c r="K409">
        <f>_xlfn.XLOOKUP(D409,products!$A:$A,products!$D:$D,,0)</f>
        <v>0.5</v>
      </c>
      <c r="L409" s="5">
        <f>_xlfn.XLOOKUP(D409,products!$A:$A,products!$E:$E,,0)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_xlfn.XLOOKUP(C410,customers!$A:$A,customers!$B:$B,,0)</f>
        <v>Felice Miell</v>
      </c>
      <c r="G410" s="2" t="str">
        <f>IF(_xlfn.XLOOKUP(F410,customers!B:B,customers!C:C,,0)=0," ",(_xlfn.XLOOKUP(F410,customers!B:B,customers!C:C,,0)))</f>
        <v>fmiellbc@spiegel.de</v>
      </c>
      <c r="H410" s="2" t="str">
        <f>_xlfn.XLOOKUP(F410,customers!$B:$B,customers!$G:$G,,0)</f>
        <v>United States</v>
      </c>
      <c r="I410" t="str">
        <f>_xlfn.XLOOKUP(D410,products!$A:$A,products!$B:$B,,0)</f>
        <v>Ara</v>
      </c>
      <c r="J410" t="str">
        <f>_xlfn.XLOOKUP(D410,products!$A:$A,products!$C:$C,,0)</f>
        <v>M</v>
      </c>
      <c r="K410">
        <f>_xlfn.XLOOKUP(D410,products!$A:$A,products!$D:$D,,0)</f>
        <v>2.5</v>
      </c>
      <c r="L410" s="5">
        <f>_xlfn.XLOOKUP(D410,products!$A:$A,products!$E:$E,,0)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_xlfn.XLOOKUP(C411,customers!$A:$A,customers!$B:$B,,0)</f>
        <v>Hamish Skeech</v>
      </c>
      <c r="G411" s="2" t="str">
        <f>IF(_xlfn.XLOOKUP(F411,customers!B:B,customers!C:C,,0)=0," ",(_xlfn.XLOOKUP(F411,customers!B:B,customers!C:C,,0)))</f>
        <v xml:space="preserve"> </v>
      </c>
      <c r="H411" s="2" t="str">
        <f>_xlfn.XLOOKUP(F411,customers!$B:$B,customers!$G:$G,,0)</f>
        <v>Ireland</v>
      </c>
      <c r="I411" t="str">
        <f>_xlfn.XLOOKUP(D411,products!$A:$A,products!$B:$B,,0)</f>
        <v>Lib</v>
      </c>
      <c r="J411" t="str">
        <f>_xlfn.XLOOKUP(D411,products!$A:$A,products!$C:$C,,0)</f>
        <v>L</v>
      </c>
      <c r="K411">
        <f>_xlfn.XLOOKUP(D411,products!$A:$A,products!$D:$D,,0)</f>
        <v>1</v>
      </c>
      <c r="L411" s="5">
        <f>_xlfn.XLOOKUP(D411,products!$A:$A,products!$E:$E,,0)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_xlfn.XLOOKUP(C412,customers!$A:$A,customers!$B:$B,,0)</f>
        <v>Giordano Lorenzin</v>
      </c>
      <c r="G412" s="2" t="str">
        <f>IF(_xlfn.XLOOKUP(F412,customers!B:B,customers!C:C,,0)=0," ",(_xlfn.XLOOKUP(F412,customers!B:B,customers!C:C,,0)))</f>
        <v xml:space="preserve"> </v>
      </c>
      <c r="H412" s="2" t="str">
        <f>_xlfn.XLOOKUP(F412,customers!$B:$B,customers!$G:$G,,0)</f>
        <v>United States</v>
      </c>
      <c r="I412" t="str">
        <f>_xlfn.XLOOKUP(D412,products!$A:$A,products!$B:$B,,0)</f>
        <v>Ara</v>
      </c>
      <c r="J412" t="str">
        <f>_xlfn.XLOOKUP(D412,products!$A:$A,products!$C:$C,,0)</f>
        <v>L</v>
      </c>
      <c r="K412">
        <f>_xlfn.XLOOKUP(D412,products!$A:$A,products!$D:$D,,0)</f>
        <v>0.2</v>
      </c>
      <c r="L412" s="5">
        <f>_xlfn.XLOOKUP(D412,products!$A:$A,products!$E:$E,,0)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_xlfn.XLOOKUP(C413,customers!$A:$A,customers!$B:$B,,0)</f>
        <v>Harwilll Bishell</v>
      </c>
      <c r="G413" s="2" t="str">
        <f>IF(_xlfn.XLOOKUP(F413,customers!B:B,customers!C:C,,0)=0," ",(_xlfn.XLOOKUP(F413,customers!B:B,customers!C:C,,0)))</f>
        <v xml:space="preserve"> </v>
      </c>
      <c r="H413" s="2" t="str">
        <f>_xlfn.XLOOKUP(F413,customers!$B:$B,customers!$G:$G,,0)</f>
        <v>United States</v>
      </c>
      <c r="I413" t="str">
        <f>_xlfn.XLOOKUP(D413,products!$A:$A,products!$B:$B,,0)</f>
        <v>Lib</v>
      </c>
      <c r="J413" t="str">
        <f>_xlfn.XLOOKUP(D413,products!$A:$A,products!$C:$C,,0)</f>
        <v>M</v>
      </c>
      <c r="K413">
        <f>_xlfn.XLOOKUP(D413,products!$A:$A,products!$D:$D,,0)</f>
        <v>1</v>
      </c>
      <c r="L413" s="5">
        <f>_xlfn.XLOOKUP(D413,products!$A:$A,products!$E:$E,,0)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_xlfn.XLOOKUP(C414,customers!$A:$A,customers!$B:$B,,0)</f>
        <v>Freeland Missenden</v>
      </c>
      <c r="G414" s="2" t="str">
        <f>IF(_xlfn.XLOOKUP(F414,customers!B:B,customers!C:C,,0)=0," ",(_xlfn.XLOOKUP(F414,customers!B:B,customers!C:C,,0)))</f>
        <v xml:space="preserve"> </v>
      </c>
      <c r="H414" s="2" t="str">
        <f>_xlfn.XLOOKUP(F414,customers!$B:$B,customers!$G:$G,,0)</f>
        <v>United States</v>
      </c>
      <c r="I414" t="str">
        <f>_xlfn.XLOOKUP(D414,products!$A:$A,products!$B:$B,,0)</f>
        <v>Ara</v>
      </c>
      <c r="J414" t="str">
        <f>_xlfn.XLOOKUP(D414,products!$A:$A,products!$C:$C,,0)</f>
        <v>M</v>
      </c>
      <c r="K414">
        <f>_xlfn.XLOOKUP(D414,products!$A:$A,products!$D:$D,,0)</f>
        <v>1</v>
      </c>
      <c r="L414" s="5">
        <f>_xlfn.XLOOKUP(D414,products!$A:$A,products!$E:$E,,0)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_xlfn.XLOOKUP(C415,customers!$A:$A,customers!$B:$B,,0)</f>
        <v>Waylan Springall</v>
      </c>
      <c r="G415" s="2" t="str">
        <f>IF(_xlfn.XLOOKUP(F415,customers!B:B,customers!C:C,,0)=0," ",(_xlfn.XLOOKUP(F415,customers!B:B,customers!C:C,,0)))</f>
        <v>wspringallbh@jugem.jp</v>
      </c>
      <c r="H415" s="2" t="str">
        <f>_xlfn.XLOOKUP(F415,customers!$B:$B,customers!$G:$G,,0)</f>
        <v>United States</v>
      </c>
      <c r="I415" t="str">
        <f>_xlfn.XLOOKUP(D415,products!$A:$A,products!$B:$B,,0)</f>
        <v>Lib</v>
      </c>
      <c r="J415" t="str">
        <f>_xlfn.XLOOKUP(D415,products!$A:$A,products!$C:$C,,0)</f>
        <v>L</v>
      </c>
      <c r="K415">
        <f>_xlfn.XLOOKUP(D415,products!$A:$A,products!$D:$D,,0)</f>
        <v>2.5</v>
      </c>
      <c r="L415" s="5">
        <f>_xlfn.XLOOKUP(D415,products!$A:$A,products!$E:$E,,0)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_xlfn.XLOOKUP(C416,customers!$A:$A,customers!$B:$B,,0)</f>
        <v>Kiri Avramow</v>
      </c>
      <c r="G416" s="2" t="str">
        <f>IF(_xlfn.XLOOKUP(F416,customers!B:B,customers!C:C,,0)=0," ",(_xlfn.XLOOKUP(F416,customers!B:B,customers!C:C,,0)))</f>
        <v xml:space="preserve"> </v>
      </c>
      <c r="H416" s="2" t="str">
        <f>_xlfn.XLOOKUP(F416,customers!$B:$B,customers!$G:$G,,0)</f>
        <v>United States</v>
      </c>
      <c r="I416" t="str">
        <f>_xlfn.XLOOKUP(D416,products!$A:$A,products!$B:$B,,0)</f>
        <v>Rob</v>
      </c>
      <c r="J416" t="str">
        <f>_xlfn.XLOOKUP(D416,products!$A:$A,products!$C:$C,,0)</f>
        <v>L</v>
      </c>
      <c r="K416">
        <f>_xlfn.XLOOKUP(D416,products!$A:$A,products!$D:$D,,0)</f>
        <v>0.2</v>
      </c>
      <c r="L416" s="5">
        <f>_xlfn.XLOOKUP(D416,products!$A:$A,products!$E:$E,,0)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_xlfn.XLOOKUP(C417,customers!$A:$A,customers!$B:$B,,0)</f>
        <v>Gregg Hawkyens</v>
      </c>
      <c r="G417" s="2" t="str">
        <f>IF(_xlfn.XLOOKUP(F417,customers!B:B,customers!C:C,,0)=0," ",(_xlfn.XLOOKUP(F417,customers!B:B,customers!C:C,,0)))</f>
        <v>ghawkyensbj@census.gov</v>
      </c>
      <c r="H417" s="2" t="str">
        <f>_xlfn.XLOOKUP(F417,customers!$B:$B,customers!$G:$G,,0)</f>
        <v>United States</v>
      </c>
      <c r="I417" t="str">
        <f>_xlfn.XLOOKUP(D417,products!$A:$A,products!$B:$B,,0)</f>
        <v>Rob</v>
      </c>
      <c r="J417" t="str">
        <f>_xlfn.XLOOKUP(D417,products!$A:$A,products!$C:$C,,0)</f>
        <v>M</v>
      </c>
      <c r="K417">
        <f>_xlfn.XLOOKUP(D417,products!$A:$A,products!$D:$D,,0)</f>
        <v>0.2</v>
      </c>
      <c r="L417" s="5">
        <f>_xlfn.XLOOKUP(D417,products!$A:$A,products!$E:$E,,0)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_xlfn.XLOOKUP(C418,customers!$A:$A,customers!$B:$B,,0)</f>
        <v>Reggis Pracy</v>
      </c>
      <c r="G418" s="2" t="str">
        <f>IF(_xlfn.XLOOKUP(F418,customers!B:B,customers!C:C,,0)=0," ",(_xlfn.XLOOKUP(F418,customers!B:B,customers!C:C,,0)))</f>
        <v xml:space="preserve"> </v>
      </c>
      <c r="H418" s="2" t="str">
        <f>_xlfn.XLOOKUP(F418,customers!$B:$B,customers!$G:$G,,0)</f>
        <v>United States</v>
      </c>
      <c r="I418" t="str">
        <f>_xlfn.XLOOKUP(D418,products!$A:$A,products!$B:$B,,0)</f>
        <v>Ara</v>
      </c>
      <c r="J418" t="str">
        <f>_xlfn.XLOOKUP(D418,products!$A:$A,products!$C:$C,,0)</f>
        <v>L</v>
      </c>
      <c r="K418">
        <f>_xlfn.XLOOKUP(D418,products!$A:$A,products!$D:$D,,0)</f>
        <v>0.5</v>
      </c>
      <c r="L418" s="5">
        <f>_xlfn.XLOOKUP(D418,products!$A:$A,products!$E:$E,,0)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_xlfn.XLOOKUP(C419,customers!$A:$A,customers!$B:$B,,0)</f>
        <v>Paula Denis</v>
      </c>
      <c r="G419" s="2" t="str">
        <f>IF(_xlfn.XLOOKUP(F419,customers!B:B,customers!C:C,,0)=0," ",(_xlfn.XLOOKUP(F419,customers!B:B,customers!C:C,,0)))</f>
        <v xml:space="preserve"> </v>
      </c>
      <c r="H419" s="2" t="str">
        <f>_xlfn.XLOOKUP(F419,customers!$B:$B,customers!$G:$G,,0)</f>
        <v>United States</v>
      </c>
      <c r="I419" t="str">
        <f>_xlfn.XLOOKUP(D419,products!$A:$A,products!$B:$B,,0)</f>
        <v>Ara</v>
      </c>
      <c r="J419" t="str">
        <f>_xlfn.XLOOKUP(D419,products!$A:$A,products!$C:$C,,0)</f>
        <v>L</v>
      </c>
      <c r="K419">
        <f>_xlfn.XLOOKUP(D419,products!$A:$A,products!$D:$D,,0)</f>
        <v>2.5</v>
      </c>
      <c r="L419" s="5">
        <f>_xlfn.XLOOKUP(D419,products!$A:$A,products!$E:$E,,0)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_xlfn.XLOOKUP(C420,customers!$A:$A,customers!$B:$B,,0)</f>
        <v>Broderick McGilvra</v>
      </c>
      <c r="G420" s="2" t="str">
        <f>IF(_xlfn.XLOOKUP(F420,customers!B:B,customers!C:C,,0)=0," ",(_xlfn.XLOOKUP(F420,customers!B:B,customers!C:C,,0)))</f>
        <v>bmcgilvrabm@so-net.ne.jp</v>
      </c>
      <c r="H420" s="2" t="str">
        <f>_xlfn.XLOOKUP(F420,customers!$B:$B,customers!$G:$G,,0)</f>
        <v>United States</v>
      </c>
      <c r="I420" t="str">
        <f>_xlfn.XLOOKUP(D420,products!$A:$A,products!$B:$B,,0)</f>
        <v>Ara</v>
      </c>
      <c r="J420" t="str">
        <f>_xlfn.XLOOKUP(D420,products!$A:$A,products!$C:$C,,0)</f>
        <v>L</v>
      </c>
      <c r="K420">
        <f>_xlfn.XLOOKUP(D420,products!$A:$A,products!$D:$D,,0)</f>
        <v>2.5</v>
      </c>
      <c r="L420" s="5">
        <f>_xlfn.XLOOKUP(D420,products!$A:$A,products!$E:$E,,0)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_xlfn.XLOOKUP(C421,customers!$A:$A,customers!$B:$B,,0)</f>
        <v>Annabella Danzey</v>
      </c>
      <c r="G421" s="2" t="str">
        <f>IF(_xlfn.XLOOKUP(F421,customers!B:B,customers!C:C,,0)=0," ",(_xlfn.XLOOKUP(F421,customers!B:B,customers!C:C,,0)))</f>
        <v>adanzeybn@github.com</v>
      </c>
      <c r="H421" s="2" t="str">
        <f>_xlfn.XLOOKUP(F421,customers!$B:$B,customers!$G:$G,,0)</f>
        <v>United States</v>
      </c>
      <c r="I421" t="str">
        <f>_xlfn.XLOOKUP(D421,products!$A:$A,products!$B:$B,,0)</f>
        <v>Lib</v>
      </c>
      <c r="J421" t="str">
        <f>_xlfn.XLOOKUP(D421,products!$A:$A,products!$C:$C,,0)</f>
        <v>M</v>
      </c>
      <c r="K421">
        <f>_xlfn.XLOOKUP(D421,products!$A:$A,products!$D:$D,,0)</f>
        <v>0.5</v>
      </c>
      <c r="L421" s="5">
        <f>_xlfn.XLOOKUP(D421,products!$A:$A,products!$E:$E,,0)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_xlfn.XLOOKUP(C422,customers!$A:$A,customers!$B:$B,,0)</f>
        <v>Terri Farra</v>
      </c>
      <c r="G422" s="2" t="str">
        <f>IF(_xlfn.XLOOKUP(F422,customers!B:B,customers!C:C,,0)=0," ",(_xlfn.XLOOKUP(F422,customers!B:B,customers!C:C,,0)))</f>
        <v>tfarraac@behance.net</v>
      </c>
      <c r="H422" s="2" t="str">
        <f>_xlfn.XLOOKUP(F422,customers!$B:$B,customers!$G:$G,,0)</f>
        <v>United States</v>
      </c>
      <c r="I422" t="str">
        <f>_xlfn.XLOOKUP(D422,products!$A:$A,products!$B:$B,,0)</f>
        <v>Lib</v>
      </c>
      <c r="J422" t="str">
        <f>_xlfn.XLOOKUP(D422,products!$A:$A,products!$C:$C,,0)</f>
        <v>D</v>
      </c>
      <c r="K422">
        <f>_xlfn.XLOOKUP(D422,products!$A:$A,products!$D:$D,,0)</f>
        <v>0.5</v>
      </c>
      <c r="L422" s="5">
        <f>_xlfn.XLOOKUP(D422,products!$A:$A,products!$E:$E,,0)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_xlfn.XLOOKUP(C423,customers!$A:$A,customers!$B:$B,,0)</f>
        <v>Terri Farra</v>
      </c>
      <c r="G423" s="2" t="str">
        <f>IF(_xlfn.XLOOKUP(F423,customers!B:B,customers!C:C,,0)=0," ",(_xlfn.XLOOKUP(F423,customers!B:B,customers!C:C,,0)))</f>
        <v>tfarraac@behance.net</v>
      </c>
      <c r="H423" s="2" t="str">
        <f>_xlfn.XLOOKUP(F423,customers!$B:$B,customers!$G:$G,,0)</f>
        <v>United States</v>
      </c>
      <c r="I423" t="str">
        <f>_xlfn.XLOOKUP(D423,products!$A:$A,products!$B:$B,,0)</f>
        <v>Ara</v>
      </c>
      <c r="J423" t="str">
        <f>_xlfn.XLOOKUP(D423,products!$A:$A,products!$C:$C,,0)</f>
        <v>D</v>
      </c>
      <c r="K423">
        <f>_xlfn.XLOOKUP(D423,products!$A:$A,products!$D:$D,,0)</f>
        <v>2.5</v>
      </c>
      <c r="L423" s="5">
        <f>_xlfn.XLOOKUP(D423,products!$A:$A,products!$E:$E,,0)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_xlfn.XLOOKUP(C424,customers!$A:$A,customers!$B:$B,,0)</f>
        <v>Nevins Glowacz</v>
      </c>
      <c r="G424" s="2" t="str">
        <f>IF(_xlfn.XLOOKUP(F424,customers!B:B,customers!C:C,,0)=0," ",(_xlfn.XLOOKUP(F424,customers!B:B,customers!C:C,,0)))</f>
        <v xml:space="preserve"> </v>
      </c>
      <c r="H424" s="2" t="str">
        <f>_xlfn.XLOOKUP(F424,customers!$B:$B,customers!$G:$G,,0)</f>
        <v>United States</v>
      </c>
      <c r="I424" t="str">
        <f>_xlfn.XLOOKUP(D424,products!$A:$A,products!$B:$B,,0)</f>
        <v>Ara</v>
      </c>
      <c r="J424" t="str">
        <f>_xlfn.XLOOKUP(D424,products!$A:$A,products!$C:$C,,0)</f>
        <v>D</v>
      </c>
      <c r="K424">
        <f>_xlfn.XLOOKUP(D424,products!$A:$A,products!$D:$D,,0)</f>
        <v>0.5</v>
      </c>
      <c r="L424" s="5">
        <f>_xlfn.XLOOKUP(D424,products!$A:$A,products!$E:$E,,0)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_xlfn.XLOOKUP(C425,customers!$A:$A,customers!$B:$B,,0)</f>
        <v>Adelice Isabell</v>
      </c>
      <c r="G425" s="2" t="str">
        <f>IF(_xlfn.XLOOKUP(F425,customers!B:B,customers!C:C,,0)=0," ",(_xlfn.XLOOKUP(F425,customers!B:B,customers!C:C,,0)))</f>
        <v xml:space="preserve"> </v>
      </c>
      <c r="H425" s="2" t="str">
        <f>_xlfn.XLOOKUP(F425,customers!$B:$B,customers!$G:$G,,0)</f>
        <v>United States</v>
      </c>
      <c r="I425" t="str">
        <f>_xlfn.XLOOKUP(D425,products!$A:$A,products!$B:$B,,0)</f>
        <v>Rob</v>
      </c>
      <c r="J425" t="str">
        <f>_xlfn.XLOOKUP(D425,products!$A:$A,products!$C:$C,,0)</f>
        <v>M</v>
      </c>
      <c r="K425">
        <f>_xlfn.XLOOKUP(D425,products!$A:$A,products!$D:$D,,0)</f>
        <v>0.5</v>
      </c>
      <c r="L425" s="5">
        <f>_xlfn.XLOOKUP(D425,products!$A:$A,products!$E:$E,,0)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_xlfn.XLOOKUP(C426,customers!$A:$A,customers!$B:$B,,0)</f>
        <v>Yulma Dombrell</v>
      </c>
      <c r="G426" s="2" t="str">
        <f>IF(_xlfn.XLOOKUP(F426,customers!B:B,customers!C:C,,0)=0," ",(_xlfn.XLOOKUP(F426,customers!B:B,customers!C:C,,0)))</f>
        <v>ydombrellbs@dedecms.com</v>
      </c>
      <c r="H426" s="2" t="str">
        <f>_xlfn.XLOOKUP(F426,customers!$B:$B,customers!$G:$G,,0)</f>
        <v>United States</v>
      </c>
      <c r="I426" t="str">
        <f>_xlfn.XLOOKUP(D426,products!$A:$A,products!$B:$B,,0)</f>
        <v>Exc</v>
      </c>
      <c r="J426" t="str">
        <f>_xlfn.XLOOKUP(D426,products!$A:$A,products!$C:$C,,0)</f>
        <v>L</v>
      </c>
      <c r="K426">
        <f>_xlfn.XLOOKUP(D426,products!$A:$A,products!$D:$D,,0)</f>
        <v>0.5</v>
      </c>
      <c r="L426" s="5">
        <f>_xlfn.XLOOKUP(D426,products!$A:$A,products!$E:$E,,0)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_xlfn.XLOOKUP(C427,customers!$A:$A,customers!$B:$B,,0)</f>
        <v>Alric Darth</v>
      </c>
      <c r="G427" s="2" t="str">
        <f>IF(_xlfn.XLOOKUP(F427,customers!B:B,customers!C:C,,0)=0," ",(_xlfn.XLOOKUP(F427,customers!B:B,customers!C:C,,0)))</f>
        <v>adarthbt@t.co</v>
      </c>
      <c r="H427" s="2" t="str">
        <f>_xlfn.XLOOKUP(F427,customers!$B:$B,customers!$G:$G,,0)</f>
        <v>United States</v>
      </c>
      <c r="I427" t="str">
        <f>_xlfn.XLOOKUP(D427,products!$A:$A,products!$B:$B,,0)</f>
        <v>Rob</v>
      </c>
      <c r="J427" t="str">
        <f>_xlfn.XLOOKUP(D427,products!$A:$A,products!$C:$C,,0)</f>
        <v>D</v>
      </c>
      <c r="K427">
        <f>_xlfn.XLOOKUP(D427,products!$A:$A,products!$D:$D,,0)</f>
        <v>1</v>
      </c>
      <c r="L427" s="5">
        <f>_xlfn.XLOOKUP(D427,products!$A:$A,products!$E:$E,,0)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_xlfn.XLOOKUP(C428,customers!$A:$A,customers!$B:$B,,0)</f>
        <v>Manuel Darrigoe</v>
      </c>
      <c r="G428" s="2" t="str">
        <f>IF(_xlfn.XLOOKUP(F428,customers!B:B,customers!C:C,,0)=0," ",(_xlfn.XLOOKUP(F428,customers!B:B,customers!C:C,,0)))</f>
        <v>mdarrigoebu@hud.gov</v>
      </c>
      <c r="H428" s="2" t="str">
        <f>_xlfn.XLOOKUP(F428,customers!$B:$B,customers!$G:$G,,0)</f>
        <v>Ireland</v>
      </c>
      <c r="I428" t="str">
        <f>_xlfn.XLOOKUP(D428,products!$A:$A,products!$B:$B,,0)</f>
        <v>Rob</v>
      </c>
      <c r="J428" t="str">
        <f>_xlfn.XLOOKUP(D428,products!$A:$A,products!$C:$C,,0)</f>
        <v>L</v>
      </c>
      <c r="K428">
        <f>_xlfn.XLOOKUP(D428,products!$A:$A,products!$D:$D,,0)</f>
        <v>0.2</v>
      </c>
      <c r="L428" s="5">
        <f>_xlfn.XLOOKUP(D428,products!$A:$A,products!$E:$E,,0)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_xlfn.XLOOKUP(C429,customers!$A:$A,customers!$B:$B,,0)</f>
        <v>Kynthia Berick</v>
      </c>
      <c r="G429" s="2" t="str">
        <f>IF(_xlfn.XLOOKUP(F429,customers!B:B,customers!C:C,,0)=0," ",(_xlfn.XLOOKUP(F429,customers!B:B,customers!C:C,,0)))</f>
        <v xml:space="preserve"> </v>
      </c>
      <c r="H429" s="2" t="str">
        <f>_xlfn.XLOOKUP(F429,customers!$B:$B,customers!$G:$G,,0)</f>
        <v>United States</v>
      </c>
      <c r="I429" t="str">
        <f>_xlfn.XLOOKUP(D429,products!$A:$A,products!$B:$B,,0)</f>
        <v>Ara</v>
      </c>
      <c r="J429" t="str">
        <f>_xlfn.XLOOKUP(D429,products!$A:$A,products!$C:$C,,0)</f>
        <v>M</v>
      </c>
      <c r="K429">
        <f>_xlfn.XLOOKUP(D429,products!$A:$A,products!$D:$D,,0)</f>
        <v>2.5</v>
      </c>
      <c r="L429" s="5">
        <f>_xlfn.XLOOKUP(D429,products!$A:$A,products!$E:$E,,0)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_xlfn.XLOOKUP(C430,customers!$A:$A,customers!$B:$B,,0)</f>
        <v>Minetta Ackrill</v>
      </c>
      <c r="G430" s="2" t="str">
        <f>IF(_xlfn.XLOOKUP(F430,customers!B:B,customers!C:C,,0)=0," ",(_xlfn.XLOOKUP(F430,customers!B:B,customers!C:C,,0)))</f>
        <v>mackrillbw@bandcamp.com</v>
      </c>
      <c r="H430" s="2" t="str">
        <f>_xlfn.XLOOKUP(F430,customers!$B:$B,customers!$G:$G,,0)</f>
        <v>United States</v>
      </c>
      <c r="I430" t="str">
        <f>_xlfn.XLOOKUP(D430,products!$A:$A,products!$B:$B,,0)</f>
        <v>Rob</v>
      </c>
      <c r="J430" t="str">
        <f>_xlfn.XLOOKUP(D430,products!$A:$A,products!$C:$C,,0)</f>
        <v>L</v>
      </c>
      <c r="K430">
        <f>_xlfn.XLOOKUP(D430,products!$A:$A,products!$D:$D,,0)</f>
        <v>1</v>
      </c>
      <c r="L430" s="5">
        <f>_xlfn.XLOOKUP(D430,products!$A:$A,products!$E:$E,,0)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_xlfn.XLOOKUP(C431,customers!$A:$A,customers!$B:$B,,0)</f>
        <v>Terri Farra</v>
      </c>
      <c r="G431" s="2" t="str">
        <f>IF(_xlfn.XLOOKUP(F431,customers!B:B,customers!C:C,,0)=0," ",(_xlfn.XLOOKUP(F431,customers!B:B,customers!C:C,,0)))</f>
        <v>tfarraac@behance.net</v>
      </c>
      <c r="H431" s="2" t="str">
        <f>_xlfn.XLOOKUP(F431,customers!$B:$B,customers!$G:$G,,0)</f>
        <v>United States</v>
      </c>
      <c r="I431" t="str">
        <f>_xlfn.XLOOKUP(D431,products!$A:$A,products!$B:$B,,0)</f>
        <v>Ara</v>
      </c>
      <c r="J431" t="str">
        <f>_xlfn.XLOOKUP(D431,products!$A:$A,products!$C:$C,,0)</f>
        <v>L</v>
      </c>
      <c r="K431">
        <f>_xlfn.XLOOKUP(D431,products!$A:$A,products!$D:$D,,0)</f>
        <v>1</v>
      </c>
      <c r="L431" s="5">
        <f>_xlfn.XLOOKUP(D431,products!$A:$A,products!$E:$E,,0)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_xlfn.XLOOKUP(C432,customers!$A:$A,customers!$B:$B,,0)</f>
        <v>Melosa Kippen</v>
      </c>
      <c r="G432" s="2" t="str">
        <f>IF(_xlfn.XLOOKUP(F432,customers!B:B,customers!C:C,,0)=0," ",(_xlfn.XLOOKUP(F432,customers!B:B,customers!C:C,,0)))</f>
        <v>mkippenby@dion.ne.jp</v>
      </c>
      <c r="H432" s="2" t="str">
        <f>_xlfn.XLOOKUP(F432,customers!$B:$B,customers!$G:$G,,0)</f>
        <v>United States</v>
      </c>
      <c r="I432" t="str">
        <f>_xlfn.XLOOKUP(D432,products!$A:$A,products!$B:$B,,0)</f>
        <v>Rob</v>
      </c>
      <c r="J432" t="str">
        <f>_xlfn.XLOOKUP(D432,products!$A:$A,products!$C:$C,,0)</f>
        <v>D</v>
      </c>
      <c r="K432">
        <f>_xlfn.XLOOKUP(D432,products!$A:$A,products!$D:$D,,0)</f>
        <v>0.2</v>
      </c>
      <c r="L432" s="5">
        <f>_xlfn.XLOOKUP(D432,products!$A:$A,products!$E:$E,,0)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_xlfn.XLOOKUP(C433,customers!$A:$A,customers!$B:$B,,0)</f>
        <v>Witty Ranson</v>
      </c>
      <c r="G433" s="2" t="str">
        <f>IF(_xlfn.XLOOKUP(F433,customers!B:B,customers!C:C,,0)=0," ",(_xlfn.XLOOKUP(F433,customers!B:B,customers!C:C,,0)))</f>
        <v>wransonbz@ted.com</v>
      </c>
      <c r="H433" s="2" t="str">
        <f>_xlfn.XLOOKUP(F433,customers!$B:$B,customers!$G:$G,,0)</f>
        <v>Ireland</v>
      </c>
      <c r="I433" t="str">
        <f>_xlfn.XLOOKUP(D433,products!$A:$A,products!$B:$B,,0)</f>
        <v>Exc</v>
      </c>
      <c r="J433" t="str">
        <f>_xlfn.XLOOKUP(D433,products!$A:$A,products!$C:$C,,0)</f>
        <v>D</v>
      </c>
      <c r="K433">
        <f>_xlfn.XLOOKUP(D433,products!$A:$A,products!$D:$D,,0)</f>
        <v>2.5</v>
      </c>
      <c r="L433" s="5">
        <f>_xlfn.XLOOKUP(D433,products!$A:$A,products!$E:$E,,0)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_xlfn.XLOOKUP(C434,customers!$A:$A,customers!$B:$B,,0)</f>
        <v>Rod Gowdie</v>
      </c>
      <c r="G434" s="2" t="str">
        <f>IF(_xlfn.XLOOKUP(F434,customers!B:B,customers!C:C,,0)=0," ",(_xlfn.XLOOKUP(F434,customers!B:B,customers!C:C,,0)))</f>
        <v xml:space="preserve"> </v>
      </c>
      <c r="H434" s="2" t="str">
        <f>_xlfn.XLOOKUP(F434,customers!$B:$B,customers!$G:$G,,0)</f>
        <v>United States</v>
      </c>
      <c r="I434" t="str">
        <f>_xlfn.XLOOKUP(D434,products!$A:$A,products!$B:$B,,0)</f>
        <v>Ara</v>
      </c>
      <c r="J434" t="str">
        <f>_xlfn.XLOOKUP(D434,products!$A:$A,products!$C:$C,,0)</f>
        <v>M</v>
      </c>
      <c r="K434">
        <f>_xlfn.XLOOKUP(D434,products!$A:$A,products!$D:$D,,0)</f>
        <v>1</v>
      </c>
      <c r="L434" s="5">
        <f>_xlfn.XLOOKUP(D434,products!$A:$A,products!$E:$E,,0)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_xlfn.XLOOKUP(C435,customers!$A:$A,customers!$B:$B,,0)</f>
        <v>Lemuel Rignold</v>
      </c>
      <c r="G435" s="2" t="str">
        <f>IF(_xlfn.XLOOKUP(F435,customers!B:B,customers!C:C,,0)=0," ",(_xlfn.XLOOKUP(F435,customers!B:B,customers!C:C,,0)))</f>
        <v>lrignoldc1@miibeian.gov.cn</v>
      </c>
      <c r="H435" s="2" t="str">
        <f>_xlfn.XLOOKUP(F435,customers!$B:$B,customers!$G:$G,,0)</f>
        <v>United States</v>
      </c>
      <c r="I435" t="str">
        <f>_xlfn.XLOOKUP(D435,products!$A:$A,products!$B:$B,,0)</f>
        <v>Lib</v>
      </c>
      <c r="J435" t="str">
        <f>_xlfn.XLOOKUP(D435,products!$A:$A,products!$C:$C,,0)</f>
        <v>M</v>
      </c>
      <c r="K435">
        <f>_xlfn.XLOOKUP(D435,products!$A:$A,products!$D:$D,,0)</f>
        <v>2.5</v>
      </c>
      <c r="L435" s="5">
        <f>_xlfn.XLOOKUP(D435,products!$A:$A,products!$E:$E,,0)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_xlfn.XLOOKUP(C436,customers!$A:$A,customers!$B:$B,,0)</f>
        <v>Nevsa Fields</v>
      </c>
      <c r="G436" s="2" t="str">
        <f>IF(_xlfn.XLOOKUP(F436,customers!B:B,customers!C:C,,0)=0," ",(_xlfn.XLOOKUP(F436,customers!B:B,customers!C:C,,0)))</f>
        <v xml:space="preserve"> </v>
      </c>
      <c r="H436" s="2" t="str">
        <f>_xlfn.XLOOKUP(F436,customers!$B:$B,customers!$G:$G,,0)</f>
        <v>United States</v>
      </c>
      <c r="I436" t="str">
        <f>_xlfn.XLOOKUP(D436,products!$A:$A,products!$B:$B,,0)</f>
        <v>Ara</v>
      </c>
      <c r="J436" t="str">
        <f>_xlfn.XLOOKUP(D436,products!$A:$A,products!$C:$C,,0)</f>
        <v>M</v>
      </c>
      <c r="K436">
        <f>_xlfn.XLOOKUP(D436,products!$A:$A,products!$D:$D,,0)</f>
        <v>1</v>
      </c>
      <c r="L436" s="5">
        <f>_xlfn.XLOOKUP(D436,products!$A:$A,products!$E:$E,,0)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_xlfn.XLOOKUP(C437,customers!$A:$A,customers!$B:$B,,0)</f>
        <v>Chance Rowthorn</v>
      </c>
      <c r="G437" s="2" t="str">
        <f>IF(_xlfn.XLOOKUP(F437,customers!B:B,customers!C:C,,0)=0," ",(_xlfn.XLOOKUP(F437,customers!B:B,customers!C:C,,0)))</f>
        <v>crowthornc3@msn.com</v>
      </c>
      <c r="H437" s="2" t="str">
        <f>_xlfn.XLOOKUP(F437,customers!$B:$B,customers!$G:$G,,0)</f>
        <v>United States</v>
      </c>
      <c r="I437" t="str">
        <f>_xlfn.XLOOKUP(D437,products!$A:$A,products!$B:$B,,0)</f>
        <v>Exc</v>
      </c>
      <c r="J437" t="str">
        <f>_xlfn.XLOOKUP(D437,products!$A:$A,products!$C:$C,,0)</f>
        <v>M</v>
      </c>
      <c r="K437">
        <f>_xlfn.XLOOKUP(D437,products!$A:$A,products!$D:$D,,0)</f>
        <v>0.5</v>
      </c>
      <c r="L437" s="5">
        <f>_xlfn.XLOOKUP(D437,products!$A:$A,products!$E:$E,,0)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_xlfn.XLOOKUP(C438,customers!$A:$A,customers!$B:$B,,0)</f>
        <v>Orly Ryland</v>
      </c>
      <c r="G438" s="2" t="str">
        <f>IF(_xlfn.XLOOKUP(F438,customers!B:B,customers!C:C,,0)=0," ",(_xlfn.XLOOKUP(F438,customers!B:B,customers!C:C,,0)))</f>
        <v>orylandc4@deviantart.com</v>
      </c>
      <c r="H438" s="2" t="str">
        <f>_xlfn.XLOOKUP(F438,customers!$B:$B,customers!$G:$G,,0)</f>
        <v>United States</v>
      </c>
      <c r="I438" t="str">
        <f>_xlfn.XLOOKUP(D438,products!$A:$A,products!$B:$B,,0)</f>
        <v>Lib</v>
      </c>
      <c r="J438" t="str">
        <f>_xlfn.XLOOKUP(D438,products!$A:$A,products!$C:$C,,0)</f>
        <v>L</v>
      </c>
      <c r="K438">
        <f>_xlfn.XLOOKUP(D438,products!$A:$A,products!$D:$D,,0)</f>
        <v>0.2</v>
      </c>
      <c r="L438" s="5">
        <f>_xlfn.XLOOKUP(D438,products!$A:$A,products!$E:$E,,0)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_xlfn.XLOOKUP(C439,customers!$A:$A,customers!$B:$B,,0)</f>
        <v>Willabella Abramski</v>
      </c>
      <c r="G439" s="2" t="str">
        <f>IF(_xlfn.XLOOKUP(F439,customers!B:B,customers!C:C,,0)=0," ",(_xlfn.XLOOKUP(F439,customers!B:B,customers!C:C,,0)))</f>
        <v xml:space="preserve"> </v>
      </c>
      <c r="H439" s="2" t="str">
        <f>_xlfn.XLOOKUP(F439,customers!$B:$B,customers!$G:$G,,0)</f>
        <v>United States</v>
      </c>
      <c r="I439" t="str">
        <f>_xlfn.XLOOKUP(D439,products!$A:$A,products!$B:$B,,0)</f>
        <v>Lib</v>
      </c>
      <c r="J439" t="str">
        <f>_xlfn.XLOOKUP(D439,products!$A:$A,products!$C:$C,,0)</f>
        <v>D</v>
      </c>
      <c r="K439">
        <f>_xlfn.XLOOKUP(D439,products!$A:$A,products!$D:$D,,0)</f>
        <v>2.5</v>
      </c>
      <c r="L439" s="5">
        <f>_xlfn.XLOOKUP(D439,products!$A:$A,products!$E:$E,,0)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_xlfn.XLOOKUP(C440,customers!$A:$A,customers!$B:$B,,0)</f>
        <v>Morgen Seson</v>
      </c>
      <c r="G440" s="2" t="str">
        <f>IF(_xlfn.XLOOKUP(F440,customers!B:B,customers!C:C,,0)=0," ",(_xlfn.XLOOKUP(F440,customers!B:B,customers!C:C,,0)))</f>
        <v>msesonck@census.gov</v>
      </c>
      <c r="H440" s="2" t="str">
        <f>_xlfn.XLOOKUP(F440,customers!$B:$B,customers!$G:$G,,0)</f>
        <v>United States</v>
      </c>
      <c r="I440" t="str">
        <f>_xlfn.XLOOKUP(D440,products!$A:$A,products!$B:$B,,0)</f>
        <v>Lib</v>
      </c>
      <c r="J440" t="str">
        <f>_xlfn.XLOOKUP(D440,products!$A:$A,products!$C:$C,,0)</f>
        <v>D</v>
      </c>
      <c r="K440">
        <f>_xlfn.XLOOKUP(D440,products!$A:$A,products!$D:$D,,0)</f>
        <v>0.5</v>
      </c>
      <c r="L440" s="5">
        <f>_xlfn.XLOOKUP(D440,products!$A:$A,products!$E:$E,,0)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_xlfn.XLOOKUP(C441,customers!$A:$A,customers!$B:$B,,0)</f>
        <v>Chickie Ragless</v>
      </c>
      <c r="G441" s="2" t="str">
        <f>IF(_xlfn.XLOOKUP(F441,customers!B:B,customers!C:C,,0)=0," ",(_xlfn.XLOOKUP(F441,customers!B:B,customers!C:C,,0)))</f>
        <v>craglessc7@webmd.com</v>
      </c>
      <c r="H441" s="2" t="str">
        <f>_xlfn.XLOOKUP(F441,customers!$B:$B,customers!$G:$G,,0)</f>
        <v>Ireland</v>
      </c>
      <c r="I441" t="str">
        <f>_xlfn.XLOOKUP(D441,products!$A:$A,products!$B:$B,,0)</f>
        <v>Exc</v>
      </c>
      <c r="J441" t="str">
        <f>_xlfn.XLOOKUP(D441,products!$A:$A,products!$C:$C,,0)</f>
        <v>L</v>
      </c>
      <c r="K441">
        <f>_xlfn.XLOOKUP(D441,products!$A:$A,products!$D:$D,,0)</f>
        <v>0.5</v>
      </c>
      <c r="L441" s="5">
        <f>_xlfn.XLOOKUP(D441,products!$A:$A,products!$E:$E,,0)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_xlfn.XLOOKUP(C442,customers!$A:$A,customers!$B:$B,,0)</f>
        <v>Freda Hollows</v>
      </c>
      <c r="G442" s="2" t="str">
        <f>IF(_xlfn.XLOOKUP(F442,customers!B:B,customers!C:C,,0)=0," ",(_xlfn.XLOOKUP(F442,customers!B:B,customers!C:C,,0)))</f>
        <v>fhollowsc8@blogtalkradio.com</v>
      </c>
      <c r="H442" s="2" t="str">
        <f>_xlfn.XLOOKUP(F442,customers!$B:$B,customers!$G:$G,,0)</f>
        <v>United States</v>
      </c>
      <c r="I442" t="str">
        <f>_xlfn.XLOOKUP(D442,products!$A:$A,products!$B:$B,,0)</f>
        <v>Ara</v>
      </c>
      <c r="J442" t="str">
        <f>_xlfn.XLOOKUP(D442,products!$A:$A,products!$C:$C,,0)</f>
        <v>M</v>
      </c>
      <c r="K442">
        <f>_xlfn.XLOOKUP(D442,products!$A:$A,products!$D:$D,,0)</f>
        <v>2.5</v>
      </c>
      <c r="L442" s="5">
        <f>_xlfn.XLOOKUP(D442,products!$A:$A,products!$E:$E,,0)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_xlfn.XLOOKUP(C443,customers!$A:$A,customers!$B:$B,,0)</f>
        <v>Livy Lathleiff</v>
      </c>
      <c r="G443" s="2" t="str">
        <f>IF(_xlfn.XLOOKUP(F443,customers!B:B,customers!C:C,,0)=0," ",(_xlfn.XLOOKUP(F443,customers!B:B,customers!C:C,,0)))</f>
        <v>llathleiffc9@nationalgeographic.com</v>
      </c>
      <c r="H443" s="2" t="str">
        <f>_xlfn.XLOOKUP(F443,customers!$B:$B,customers!$G:$G,,0)</f>
        <v>Ireland</v>
      </c>
      <c r="I443" t="str">
        <f>_xlfn.XLOOKUP(D443,products!$A:$A,products!$B:$B,,0)</f>
        <v>Exc</v>
      </c>
      <c r="J443" t="str">
        <f>_xlfn.XLOOKUP(D443,products!$A:$A,products!$C:$C,,0)</f>
        <v>D</v>
      </c>
      <c r="K443">
        <f>_xlfn.XLOOKUP(D443,products!$A:$A,products!$D:$D,,0)</f>
        <v>1</v>
      </c>
      <c r="L443" s="5">
        <f>_xlfn.XLOOKUP(D443,products!$A:$A,products!$E:$E,,0)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_xlfn.XLOOKUP(C444,customers!$A:$A,customers!$B:$B,,0)</f>
        <v>Koralle Heads</v>
      </c>
      <c r="G444" s="2" t="str">
        <f>IF(_xlfn.XLOOKUP(F444,customers!B:B,customers!C:C,,0)=0," ",(_xlfn.XLOOKUP(F444,customers!B:B,customers!C:C,,0)))</f>
        <v>kheadsca@jalbum.net</v>
      </c>
      <c r="H444" s="2" t="str">
        <f>_xlfn.XLOOKUP(F444,customers!$B:$B,customers!$G:$G,,0)</f>
        <v>United States</v>
      </c>
      <c r="I444" t="str">
        <f>_xlfn.XLOOKUP(D444,products!$A:$A,products!$B:$B,,0)</f>
        <v>Rob</v>
      </c>
      <c r="J444" t="str">
        <f>_xlfn.XLOOKUP(D444,products!$A:$A,products!$C:$C,,0)</f>
        <v>L</v>
      </c>
      <c r="K444">
        <f>_xlfn.XLOOKUP(D444,products!$A:$A,products!$D:$D,,0)</f>
        <v>0.5</v>
      </c>
      <c r="L444" s="5">
        <f>_xlfn.XLOOKUP(D444,products!$A:$A,products!$E:$E,,0)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_xlfn.XLOOKUP(C445,customers!$A:$A,customers!$B:$B,,0)</f>
        <v>Theo Bowne</v>
      </c>
      <c r="G445" s="2" t="str">
        <f>IF(_xlfn.XLOOKUP(F445,customers!B:B,customers!C:C,,0)=0," ",(_xlfn.XLOOKUP(F445,customers!B:B,customers!C:C,,0)))</f>
        <v>tbownecb@unicef.org</v>
      </c>
      <c r="H445" s="2" t="str">
        <f>_xlfn.XLOOKUP(F445,customers!$B:$B,customers!$G:$G,,0)</f>
        <v>Ireland</v>
      </c>
      <c r="I445" t="str">
        <f>_xlfn.XLOOKUP(D445,products!$A:$A,products!$B:$B,,0)</f>
        <v>Exc</v>
      </c>
      <c r="J445" t="str">
        <f>_xlfn.XLOOKUP(D445,products!$A:$A,products!$C:$C,,0)</f>
        <v>L</v>
      </c>
      <c r="K445">
        <f>_xlfn.XLOOKUP(D445,products!$A:$A,products!$D:$D,,0)</f>
        <v>0.2</v>
      </c>
      <c r="L445" s="5">
        <f>_xlfn.XLOOKUP(D445,products!$A:$A,products!$E:$E,,0)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_xlfn.XLOOKUP(C446,customers!$A:$A,customers!$B:$B,,0)</f>
        <v>Rasia Jacquemard</v>
      </c>
      <c r="G446" s="2" t="str">
        <f>IF(_xlfn.XLOOKUP(F446,customers!B:B,customers!C:C,,0)=0," ",(_xlfn.XLOOKUP(F446,customers!B:B,customers!C:C,,0)))</f>
        <v>rjacquemardcc@acquirethisname.com</v>
      </c>
      <c r="H446" s="2" t="str">
        <f>_xlfn.XLOOKUP(F446,customers!$B:$B,customers!$G:$G,,0)</f>
        <v>Ireland</v>
      </c>
      <c r="I446" t="str">
        <f>_xlfn.XLOOKUP(D446,products!$A:$A,products!$B:$B,,0)</f>
        <v>Exc</v>
      </c>
      <c r="J446" t="str">
        <f>_xlfn.XLOOKUP(D446,products!$A:$A,products!$C:$C,,0)</f>
        <v>M</v>
      </c>
      <c r="K446">
        <f>_xlfn.XLOOKUP(D446,products!$A:$A,products!$D:$D,,0)</f>
        <v>0.2</v>
      </c>
      <c r="L446" s="5">
        <f>_xlfn.XLOOKUP(D446,products!$A:$A,products!$E:$E,,0)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_xlfn.XLOOKUP(C447,customers!$A:$A,customers!$B:$B,,0)</f>
        <v>Kizzie Warman</v>
      </c>
      <c r="G447" s="2" t="str">
        <f>IF(_xlfn.XLOOKUP(F447,customers!B:B,customers!C:C,,0)=0," ",(_xlfn.XLOOKUP(F447,customers!B:B,customers!C:C,,0)))</f>
        <v>kwarmancd@printfriendly.com</v>
      </c>
      <c r="H447" s="2" t="str">
        <f>_xlfn.XLOOKUP(F447,customers!$B:$B,customers!$G:$G,,0)</f>
        <v>Ireland</v>
      </c>
      <c r="I447" t="str">
        <f>_xlfn.XLOOKUP(D447,products!$A:$A,products!$B:$B,,0)</f>
        <v>Lib</v>
      </c>
      <c r="J447" t="str">
        <f>_xlfn.XLOOKUP(D447,products!$A:$A,products!$C:$C,,0)</f>
        <v>M</v>
      </c>
      <c r="K447">
        <f>_xlfn.XLOOKUP(D447,products!$A:$A,products!$D:$D,,0)</f>
        <v>2.5</v>
      </c>
      <c r="L447" s="5">
        <f>_xlfn.XLOOKUP(D447,products!$A:$A,products!$E:$E,,0)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_xlfn.XLOOKUP(C448,customers!$A:$A,customers!$B:$B,,0)</f>
        <v>Wain Cholomin</v>
      </c>
      <c r="G448" s="2" t="str">
        <f>IF(_xlfn.XLOOKUP(F448,customers!B:B,customers!C:C,,0)=0," ",(_xlfn.XLOOKUP(F448,customers!B:B,customers!C:C,,0)))</f>
        <v>wcholomince@about.com</v>
      </c>
      <c r="H448" s="2" t="str">
        <f>_xlfn.XLOOKUP(F448,customers!$B:$B,customers!$G:$G,,0)</f>
        <v>United Kingdom</v>
      </c>
      <c r="I448" t="str">
        <f>_xlfn.XLOOKUP(D448,products!$A:$A,products!$B:$B,,0)</f>
        <v>Lib</v>
      </c>
      <c r="J448" t="str">
        <f>_xlfn.XLOOKUP(D448,products!$A:$A,products!$C:$C,,0)</f>
        <v>M</v>
      </c>
      <c r="K448">
        <f>_xlfn.XLOOKUP(D448,products!$A:$A,products!$D:$D,,0)</f>
        <v>0.5</v>
      </c>
      <c r="L448" s="5">
        <f>_xlfn.XLOOKUP(D448,products!$A:$A,products!$E:$E,,0)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_xlfn.XLOOKUP(C449,customers!$A:$A,customers!$B:$B,,0)</f>
        <v>Arleen Braidman</v>
      </c>
      <c r="G449" s="2" t="str">
        <f>IF(_xlfn.XLOOKUP(F449,customers!B:B,customers!C:C,,0)=0," ",(_xlfn.XLOOKUP(F449,customers!B:B,customers!C:C,,0)))</f>
        <v>abraidmancf@census.gov</v>
      </c>
      <c r="H449" s="2" t="str">
        <f>_xlfn.XLOOKUP(F449,customers!$B:$B,customers!$G:$G,,0)</f>
        <v>United States</v>
      </c>
      <c r="I449" t="str">
        <f>_xlfn.XLOOKUP(D449,products!$A:$A,products!$B:$B,,0)</f>
        <v>Rob</v>
      </c>
      <c r="J449" t="str">
        <f>_xlfn.XLOOKUP(D449,products!$A:$A,products!$C:$C,,0)</f>
        <v>M</v>
      </c>
      <c r="K449">
        <f>_xlfn.XLOOKUP(D449,products!$A:$A,products!$D:$D,,0)</f>
        <v>0.5</v>
      </c>
      <c r="L449" s="5">
        <f>_xlfn.XLOOKUP(D449,products!$A:$A,products!$E:$E,,0)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_xlfn.XLOOKUP(C450,customers!$A:$A,customers!$B:$B,,0)</f>
        <v>Pru Durban</v>
      </c>
      <c r="G450" s="2" t="str">
        <f>IF(_xlfn.XLOOKUP(F450,customers!B:B,customers!C:C,,0)=0," ",(_xlfn.XLOOKUP(F450,customers!B:B,customers!C:C,,0)))</f>
        <v>pdurbancg@symantec.com</v>
      </c>
      <c r="H450" s="2" t="str">
        <f>_xlfn.XLOOKUP(F450,customers!$B:$B,customers!$G:$G,,0)</f>
        <v>Ireland</v>
      </c>
      <c r="I450" t="str">
        <f>_xlfn.XLOOKUP(D450,products!$A:$A,products!$B:$B,,0)</f>
        <v>Rob</v>
      </c>
      <c r="J450" t="str">
        <f>_xlfn.XLOOKUP(D450,products!$A:$A,products!$C:$C,,0)</f>
        <v>L</v>
      </c>
      <c r="K450">
        <f>_xlfn.XLOOKUP(D450,products!$A:$A,products!$D:$D,,0)</f>
        <v>0.5</v>
      </c>
      <c r="L450" s="5">
        <f>_xlfn.XLOOKUP(D450,products!$A:$A,products!$E:$E,,0)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_xlfn.XLOOKUP(C451,customers!$A:$A,customers!$B:$B,,0)</f>
        <v>Antone Harrold</v>
      </c>
      <c r="G451" s="2" t="str">
        <f>IF(_xlfn.XLOOKUP(F451,customers!B:B,customers!C:C,,0)=0," ",(_xlfn.XLOOKUP(F451,customers!B:B,customers!C:C,,0)))</f>
        <v>aharroldch@miibeian.gov.cn</v>
      </c>
      <c r="H451" s="2" t="str">
        <f>_xlfn.XLOOKUP(F451,customers!$B:$B,customers!$G:$G,,0)</f>
        <v>United States</v>
      </c>
      <c r="I451" t="str">
        <f>_xlfn.XLOOKUP(D451,products!$A:$A,products!$B:$B,,0)</f>
        <v>Rob</v>
      </c>
      <c r="J451" t="str">
        <f>_xlfn.XLOOKUP(D451,products!$A:$A,products!$C:$C,,0)</f>
        <v>D</v>
      </c>
      <c r="K451">
        <f>_xlfn.XLOOKUP(D451,products!$A:$A,products!$D:$D,,0)</f>
        <v>0.2</v>
      </c>
      <c r="L451" s="5">
        <f>_xlfn.XLOOKUP(D451,products!$A:$A,products!$E:$E,,0)</f>
        <v>2.6849999999999996</v>
      </c>
      <c r="M451" s="5">
        <f t="shared" ref="M451:M514" si="21">E451*L451</f>
        <v>5.3699999999999992</v>
      </c>
      <c r="N451" t="str">
        <f t="shared" ref="N451:N514" si="22">IF(I451="Rob","Robusta",IF(I451="Exc","Excelsa",IF(I451="Lib","Liberica",IF(I451="Ara","Arabica",""))))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_xlfn.XLOOKUP(C452,customers!$A:$A,customers!$B:$B,,0)</f>
        <v>Sim Pamphilon</v>
      </c>
      <c r="G452" s="2" t="str">
        <f>IF(_xlfn.XLOOKUP(F452,customers!B:B,customers!C:C,,0)=0," ",(_xlfn.XLOOKUP(F452,customers!B:B,customers!C:C,,0)))</f>
        <v>spamphilonci@mlb.com</v>
      </c>
      <c r="H452" s="2" t="str">
        <f>_xlfn.XLOOKUP(F452,customers!$B:$B,customers!$G:$G,,0)</f>
        <v>Ireland</v>
      </c>
      <c r="I452" t="str">
        <f>_xlfn.XLOOKUP(D452,products!$A:$A,products!$B:$B,,0)</f>
        <v>Lib</v>
      </c>
      <c r="J452" t="str">
        <f>_xlfn.XLOOKUP(D452,products!$A:$A,products!$C:$C,,0)</f>
        <v>L</v>
      </c>
      <c r="K452">
        <f>_xlfn.XLOOKUP(D452,products!$A:$A,products!$D:$D,,0)</f>
        <v>0.2</v>
      </c>
      <c r="L452" s="5">
        <f>_xlfn.XLOOKUP(D452,products!$A:$A,products!$E:$E,,0)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_xlfn.XLOOKUP(C453,customers!$A:$A,customers!$B:$B,,0)</f>
        <v>Mohandis Spurden</v>
      </c>
      <c r="G453" s="2" t="str">
        <f>IF(_xlfn.XLOOKUP(F453,customers!B:B,customers!C:C,,0)=0," ",(_xlfn.XLOOKUP(F453,customers!B:B,customers!C:C,,0)))</f>
        <v>mspurdencj@exblog.jp</v>
      </c>
      <c r="H453" s="2" t="str">
        <f>_xlfn.XLOOKUP(F453,customers!$B:$B,customers!$G:$G,,0)</f>
        <v>United States</v>
      </c>
      <c r="I453" t="str">
        <f>_xlfn.XLOOKUP(D453,products!$A:$A,products!$B:$B,,0)</f>
        <v>Rob</v>
      </c>
      <c r="J453" t="str">
        <f>_xlfn.XLOOKUP(D453,products!$A:$A,products!$C:$C,,0)</f>
        <v>D</v>
      </c>
      <c r="K453">
        <f>_xlfn.XLOOKUP(D453,products!$A:$A,products!$D:$D,,0)</f>
        <v>2.5</v>
      </c>
      <c r="L453" s="5">
        <f>_xlfn.XLOOKUP(D453,products!$A:$A,products!$E:$E,,0)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_xlfn.XLOOKUP(C454,customers!$A:$A,customers!$B:$B,,0)</f>
        <v>Morgen Seson</v>
      </c>
      <c r="G454" s="2" t="str">
        <f>IF(_xlfn.XLOOKUP(F454,customers!B:B,customers!C:C,,0)=0," ",(_xlfn.XLOOKUP(F454,customers!B:B,customers!C:C,,0)))</f>
        <v>msesonck@census.gov</v>
      </c>
      <c r="H454" s="2" t="str">
        <f>_xlfn.XLOOKUP(F454,customers!$B:$B,customers!$G:$G,,0)</f>
        <v>United States</v>
      </c>
      <c r="I454" t="str">
        <f>_xlfn.XLOOKUP(D454,products!$A:$A,products!$B:$B,,0)</f>
        <v>Ara</v>
      </c>
      <c r="J454" t="str">
        <f>_xlfn.XLOOKUP(D454,products!$A:$A,products!$C:$C,,0)</f>
        <v>L</v>
      </c>
      <c r="K454">
        <f>_xlfn.XLOOKUP(D454,products!$A:$A,products!$D:$D,,0)</f>
        <v>0.2</v>
      </c>
      <c r="L454" s="5">
        <f>_xlfn.XLOOKUP(D454,products!$A:$A,products!$E:$E,,0)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_xlfn.XLOOKUP(C455,customers!$A:$A,customers!$B:$B,,0)</f>
        <v>Nalani Pirrone</v>
      </c>
      <c r="G455" s="2" t="str">
        <f>IF(_xlfn.XLOOKUP(F455,customers!B:B,customers!C:C,,0)=0," ",(_xlfn.XLOOKUP(F455,customers!B:B,customers!C:C,,0)))</f>
        <v>npirronecl@weibo.com</v>
      </c>
      <c r="H455" s="2" t="str">
        <f>_xlfn.XLOOKUP(F455,customers!$B:$B,customers!$G:$G,,0)</f>
        <v>United States</v>
      </c>
      <c r="I455" t="str">
        <f>_xlfn.XLOOKUP(D455,products!$A:$A,products!$B:$B,,0)</f>
        <v>Lib</v>
      </c>
      <c r="J455" t="str">
        <f>_xlfn.XLOOKUP(D455,products!$A:$A,products!$C:$C,,0)</f>
        <v>L</v>
      </c>
      <c r="K455">
        <f>_xlfn.XLOOKUP(D455,products!$A:$A,products!$D:$D,,0)</f>
        <v>0.5</v>
      </c>
      <c r="L455" s="5">
        <f>_xlfn.XLOOKUP(D455,products!$A:$A,products!$E:$E,,0)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_xlfn.XLOOKUP(C456,customers!$A:$A,customers!$B:$B,,0)</f>
        <v>Reube Cawley</v>
      </c>
      <c r="G456" s="2" t="str">
        <f>IF(_xlfn.XLOOKUP(F456,customers!B:B,customers!C:C,,0)=0," ",(_xlfn.XLOOKUP(F456,customers!B:B,customers!C:C,,0)))</f>
        <v>rcawleycm@yellowbook.com</v>
      </c>
      <c r="H456" s="2" t="str">
        <f>_xlfn.XLOOKUP(F456,customers!$B:$B,customers!$G:$G,,0)</f>
        <v>Ireland</v>
      </c>
      <c r="I456" t="str">
        <f>_xlfn.XLOOKUP(D456,products!$A:$A,products!$B:$B,,0)</f>
        <v>Rob</v>
      </c>
      <c r="J456" t="str">
        <f>_xlfn.XLOOKUP(D456,products!$A:$A,products!$C:$C,,0)</f>
        <v>D</v>
      </c>
      <c r="K456">
        <f>_xlfn.XLOOKUP(D456,products!$A:$A,products!$D:$D,,0)</f>
        <v>2.5</v>
      </c>
      <c r="L456" s="5">
        <f>_xlfn.XLOOKUP(D456,products!$A:$A,products!$E:$E,,0)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_xlfn.XLOOKUP(C457,customers!$A:$A,customers!$B:$B,,0)</f>
        <v>Stan Barribal</v>
      </c>
      <c r="G457" s="2" t="str">
        <f>IF(_xlfn.XLOOKUP(F457,customers!B:B,customers!C:C,,0)=0," ",(_xlfn.XLOOKUP(F457,customers!B:B,customers!C:C,,0)))</f>
        <v>sbarribalcn@microsoft.com</v>
      </c>
      <c r="H457" s="2" t="str">
        <f>_xlfn.XLOOKUP(F457,customers!$B:$B,customers!$G:$G,,0)</f>
        <v>Ireland</v>
      </c>
      <c r="I457" t="str">
        <f>_xlfn.XLOOKUP(D457,products!$A:$A,products!$B:$B,,0)</f>
        <v>Lib</v>
      </c>
      <c r="J457" t="str">
        <f>_xlfn.XLOOKUP(D457,products!$A:$A,products!$C:$C,,0)</f>
        <v>L</v>
      </c>
      <c r="K457">
        <f>_xlfn.XLOOKUP(D457,products!$A:$A,products!$D:$D,,0)</f>
        <v>0.2</v>
      </c>
      <c r="L457" s="5">
        <f>_xlfn.XLOOKUP(D457,products!$A:$A,products!$E:$E,,0)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_xlfn.XLOOKUP(C458,customers!$A:$A,customers!$B:$B,,0)</f>
        <v>Agnes Adamides</v>
      </c>
      <c r="G458" s="2" t="str">
        <f>IF(_xlfn.XLOOKUP(F458,customers!B:B,customers!C:C,,0)=0," ",(_xlfn.XLOOKUP(F458,customers!B:B,customers!C:C,,0)))</f>
        <v>aadamidesco@bizjournals.com</v>
      </c>
      <c r="H458" s="2" t="str">
        <f>_xlfn.XLOOKUP(F458,customers!$B:$B,customers!$G:$G,,0)</f>
        <v>United Kingdom</v>
      </c>
      <c r="I458" t="str">
        <f>_xlfn.XLOOKUP(D458,products!$A:$A,products!$B:$B,,0)</f>
        <v>Rob</v>
      </c>
      <c r="J458" t="str">
        <f>_xlfn.XLOOKUP(D458,products!$A:$A,products!$C:$C,,0)</f>
        <v>D</v>
      </c>
      <c r="K458">
        <f>_xlfn.XLOOKUP(D458,products!$A:$A,products!$D:$D,,0)</f>
        <v>2.5</v>
      </c>
      <c r="L458" s="5">
        <f>_xlfn.XLOOKUP(D458,products!$A:$A,products!$E:$E,,0)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_xlfn.XLOOKUP(C459,customers!$A:$A,customers!$B:$B,,0)</f>
        <v>Carmelita Thowes</v>
      </c>
      <c r="G459" s="2" t="str">
        <f>IF(_xlfn.XLOOKUP(F459,customers!B:B,customers!C:C,,0)=0," ",(_xlfn.XLOOKUP(F459,customers!B:B,customers!C:C,,0)))</f>
        <v>cthowescp@craigslist.org</v>
      </c>
      <c r="H459" s="2" t="str">
        <f>_xlfn.XLOOKUP(F459,customers!$B:$B,customers!$G:$G,,0)</f>
        <v>United States</v>
      </c>
      <c r="I459" t="str">
        <f>_xlfn.XLOOKUP(D459,products!$A:$A,products!$B:$B,,0)</f>
        <v>Lib</v>
      </c>
      <c r="J459" t="str">
        <f>_xlfn.XLOOKUP(D459,products!$A:$A,products!$C:$C,,0)</f>
        <v>L</v>
      </c>
      <c r="K459">
        <f>_xlfn.XLOOKUP(D459,products!$A:$A,products!$D:$D,,0)</f>
        <v>0.5</v>
      </c>
      <c r="L459" s="5">
        <f>_xlfn.XLOOKUP(D459,products!$A:$A,products!$E:$E,,0)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_xlfn.XLOOKUP(C460,customers!$A:$A,customers!$B:$B,,0)</f>
        <v>Rodolfo Willoway</v>
      </c>
      <c r="G460" s="2" t="str">
        <f>IF(_xlfn.XLOOKUP(F460,customers!B:B,customers!C:C,,0)=0," ",(_xlfn.XLOOKUP(F460,customers!B:B,customers!C:C,,0)))</f>
        <v>rwillowaycq@admin.ch</v>
      </c>
      <c r="H460" s="2" t="str">
        <f>_xlfn.XLOOKUP(F460,customers!$B:$B,customers!$G:$G,,0)</f>
        <v>United States</v>
      </c>
      <c r="I460" t="str">
        <f>_xlfn.XLOOKUP(D460,products!$A:$A,products!$B:$B,,0)</f>
        <v>Ara</v>
      </c>
      <c r="J460" t="str">
        <f>_xlfn.XLOOKUP(D460,products!$A:$A,products!$C:$C,,0)</f>
        <v>M</v>
      </c>
      <c r="K460">
        <f>_xlfn.XLOOKUP(D460,products!$A:$A,products!$D:$D,,0)</f>
        <v>1</v>
      </c>
      <c r="L460" s="5">
        <f>_xlfn.XLOOKUP(D460,products!$A:$A,products!$E:$E,,0)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_xlfn.XLOOKUP(C461,customers!$A:$A,customers!$B:$B,,0)</f>
        <v>Alvis Elwin</v>
      </c>
      <c r="G461" s="2" t="str">
        <f>IF(_xlfn.XLOOKUP(F461,customers!B:B,customers!C:C,,0)=0," ",(_xlfn.XLOOKUP(F461,customers!B:B,customers!C:C,,0)))</f>
        <v>aelwincr@privacy.gov.au</v>
      </c>
      <c r="H461" s="2" t="str">
        <f>_xlfn.XLOOKUP(F461,customers!$B:$B,customers!$G:$G,,0)</f>
        <v>United States</v>
      </c>
      <c r="I461" t="str">
        <f>_xlfn.XLOOKUP(D461,products!$A:$A,products!$B:$B,,0)</f>
        <v>Lib</v>
      </c>
      <c r="J461" t="str">
        <f>_xlfn.XLOOKUP(D461,products!$A:$A,products!$C:$C,,0)</f>
        <v>L</v>
      </c>
      <c r="K461">
        <f>_xlfn.XLOOKUP(D461,products!$A:$A,products!$D:$D,,0)</f>
        <v>0.2</v>
      </c>
      <c r="L461" s="5">
        <f>_xlfn.XLOOKUP(D461,products!$A:$A,products!$E:$E,,0)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_xlfn.XLOOKUP(C462,customers!$A:$A,customers!$B:$B,,0)</f>
        <v>Araldo Bilbrook</v>
      </c>
      <c r="G462" s="2" t="str">
        <f>IF(_xlfn.XLOOKUP(F462,customers!B:B,customers!C:C,,0)=0," ",(_xlfn.XLOOKUP(F462,customers!B:B,customers!C:C,,0)))</f>
        <v>abilbrookcs@booking.com</v>
      </c>
      <c r="H462" s="2" t="str">
        <f>_xlfn.XLOOKUP(F462,customers!$B:$B,customers!$G:$G,,0)</f>
        <v>Ireland</v>
      </c>
      <c r="I462" t="str">
        <f>_xlfn.XLOOKUP(D462,products!$A:$A,products!$B:$B,,0)</f>
        <v>Rob</v>
      </c>
      <c r="J462" t="str">
        <f>_xlfn.XLOOKUP(D462,products!$A:$A,products!$C:$C,,0)</f>
        <v>D</v>
      </c>
      <c r="K462">
        <f>_xlfn.XLOOKUP(D462,products!$A:$A,products!$D:$D,,0)</f>
        <v>0.5</v>
      </c>
      <c r="L462" s="5">
        <f>_xlfn.XLOOKUP(D462,products!$A:$A,products!$E:$E,,0)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_xlfn.XLOOKUP(C463,customers!$A:$A,customers!$B:$B,,0)</f>
        <v>Ransell McKall</v>
      </c>
      <c r="G463" s="2" t="str">
        <f>IF(_xlfn.XLOOKUP(F463,customers!B:B,customers!C:C,,0)=0," ",(_xlfn.XLOOKUP(F463,customers!B:B,customers!C:C,,0)))</f>
        <v>rmckallct@sakura.ne.jp</v>
      </c>
      <c r="H463" s="2" t="str">
        <f>_xlfn.XLOOKUP(F463,customers!$B:$B,customers!$G:$G,,0)</f>
        <v>United Kingdom</v>
      </c>
      <c r="I463" t="str">
        <f>_xlfn.XLOOKUP(D463,products!$A:$A,products!$B:$B,,0)</f>
        <v>Rob</v>
      </c>
      <c r="J463" t="str">
        <f>_xlfn.XLOOKUP(D463,products!$A:$A,products!$C:$C,,0)</f>
        <v>D</v>
      </c>
      <c r="K463">
        <f>_xlfn.XLOOKUP(D463,products!$A:$A,products!$D:$D,,0)</f>
        <v>0.2</v>
      </c>
      <c r="L463" s="5">
        <f>_xlfn.XLOOKUP(D463,products!$A:$A,products!$E:$E,,0)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_xlfn.XLOOKUP(C464,customers!$A:$A,customers!$B:$B,,0)</f>
        <v>Borg Daile</v>
      </c>
      <c r="G464" s="2" t="str">
        <f>IF(_xlfn.XLOOKUP(F464,customers!B:B,customers!C:C,,0)=0," ",(_xlfn.XLOOKUP(F464,customers!B:B,customers!C:C,,0)))</f>
        <v>bdailecu@vistaprint.com</v>
      </c>
      <c r="H464" s="2" t="str">
        <f>_xlfn.XLOOKUP(F464,customers!$B:$B,customers!$G:$G,,0)</f>
        <v>United States</v>
      </c>
      <c r="I464" t="str">
        <f>_xlfn.XLOOKUP(D464,products!$A:$A,products!$B:$B,,0)</f>
        <v>Ara</v>
      </c>
      <c r="J464" t="str">
        <f>_xlfn.XLOOKUP(D464,products!$A:$A,products!$C:$C,,0)</f>
        <v>D</v>
      </c>
      <c r="K464">
        <f>_xlfn.XLOOKUP(D464,products!$A:$A,products!$D:$D,,0)</f>
        <v>1</v>
      </c>
      <c r="L464" s="5">
        <f>_xlfn.XLOOKUP(D464,products!$A:$A,products!$E:$E,,0)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_xlfn.XLOOKUP(C465,customers!$A:$A,customers!$B:$B,,0)</f>
        <v>Adolphe Treherne</v>
      </c>
      <c r="G465" s="2" t="str">
        <f>IF(_xlfn.XLOOKUP(F465,customers!B:B,customers!C:C,,0)=0," ",(_xlfn.XLOOKUP(F465,customers!B:B,customers!C:C,,0)))</f>
        <v>atrehernecv@state.tx.us</v>
      </c>
      <c r="H465" s="2" t="str">
        <f>_xlfn.XLOOKUP(F465,customers!$B:$B,customers!$G:$G,,0)</f>
        <v>Ireland</v>
      </c>
      <c r="I465" t="str">
        <f>_xlfn.XLOOKUP(D465,products!$A:$A,products!$B:$B,,0)</f>
        <v>Exc</v>
      </c>
      <c r="J465" t="str">
        <f>_xlfn.XLOOKUP(D465,products!$A:$A,products!$C:$C,,0)</f>
        <v>M</v>
      </c>
      <c r="K465">
        <f>_xlfn.XLOOKUP(D465,products!$A:$A,products!$D:$D,,0)</f>
        <v>1</v>
      </c>
      <c r="L465" s="5">
        <f>_xlfn.XLOOKUP(D465,products!$A:$A,products!$E:$E,,0)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_xlfn.XLOOKUP(C466,customers!$A:$A,customers!$B:$B,,0)</f>
        <v>Annetta Brentnall</v>
      </c>
      <c r="G466" s="2" t="str">
        <f>IF(_xlfn.XLOOKUP(F466,customers!B:B,customers!C:C,,0)=0," ",(_xlfn.XLOOKUP(F466,customers!B:B,customers!C:C,,0)))</f>
        <v>abrentnallcw@biglobe.ne.jp</v>
      </c>
      <c r="H466" s="2" t="str">
        <f>_xlfn.XLOOKUP(F466,customers!$B:$B,customers!$G:$G,,0)</f>
        <v>United Kingdom</v>
      </c>
      <c r="I466" t="str">
        <f>_xlfn.XLOOKUP(D466,products!$A:$A,products!$B:$B,,0)</f>
        <v>Lib</v>
      </c>
      <c r="J466" t="str">
        <f>_xlfn.XLOOKUP(D466,products!$A:$A,products!$C:$C,,0)</f>
        <v>D</v>
      </c>
      <c r="K466">
        <f>_xlfn.XLOOKUP(D466,products!$A:$A,products!$D:$D,,0)</f>
        <v>2.5</v>
      </c>
      <c r="L466" s="5">
        <f>_xlfn.XLOOKUP(D466,products!$A:$A,products!$E:$E,,0)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_xlfn.XLOOKUP(C467,customers!$A:$A,customers!$B:$B,,0)</f>
        <v>Dick Drinkall</v>
      </c>
      <c r="G467" s="2" t="str">
        <f>IF(_xlfn.XLOOKUP(F467,customers!B:B,customers!C:C,,0)=0," ",(_xlfn.XLOOKUP(F467,customers!B:B,customers!C:C,,0)))</f>
        <v>ddrinkallcx@psu.edu</v>
      </c>
      <c r="H467" s="2" t="str">
        <f>_xlfn.XLOOKUP(F467,customers!$B:$B,customers!$G:$G,,0)</f>
        <v>United States</v>
      </c>
      <c r="I467" t="str">
        <f>_xlfn.XLOOKUP(D467,products!$A:$A,products!$B:$B,,0)</f>
        <v>Rob</v>
      </c>
      <c r="J467" t="str">
        <f>_xlfn.XLOOKUP(D467,products!$A:$A,products!$C:$C,,0)</f>
        <v>D</v>
      </c>
      <c r="K467">
        <f>_xlfn.XLOOKUP(D467,products!$A:$A,products!$D:$D,,0)</f>
        <v>2.5</v>
      </c>
      <c r="L467" s="5">
        <f>_xlfn.XLOOKUP(D467,products!$A:$A,products!$E:$E,,0)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_xlfn.XLOOKUP(C468,customers!$A:$A,customers!$B:$B,,0)</f>
        <v>Dagny Kornel</v>
      </c>
      <c r="G468" s="2" t="str">
        <f>IF(_xlfn.XLOOKUP(F468,customers!B:B,customers!C:C,,0)=0," ",(_xlfn.XLOOKUP(F468,customers!B:B,customers!C:C,,0)))</f>
        <v>dkornelcy@cyberchimps.com</v>
      </c>
      <c r="H468" s="2" t="str">
        <f>_xlfn.XLOOKUP(F468,customers!$B:$B,customers!$G:$G,,0)</f>
        <v>United States</v>
      </c>
      <c r="I468" t="str">
        <f>_xlfn.XLOOKUP(D468,products!$A:$A,products!$B:$B,,0)</f>
        <v>Ara</v>
      </c>
      <c r="J468" t="str">
        <f>_xlfn.XLOOKUP(D468,products!$A:$A,products!$C:$C,,0)</f>
        <v>D</v>
      </c>
      <c r="K468">
        <f>_xlfn.XLOOKUP(D468,products!$A:$A,products!$D:$D,,0)</f>
        <v>0.2</v>
      </c>
      <c r="L468" s="5">
        <f>_xlfn.XLOOKUP(D468,products!$A:$A,products!$E:$E,,0)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_xlfn.XLOOKUP(C469,customers!$A:$A,customers!$B:$B,,0)</f>
        <v>Rhona Lequeux</v>
      </c>
      <c r="G469" s="2" t="str">
        <f>IF(_xlfn.XLOOKUP(F469,customers!B:B,customers!C:C,,0)=0," ",(_xlfn.XLOOKUP(F469,customers!B:B,customers!C:C,,0)))</f>
        <v>rlequeuxcz@newyorker.com</v>
      </c>
      <c r="H469" s="2" t="str">
        <f>_xlfn.XLOOKUP(F469,customers!$B:$B,customers!$G:$G,,0)</f>
        <v>United States</v>
      </c>
      <c r="I469" t="str">
        <f>_xlfn.XLOOKUP(D469,products!$A:$A,products!$B:$B,,0)</f>
        <v>Ara</v>
      </c>
      <c r="J469" t="str">
        <f>_xlfn.XLOOKUP(D469,products!$A:$A,products!$C:$C,,0)</f>
        <v>D</v>
      </c>
      <c r="K469">
        <f>_xlfn.XLOOKUP(D469,products!$A:$A,products!$D:$D,,0)</f>
        <v>0.5</v>
      </c>
      <c r="L469" s="5">
        <f>_xlfn.XLOOKUP(D469,products!$A:$A,products!$E:$E,,0)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_xlfn.XLOOKUP(C470,customers!$A:$A,customers!$B:$B,,0)</f>
        <v>Julius Mccaull</v>
      </c>
      <c r="G470" s="2" t="str">
        <f>IF(_xlfn.XLOOKUP(F470,customers!B:B,customers!C:C,,0)=0," ",(_xlfn.XLOOKUP(F470,customers!B:B,customers!C:C,,0)))</f>
        <v>jmccaulld0@parallels.com</v>
      </c>
      <c r="H470" s="2" t="str">
        <f>_xlfn.XLOOKUP(F470,customers!$B:$B,customers!$G:$G,,0)</f>
        <v>United States</v>
      </c>
      <c r="I470" t="str">
        <f>_xlfn.XLOOKUP(D470,products!$A:$A,products!$B:$B,,0)</f>
        <v>Exc</v>
      </c>
      <c r="J470" t="str">
        <f>_xlfn.XLOOKUP(D470,products!$A:$A,products!$C:$C,,0)</f>
        <v>M</v>
      </c>
      <c r="K470">
        <f>_xlfn.XLOOKUP(D470,products!$A:$A,products!$D:$D,,0)</f>
        <v>1</v>
      </c>
      <c r="L470" s="5">
        <f>_xlfn.XLOOKUP(D470,products!$A:$A,products!$E:$E,,0)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_xlfn.XLOOKUP(C471,customers!$A:$A,customers!$B:$B,,0)</f>
        <v>Ailey Brash</v>
      </c>
      <c r="G471" s="2" t="str">
        <f>IF(_xlfn.XLOOKUP(F471,customers!B:B,customers!C:C,,0)=0," ",(_xlfn.XLOOKUP(F471,customers!B:B,customers!C:C,,0)))</f>
        <v>abrashda@plala.or.jp</v>
      </c>
      <c r="H471" s="2" t="str">
        <f>_xlfn.XLOOKUP(F471,customers!$B:$B,customers!$G:$G,,0)</f>
        <v>United States</v>
      </c>
      <c r="I471" t="str">
        <f>_xlfn.XLOOKUP(D471,products!$A:$A,products!$B:$B,,0)</f>
        <v>Exc</v>
      </c>
      <c r="J471" t="str">
        <f>_xlfn.XLOOKUP(D471,products!$A:$A,products!$C:$C,,0)</f>
        <v>L</v>
      </c>
      <c r="K471">
        <f>_xlfn.XLOOKUP(D471,products!$A:$A,products!$D:$D,,0)</f>
        <v>0.2</v>
      </c>
      <c r="L471" s="5">
        <f>_xlfn.XLOOKUP(D471,products!$A:$A,products!$E:$E,,0)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_xlfn.XLOOKUP(C472,customers!$A:$A,customers!$B:$B,,0)</f>
        <v>Alberto Hutchinson</v>
      </c>
      <c r="G472" s="2" t="str">
        <f>IF(_xlfn.XLOOKUP(F472,customers!B:B,customers!C:C,,0)=0," ",(_xlfn.XLOOKUP(F472,customers!B:B,customers!C:C,,0)))</f>
        <v>ahutchinsond2@imgur.com</v>
      </c>
      <c r="H472" s="2" t="str">
        <f>_xlfn.XLOOKUP(F472,customers!$B:$B,customers!$G:$G,,0)</f>
        <v>United States</v>
      </c>
      <c r="I472" t="str">
        <f>_xlfn.XLOOKUP(D472,products!$A:$A,products!$B:$B,,0)</f>
        <v>Ara</v>
      </c>
      <c r="J472" t="str">
        <f>_xlfn.XLOOKUP(D472,products!$A:$A,products!$C:$C,,0)</f>
        <v>M</v>
      </c>
      <c r="K472">
        <f>_xlfn.XLOOKUP(D472,products!$A:$A,products!$D:$D,,0)</f>
        <v>0.5</v>
      </c>
      <c r="L472" s="5">
        <f>_xlfn.XLOOKUP(D472,products!$A:$A,products!$E:$E,,0)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_xlfn.XLOOKUP(C473,customers!$A:$A,customers!$B:$B,,0)</f>
        <v>Lamond Gheeraert</v>
      </c>
      <c r="G473" s="2" t="str">
        <f>IF(_xlfn.XLOOKUP(F473,customers!B:B,customers!C:C,,0)=0," ",(_xlfn.XLOOKUP(F473,customers!B:B,customers!C:C,,0)))</f>
        <v xml:space="preserve"> </v>
      </c>
      <c r="H473" s="2" t="str">
        <f>_xlfn.XLOOKUP(F473,customers!$B:$B,customers!$G:$G,,0)</f>
        <v>United States</v>
      </c>
      <c r="I473" t="str">
        <f>_xlfn.XLOOKUP(D473,products!$A:$A,products!$B:$B,,0)</f>
        <v>Lib</v>
      </c>
      <c r="J473" t="str">
        <f>_xlfn.XLOOKUP(D473,products!$A:$A,products!$C:$C,,0)</f>
        <v>M</v>
      </c>
      <c r="K473">
        <f>_xlfn.XLOOKUP(D473,products!$A:$A,products!$D:$D,,0)</f>
        <v>2.5</v>
      </c>
      <c r="L473" s="5">
        <f>_xlfn.XLOOKUP(D473,products!$A:$A,products!$E:$E,,0)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_xlfn.XLOOKUP(C474,customers!$A:$A,customers!$B:$B,,0)</f>
        <v>Roxine Drivers</v>
      </c>
      <c r="G474" s="2" t="str">
        <f>IF(_xlfn.XLOOKUP(F474,customers!B:B,customers!C:C,,0)=0," ",(_xlfn.XLOOKUP(F474,customers!B:B,customers!C:C,,0)))</f>
        <v>rdriversd4@hexun.com</v>
      </c>
      <c r="H474" s="2" t="str">
        <f>_xlfn.XLOOKUP(F474,customers!$B:$B,customers!$G:$G,,0)</f>
        <v>United States</v>
      </c>
      <c r="I474" t="str">
        <f>_xlfn.XLOOKUP(D474,products!$A:$A,products!$B:$B,,0)</f>
        <v>Ara</v>
      </c>
      <c r="J474" t="str">
        <f>_xlfn.XLOOKUP(D474,products!$A:$A,products!$C:$C,,0)</f>
        <v>D</v>
      </c>
      <c r="K474">
        <f>_xlfn.XLOOKUP(D474,products!$A:$A,products!$D:$D,,0)</f>
        <v>0.2</v>
      </c>
      <c r="L474" s="5">
        <f>_xlfn.XLOOKUP(D474,products!$A:$A,products!$E:$E,,0)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_xlfn.XLOOKUP(C475,customers!$A:$A,customers!$B:$B,,0)</f>
        <v>Heloise Zeal</v>
      </c>
      <c r="G475" s="2" t="str">
        <f>IF(_xlfn.XLOOKUP(F475,customers!B:B,customers!C:C,,0)=0," ",(_xlfn.XLOOKUP(F475,customers!B:B,customers!C:C,,0)))</f>
        <v>hzeald5@google.de</v>
      </c>
      <c r="H475" s="2" t="str">
        <f>_xlfn.XLOOKUP(F475,customers!$B:$B,customers!$G:$G,,0)</f>
        <v>United States</v>
      </c>
      <c r="I475" t="str">
        <f>_xlfn.XLOOKUP(D475,products!$A:$A,products!$B:$B,,0)</f>
        <v>Ara</v>
      </c>
      <c r="J475" t="str">
        <f>_xlfn.XLOOKUP(D475,products!$A:$A,products!$C:$C,,0)</f>
        <v>L</v>
      </c>
      <c r="K475">
        <f>_xlfn.XLOOKUP(D475,products!$A:$A,products!$D:$D,,0)</f>
        <v>1</v>
      </c>
      <c r="L475" s="5">
        <f>_xlfn.XLOOKUP(D475,products!$A:$A,products!$E:$E,,0)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_xlfn.XLOOKUP(C476,customers!$A:$A,customers!$B:$B,,0)</f>
        <v>Granger Smallcombe</v>
      </c>
      <c r="G476" s="2" t="str">
        <f>IF(_xlfn.XLOOKUP(F476,customers!B:B,customers!C:C,,0)=0," ",(_xlfn.XLOOKUP(F476,customers!B:B,customers!C:C,,0)))</f>
        <v>gsmallcombed6@ucla.edu</v>
      </c>
      <c r="H476" s="2" t="str">
        <f>_xlfn.XLOOKUP(F476,customers!$B:$B,customers!$G:$G,,0)</f>
        <v>Ireland</v>
      </c>
      <c r="I476" t="str">
        <f>_xlfn.XLOOKUP(D476,products!$A:$A,products!$B:$B,,0)</f>
        <v>Exc</v>
      </c>
      <c r="J476" t="str">
        <f>_xlfn.XLOOKUP(D476,products!$A:$A,products!$C:$C,,0)</f>
        <v>M</v>
      </c>
      <c r="K476">
        <f>_xlfn.XLOOKUP(D476,products!$A:$A,products!$D:$D,,0)</f>
        <v>2.5</v>
      </c>
      <c r="L476" s="5">
        <f>_xlfn.XLOOKUP(D476,products!$A:$A,products!$E:$E,,0)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_xlfn.XLOOKUP(C477,customers!$A:$A,customers!$B:$B,,0)</f>
        <v>Daryn Dibley</v>
      </c>
      <c r="G477" s="2" t="str">
        <f>IF(_xlfn.XLOOKUP(F477,customers!B:B,customers!C:C,,0)=0," ",(_xlfn.XLOOKUP(F477,customers!B:B,customers!C:C,,0)))</f>
        <v>ddibleyd7@feedburner.com</v>
      </c>
      <c r="H477" s="2" t="str">
        <f>_xlfn.XLOOKUP(F477,customers!$B:$B,customers!$G:$G,,0)</f>
        <v>United States</v>
      </c>
      <c r="I477" t="str">
        <f>_xlfn.XLOOKUP(D477,products!$A:$A,products!$B:$B,,0)</f>
        <v>Lib</v>
      </c>
      <c r="J477" t="str">
        <f>_xlfn.XLOOKUP(D477,products!$A:$A,products!$C:$C,,0)</f>
        <v>M</v>
      </c>
      <c r="K477">
        <f>_xlfn.XLOOKUP(D477,products!$A:$A,products!$D:$D,,0)</f>
        <v>0.2</v>
      </c>
      <c r="L477" s="5">
        <f>_xlfn.XLOOKUP(D477,products!$A:$A,products!$E:$E,,0)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_xlfn.XLOOKUP(C478,customers!$A:$A,customers!$B:$B,,0)</f>
        <v>Gardy Dimitriou</v>
      </c>
      <c r="G478" s="2" t="str">
        <f>IF(_xlfn.XLOOKUP(F478,customers!B:B,customers!C:C,,0)=0," ",(_xlfn.XLOOKUP(F478,customers!B:B,customers!C:C,,0)))</f>
        <v>gdimitrioud8@chronoengine.com</v>
      </c>
      <c r="H478" s="2" t="str">
        <f>_xlfn.XLOOKUP(F478,customers!$B:$B,customers!$G:$G,,0)</f>
        <v>United States</v>
      </c>
      <c r="I478" t="str">
        <f>_xlfn.XLOOKUP(D478,products!$A:$A,products!$B:$B,,0)</f>
        <v>Exc</v>
      </c>
      <c r="J478" t="str">
        <f>_xlfn.XLOOKUP(D478,products!$A:$A,products!$C:$C,,0)</f>
        <v>L</v>
      </c>
      <c r="K478">
        <f>_xlfn.XLOOKUP(D478,products!$A:$A,products!$D:$D,,0)</f>
        <v>0.2</v>
      </c>
      <c r="L478" s="5">
        <f>_xlfn.XLOOKUP(D478,products!$A:$A,products!$E:$E,,0)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_xlfn.XLOOKUP(C479,customers!$A:$A,customers!$B:$B,,0)</f>
        <v>Fanny Flanagan</v>
      </c>
      <c r="G479" s="2" t="str">
        <f>IF(_xlfn.XLOOKUP(F479,customers!B:B,customers!C:C,,0)=0," ",(_xlfn.XLOOKUP(F479,customers!B:B,customers!C:C,,0)))</f>
        <v>fflanagand9@woothemes.com</v>
      </c>
      <c r="H479" s="2" t="str">
        <f>_xlfn.XLOOKUP(F479,customers!$B:$B,customers!$G:$G,,0)</f>
        <v>United States</v>
      </c>
      <c r="I479" t="str">
        <f>_xlfn.XLOOKUP(D479,products!$A:$A,products!$B:$B,,0)</f>
        <v>Lib</v>
      </c>
      <c r="J479" t="str">
        <f>_xlfn.XLOOKUP(D479,products!$A:$A,products!$C:$C,,0)</f>
        <v>M</v>
      </c>
      <c r="K479">
        <f>_xlfn.XLOOKUP(D479,products!$A:$A,products!$D:$D,,0)</f>
        <v>0.2</v>
      </c>
      <c r="L479" s="5">
        <f>_xlfn.XLOOKUP(D479,products!$A:$A,products!$E:$E,,0)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_xlfn.XLOOKUP(C480,customers!$A:$A,customers!$B:$B,,0)</f>
        <v>Ailey Brash</v>
      </c>
      <c r="G480" s="2" t="str">
        <f>IF(_xlfn.XLOOKUP(F480,customers!B:B,customers!C:C,,0)=0," ",(_xlfn.XLOOKUP(F480,customers!B:B,customers!C:C,,0)))</f>
        <v>abrashda@plala.or.jp</v>
      </c>
      <c r="H480" s="2" t="str">
        <f>_xlfn.XLOOKUP(F480,customers!$B:$B,customers!$G:$G,,0)</f>
        <v>United States</v>
      </c>
      <c r="I480" t="str">
        <f>_xlfn.XLOOKUP(D480,products!$A:$A,products!$B:$B,,0)</f>
        <v>Rob</v>
      </c>
      <c r="J480" t="str">
        <f>_xlfn.XLOOKUP(D480,products!$A:$A,products!$C:$C,,0)</f>
        <v>D</v>
      </c>
      <c r="K480">
        <f>_xlfn.XLOOKUP(D480,products!$A:$A,products!$D:$D,,0)</f>
        <v>1</v>
      </c>
      <c r="L480" s="5">
        <f>_xlfn.XLOOKUP(D480,products!$A:$A,products!$E:$E,,0)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_xlfn.XLOOKUP(C481,customers!$A:$A,customers!$B:$B,,0)</f>
        <v>Ailey Brash</v>
      </c>
      <c r="G481" s="2" t="str">
        <f>IF(_xlfn.XLOOKUP(F481,customers!B:B,customers!C:C,,0)=0," ",(_xlfn.XLOOKUP(F481,customers!B:B,customers!C:C,,0)))</f>
        <v>abrashda@plala.or.jp</v>
      </c>
      <c r="H481" s="2" t="str">
        <f>_xlfn.XLOOKUP(F481,customers!$B:$B,customers!$G:$G,,0)</f>
        <v>United States</v>
      </c>
      <c r="I481" t="str">
        <f>_xlfn.XLOOKUP(D481,products!$A:$A,products!$B:$B,,0)</f>
        <v>Exc</v>
      </c>
      <c r="J481" t="str">
        <f>_xlfn.XLOOKUP(D481,products!$A:$A,products!$C:$C,,0)</f>
        <v>M</v>
      </c>
      <c r="K481">
        <f>_xlfn.XLOOKUP(D481,products!$A:$A,products!$D:$D,,0)</f>
        <v>2.5</v>
      </c>
      <c r="L481" s="5">
        <f>_xlfn.XLOOKUP(D481,products!$A:$A,products!$E:$E,,0)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_xlfn.XLOOKUP(C482,customers!$A:$A,customers!$B:$B,,0)</f>
        <v>Ailey Brash</v>
      </c>
      <c r="G482" s="2" t="str">
        <f>IF(_xlfn.XLOOKUP(F482,customers!B:B,customers!C:C,,0)=0," ",(_xlfn.XLOOKUP(F482,customers!B:B,customers!C:C,,0)))</f>
        <v>abrashda@plala.or.jp</v>
      </c>
      <c r="H482" s="2" t="str">
        <f>_xlfn.XLOOKUP(F482,customers!$B:$B,customers!$G:$G,,0)</f>
        <v>United States</v>
      </c>
      <c r="I482" t="str">
        <f>_xlfn.XLOOKUP(D482,products!$A:$A,products!$B:$B,,0)</f>
        <v>Exc</v>
      </c>
      <c r="J482" t="str">
        <f>_xlfn.XLOOKUP(D482,products!$A:$A,products!$C:$C,,0)</f>
        <v>M</v>
      </c>
      <c r="K482">
        <f>_xlfn.XLOOKUP(D482,products!$A:$A,products!$D:$D,,0)</f>
        <v>0.2</v>
      </c>
      <c r="L482" s="5">
        <f>_xlfn.XLOOKUP(D482,products!$A:$A,products!$E:$E,,0)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_xlfn.XLOOKUP(C483,customers!$A:$A,customers!$B:$B,,0)</f>
        <v>Nanny Izhakov</v>
      </c>
      <c r="G483" s="2" t="str">
        <f>IF(_xlfn.XLOOKUP(F483,customers!B:B,customers!C:C,,0)=0," ",(_xlfn.XLOOKUP(F483,customers!B:B,customers!C:C,,0)))</f>
        <v>nizhakovdd@aol.com</v>
      </c>
      <c r="H483" s="2" t="str">
        <f>_xlfn.XLOOKUP(F483,customers!$B:$B,customers!$G:$G,,0)</f>
        <v>United Kingdom</v>
      </c>
      <c r="I483" t="str">
        <f>_xlfn.XLOOKUP(D483,products!$A:$A,products!$B:$B,,0)</f>
        <v>Rob</v>
      </c>
      <c r="J483" t="str">
        <f>_xlfn.XLOOKUP(D483,products!$A:$A,products!$C:$C,,0)</f>
        <v>L</v>
      </c>
      <c r="K483">
        <f>_xlfn.XLOOKUP(D483,products!$A:$A,products!$D:$D,,0)</f>
        <v>1</v>
      </c>
      <c r="L483" s="5">
        <f>_xlfn.XLOOKUP(D483,products!$A:$A,products!$E:$E,,0)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_xlfn.XLOOKUP(C484,customers!$A:$A,customers!$B:$B,,0)</f>
        <v>Stanly Keets</v>
      </c>
      <c r="G484" s="2" t="str">
        <f>IF(_xlfn.XLOOKUP(F484,customers!B:B,customers!C:C,,0)=0," ",(_xlfn.XLOOKUP(F484,customers!B:B,customers!C:C,,0)))</f>
        <v>skeetsde@answers.com</v>
      </c>
      <c r="H484" s="2" t="str">
        <f>_xlfn.XLOOKUP(F484,customers!$B:$B,customers!$G:$G,,0)</f>
        <v>United States</v>
      </c>
      <c r="I484" t="str">
        <f>_xlfn.XLOOKUP(D484,products!$A:$A,products!$B:$B,,0)</f>
        <v>Exc</v>
      </c>
      <c r="J484" t="str">
        <f>_xlfn.XLOOKUP(D484,products!$A:$A,products!$C:$C,,0)</f>
        <v>D</v>
      </c>
      <c r="K484">
        <f>_xlfn.XLOOKUP(D484,products!$A:$A,products!$D:$D,,0)</f>
        <v>2.5</v>
      </c>
      <c r="L484" s="5">
        <f>_xlfn.XLOOKUP(D484,products!$A:$A,products!$E:$E,,0)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_xlfn.XLOOKUP(C485,customers!$A:$A,customers!$B:$B,,0)</f>
        <v>Orion Dyott</v>
      </c>
      <c r="G485" s="2" t="str">
        <f>IF(_xlfn.XLOOKUP(F485,customers!B:B,customers!C:C,,0)=0," ",(_xlfn.XLOOKUP(F485,customers!B:B,customers!C:C,,0)))</f>
        <v xml:space="preserve"> </v>
      </c>
      <c r="H485" s="2" t="str">
        <f>_xlfn.XLOOKUP(F485,customers!$B:$B,customers!$G:$G,,0)</f>
        <v>United States</v>
      </c>
      <c r="I485" t="str">
        <f>_xlfn.XLOOKUP(D485,products!$A:$A,products!$B:$B,,0)</f>
        <v>Lib</v>
      </c>
      <c r="J485" t="str">
        <f>_xlfn.XLOOKUP(D485,products!$A:$A,products!$C:$C,,0)</f>
        <v>D</v>
      </c>
      <c r="K485">
        <f>_xlfn.XLOOKUP(D485,products!$A:$A,products!$D:$D,,0)</f>
        <v>2.5</v>
      </c>
      <c r="L485" s="5">
        <f>_xlfn.XLOOKUP(D485,products!$A:$A,products!$E:$E,,0)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_xlfn.XLOOKUP(C486,customers!$A:$A,customers!$B:$B,,0)</f>
        <v>Keefer Cake</v>
      </c>
      <c r="G486" s="2" t="str">
        <f>IF(_xlfn.XLOOKUP(F486,customers!B:B,customers!C:C,,0)=0," ",(_xlfn.XLOOKUP(F486,customers!B:B,customers!C:C,,0)))</f>
        <v>kcakedg@huffingtonpost.com</v>
      </c>
      <c r="H486" s="2" t="str">
        <f>_xlfn.XLOOKUP(F486,customers!$B:$B,customers!$G:$G,,0)</f>
        <v>United States</v>
      </c>
      <c r="I486" t="str">
        <f>_xlfn.XLOOKUP(D486,products!$A:$A,products!$B:$B,,0)</f>
        <v>Lib</v>
      </c>
      <c r="J486" t="str">
        <f>_xlfn.XLOOKUP(D486,products!$A:$A,products!$C:$C,,0)</f>
        <v>L</v>
      </c>
      <c r="K486">
        <f>_xlfn.XLOOKUP(D486,products!$A:$A,products!$D:$D,,0)</f>
        <v>0.5</v>
      </c>
      <c r="L486" s="5">
        <f>_xlfn.XLOOKUP(D486,products!$A:$A,products!$E:$E,,0)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_xlfn.XLOOKUP(C487,customers!$A:$A,customers!$B:$B,,0)</f>
        <v>Morna Hansed</v>
      </c>
      <c r="G487" s="2" t="str">
        <f>IF(_xlfn.XLOOKUP(F487,customers!B:B,customers!C:C,,0)=0," ",(_xlfn.XLOOKUP(F487,customers!B:B,customers!C:C,,0)))</f>
        <v>mhanseddh@instagram.com</v>
      </c>
      <c r="H487" s="2" t="str">
        <f>_xlfn.XLOOKUP(F487,customers!$B:$B,customers!$G:$G,,0)</f>
        <v>Ireland</v>
      </c>
      <c r="I487" t="str">
        <f>_xlfn.XLOOKUP(D487,products!$A:$A,products!$B:$B,,0)</f>
        <v>Rob</v>
      </c>
      <c r="J487" t="str">
        <f>_xlfn.XLOOKUP(D487,products!$A:$A,products!$C:$C,,0)</f>
        <v>L</v>
      </c>
      <c r="K487">
        <f>_xlfn.XLOOKUP(D487,products!$A:$A,products!$D:$D,,0)</f>
        <v>0.2</v>
      </c>
      <c r="L487" s="5">
        <f>_xlfn.XLOOKUP(D487,products!$A:$A,products!$E:$E,,0)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_xlfn.XLOOKUP(C488,customers!$A:$A,customers!$B:$B,,0)</f>
        <v>Franny Kienlein</v>
      </c>
      <c r="G488" s="2" t="str">
        <f>IF(_xlfn.XLOOKUP(F488,customers!B:B,customers!C:C,,0)=0," ",(_xlfn.XLOOKUP(F488,customers!B:B,customers!C:C,,0)))</f>
        <v>fkienleindi@trellian.com</v>
      </c>
      <c r="H488" s="2" t="str">
        <f>_xlfn.XLOOKUP(F488,customers!$B:$B,customers!$G:$G,,0)</f>
        <v>Ireland</v>
      </c>
      <c r="I488" t="str">
        <f>_xlfn.XLOOKUP(D488,products!$A:$A,products!$B:$B,,0)</f>
        <v>Lib</v>
      </c>
      <c r="J488" t="str">
        <f>_xlfn.XLOOKUP(D488,products!$A:$A,products!$C:$C,,0)</f>
        <v>M</v>
      </c>
      <c r="K488">
        <f>_xlfn.XLOOKUP(D488,products!$A:$A,products!$D:$D,,0)</f>
        <v>0.5</v>
      </c>
      <c r="L488" s="5">
        <f>_xlfn.XLOOKUP(D488,products!$A:$A,products!$E:$E,,0)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_xlfn.XLOOKUP(C489,customers!$A:$A,customers!$B:$B,,0)</f>
        <v>Klarika Egglestone</v>
      </c>
      <c r="G489" s="2" t="str">
        <f>IF(_xlfn.XLOOKUP(F489,customers!B:B,customers!C:C,,0)=0," ",(_xlfn.XLOOKUP(F489,customers!B:B,customers!C:C,,0)))</f>
        <v>kegglestonedj@sphinn.com</v>
      </c>
      <c r="H489" s="2" t="str">
        <f>_xlfn.XLOOKUP(F489,customers!$B:$B,customers!$G:$G,,0)</f>
        <v>Ireland</v>
      </c>
      <c r="I489" t="str">
        <f>_xlfn.XLOOKUP(D489,products!$A:$A,products!$B:$B,,0)</f>
        <v>Exc</v>
      </c>
      <c r="J489" t="str">
        <f>_xlfn.XLOOKUP(D489,products!$A:$A,products!$C:$C,,0)</f>
        <v>D</v>
      </c>
      <c r="K489">
        <f>_xlfn.XLOOKUP(D489,products!$A:$A,products!$D:$D,,0)</f>
        <v>1</v>
      </c>
      <c r="L489" s="5">
        <f>_xlfn.XLOOKUP(D489,products!$A:$A,products!$E:$E,,0)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_xlfn.XLOOKUP(C490,customers!$A:$A,customers!$B:$B,,0)</f>
        <v>Becky Semkins</v>
      </c>
      <c r="G490" s="2" t="str">
        <f>IF(_xlfn.XLOOKUP(F490,customers!B:B,customers!C:C,,0)=0," ",(_xlfn.XLOOKUP(F490,customers!B:B,customers!C:C,,0)))</f>
        <v>bsemkinsdk@unc.edu</v>
      </c>
      <c r="H490" s="2" t="str">
        <f>_xlfn.XLOOKUP(F490,customers!$B:$B,customers!$G:$G,,0)</f>
        <v>Ireland</v>
      </c>
      <c r="I490" t="str">
        <f>_xlfn.XLOOKUP(D490,products!$A:$A,products!$B:$B,,0)</f>
        <v>Rob</v>
      </c>
      <c r="J490" t="str">
        <f>_xlfn.XLOOKUP(D490,products!$A:$A,products!$C:$C,,0)</f>
        <v>M</v>
      </c>
      <c r="K490">
        <f>_xlfn.XLOOKUP(D490,products!$A:$A,products!$D:$D,,0)</f>
        <v>0.2</v>
      </c>
      <c r="L490" s="5">
        <f>_xlfn.XLOOKUP(D490,products!$A:$A,products!$E:$E,,0)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_xlfn.XLOOKUP(C491,customers!$A:$A,customers!$B:$B,,0)</f>
        <v>Sean Lorenzetti</v>
      </c>
      <c r="G491" s="2" t="str">
        <f>IF(_xlfn.XLOOKUP(F491,customers!B:B,customers!C:C,,0)=0," ",(_xlfn.XLOOKUP(F491,customers!B:B,customers!C:C,,0)))</f>
        <v>slorenzettidl@is.gd</v>
      </c>
      <c r="H491" s="2" t="str">
        <f>_xlfn.XLOOKUP(F491,customers!$B:$B,customers!$G:$G,,0)</f>
        <v>United States</v>
      </c>
      <c r="I491" t="str">
        <f>_xlfn.XLOOKUP(D491,products!$A:$A,products!$B:$B,,0)</f>
        <v>Lib</v>
      </c>
      <c r="J491" t="str">
        <f>_xlfn.XLOOKUP(D491,products!$A:$A,products!$C:$C,,0)</f>
        <v>L</v>
      </c>
      <c r="K491">
        <f>_xlfn.XLOOKUP(D491,products!$A:$A,products!$D:$D,,0)</f>
        <v>1</v>
      </c>
      <c r="L491" s="5">
        <f>_xlfn.XLOOKUP(D491,products!$A:$A,products!$E:$E,,0)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_xlfn.XLOOKUP(C492,customers!$A:$A,customers!$B:$B,,0)</f>
        <v>Bob Giannazzi</v>
      </c>
      <c r="G492" s="2" t="str">
        <f>IF(_xlfn.XLOOKUP(F492,customers!B:B,customers!C:C,,0)=0," ",(_xlfn.XLOOKUP(F492,customers!B:B,customers!C:C,,0)))</f>
        <v>bgiannazzidm@apple.com</v>
      </c>
      <c r="H492" s="2" t="str">
        <f>_xlfn.XLOOKUP(F492,customers!$B:$B,customers!$G:$G,,0)</f>
        <v>United States</v>
      </c>
      <c r="I492" t="str">
        <f>_xlfn.XLOOKUP(D492,products!$A:$A,products!$B:$B,,0)</f>
        <v>Lib</v>
      </c>
      <c r="J492" t="str">
        <f>_xlfn.XLOOKUP(D492,products!$A:$A,products!$C:$C,,0)</f>
        <v>D</v>
      </c>
      <c r="K492">
        <f>_xlfn.XLOOKUP(D492,products!$A:$A,products!$D:$D,,0)</f>
        <v>0.5</v>
      </c>
      <c r="L492" s="5">
        <f>_xlfn.XLOOKUP(D492,products!$A:$A,products!$E:$E,,0)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_xlfn.XLOOKUP(C493,customers!$A:$A,customers!$B:$B,,0)</f>
        <v>Kendra Backshell</v>
      </c>
      <c r="G493" s="2" t="str">
        <f>IF(_xlfn.XLOOKUP(F493,customers!B:B,customers!C:C,,0)=0," ",(_xlfn.XLOOKUP(F493,customers!B:B,customers!C:C,,0)))</f>
        <v xml:space="preserve"> </v>
      </c>
      <c r="H493" s="2" t="str">
        <f>_xlfn.XLOOKUP(F493,customers!$B:$B,customers!$G:$G,,0)</f>
        <v>United States</v>
      </c>
      <c r="I493" t="str">
        <f>_xlfn.XLOOKUP(D493,products!$A:$A,products!$B:$B,,0)</f>
        <v>Lib</v>
      </c>
      <c r="J493" t="str">
        <f>_xlfn.XLOOKUP(D493,products!$A:$A,products!$C:$C,,0)</f>
        <v>D</v>
      </c>
      <c r="K493">
        <f>_xlfn.XLOOKUP(D493,products!$A:$A,products!$D:$D,,0)</f>
        <v>0.2</v>
      </c>
      <c r="L493" s="5">
        <f>_xlfn.XLOOKUP(D493,products!$A:$A,products!$E:$E,,0)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_xlfn.XLOOKUP(C494,customers!$A:$A,customers!$B:$B,,0)</f>
        <v>Uriah Lethbrig</v>
      </c>
      <c r="G494" s="2" t="str">
        <f>IF(_xlfn.XLOOKUP(F494,customers!B:B,customers!C:C,,0)=0," ",(_xlfn.XLOOKUP(F494,customers!B:B,customers!C:C,,0)))</f>
        <v>ulethbrigdo@hc360.com</v>
      </c>
      <c r="H494" s="2" t="str">
        <f>_xlfn.XLOOKUP(F494,customers!$B:$B,customers!$G:$G,,0)</f>
        <v>United States</v>
      </c>
      <c r="I494" t="str">
        <f>_xlfn.XLOOKUP(D494,products!$A:$A,products!$B:$B,,0)</f>
        <v>Exc</v>
      </c>
      <c r="J494" t="str">
        <f>_xlfn.XLOOKUP(D494,products!$A:$A,products!$C:$C,,0)</f>
        <v>M</v>
      </c>
      <c r="K494">
        <f>_xlfn.XLOOKUP(D494,products!$A:$A,products!$D:$D,,0)</f>
        <v>0.2</v>
      </c>
      <c r="L494" s="5">
        <f>_xlfn.XLOOKUP(D494,products!$A:$A,products!$E:$E,,0)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_xlfn.XLOOKUP(C495,customers!$A:$A,customers!$B:$B,,0)</f>
        <v>Sky Farnish</v>
      </c>
      <c r="G495" s="2" t="str">
        <f>IF(_xlfn.XLOOKUP(F495,customers!B:B,customers!C:C,,0)=0," ",(_xlfn.XLOOKUP(F495,customers!B:B,customers!C:C,,0)))</f>
        <v>sfarnishdp@dmoz.org</v>
      </c>
      <c r="H495" s="2" t="str">
        <f>_xlfn.XLOOKUP(F495,customers!$B:$B,customers!$G:$G,,0)</f>
        <v>United Kingdom</v>
      </c>
      <c r="I495" t="str">
        <f>_xlfn.XLOOKUP(D495,products!$A:$A,products!$B:$B,,0)</f>
        <v>Rob</v>
      </c>
      <c r="J495" t="str">
        <f>_xlfn.XLOOKUP(D495,products!$A:$A,products!$C:$C,,0)</f>
        <v>M</v>
      </c>
      <c r="K495">
        <f>_xlfn.XLOOKUP(D495,products!$A:$A,products!$D:$D,,0)</f>
        <v>0.5</v>
      </c>
      <c r="L495" s="5">
        <f>_xlfn.XLOOKUP(D495,products!$A:$A,products!$E:$E,,0)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_xlfn.XLOOKUP(C496,customers!$A:$A,customers!$B:$B,,0)</f>
        <v>Felicia Jecock</v>
      </c>
      <c r="G496" s="2" t="str">
        <f>IF(_xlfn.XLOOKUP(F496,customers!B:B,customers!C:C,,0)=0," ",(_xlfn.XLOOKUP(F496,customers!B:B,customers!C:C,,0)))</f>
        <v>fjecockdq@unicef.org</v>
      </c>
      <c r="H496" s="2" t="str">
        <f>_xlfn.XLOOKUP(F496,customers!$B:$B,customers!$G:$G,,0)</f>
        <v>United States</v>
      </c>
      <c r="I496" t="str">
        <f>_xlfn.XLOOKUP(D496,products!$A:$A,products!$B:$B,,0)</f>
        <v>Lib</v>
      </c>
      <c r="J496" t="str">
        <f>_xlfn.XLOOKUP(D496,products!$A:$A,products!$C:$C,,0)</f>
        <v>L</v>
      </c>
      <c r="K496">
        <f>_xlfn.XLOOKUP(D496,products!$A:$A,products!$D:$D,,0)</f>
        <v>1</v>
      </c>
      <c r="L496" s="5">
        <f>_xlfn.XLOOKUP(D496,products!$A:$A,products!$E:$E,,0)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_xlfn.XLOOKUP(C497,customers!$A:$A,customers!$B:$B,,0)</f>
        <v>Currey MacAllister</v>
      </c>
      <c r="G497" s="2" t="str">
        <f>IF(_xlfn.XLOOKUP(F497,customers!B:B,customers!C:C,,0)=0," ",(_xlfn.XLOOKUP(F497,customers!B:B,customers!C:C,,0)))</f>
        <v xml:space="preserve"> </v>
      </c>
      <c r="H497" s="2" t="str">
        <f>_xlfn.XLOOKUP(F497,customers!$B:$B,customers!$G:$G,,0)</f>
        <v>United States</v>
      </c>
      <c r="I497" t="str">
        <f>_xlfn.XLOOKUP(D497,products!$A:$A,products!$B:$B,,0)</f>
        <v>Lib</v>
      </c>
      <c r="J497" t="str">
        <f>_xlfn.XLOOKUP(D497,products!$A:$A,products!$C:$C,,0)</f>
        <v>L</v>
      </c>
      <c r="K497">
        <f>_xlfn.XLOOKUP(D497,products!$A:$A,products!$D:$D,,0)</f>
        <v>1</v>
      </c>
      <c r="L497" s="5">
        <f>_xlfn.XLOOKUP(D497,products!$A:$A,products!$E:$E,,0)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_xlfn.XLOOKUP(C498,customers!$A:$A,customers!$B:$B,,0)</f>
        <v>Hamlen Pallister</v>
      </c>
      <c r="G498" s="2" t="str">
        <f>IF(_xlfn.XLOOKUP(F498,customers!B:B,customers!C:C,,0)=0," ",(_xlfn.XLOOKUP(F498,customers!B:B,customers!C:C,,0)))</f>
        <v>hpallisterds@ning.com</v>
      </c>
      <c r="H498" s="2" t="str">
        <f>_xlfn.XLOOKUP(F498,customers!$B:$B,customers!$G:$G,,0)</f>
        <v>United States</v>
      </c>
      <c r="I498" t="str">
        <f>_xlfn.XLOOKUP(D498,products!$A:$A,products!$B:$B,,0)</f>
        <v>Exc</v>
      </c>
      <c r="J498" t="str">
        <f>_xlfn.XLOOKUP(D498,products!$A:$A,products!$C:$C,,0)</f>
        <v>D</v>
      </c>
      <c r="K498">
        <f>_xlfn.XLOOKUP(D498,products!$A:$A,products!$D:$D,,0)</f>
        <v>0.2</v>
      </c>
      <c r="L498" s="5">
        <f>_xlfn.XLOOKUP(D498,products!$A:$A,products!$E:$E,,0)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_xlfn.XLOOKUP(C499,customers!$A:$A,customers!$B:$B,,0)</f>
        <v>Chantal Mersh</v>
      </c>
      <c r="G499" s="2" t="str">
        <f>IF(_xlfn.XLOOKUP(F499,customers!B:B,customers!C:C,,0)=0," ",(_xlfn.XLOOKUP(F499,customers!B:B,customers!C:C,,0)))</f>
        <v>cmershdt@drupal.org</v>
      </c>
      <c r="H499" s="2" t="str">
        <f>_xlfn.XLOOKUP(F499,customers!$B:$B,customers!$G:$G,,0)</f>
        <v>Ireland</v>
      </c>
      <c r="I499" t="str">
        <f>_xlfn.XLOOKUP(D499,products!$A:$A,products!$B:$B,,0)</f>
        <v>Ara</v>
      </c>
      <c r="J499" t="str">
        <f>_xlfn.XLOOKUP(D499,products!$A:$A,products!$C:$C,,0)</f>
        <v>D</v>
      </c>
      <c r="K499">
        <f>_xlfn.XLOOKUP(D499,products!$A:$A,products!$D:$D,,0)</f>
        <v>1</v>
      </c>
      <c r="L499" s="5">
        <f>_xlfn.XLOOKUP(D499,products!$A:$A,products!$E:$E,,0)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_xlfn.XLOOKUP(C500,customers!$A:$A,customers!$B:$B,,0)</f>
        <v>Marja Urion</v>
      </c>
      <c r="G500" s="2" t="str">
        <f>IF(_xlfn.XLOOKUP(F500,customers!B:B,customers!C:C,,0)=0," ",(_xlfn.XLOOKUP(F500,customers!B:B,customers!C:C,,0)))</f>
        <v>murione5@alexa.com</v>
      </c>
      <c r="H500" s="2" t="str">
        <f>_xlfn.XLOOKUP(F500,customers!$B:$B,customers!$G:$G,,0)</f>
        <v>Ireland</v>
      </c>
      <c r="I500" t="str">
        <f>_xlfn.XLOOKUP(D500,products!$A:$A,products!$B:$B,,0)</f>
        <v>Rob</v>
      </c>
      <c r="J500" t="str">
        <f>_xlfn.XLOOKUP(D500,products!$A:$A,products!$C:$C,,0)</f>
        <v>M</v>
      </c>
      <c r="K500">
        <f>_xlfn.XLOOKUP(D500,products!$A:$A,products!$D:$D,,0)</f>
        <v>1</v>
      </c>
      <c r="L500" s="5">
        <f>_xlfn.XLOOKUP(D500,products!$A:$A,products!$E:$E,,0)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_xlfn.XLOOKUP(C501,customers!$A:$A,customers!$B:$B,,0)</f>
        <v>Malynda Purbrick</v>
      </c>
      <c r="G501" s="2" t="str">
        <f>IF(_xlfn.XLOOKUP(F501,customers!B:B,customers!C:C,,0)=0," ",(_xlfn.XLOOKUP(F501,customers!B:B,customers!C:C,,0)))</f>
        <v xml:space="preserve"> </v>
      </c>
      <c r="H501" s="2" t="str">
        <f>_xlfn.XLOOKUP(F501,customers!$B:$B,customers!$G:$G,,0)</f>
        <v>Ireland</v>
      </c>
      <c r="I501" t="str">
        <f>_xlfn.XLOOKUP(D501,products!$A:$A,products!$B:$B,,0)</f>
        <v>Rob</v>
      </c>
      <c r="J501" t="str">
        <f>_xlfn.XLOOKUP(D501,products!$A:$A,products!$C:$C,,0)</f>
        <v>D</v>
      </c>
      <c r="K501">
        <f>_xlfn.XLOOKUP(D501,products!$A:$A,products!$D:$D,,0)</f>
        <v>0.2</v>
      </c>
      <c r="L501" s="5">
        <f>_xlfn.XLOOKUP(D501,products!$A:$A,products!$E:$E,,0)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_xlfn.XLOOKUP(C502,customers!$A:$A,customers!$B:$B,,0)</f>
        <v>Alf Housaman</v>
      </c>
      <c r="G502" s="2" t="str">
        <f>IF(_xlfn.XLOOKUP(F502,customers!B:B,customers!C:C,,0)=0," ",(_xlfn.XLOOKUP(F502,customers!B:B,customers!C:C,,0)))</f>
        <v xml:space="preserve"> </v>
      </c>
      <c r="H502" s="2" t="str">
        <f>_xlfn.XLOOKUP(F502,customers!$B:$B,customers!$G:$G,,0)</f>
        <v>United States</v>
      </c>
      <c r="I502" t="str">
        <f>_xlfn.XLOOKUP(D502,products!$A:$A,products!$B:$B,,0)</f>
        <v>Rob</v>
      </c>
      <c r="J502" t="str">
        <f>_xlfn.XLOOKUP(D502,products!$A:$A,products!$C:$C,,0)</f>
        <v>L</v>
      </c>
      <c r="K502">
        <f>_xlfn.XLOOKUP(D502,products!$A:$A,products!$D:$D,,0)</f>
        <v>1</v>
      </c>
      <c r="L502" s="5">
        <f>_xlfn.XLOOKUP(D502,products!$A:$A,products!$E:$E,,0)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_xlfn.XLOOKUP(C503,customers!$A:$A,customers!$B:$B,,0)</f>
        <v>Gladi Ducker</v>
      </c>
      <c r="G503" s="2" t="str">
        <f>IF(_xlfn.XLOOKUP(F503,customers!B:B,customers!C:C,,0)=0," ",(_xlfn.XLOOKUP(F503,customers!B:B,customers!C:C,,0)))</f>
        <v>gduckerdx@patch.com</v>
      </c>
      <c r="H503" s="2" t="str">
        <f>_xlfn.XLOOKUP(F503,customers!$B:$B,customers!$G:$G,,0)</f>
        <v>United Kingdom</v>
      </c>
      <c r="I503" t="str">
        <f>_xlfn.XLOOKUP(D503,products!$A:$A,products!$B:$B,,0)</f>
        <v>Rob</v>
      </c>
      <c r="J503" t="str">
        <f>_xlfn.XLOOKUP(D503,products!$A:$A,products!$C:$C,,0)</f>
        <v>M</v>
      </c>
      <c r="K503">
        <f>_xlfn.XLOOKUP(D503,products!$A:$A,products!$D:$D,,0)</f>
        <v>0.2</v>
      </c>
      <c r="L503" s="5">
        <f>_xlfn.XLOOKUP(D503,products!$A:$A,products!$E:$E,,0)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_xlfn.XLOOKUP(C504,customers!$A:$A,customers!$B:$B,,0)</f>
        <v>Gladi Ducker</v>
      </c>
      <c r="G504" s="2" t="str">
        <f>IF(_xlfn.XLOOKUP(F504,customers!B:B,customers!C:C,,0)=0," ",(_xlfn.XLOOKUP(F504,customers!B:B,customers!C:C,,0)))</f>
        <v>gduckerdx@patch.com</v>
      </c>
      <c r="H504" s="2" t="str">
        <f>_xlfn.XLOOKUP(F504,customers!$B:$B,customers!$G:$G,,0)</f>
        <v>United Kingdom</v>
      </c>
      <c r="I504" t="str">
        <f>_xlfn.XLOOKUP(D504,products!$A:$A,products!$B:$B,,0)</f>
        <v>Exc</v>
      </c>
      <c r="J504" t="str">
        <f>_xlfn.XLOOKUP(D504,products!$A:$A,products!$C:$C,,0)</f>
        <v>M</v>
      </c>
      <c r="K504">
        <f>_xlfn.XLOOKUP(D504,products!$A:$A,products!$D:$D,,0)</f>
        <v>0.2</v>
      </c>
      <c r="L504" s="5">
        <f>_xlfn.XLOOKUP(D504,products!$A:$A,products!$E:$E,,0)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_xlfn.XLOOKUP(C505,customers!$A:$A,customers!$B:$B,,0)</f>
        <v>Gladi Ducker</v>
      </c>
      <c r="G505" s="2" t="str">
        <f>IF(_xlfn.XLOOKUP(F505,customers!B:B,customers!C:C,,0)=0," ",(_xlfn.XLOOKUP(F505,customers!B:B,customers!C:C,,0)))</f>
        <v>gduckerdx@patch.com</v>
      </c>
      <c r="H505" s="2" t="str">
        <f>_xlfn.XLOOKUP(F505,customers!$B:$B,customers!$G:$G,,0)</f>
        <v>United Kingdom</v>
      </c>
      <c r="I505" t="str">
        <f>_xlfn.XLOOKUP(D505,products!$A:$A,products!$B:$B,,0)</f>
        <v>Lib</v>
      </c>
      <c r="J505" t="str">
        <f>_xlfn.XLOOKUP(D505,products!$A:$A,products!$C:$C,,0)</f>
        <v>D</v>
      </c>
      <c r="K505">
        <f>_xlfn.XLOOKUP(D505,products!$A:$A,products!$D:$D,,0)</f>
        <v>1</v>
      </c>
      <c r="L505" s="5">
        <f>_xlfn.XLOOKUP(D505,products!$A:$A,products!$E:$E,,0)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_xlfn.XLOOKUP(C506,customers!$A:$A,customers!$B:$B,,0)</f>
        <v>Gladi Ducker</v>
      </c>
      <c r="G506" s="2" t="str">
        <f>IF(_xlfn.XLOOKUP(F506,customers!B:B,customers!C:C,,0)=0," ",(_xlfn.XLOOKUP(F506,customers!B:B,customers!C:C,,0)))</f>
        <v>gduckerdx@patch.com</v>
      </c>
      <c r="H506" s="2" t="str">
        <f>_xlfn.XLOOKUP(F506,customers!$B:$B,customers!$G:$G,,0)</f>
        <v>United Kingdom</v>
      </c>
      <c r="I506" t="str">
        <f>_xlfn.XLOOKUP(D506,products!$A:$A,products!$B:$B,,0)</f>
        <v>Lib</v>
      </c>
      <c r="J506" t="str">
        <f>_xlfn.XLOOKUP(D506,products!$A:$A,products!$C:$C,,0)</f>
        <v>L</v>
      </c>
      <c r="K506">
        <f>_xlfn.XLOOKUP(D506,products!$A:$A,products!$D:$D,,0)</f>
        <v>0.2</v>
      </c>
      <c r="L506" s="5">
        <f>_xlfn.XLOOKUP(D506,products!$A:$A,products!$E:$E,,0)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_xlfn.XLOOKUP(C507,customers!$A:$A,customers!$B:$B,,0)</f>
        <v>Wain Stearley</v>
      </c>
      <c r="G507" s="2" t="str">
        <f>IF(_xlfn.XLOOKUP(F507,customers!B:B,customers!C:C,,0)=0," ",(_xlfn.XLOOKUP(F507,customers!B:B,customers!C:C,,0)))</f>
        <v>wstearleye1@census.gov</v>
      </c>
      <c r="H507" s="2" t="str">
        <f>_xlfn.XLOOKUP(F507,customers!$B:$B,customers!$G:$G,,0)</f>
        <v>United States</v>
      </c>
      <c r="I507" t="str">
        <f>_xlfn.XLOOKUP(D507,products!$A:$A,products!$B:$B,,0)</f>
        <v>Lib</v>
      </c>
      <c r="J507" t="str">
        <f>_xlfn.XLOOKUP(D507,products!$A:$A,products!$C:$C,,0)</f>
        <v>M</v>
      </c>
      <c r="K507">
        <f>_xlfn.XLOOKUP(D507,products!$A:$A,products!$D:$D,,0)</f>
        <v>0.2</v>
      </c>
      <c r="L507" s="5">
        <f>_xlfn.XLOOKUP(D507,products!$A:$A,products!$E:$E,,0)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_xlfn.XLOOKUP(C508,customers!$A:$A,customers!$B:$B,,0)</f>
        <v>Diane-marie Wincer</v>
      </c>
      <c r="G508" s="2" t="str">
        <f>IF(_xlfn.XLOOKUP(F508,customers!B:B,customers!C:C,,0)=0," ",(_xlfn.XLOOKUP(F508,customers!B:B,customers!C:C,,0)))</f>
        <v>dwincere2@marriott.com</v>
      </c>
      <c r="H508" s="2" t="str">
        <f>_xlfn.XLOOKUP(F508,customers!$B:$B,customers!$G:$G,,0)</f>
        <v>United States</v>
      </c>
      <c r="I508" t="str">
        <f>_xlfn.XLOOKUP(D508,products!$A:$A,products!$B:$B,,0)</f>
        <v>Ara</v>
      </c>
      <c r="J508" t="str">
        <f>_xlfn.XLOOKUP(D508,products!$A:$A,products!$C:$C,,0)</f>
        <v>L</v>
      </c>
      <c r="K508">
        <f>_xlfn.XLOOKUP(D508,products!$A:$A,products!$D:$D,,0)</f>
        <v>1</v>
      </c>
      <c r="L508" s="5">
        <f>_xlfn.XLOOKUP(D508,products!$A:$A,products!$E:$E,,0)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_xlfn.XLOOKUP(C509,customers!$A:$A,customers!$B:$B,,0)</f>
        <v>Perry Lyfield</v>
      </c>
      <c r="G509" s="2" t="str">
        <f>IF(_xlfn.XLOOKUP(F509,customers!B:B,customers!C:C,,0)=0," ",(_xlfn.XLOOKUP(F509,customers!B:B,customers!C:C,,0)))</f>
        <v>plyfielde3@baidu.com</v>
      </c>
      <c r="H509" s="2" t="str">
        <f>_xlfn.XLOOKUP(F509,customers!$B:$B,customers!$G:$G,,0)</f>
        <v>United States</v>
      </c>
      <c r="I509" t="str">
        <f>_xlfn.XLOOKUP(D509,products!$A:$A,products!$B:$B,,0)</f>
        <v>Ara</v>
      </c>
      <c r="J509" t="str">
        <f>_xlfn.XLOOKUP(D509,products!$A:$A,products!$C:$C,,0)</f>
        <v>L</v>
      </c>
      <c r="K509">
        <f>_xlfn.XLOOKUP(D509,products!$A:$A,products!$D:$D,,0)</f>
        <v>2.5</v>
      </c>
      <c r="L509" s="5">
        <f>_xlfn.XLOOKUP(D509,products!$A:$A,products!$E:$E,,0)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_xlfn.XLOOKUP(C510,customers!$A:$A,customers!$B:$B,,0)</f>
        <v>Heall Perris</v>
      </c>
      <c r="G510" s="2" t="str">
        <f>IF(_xlfn.XLOOKUP(F510,customers!B:B,customers!C:C,,0)=0," ",(_xlfn.XLOOKUP(F510,customers!B:B,customers!C:C,,0)))</f>
        <v>hperrise4@studiopress.com</v>
      </c>
      <c r="H510" s="2" t="str">
        <f>_xlfn.XLOOKUP(F510,customers!$B:$B,customers!$G:$G,,0)</f>
        <v>Ireland</v>
      </c>
      <c r="I510" t="str">
        <f>_xlfn.XLOOKUP(D510,products!$A:$A,products!$B:$B,,0)</f>
        <v>Lib</v>
      </c>
      <c r="J510" t="str">
        <f>_xlfn.XLOOKUP(D510,products!$A:$A,products!$C:$C,,0)</f>
        <v>D</v>
      </c>
      <c r="K510">
        <f>_xlfn.XLOOKUP(D510,products!$A:$A,products!$D:$D,,0)</f>
        <v>0.5</v>
      </c>
      <c r="L510" s="5">
        <f>_xlfn.XLOOKUP(D510,products!$A:$A,products!$E:$E,,0)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_xlfn.XLOOKUP(C511,customers!$A:$A,customers!$B:$B,,0)</f>
        <v>Marja Urion</v>
      </c>
      <c r="G511" s="2" t="str">
        <f>IF(_xlfn.XLOOKUP(F511,customers!B:B,customers!C:C,,0)=0," ",(_xlfn.XLOOKUP(F511,customers!B:B,customers!C:C,,0)))</f>
        <v>murione5@alexa.com</v>
      </c>
      <c r="H511" s="2" t="str">
        <f>_xlfn.XLOOKUP(F511,customers!$B:$B,customers!$G:$G,,0)</f>
        <v>Ireland</v>
      </c>
      <c r="I511" t="str">
        <f>_xlfn.XLOOKUP(D511,products!$A:$A,products!$B:$B,,0)</f>
        <v>Ara</v>
      </c>
      <c r="J511" t="str">
        <f>_xlfn.XLOOKUP(D511,products!$A:$A,products!$C:$C,,0)</f>
        <v>D</v>
      </c>
      <c r="K511">
        <f>_xlfn.XLOOKUP(D511,products!$A:$A,products!$D:$D,,0)</f>
        <v>1</v>
      </c>
      <c r="L511" s="5">
        <f>_xlfn.XLOOKUP(D511,products!$A:$A,products!$E:$E,,0)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_xlfn.XLOOKUP(C512,customers!$A:$A,customers!$B:$B,,0)</f>
        <v>Camellia Kid</v>
      </c>
      <c r="G512" s="2" t="str">
        <f>IF(_xlfn.XLOOKUP(F512,customers!B:B,customers!C:C,,0)=0," ",(_xlfn.XLOOKUP(F512,customers!B:B,customers!C:C,,0)))</f>
        <v>ckide6@narod.ru</v>
      </c>
      <c r="H512" s="2" t="str">
        <f>_xlfn.XLOOKUP(F512,customers!$B:$B,customers!$G:$G,,0)</f>
        <v>Ireland</v>
      </c>
      <c r="I512" t="str">
        <f>_xlfn.XLOOKUP(D512,products!$A:$A,products!$B:$B,,0)</f>
        <v>Rob</v>
      </c>
      <c r="J512" t="str">
        <f>_xlfn.XLOOKUP(D512,products!$A:$A,products!$C:$C,,0)</f>
        <v>L</v>
      </c>
      <c r="K512">
        <f>_xlfn.XLOOKUP(D512,products!$A:$A,products!$D:$D,,0)</f>
        <v>0.2</v>
      </c>
      <c r="L512" s="5">
        <f>_xlfn.XLOOKUP(D512,products!$A:$A,products!$E:$E,,0)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_xlfn.XLOOKUP(C513,customers!$A:$A,customers!$B:$B,,0)</f>
        <v>Carolann Beine</v>
      </c>
      <c r="G513" s="2" t="str">
        <f>IF(_xlfn.XLOOKUP(F513,customers!B:B,customers!C:C,,0)=0," ",(_xlfn.XLOOKUP(F513,customers!B:B,customers!C:C,,0)))</f>
        <v>cbeinee7@xinhuanet.com</v>
      </c>
      <c r="H513" s="2" t="str">
        <f>_xlfn.XLOOKUP(F513,customers!$B:$B,customers!$G:$G,,0)</f>
        <v>United States</v>
      </c>
      <c r="I513" t="str">
        <f>_xlfn.XLOOKUP(D513,products!$A:$A,products!$B:$B,,0)</f>
        <v>Ara</v>
      </c>
      <c r="J513" t="str">
        <f>_xlfn.XLOOKUP(D513,products!$A:$A,products!$C:$C,,0)</f>
        <v>M</v>
      </c>
      <c r="K513">
        <f>_xlfn.XLOOKUP(D513,products!$A:$A,products!$D:$D,,0)</f>
        <v>0.2</v>
      </c>
      <c r="L513" s="5">
        <f>_xlfn.XLOOKUP(D513,products!$A:$A,products!$E:$E,,0)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_xlfn.XLOOKUP(C514,customers!$A:$A,customers!$B:$B,,0)</f>
        <v>Celia Bakeup</v>
      </c>
      <c r="G514" s="2" t="str">
        <f>IF(_xlfn.XLOOKUP(F514,customers!B:B,customers!C:C,,0)=0," ",(_xlfn.XLOOKUP(F514,customers!B:B,customers!C:C,,0)))</f>
        <v>cbakeupe8@globo.com</v>
      </c>
      <c r="H514" s="2" t="str">
        <f>_xlfn.XLOOKUP(F514,customers!$B:$B,customers!$G:$G,,0)</f>
        <v>United States</v>
      </c>
      <c r="I514" t="str">
        <f>_xlfn.XLOOKUP(D514,products!$A:$A,products!$B:$B,,0)</f>
        <v>Lib</v>
      </c>
      <c r="J514" t="str">
        <f>_xlfn.XLOOKUP(D514,products!$A:$A,products!$C:$C,,0)</f>
        <v>L</v>
      </c>
      <c r="K514">
        <f>_xlfn.XLOOKUP(D514,products!$A:$A,products!$D:$D,,0)</f>
        <v>1</v>
      </c>
      <c r="L514" s="5">
        <f>_xlfn.XLOOKUP(D514,products!$A:$A,products!$E:$E,,0)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_xlfn.XLOOKUP(C515,customers!$A:$A,customers!$B:$B,,0)</f>
        <v>Nataniel Helkin</v>
      </c>
      <c r="G515" s="2" t="str">
        <f>IF(_xlfn.XLOOKUP(F515,customers!B:B,customers!C:C,,0)=0," ",(_xlfn.XLOOKUP(F515,customers!B:B,customers!C:C,,0)))</f>
        <v>nhelkine9@example.com</v>
      </c>
      <c r="H515" s="2" t="str">
        <f>_xlfn.XLOOKUP(F515,customers!$B:$B,customers!$G:$G,,0)</f>
        <v>United States</v>
      </c>
      <c r="I515" t="str">
        <f>_xlfn.XLOOKUP(D515,products!$A:$A,products!$B:$B,,0)</f>
        <v>Lib</v>
      </c>
      <c r="J515" t="str">
        <f>_xlfn.XLOOKUP(D515,products!$A:$A,products!$C:$C,,0)</f>
        <v>L</v>
      </c>
      <c r="K515">
        <f>_xlfn.XLOOKUP(D515,products!$A:$A,products!$D:$D,,0)</f>
        <v>1</v>
      </c>
      <c r="L515" s="5">
        <f>_xlfn.XLOOKUP(D515,products!$A:$A,products!$E:$E,,0)</f>
        <v>15.85</v>
      </c>
      <c r="M515" s="5">
        <f t="shared" ref="M515:M578" si="24">E515*L515</f>
        <v>79.25</v>
      </c>
      <c r="N515" t="str">
        <f t="shared" ref="N515:N578" si="25">IF(I515="Rob","Robusta",IF(I515="Exc","Excelsa",IF(I515="Lib","Liberica",IF(I515="Ara","Arabica",""))))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_xlfn.XLOOKUP(C516,customers!$A:$A,customers!$B:$B,,0)</f>
        <v>Pippo Witherington</v>
      </c>
      <c r="G516" s="2" t="str">
        <f>IF(_xlfn.XLOOKUP(F516,customers!B:B,customers!C:C,,0)=0," ",(_xlfn.XLOOKUP(F516,customers!B:B,customers!C:C,,0)))</f>
        <v>pwitheringtonea@networkadvertising.org</v>
      </c>
      <c r="H516" s="2" t="str">
        <f>_xlfn.XLOOKUP(F516,customers!$B:$B,customers!$G:$G,,0)</f>
        <v>United States</v>
      </c>
      <c r="I516" t="str">
        <f>_xlfn.XLOOKUP(D516,products!$A:$A,products!$B:$B,,0)</f>
        <v>Lib</v>
      </c>
      <c r="J516" t="str">
        <f>_xlfn.XLOOKUP(D516,products!$A:$A,products!$C:$C,,0)</f>
        <v>M</v>
      </c>
      <c r="K516">
        <f>_xlfn.XLOOKUP(D516,products!$A:$A,products!$D:$D,,0)</f>
        <v>0.2</v>
      </c>
      <c r="L516" s="5">
        <f>_xlfn.XLOOKUP(D516,products!$A:$A,products!$E:$E,,0)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_xlfn.XLOOKUP(C517,customers!$A:$A,customers!$B:$B,,0)</f>
        <v>Tildie Tilzey</v>
      </c>
      <c r="G517" s="2" t="str">
        <f>IF(_xlfn.XLOOKUP(F517,customers!B:B,customers!C:C,,0)=0," ",(_xlfn.XLOOKUP(F517,customers!B:B,customers!C:C,,0)))</f>
        <v>ttilzeyeb@hostgator.com</v>
      </c>
      <c r="H517" s="2" t="str">
        <f>_xlfn.XLOOKUP(F517,customers!$B:$B,customers!$G:$G,,0)</f>
        <v>United States</v>
      </c>
      <c r="I517" t="str">
        <f>_xlfn.XLOOKUP(D517,products!$A:$A,products!$B:$B,,0)</f>
        <v>Rob</v>
      </c>
      <c r="J517" t="str">
        <f>_xlfn.XLOOKUP(D517,products!$A:$A,products!$C:$C,,0)</f>
        <v>L</v>
      </c>
      <c r="K517">
        <f>_xlfn.XLOOKUP(D517,products!$A:$A,products!$D:$D,,0)</f>
        <v>0.5</v>
      </c>
      <c r="L517" s="5">
        <f>_xlfn.XLOOKUP(D517,products!$A:$A,products!$E:$E,,0)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_xlfn.XLOOKUP(C518,customers!$A:$A,customers!$B:$B,,0)</f>
        <v>Cindra Burling</v>
      </c>
      <c r="G518" s="2" t="str">
        <f>IF(_xlfn.XLOOKUP(F518,customers!B:B,customers!C:C,,0)=0," ",(_xlfn.XLOOKUP(F518,customers!B:B,customers!C:C,,0)))</f>
        <v xml:space="preserve"> </v>
      </c>
      <c r="H518" s="2" t="str">
        <f>_xlfn.XLOOKUP(F518,customers!$B:$B,customers!$G:$G,,0)</f>
        <v>United States</v>
      </c>
      <c r="I518" t="str">
        <f>_xlfn.XLOOKUP(D518,products!$A:$A,products!$B:$B,,0)</f>
        <v>Rob</v>
      </c>
      <c r="J518" t="str">
        <f>_xlfn.XLOOKUP(D518,products!$A:$A,products!$C:$C,,0)</f>
        <v>D</v>
      </c>
      <c r="K518">
        <f>_xlfn.XLOOKUP(D518,products!$A:$A,products!$D:$D,,0)</f>
        <v>2.5</v>
      </c>
      <c r="L518" s="5">
        <f>_xlfn.XLOOKUP(D518,products!$A:$A,products!$E:$E,,0)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_xlfn.XLOOKUP(C519,customers!$A:$A,customers!$B:$B,,0)</f>
        <v>Channa Belamy</v>
      </c>
      <c r="G519" s="2" t="str">
        <f>IF(_xlfn.XLOOKUP(F519,customers!B:B,customers!C:C,,0)=0," ",(_xlfn.XLOOKUP(F519,customers!B:B,customers!C:C,,0)))</f>
        <v xml:space="preserve"> </v>
      </c>
      <c r="H519" s="2" t="str">
        <f>_xlfn.XLOOKUP(F519,customers!$B:$B,customers!$G:$G,,0)</f>
        <v>United States</v>
      </c>
      <c r="I519" t="str">
        <f>_xlfn.XLOOKUP(D519,products!$A:$A,products!$B:$B,,0)</f>
        <v>Lib</v>
      </c>
      <c r="J519" t="str">
        <f>_xlfn.XLOOKUP(D519,products!$A:$A,products!$C:$C,,0)</f>
        <v>D</v>
      </c>
      <c r="K519">
        <f>_xlfn.XLOOKUP(D519,products!$A:$A,products!$D:$D,,0)</f>
        <v>0.2</v>
      </c>
      <c r="L519" s="5">
        <f>_xlfn.XLOOKUP(D519,products!$A:$A,products!$E:$E,,0)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_xlfn.XLOOKUP(C520,customers!$A:$A,customers!$B:$B,,0)</f>
        <v>Karl Imorts</v>
      </c>
      <c r="G520" s="2" t="str">
        <f>IF(_xlfn.XLOOKUP(F520,customers!B:B,customers!C:C,,0)=0," ",(_xlfn.XLOOKUP(F520,customers!B:B,customers!C:C,,0)))</f>
        <v>kimortsee@alexa.com</v>
      </c>
      <c r="H520" s="2" t="str">
        <f>_xlfn.XLOOKUP(F520,customers!$B:$B,customers!$G:$G,,0)</f>
        <v>United States</v>
      </c>
      <c r="I520" t="str">
        <f>_xlfn.XLOOKUP(D520,products!$A:$A,products!$B:$B,,0)</f>
        <v>Exc</v>
      </c>
      <c r="J520" t="str">
        <f>_xlfn.XLOOKUP(D520,products!$A:$A,products!$C:$C,,0)</f>
        <v>D</v>
      </c>
      <c r="K520">
        <f>_xlfn.XLOOKUP(D520,products!$A:$A,products!$D:$D,,0)</f>
        <v>2.5</v>
      </c>
      <c r="L520" s="5">
        <f>_xlfn.XLOOKUP(D520,products!$A:$A,products!$E:$E,,0)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_xlfn.XLOOKUP(C521,customers!$A:$A,customers!$B:$B,,0)</f>
        <v>Marja Urion</v>
      </c>
      <c r="G521" s="2" t="str">
        <f>IF(_xlfn.XLOOKUP(F521,customers!B:B,customers!C:C,,0)=0," ",(_xlfn.XLOOKUP(F521,customers!B:B,customers!C:C,,0)))</f>
        <v>murione5@alexa.com</v>
      </c>
      <c r="H521" s="2" t="str">
        <f>_xlfn.XLOOKUP(F521,customers!$B:$B,customers!$G:$G,,0)</f>
        <v>Ireland</v>
      </c>
      <c r="I521" t="str">
        <f>_xlfn.XLOOKUP(D521,products!$A:$A,products!$B:$B,,0)</f>
        <v>Ara</v>
      </c>
      <c r="J521" t="str">
        <f>_xlfn.XLOOKUP(D521,products!$A:$A,products!$C:$C,,0)</f>
        <v>D</v>
      </c>
      <c r="K521">
        <f>_xlfn.XLOOKUP(D521,products!$A:$A,products!$D:$D,,0)</f>
        <v>0.5</v>
      </c>
      <c r="L521" s="5">
        <f>_xlfn.XLOOKUP(D521,products!$A:$A,products!$E:$E,,0)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_xlfn.XLOOKUP(C522,customers!$A:$A,customers!$B:$B,,0)</f>
        <v>Mag Armistead</v>
      </c>
      <c r="G522" s="2" t="str">
        <f>IF(_xlfn.XLOOKUP(F522,customers!B:B,customers!C:C,,0)=0," ",(_xlfn.XLOOKUP(F522,customers!B:B,customers!C:C,,0)))</f>
        <v>marmisteadeg@blogtalkradio.com</v>
      </c>
      <c r="H522" s="2" t="str">
        <f>_xlfn.XLOOKUP(F522,customers!$B:$B,customers!$G:$G,,0)</f>
        <v>United States</v>
      </c>
      <c r="I522" t="str">
        <f>_xlfn.XLOOKUP(D522,products!$A:$A,products!$B:$B,,0)</f>
        <v>Lib</v>
      </c>
      <c r="J522" t="str">
        <f>_xlfn.XLOOKUP(D522,products!$A:$A,products!$C:$C,,0)</f>
        <v>D</v>
      </c>
      <c r="K522">
        <f>_xlfn.XLOOKUP(D522,products!$A:$A,products!$D:$D,,0)</f>
        <v>0.2</v>
      </c>
      <c r="L522" s="5">
        <f>_xlfn.XLOOKUP(D522,products!$A:$A,products!$E:$E,,0)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_xlfn.XLOOKUP(C523,customers!$A:$A,customers!$B:$B,,0)</f>
        <v>Mag Armistead</v>
      </c>
      <c r="G523" s="2" t="str">
        <f>IF(_xlfn.XLOOKUP(F523,customers!B:B,customers!C:C,,0)=0," ",(_xlfn.XLOOKUP(F523,customers!B:B,customers!C:C,,0)))</f>
        <v>marmisteadeg@blogtalkradio.com</v>
      </c>
      <c r="H523" s="2" t="str">
        <f>_xlfn.XLOOKUP(F523,customers!$B:$B,customers!$G:$G,,0)</f>
        <v>United States</v>
      </c>
      <c r="I523" t="str">
        <f>_xlfn.XLOOKUP(D523,products!$A:$A,products!$B:$B,,0)</f>
        <v>Rob</v>
      </c>
      <c r="J523" t="str">
        <f>_xlfn.XLOOKUP(D523,products!$A:$A,products!$C:$C,,0)</f>
        <v>M</v>
      </c>
      <c r="K523">
        <f>_xlfn.XLOOKUP(D523,products!$A:$A,products!$D:$D,,0)</f>
        <v>1</v>
      </c>
      <c r="L523" s="5">
        <f>_xlfn.XLOOKUP(D523,products!$A:$A,products!$E:$E,,0)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_xlfn.XLOOKUP(C524,customers!$A:$A,customers!$B:$B,,0)</f>
        <v>Vasili Upstone</v>
      </c>
      <c r="G524" s="2" t="str">
        <f>IF(_xlfn.XLOOKUP(F524,customers!B:B,customers!C:C,,0)=0," ",(_xlfn.XLOOKUP(F524,customers!B:B,customers!C:C,,0)))</f>
        <v>vupstoneei@google.pl</v>
      </c>
      <c r="H524" s="2" t="str">
        <f>_xlfn.XLOOKUP(F524,customers!$B:$B,customers!$G:$G,,0)</f>
        <v>United States</v>
      </c>
      <c r="I524" t="str">
        <f>_xlfn.XLOOKUP(D524,products!$A:$A,products!$B:$B,,0)</f>
        <v>Rob</v>
      </c>
      <c r="J524" t="str">
        <f>_xlfn.XLOOKUP(D524,products!$A:$A,products!$C:$C,,0)</f>
        <v>M</v>
      </c>
      <c r="K524">
        <f>_xlfn.XLOOKUP(D524,products!$A:$A,products!$D:$D,,0)</f>
        <v>0.5</v>
      </c>
      <c r="L524" s="5">
        <f>_xlfn.XLOOKUP(D524,products!$A:$A,products!$E:$E,,0)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_xlfn.XLOOKUP(C525,customers!$A:$A,customers!$B:$B,,0)</f>
        <v>Berty Beelby</v>
      </c>
      <c r="G525" s="2" t="str">
        <f>IF(_xlfn.XLOOKUP(F525,customers!B:B,customers!C:C,,0)=0," ",(_xlfn.XLOOKUP(F525,customers!B:B,customers!C:C,,0)))</f>
        <v>bbeelbyej@rediff.com</v>
      </c>
      <c r="H525" s="2" t="str">
        <f>_xlfn.XLOOKUP(F525,customers!$B:$B,customers!$G:$G,,0)</f>
        <v>Ireland</v>
      </c>
      <c r="I525" t="str">
        <f>_xlfn.XLOOKUP(D525,products!$A:$A,products!$B:$B,,0)</f>
        <v>Lib</v>
      </c>
      <c r="J525" t="str">
        <f>_xlfn.XLOOKUP(D525,products!$A:$A,products!$C:$C,,0)</f>
        <v>D</v>
      </c>
      <c r="K525">
        <f>_xlfn.XLOOKUP(D525,products!$A:$A,products!$D:$D,,0)</f>
        <v>2.5</v>
      </c>
      <c r="L525" s="5">
        <f>_xlfn.XLOOKUP(D525,products!$A:$A,products!$E:$E,,0)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_xlfn.XLOOKUP(C526,customers!$A:$A,customers!$B:$B,,0)</f>
        <v>Erny Stenyng</v>
      </c>
      <c r="G526" s="2" t="str">
        <f>IF(_xlfn.XLOOKUP(F526,customers!B:B,customers!C:C,,0)=0," ",(_xlfn.XLOOKUP(F526,customers!B:B,customers!C:C,,0)))</f>
        <v xml:space="preserve"> </v>
      </c>
      <c r="H526" s="2" t="str">
        <f>_xlfn.XLOOKUP(F526,customers!$B:$B,customers!$G:$G,,0)</f>
        <v>United States</v>
      </c>
      <c r="I526" t="str">
        <f>_xlfn.XLOOKUP(D526,products!$A:$A,products!$B:$B,,0)</f>
        <v>Lib</v>
      </c>
      <c r="J526" t="str">
        <f>_xlfn.XLOOKUP(D526,products!$A:$A,products!$C:$C,,0)</f>
        <v>L</v>
      </c>
      <c r="K526">
        <f>_xlfn.XLOOKUP(D526,products!$A:$A,products!$D:$D,,0)</f>
        <v>2.5</v>
      </c>
      <c r="L526" s="5">
        <f>_xlfn.XLOOKUP(D526,products!$A:$A,products!$E:$E,,0)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_xlfn.XLOOKUP(C527,customers!$A:$A,customers!$B:$B,,0)</f>
        <v>Edin Yantsurev</v>
      </c>
      <c r="G527" s="2" t="str">
        <f>IF(_xlfn.XLOOKUP(F527,customers!B:B,customers!C:C,,0)=0," ",(_xlfn.XLOOKUP(F527,customers!B:B,customers!C:C,,0)))</f>
        <v xml:space="preserve"> </v>
      </c>
      <c r="H527" s="2" t="str">
        <f>_xlfn.XLOOKUP(F527,customers!$B:$B,customers!$G:$G,,0)</f>
        <v>United States</v>
      </c>
      <c r="I527" t="str">
        <f>_xlfn.XLOOKUP(D527,products!$A:$A,products!$B:$B,,0)</f>
        <v>Rob</v>
      </c>
      <c r="J527" t="str">
        <f>_xlfn.XLOOKUP(D527,products!$A:$A,products!$C:$C,,0)</f>
        <v>D</v>
      </c>
      <c r="K527">
        <f>_xlfn.XLOOKUP(D527,products!$A:$A,products!$D:$D,,0)</f>
        <v>0.2</v>
      </c>
      <c r="L527" s="5">
        <f>_xlfn.XLOOKUP(D527,products!$A:$A,products!$E:$E,,0)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_xlfn.XLOOKUP(C528,customers!$A:$A,customers!$B:$B,,0)</f>
        <v>Webb Speechly</v>
      </c>
      <c r="G528" s="2" t="str">
        <f>IF(_xlfn.XLOOKUP(F528,customers!B:B,customers!C:C,,0)=0," ",(_xlfn.XLOOKUP(F528,customers!B:B,customers!C:C,,0)))</f>
        <v>wspeechlyem@amazon.com</v>
      </c>
      <c r="H528" s="2" t="str">
        <f>_xlfn.XLOOKUP(F528,customers!$B:$B,customers!$G:$G,,0)</f>
        <v>United States</v>
      </c>
      <c r="I528" t="str">
        <f>_xlfn.XLOOKUP(D528,products!$A:$A,products!$B:$B,,0)</f>
        <v>Exc</v>
      </c>
      <c r="J528" t="str">
        <f>_xlfn.XLOOKUP(D528,products!$A:$A,products!$C:$C,,0)</f>
        <v>M</v>
      </c>
      <c r="K528">
        <f>_xlfn.XLOOKUP(D528,products!$A:$A,products!$D:$D,,0)</f>
        <v>2.5</v>
      </c>
      <c r="L528" s="5">
        <f>_xlfn.XLOOKUP(D528,products!$A:$A,products!$E:$E,,0)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_xlfn.XLOOKUP(C529,customers!$A:$A,customers!$B:$B,,0)</f>
        <v>Irvine Phillpot</v>
      </c>
      <c r="G529" s="2" t="str">
        <f>IF(_xlfn.XLOOKUP(F529,customers!B:B,customers!C:C,,0)=0," ",(_xlfn.XLOOKUP(F529,customers!B:B,customers!C:C,,0)))</f>
        <v>iphillpoten@buzzfeed.com</v>
      </c>
      <c r="H529" s="2" t="str">
        <f>_xlfn.XLOOKUP(F529,customers!$B:$B,customers!$G:$G,,0)</f>
        <v>United Kingdom</v>
      </c>
      <c r="I529" t="str">
        <f>_xlfn.XLOOKUP(D529,products!$A:$A,products!$B:$B,,0)</f>
        <v>Exc</v>
      </c>
      <c r="J529" t="str">
        <f>_xlfn.XLOOKUP(D529,products!$A:$A,products!$C:$C,,0)</f>
        <v>M</v>
      </c>
      <c r="K529">
        <f>_xlfn.XLOOKUP(D529,products!$A:$A,products!$D:$D,,0)</f>
        <v>0.5</v>
      </c>
      <c r="L529" s="5">
        <f>_xlfn.XLOOKUP(D529,products!$A:$A,products!$E:$E,,0)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_xlfn.XLOOKUP(C530,customers!$A:$A,customers!$B:$B,,0)</f>
        <v>Lem Pennacci</v>
      </c>
      <c r="G530" s="2" t="str">
        <f>IF(_xlfn.XLOOKUP(F530,customers!B:B,customers!C:C,,0)=0," ",(_xlfn.XLOOKUP(F530,customers!B:B,customers!C:C,,0)))</f>
        <v>lpennaccieo@statcounter.com</v>
      </c>
      <c r="H530" s="2" t="str">
        <f>_xlfn.XLOOKUP(F530,customers!$B:$B,customers!$G:$G,,0)</f>
        <v>United States</v>
      </c>
      <c r="I530" t="str">
        <f>_xlfn.XLOOKUP(D530,products!$A:$A,products!$B:$B,,0)</f>
        <v>Exc</v>
      </c>
      <c r="J530" t="str">
        <f>_xlfn.XLOOKUP(D530,products!$A:$A,products!$C:$C,,0)</f>
        <v>L</v>
      </c>
      <c r="K530">
        <f>_xlfn.XLOOKUP(D530,products!$A:$A,products!$D:$D,,0)</f>
        <v>0.5</v>
      </c>
      <c r="L530" s="5">
        <f>_xlfn.XLOOKUP(D530,products!$A:$A,products!$E:$E,,0)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_xlfn.XLOOKUP(C531,customers!$A:$A,customers!$B:$B,,0)</f>
        <v>Starr Arpin</v>
      </c>
      <c r="G531" s="2" t="str">
        <f>IF(_xlfn.XLOOKUP(F531,customers!B:B,customers!C:C,,0)=0," ",(_xlfn.XLOOKUP(F531,customers!B:B,customers!C:C,,0)))</f>
        <v>sarpinep@moonfruit.com</v>
      </c>
      <c r="H531" s="2" t="str">
        <f>_xlfn.XLOOKUP(F531,customers!$B:$B,customers!$G:$G,,0)</f>
        <v>United States</v>
      </c>
      <c r="I531" t="str">
        <f>_xlfn.XLOOKUP(D531,products!$A:$A,products!$B:$B,,0)</f>
        <v>Rob</v>
      </c>
      <c r="J531" t="str">
        <f>_xlfn.XLOOKUP(D531,products!$A:$A,products!$C:$C,,0)</f>
        <v>M</v>
      </c>
      <c r="K531">
        <f>_xlfn.XLOOKUP(D531,products!$A:$A,products!$D:$D,,0)</f>
        <v>1</v>
      </c>
      <c r="L531" s="5">
        <f>_xlfn.XLOOKUP(D531,products!$A:$A,products!$E:$E,,0)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_xlfn.XLOOKUP(C532,customers!$A:$A,customers!$B:$B,,0)</f>
        <v>Donny Fries</v>
      </c>
      <c r="G532" s="2" t="str">
        <f>IF(_xlfn.XLOOKUP(F532,customers!B:B,customers!C:C,,0)=0," ",(_xlfn.XLOOKUP(F532,customers!B:B,customers!C:C,,0)))</f>
        <v>dfrieseq@cargocollective.com</v>
      </c>
      <c r="H532" s="2" t="str">
        <f>_xlfn.XLOOKUP(F532,customers!$B:$B,customers!$G:$G,,0)</f>
        <v>United States</v>
      </c>
      <c r="I532" t="str">
        <f>_xlfn.XLOOKUP(D532,products!$A:$A,products!$B:$B,,0)</f>
        <v>Rob</v>
      </c>
      <c r="J532" t="str">
        <f>_xlfn.XLOOKUP(D532,products!$A:$A,products!$C:$C,,0)</f>
        <v>M</v>
      </c>
      <c r="K532">
        <f>_xlfn.XLOOKUP(D532,products!$A:$A,products!$D:$D,,0)</f>
        <v>1</v>
      </c>
      <c r="L532" s="5">
        <f>_xlfn.XLOOKUP(D532,products!$A:$A,products!$E:$E,,0)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_xlfn.XLOOKUP(C533,customers!$A:$A,customers!$B:$B,,0)</f>
        <v>Rana Sharer</v>
      </c>
      <c r="G533" s="2" t="str">
        <f>IF(_xlfn.XLOOKUP(F533,customers!B:B,customers!C:C,,0)=0," ",(_xlfn.XLOOKUP(F533,customers!B:B,customers!C:C,,0)))</f>
        <v>rsharerer@flavors.me</v>
      </c>
      <c r="H533" s="2" t="str">
        <f>_xlfn.XLOOKUP(F533,customers!$B:$B,customers!$G:$G,,0)</f>
        <v>United States</v>
      </c>
      <c r="I533" t="str">
        <f>_xlfn.XLOOKUP(D533,products!$A:$A,products!$B:$B,,0)</f>
        <v>Rob</v>
      </c>
      <c r="J533" t="str">
        <f>_xlfn.XLOOKUP(D533,products!$A:$A,products!$C:$C,,0)</f>
        <v>D</v>
      </c>
      <c r="K533">
        <f>_xlfn.XLOOKUP(D533,products!$A:$A,products!$D:$D,,0)</f>
        <v>1</v>
      </c>
      <c r="L533" s="5">
        <f>_xlfn.XLOOKUP(D533,products!$A:$A,products!$E:$E,,0)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_xlfn.XLOOKUP(C534,customers!$A:$A,customers!$B:$B,,0)</f>
        <v>Nannie Naseby</v>
      </c>
      <c r="G534" s="2" t="str">
        <f>IF(_xlfn.XLOOKUP(F534,customers!B:B,customers!C:C,,0)=0," ",(_xlfn.XLOOKUP(F534,customers!B:B,customers!C:C,,0)))</f>
        <v>nnasebyes@umich.edu</v>
      </c>
      <c r="H534" s="2" t="str">
        <f>_xlfn.XLOOKUP(F534,customers!$B:$B,customers!$G:$G,,0)</f>
        <v>United States</v>
      </c>
      <c r="I534" t="str">
        <f>_xlfn.XLOOKUP(D534,products!$A:$A,products!$B:$B,,0)</f>
        <v>Exc</v>
      </c>
      <c r="J534" t="str">
        <f>_xlfn.XLOOKUP(D534,products!$A:$A,products!$C:$C,,0)</f>
        <v>M</v>
      </c>
      <c r="K534">
        <f>_xlfn.XLOOKUP(D534,products!$A:$A,products!$D:$D,,0)</f>
        <v>0.5</v>
      </c>
      <c r="L534" s="5">
        <f>_xlfn.XLOOKUP(D534,products!$A:$A,products!$E:$E,,0)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_xlfn.XLOOKUP(C535,customers!$A:$A,customers!$B:$B,,0)</f>
        <v>Rea Offell</v>
      </c>
      <c r="G535" s="2" t="str">
        <f>IF(_xlfn.XLOOKUP(F535,customers!B:B,customers!C:C,,0)=0," ",(_xlfn.XLOOKUP(F535,customers!B:B,customers!C:C,,0)))</f>
        <v xml:space="preserve"> </v>
      </c>
      <c r="H535" s="2" t="str">
        <f>_xlfn.XLOOKUP(F535,customers!$B:$B,customers!$G:$G,,0)</f>
        <v>United States</v>
      </c>
      <c r="I535" t="str">
        <f>_xlfn.XLOOKUP(D535,products!$A:$A,products!$B:$B,,0)</f>
        <v>Rob</v>
      </c>
      <c r="J535" t="str">
        <f>_xlfn.XLOOKUP(D535,products!$A:$A,products!$C:$C,,0)</f>
        <v>D</v>
      </c>
      <c r="K535">
        <f>_xlfn.XLOOKUP(D535,products!$A:$A,products!$D:$D,,0)</f>
        <v>0.5</v>
      </c>
      <c r="L535" s="5">
        <f>_xlfn.XLOOKUP(D535,products!$A:$A,products!$E:$E,,0)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_xlfn.XLOOKUP(C536,customers!$A:$A,customers!$B:$B,,0)</f>
        <v>Kris O'Cullen</v>
      </c>
      <c r="G536" s="2" t="str">
        <f>IF(_xlfn.XLOOKUP(F536,customers!B:B,customers!C:C,,0)=0," ",(_xlfn.XLOOKUP(F536,customers!B:B,customers!C:C,,0)))</f>
        <v>koculleneu@ca.gov</v>
      </c>
      <c r="H536" s="2" t="str">
        <f>_xlfn.XLOOKUP(F536,customers!$B:$B,customers!$G:$G,,0)</f>
        <v>Ireland</v>
      </c>
      <c r="I536" t="str">
        <f>_xlfn.XLOOKUP(D536,products!$A:$A,products!$B:$B,,0)</f>
        <v>Rob</v>
      </c>
      <c r="J536" t="str">
        <f>_xlfn.XLOOKUP(D536,products!$A:$A,products!$C:$C,,0)</f>
        <v>M</v>
      </c>
      <c r="K536">
        <f>_xlfn.XLOOKUP(D536,products!$A:$A,products!$D:$D,,0)</f>
        <v>2.5</v>
      </c>
      <c r="L536" s="5">
        <f>_xlfn.XLOOKUP(D536,products!$A:$A,products!$E:$E,,0)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_xlfn.XLOOKUP(C537,customers!$A:$A,customers!$B:$B,,0)</f>
        <v>Timoteo Glisane</v>
      </c>
      <c r="G537" s="2" t="str">
        <f>IF(_xlfn.XLOOKUP(F537,customers!B:B,customers!C:C,,0)=0," ",(_xlfn.XLOOKUP(F537,customers!B:B,customers!C:C,,0)))</f>
        <v xml:space="preserve"> </v>
      </c>
      <c r="H537" s="2" t="str">
        <f>_xlfn.XLOOKUP(F537,customers!$B:$B,customers!$G:$G,,0)</f>
        <v>Ireland</v>
      </c>
      <c r="I537" t="str">
        <f>_xlfn.XLOOKUP(D537,products!$A:$A,products!$B:$B,,0)</f>
        <v>Lib</v>
      </c>
      <c r="J537" t="str">
        <f>_xlfn.XLOOKUP(D537,products!$A:$A,products!$C:$C,,0)</f>
        <v>L</v>
      </c>
      <c r="K537">
        <f>_xlfn.XLOOKUP(D537,products!$A:$A,products!$D:$D,,0)</f>
        <v>0.2</v>
      </c>
      <c r="L537" s="5">
        <f>_xlfn.XLOOKUP(D537,products!$A:$A,products!$E:$E,,0)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_xlfn.XLOOKUP(C538,customers!$A:$A,customers!$B:$B,,0)</f>
        <v>Marja Urion</v>
      </c>
      <c r="G538" s="2" t="str">
        <f>IF(_xlfn.XLOOKUP(F538,customers!B:B,customers!C:C,,0)=0," ",(_xlfn.XLOOKUP(F538,customers!B:B,customers!C:C,,0)))</f>
        <v>murione5@alexa.com</v>
      </c>
      <c r="H538" s="2" t="str">
        <f>_xlfn.XLOOKUP(F538,customers!$B:$B,customers!$G:$G,,0)</f>
        <v>Ireland</v>
      </c>
      <c r="I538" t="str">
        <f>_xlfn.XLOOKUP(D538,products!$A:$A,products!$B:$B,,0)</f>
        <v>Rob</v>
      </c>
      <c r="J538" t="str">
        <f>_xlfn.XLOOKUP(D538,products!$A:$A,products!$C:$C,,0)</f>
        <v>D</v>
      </c>
      <c r="K538">
        <f>_xlfn.XLOOKUP(D538,products!$A:$A,products!$D:$D,,0)</f>
        <v>0.2</v>
      </c>
      <c r="L538" s="5">
        <f>_xlfn.XLOOKUP(D538,products!$A:$A,products!$E:$E,,0)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_xlfn.XLOOKUP(C539,customers!$A:$A,customers!$B:$B,,0)</f>
        <v>Hildegarde Brangan</v>
      </c>
      <c r="G539" s="2" t="str">
        <f>IF(_xlfn.XLOOKUP(F539,customers!B:B,customers!C:C,,0)=0," ",(_xlfn.XLOOKUP(F539,customers!B:B,customers!C:C,,0)))</f>
        <v>hbranganex@woothemes.com</v>
      </c>
      <c r="H539" s="2" t="str">
        <f>_xlfn.XLOOKUP(F539,customers!$B:$B,customers!$G:$G,,0)</f>
        <v>United States</v>
      </c>
      <c r="I539" t="str">
        <f>_xlfn.XLOOKUP(D539,products!$A:$A,products!$B:$B,,0)</f>
        <v>Exc</v>
      </c>
      <c r="J539" t="str">
        <f>_xlfn.XLOOKUP(D539,products!$A:$A,products!$C:$C,,0)</f>
        <v>D</v>
      </c>
      <c r="K539">
        <f>_xlfn.XLOOKUP(D539,products!$A:$A,products!$D:$D,,0)</f>
        <v>2.5</v>
      </c>
      <c r="L539" s="5">
        <f>_xlfn.XLOOKUP(D539,products!$A:$A,products!$E:$E,,0)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_xlfn.XLOOKUP(C540,customers!$A:$A,customers!$B:$B,,0)</f>
        <v>Amii Gallyon</v>
      </c>
      <c r="G540" s="2" t="str">
        <f>IF(_xlfn.XLOOKUP(F540,customers!B:B,customers!C:C,,0)=0," ",(_xlfn.XLOOKUP(F540,customers!B:B,customers!C:C,,0)))</f>
        <v>agallyoney@engadget.com</v>
      </c>
      <c r="H540" s="2" t="str">
        <f>_xlfn.XLOOKUP(F540,customers!$B:$B,customers!$G:$G,,0)</f>
        <v>United States</v>
      </c>
      <c r="I540" t="str">
        <f>_xlfn.XLOOKUP(D540,products!$A:$A,products!$B:$B,,0)</f>
        <v>Rob</v>
      </c>
      <c r="J540" t="str">
        <f>_xlfn.XLOOKUP(D540,products!$A:$A,products!$C:$C,,0)</f>
        <v>D</v>
      </c>
      <c r="K540">
        <f>_xlfn.XLOOKUP(D540,products!$A:$A,products!$D:$D,,0)</f>
        <v>0.2</v>
      </c>
      <c r="L540" s="5">
        <f>_xlfn.XLOOKUP(D540,products!$A:$A,products!$E:$E,,0)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_xlfn.XLOOKUP(C541,customers!$A:$A,customers!$B:$B,,0)</f>
        <v>Birgit Domange</v>
      </c>
      <c r="G541" s="2" t="str">
        <f>IF(_xlfn.XLOOKUP(F541,customers!B:B,customers!C:C,,0)=0," ",(_xlfn.XLOOKUP(F541,customers!B:B,customers!C:C,,0)))</f>
        <v>bdomangeez@yahoo.co.jp</v>
      </c>
      <c r="H541" s="2" t="str">
        <f>_xlfn.XLOOKUP(F541,customers!$B:$B,customers!$G:$G,,0)</f>
        <v>United States</v>
      </c>
      <c r="I541" t="str">
        <f>_xlfn.XLOOKUP(D541,products!$A:$A,products!$B:$B,,0)</f>
        <v>Rob</v>
      </c>
      <c r="J541" t="str">
        <f>_xlfn.XLOOKUP(D541,products!$A:$A,products!$C:$C,,0)</f>
        <v>D</v>
      </c>
      <c r="K541">
        <f>_xlfn.XLOOKUP(D541,products!$A:$A,products!$D:$D,,0)</f>
        <v>0.5</v>
      </c>
      <c r="L541" s="5">
        <f>_xlfn.XLOOKUP(D541,products!$A:$A,products!$E:$E,,0)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_xlfn.XLOOKUP(C542,customers!$A:$A,customers!$B:$B,,0)</f>
        <v>Killian Osler</v>
      </c>
      <c r="G542" s="2" t="str">
        <f>IF(_xlfn.XLOOKUP(F542,customers!B:B,customers!C:C,,0)=0," ",(_xlfn.XLOOKUP(F542,customers!B:B,customers!C:C,,0)))</f>
        <v>koslerf0@gmpg.org</v>
      </c>
      <c r="H542" s="2" t="str">
        <f>_xlfn.XLOOKUP(F542,customers!$B:$B,customers!$G:$G,,0)</f>
        <v>United States</v>
      </c>
      <c r="I542" t="str">
        <f>_xlfn.XLOOKUP(D542,products!$A:$A,products!$B:$B,,0)</f>
        <v>Lib</v>
      </c>
      <c r="J542" t="str">
        <f>_xlfn.XLOOKUP(D542,products!$A:$A,products!$C:$C,,0)</f>
        <v>L</v>
      </c>
      <c r="K542">
        <f>_xlfn.XLOOKUP(D542,products!$A:$A,products!$D:$D,,0)</f>
        <v>1</v>
      </c>
      <c r="L542" s="5">
        <f>_xlfn.XLOOKUP(D542,products!$A:$A,products!$E:$E,,0)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_xlfn.XLOOKUP(C543,customers!$A:$A,customers!$B:$B,,0)</f>
        <v>Lora Dukes</v>
      </c>
      <c r="G543" s="2" t="str">
        <f>IF(_xlfn.XLOOKUP(F543,customers!B:B,customers!C:C,,0)=0," ",(_xlfn.XLOOKUP(F543,customers!B:B,customers!C:C,,0)))</f>
        <v xml:space="preserve"> </v>
      </c>
      <c r="H543" s="2" t="str">
        <f>_xlfn.XLOOKUP(F543,customers!$B:$B,customers!$G:$G,,0)</f>
        <v>Ireland</v>
      </c>
      <c r="I543" t="str">
        <f>_xlfn.XLOOKUP(D543,products!$A:$A,products!$B:$B,,0)</f>
        <v>Ara</v>
      </c>
      <c r="J543" t="str">
        <f>_xlfn.XLOOKUP(D543,products!$A:$A,products!$C:$C,,0)</f>
        <v>D</v>
      </c>
      <c r="K543">
        <f>_xlfn.XLOOKUP(D543,products!$A:$A,products!$D:$D,,0)</f>
        <v>2.5</v>
      </c>
      <c r="L543" s="5">
        <f>_xlfn.XLOOKUP(D543,products!$A:$A,products!$E:$E,,0)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_xlfn.XLOOKUP(C544,customers!$A:$A,customers!$B:$B,,0)</f>
        <v>Zack Pellett</v>
      </c>
      <c r="G544" s="2" t="str">
        <f>IF(_xlfn.XLOOKUP(F544,customers!B:B,customers!C:C,,0)=0," ",(_xlfn.XLOOKUP(F544,customers!B:B,customers!C:C,,0)))</f>
        <v>zpellettf2@dailymotion.com</v>
      </c>
      <c r="H544" s="2" t="str">
        <f>_xlfn.XLOOKUP(F544,customers!$B:$B,customers!$G:$G,,0)</f>
        <v>United States</v>
      </c>
      <c r="I544" t="str">
        <f>_xlfn.XLOOKUP(D544,products!$A:$A,products!$B:$B,,0)</f>
        <v>Ara</v>
      </c>
      <c r="J544" t="str">
        <f>_xlfn.XLOOKUP(D544,products!$A:$A,products!$C:$C,,0)</f>
        <v>M</v>
      </c>
      <c r="K544">
        <f>_xlfn.XLOOKUP(D544,products!$A:$A,products!$D:$D,,0)</f>
        <v>2.5</v>
      </c>
      <c r="L544" s="5">
        <f>_xlfn.XLOOKUP(D544,products!$A:$A,products!$E:$E,,0)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_xlfn.XLOOKUP(C545,customers!$A:$A,customers!$B:$B,,0)</f>
        <v>Ilaire Sprakes</v>
      </c>
      <c r="G545" s="2" t="str">
        <f>IF(_xlfn.XLOOKUP(F545,customers!B:B,customers!C:C,,0)=0," ",(_xlfn.XLOOKUP(F545,customers!B:B,customers!C:C,,0)))</f>
        <v>isprakesf3@spiegel.de</v>
      </c>
      <c r="H545" s="2" t="str">
        <f>_xlfn.XLOOKUP(F545,customers!$B:$B,customers!$G:$G,,0)</f>
        <v>United States</v>
      </c>
      <c r="I545" t="str">
        <f>_xlfn.XLOOKUP(D545,products!$A:$A,products!$B:$B,,0)</f>
        <v>Rob</v>
      </c>
      <c r="J545" t="str">
        <f>_xlfn.XLOOKUP(D545,products!$A:$A,products!$C:$C,,0)</f>
        <v>L</v>
      </c>
      <c r="K545">
        <f>_xlfn.XLOOKUP(D545,products!$A:$A,products!$D:$D,,0)</f>
        <v>2.5</v>
      </c>
      <c r="L545" s="5">
        <f>_xlfn.XLOOKUP(D545,products!$A:$A,products!$E:$E,,0)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_xlfn.XLOOKUP(C546,customers!$A:$A,customers!$B:$B,,0)</f>
        <v>Heda Fromant</v>
      </c>
      <c r="G546" s="2" t="str">
        <f>IF(_xlfn.XLOOKUP(F546,customers!B:B,customers!C:C,,0)=0," ",(_xlfn.XLOOKUP(F546,customers!B:B,customers!C:C,,0)))</f>
        <v>hfromantf4@ucsd.edu</v>
      </c>
      <c r="H546" s="2" t="str">
        <f>_xlfn.XLOOKUP(F546,customers!$B:$B,customers!$G:$G,,0)</f>
        <v>United States</v>
      </c>
      <c r="I546" t="str">
        <f>_xlfn.XLOOKUP(D546,products!$A:$A,products!$B:$B,,0)</f>
        <v>Ara</v>
      </c>
      <c r="J546" t="str">
        <f>_xlfn.XLOOKUP(D546,products!$A:$A,products!$C:$C,,0)</f>
        <v>L</v>
      </c>
      <c r="K546">
        <f>_xlfn.XLOOKUP(D546,products!$A:$A,products!$D:$D,,0)</f>
        <v>0.5</v>
      </c>
      <c r="L546" s="5">
        <f>_xlfn.XLOOKUP(D546,products!$A:$A,products!$E:$E,,0)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_xlfn.XLOOKUP(C547,customers!$A:$A,customers!$B:$B,,0)</f>
        <v>Rufus Flear</v>
      </c>
      <c r="G547" s="2" t="str">
        <f>IF(_xlfn.XLOOKUP(F547,customers!B:B,customers!C:C,,0)=0," ",(_xlfn.XLOOKUP(F547,customers!B:B,customers!C:C,,0)))</f>
        <v>rflearf5@artisteer.com</v>
      </c>
      <c r="H547" s="2" t="str">
        <f>_xlfn.XLOOKUP(F547,customers!$B:$B,customers!$G:$G,,0)</f>
        <v>United Kingdom</v>
      </c>
      <c r="I547" t="str">
        <f>_xlfn.XLOOKUP(D547,products!$A:$A,products!$B:$B,,0)</f>
        <v>Lib</v>
      </c>
      <c r="J547" t="str">
        <f>_xlfn.XLOOKUP(D547,products!$A:$A,products!$C:$C,,0)</f>
        <v>D</v>
      </c>
      <c r="K547">
        <f>_xlfn.XLOOKUP(D547,products!$A:$A,products!$D:$D,,0)</f>
        <v>0.2</v>
      </c>
      <c r="L547" s="5">
        <f>_xlfn.XLOOKUP(D547,products!$A:$A,products!$E:$E,,0)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_xlfn.XLOOKUP(C548,customers!$A:$A,customers!$B:$B,,0)</f>
        <v>Dom Milella</v>
      </c>
      <c r="G548" s="2" t="str">
        <f>IF(_xlfn.XLOOKUP(F548,customers!B:B,customers!C:C,,0)=0," ",(_xlfn.XLOOKUP(F548,customers!B:B,customers!C:C,,0)))</f>
        <v xml:space="preserve"> </v>
      </c>
      <c r="H548" s="2" t="str">
        <f>_xlfn.XLOOKUP(F548,customers!$B:$B,customers!$G:$G,,0)</f>
        <v>Ireland</v>
      </c>
      <c r="I548" t="str">
        <f>_xlfn.XLOOKUP(D548,products!$A:$A,products!$B:$B,,0)</f>
        <v>Exc</v>
      </c>
      <c r="J548" t="str">
        <f>_xlfn.XLOOKUP(D548,products!$A:$A,products!$C:$C,,0)</f>
        <v>D</v>
      </c>
      <c r="K548">
        <f>_xlfn.XLOOKUP(D548,products!$A:$A,products!$D:$D,,0)</f>
        <v>2.5</v>
      </c>
      <c r="L548" s="5">
        <f>_xlfn.XLOOKUP(D548,products!$A:$A,products!$E:$E,,0)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_xlfn.XLOOKUP(C549,customers!$A:$A,customers!$B:$B,,0)</f>
        <v>Wilek Lightollers</v>
      </c>
      <c r="G549" s="2" t="str">
        <f>IF(_xlfn.XLOOKUP(F549,customers!B:B,customers!C:C,,0)=0," ",(_xlfn.XLOOKUP(F549,customers!B:B,customers!C:C,,0)))</f>
        <v>wlightollersf9@baidu.com</v>
      </c>
      <c r="H549" s="2" t="str">
        <f>_xlfn.XLOOKUP(F549,customers!$B:$B,customers!$G:$G,,0)</f>
        <v>United States</v>
      </c>
      <c r="I549" t="str">
        <f>_xlfn.XLOOKUP(D549,products!$A:$A,products!$B:$B,,0)</f>
        <v>Rob</v>
      </c>
      <c r="J549" t="str">
        <f>_xlfn.XLOOKUP(D549,products!$A:$A,products!$C:$C,,0)</f>
        <v>L</v>
      </c>
      <c r="K549">
        <f>_xlfn.XLOOKUP(D549,products!$A:$A,products!$D:$D,,0)</f>
        <v>0.2</v>
      </c>
      <c r="L549" s="5">
        <f>_xlfn.XLOOKUP(D549,products!$A:$A,products!$E:$E,,0)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_xlfn.XLOOKUP(C550,customers!$A:$A,customers!$B:$B,,0)</f>
        <v>Bette-ann Munden</v>
      </c>
      <c r="G550" s="2" t="str">
        <f>IF(_xlfn.XLOOKUP(F550,customers!B:B,customers!C:C,,0)=0," ",(_xlfn.XLOOKUP(F550,customers!B:B,customers!C:C,,0)))</f>
        <v>bmundenf8@elpais.com</v>
      </c>
      <c r="H550" s="2" t="str">
        <f>_xlfn.XLOOKUP(F550,customers!$B:$B,customers!$G:$G,,0)</f>
        <v>United States</v>
      </c>
      <c r="I550" t="str">
        <f>_xlfn.XLOOKUP(D550,products!$A:$A,products!$B:$B,,0)</f>
        <v>Exc</v>
      </c>
      <c r="J550" t="str">
        <f>_xlfn.XLOOKUP(D550,products!$A:$A,products!$C:$C,,0)</f>
        <v>L</v>
      </c>
      <c r="K550">
        <f>_xlfn.XLOOKUP(D550,products!$A:$A,products!$D:$D,,0)</f>
        <v>0.2</v>
      </c>
      <c r="L550" s="5">
        <f>_xlfn.XLOOKUP(D550,products!$A:$A,products!$E:$E,,0)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_xlfn.XLOOKUP(C551,customers!$A:$A,customers!$B:$B,,0)</f>
        <v>Wilek Lightollers</v>
      </c>
      <c r="G551" s="2" t="str">
        <f>IF(_xlfn.XLOOKUP(F551,customers!B:B,customers!C:C,,0)=0," ",(_xlfn.XLOOKUP(F551,customers!B:B,customers!C:C,,0)))</f>
        <v>wlightollersf9@baidu.com</v>
      </c>
      <c r="H551" s="2" t="str">
        <f>_xlfn.XLOOKUP(F551,customers!$B:$B,customers!$G:$G,,0)</f>
        <v>United States</v>
      </c>
      <c r="I551" t="str">
        <f>_xlfn.XLOOKUP(D551,products!$A:$A,products!$B:$B,,0)</f>
        <v>Exc</v>
      </c>
      <c r="J551" t="str">
        <f>_xlfn.XLOOKUP(D551,products!$A:$A,products!$C:$C,,0)</f>
        <v>L</v>
      </c>
      <c r="K551">
        <f>_xlfn.XLOOKUP(D551,products!$A:$A,products!$D:$D,,0)</f>
        <v>0.2</v>
      </c>
      <c r="L551" s="5">
        <f>_xlfn.XLOOKUP(D551,products!$A:$A,products!$E:$E,,0)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_xlfn.XLOOKUP(C552,customers!$A:$A,customers!$B:$B,,0)</f>
        <v>Nick Brakespear</v>
      </c>
      <c r="G552" s="2" t="str">
        <f>IF(_xlfn.XLOOKUP(F552,customers!B:B,customers!C:C,,0)=0," ",(_xlfn.XLOOKUP(F552,customers!B:B,customers!C:C,,0)))</f>
        <v>nbrakespearfa@rediff.com</v>
      </c>
      <c r="H552" s="2" t="str">
        <f>_xlfn.XLOOKUP(F552,customers!$B:$B,customers!$G:$G,,0)</f>
        <v>United States</v>
      </c>
      <c r="I552" t="str">
        <f>_xlfn.XLOOKUP(D552,products!$A:$A,products!$B:$B,,0)</f>
        <v>Lib</v>
      </c>
      <c r="J552" t="str">
        <f>_xlfn.XLOOKUP(D552,products!$A:$A,products!$C:$C,,0)</f>
        <v>D</v>
      </c>
      <c r="K552">
        <f>_xlfn.XLOOKUP(D552,products!$A:$A,products!$D:$D,,0)</f>
        <v>0.2</v>
      </c>
      <c r="L552" s="5">
        <f>_xlfn.XLOOKUP(D552,products!$A:$A,products!$E:$E,,0)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_xlfn.XLOOKUP(C553,customers!$A:$A,customers!$B:$B,,0)</f>
        <v>Malynda Glawsop</v>
      </c>
      <c r="G553" s="2" t="str">
        <f>IF(_xlfn.XLOOKUP(F553,customers!B:B,customers!C:C,,0)=0," ",(_xlfn.XLOOKUP(F553,customers!B:B,customers!C:C,,0)))</f>
        <v>mglawsopfb@reverbnation.com</v>
      </c>
      <c r="H553" s="2" t="str">
        <f>_xlfn.XLOOKUP(F553,customers!$B:$B,customers!$G:$G,,0)</f>
        <v>United States</v>
      </c>
      <c r="I553" t="str">
        <f>_xlfn.XLOOKUP(D553,products!$A:$A,products!$B:$B,,0)</f>
        <v>Exc</v>
      </c>
      <c r="J553" t="str">
        <f>_xlfn.XLOOKUP(D553,products!$A:$A,products!$C:$C,,0)</f>
        <v>D</v>
      </c>
      <c r="K553">
        <f>_xlfn.XLOOKUP(D553,products!$A:$A,products!$D:$D,,0)</f>
        <v>0.2</v>
      </c>
      <c r="L553" s="5">
        <f>_xlfn.XLOOKUP(D553,products!$A:$A,products!$E:$E,,0)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_xlfn.XLOOKUP(C554,customers!$A:$A,customers!$B:$B,,0)</f>
        <v>Granville Alberts</v>
      </c>
      <c r="G554" s="2" t="str">
        <f>IF(_xlfn.XLOOKUP(F554,customers!B:B,customers!C:C,,0)=0," ",(_xlfn.XLOOKUP(F554,customers!B:B,customers!C:C,,0)))</f>
        <v>galbertsfc@etsy.com</v>
      </c>
      <c r="H554" s="2" t="str">
        <f>_xlfn.XLOOKUP(F554,customers!$B:$B,customers!$G:$G,,0)</f>
        <v>United Kingdom</v>
      </c>
      <c r="I554" t="str">
        <f>_xlfn.XLOOKUP(D554,products!$A:$A,products!$B:$B,,0)</f>
        <v>Exc</v>
      </c>
      <c r="J554" t="str">
        <f>_xlfn.XLOOKUP(D554,products!$A:$A,products!$C:$C,,0)</f>
        <v>L</v>
      </c>
      <c r="K554">
        <f>_xlfn.XLOOKUP(D554,products!$A:$A,products!$D:$D,,0)</f>
        <v>0.2</v>
      </c>
      <c r="L554" s="5">
        <f>_xlfn.XLOOKUP(D554,products!$A:$A,products!$E:$E,,0)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_xlfn.XLOOKUP(C555,customers!$A:$A,customers!$B:$B,,0)</f>
        <v>Vasily Polglase</v>
      </c>
      <c r="G555" s="2" t="str">
        <f>IF(_xlfn.XLOOKUP(F555,customers!B:B,customers!C:C,,0)=0," ",(_xlfn.XLOOKUP(F555,customers!B:B,customers!C:C,,0)))</f>
        <v>vpolglasefd@about.me</v>
      </c>
      <c r="H555" s="2" t="str">
        <f>_xlfn.XLOOKUP(F555,customers!$B:$B,customers!$G:$G,,0)</f>
        <v>United States</v>
      </c>
      <c r="I555" t="str">
        <f>_xlfn.XLOOKUP(D555,products!$A:$A,products!$B:$B,,0)</f>
        <v>Exc</v>
      </c>
      <c r="J555" t="str">
        <f>_xlfn.XLOOKUP(D555,products!$A:$A,products!$C:$C,,0)</f>
        <v>M</v>
      </c>
      <c r="K555">
        <f>_xlfn.XLOOKUP(D555,products!$A:$A,products!$D:$D,,0)</f>
        <v>1</v>
      </c>
      <c r="L555" s="5">
        <f>_xlfn.XLOOKUP(D555,products!$A:$A,products!$E:$E,,0)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_xlfn.XLOOKUP(C556,customers!$A:$A,customers!$B:$B,,0)</f>
        <v>Madelaine Sharples</v>
      </c>
      <c r="G556" s="2" t="str">
        <f>IF(_xlfn.XLOOKUP(F556,customers!B:B,customers!C:C,,0)=0," ",(_xlfn.XLOOKUP(F556,customers!B:B,customers!C:C,,0)))</f>
        <v xml:space="preserve"> </v>
      </c>
      <c r="H556" s="2" t="str">
        <f>_xlfn.XLOOKUP(F556,customers!$B:$B,customers!$G:$G,,0)</f>
        <v>United Kingdom</v>
      </c>
      <c r="I556" t="str">
        <f>_xlfn.XLOOKUP(D556,products!$A:$A,products!$B:$B,,0)</f>
        <v>Rob</v>
      </c>
      <c r="J556" t="str">
        <f>_xlfn.XLOOKUP(D556,products!$A:$A,products!$C:$C,,0)</f>
        <v>L</v>
      </c>
      <c r="K556">
        <f>_xlfn.XLOOKUP(D556,products!$A:$A,products!$D:$D,,0)</f>
        <v>2.5</v>
      </c>
      <c r="L556" s="5">
        <f>_xlfn.XLOOKUP(D556,products!$A:$A,products!$E:$E,,0)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_xlfn.XLOOKUP(C557,customers!$A:$A,customers!$B:$B,,0)</f>
        <v>Sigfrid Busch</v>
      </c>
      <c r="G557" s="2" t="str">
        <f>IF(_xlfn.XLOOKUP(F557,customers!B:B,customers!C:C,,0)=0," ",(_xlfn.XLOOKUP(F557,customers!B:B,customers!C:C,,0)))</f>
        <v>sbuschff@so-net.ne.jp</v>
      </c>
      <c r="H557" s="2" t="str">
        <f>_xlfn.XLOOKUP(F557,customers!$B:$B,customers!$G:$G,,0)</f>
        <v>Ireland</v>
      </c>
      <c r="I557" t="str">
        <f>_xlfn.XLOOKUP(D557,products!$A:$A,products!$B:$B,,0)</f>
        <v>Exc</v>
      </c>
      <c r="J557" t="str">
        <f>_xlfn.XLOOKUP(D557,products!$A:$A,products!$C:$C,,0)</f>
        <v>M</v>
      </c>
      <c r="K557">
        <f>_xlfn.XLOOKUP(D557,products!$A:$A,products!$D:$D,,0)</f>
        <v>1</v>
      </c>
      <c r="L557" s="5">
        <f>_xlfn.XLOOKUP(D557,products!$A:$A,products!$E:$E,,0)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_xlfn.XLOOKUP(C558,customers!$A:$A,customers!$B:$B,,0)</f>
        <v>Cissiee Raisbeck</v>
      </c>
      <c r="G558" s="2" t="str">
        <f>IF(_xlfn.XLOOKUP(F558,customers!B:B,customers!C:C,,0)=0," ",(_xlfn.XLOOKUP(F558,customers!B:B,customers!C:C,,0)))</f>
        <v>craisbeckfg@webnode.com</v>
      </c>
      <c r="H558" s="2" t="str">
        <f>_xlfn.XLOOKUP(F558,customers!$B:$B,customers!$G:$G,,0)</f>
        <v>United States</v>
      </c>
      <c r="I558" t="str">
        <f>_xlfn.XLOOKUP(D558,products!$A:$A,products!$B:$B,,0)</f>
        <v>Lib</v>
      </c>
      <c r="J558" t="str">
        <f>_xlfn.XLOOKUP(D558,products!$A:$A,products!$C:$C,,0)</f>
        <v>M</v>
      </c>
      <c r="K558">
        <f>_xlfn.XLOOKUP(D558,products!$A:$A,products!$D:$D,,0)</f>
        <v>0.2</v>
      </c>
      <c r="L558" s="5">
        <f>_xlfn.XLOOKUP(D558,products!$A:$A,products!$E:$E,,0)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_xlfn.XLOOKUP(C559,customers!$A:$A,customers!$B:$B,,0)</f>
        <v>Marja Urion</v>
      </c>
      <c r="G559" s="2" t="str">
        <f>IF(_xlfn.XLOOKUP(F559,customers!B:B,customers!C:C,,0)=0," ",(_xlfn.XLOOKUP(F559,customers!B:B,customers!C:C,,0)))</f>
        <v>murione5@alexa.com</v>
      </c>
      <c r="H559" s="2" t="str">
        <f>_xlfn.XLOOKUP(F559,customers!$B:$B,customers!$G:$G,,0)</f>
        <v>Ireland</v>
      </c>
      <c r="I559" t="str">
        <f>_xlfn.XLOOKUP(D559,products!$A:$A,products!$B:$B,,0)</f>
        <v>Exc</v>
      </c>
      <c r="J559" t="str">
        <f>_xlfn.XLOOKUP(D559,products!$A:$A,products!$C:$C,,0)</f>
        <v>L</v>
      </c>
      <c r="K559">
        <f>_xlfn.XLOOKUP(D559,products!$A:$A,products!$D:$D,,0)</f>
        <v>1</v>
      </c>
      <c r="L559" s="5">
        <f>_xlfn.XLOOKUP(D559,products!$A:$A,products!$E:$E,,0)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_xlfn.XLOOKUP(C560,customers!$A:$A,customers!$B:$B,,0)</f>
        <v>Kenton Wetherick</v>
      </c>
      <c r="G560" s="2" t="str">
        <f>IF(_xlfn.XLOOKUP(F560,customers!B:B,customers!C:C,,0)=0," ",(_xlfn.XLOOKUP(F560,customers!B:B,customers!C:C,,0)))</f>
        <v xml:space="preserve"> </v>
      </c>
      <c r="H560" s="2" t="str">
        <f>_xlfn.XLOOKUP(F560,customers!$B:$B,customers!$G:$G,,0)</f>
        <v>United States</v>
      </c>
      <c r="I560" t="str">
        <f>_xlfn.XLOOKUP(D560,products!$A:$A,products!$B:$B,,0)</f>
        <v>Lib</v>
      </c>
      <c r="J560" t="str">
        <f>_xlfn.XLOOKUP(D560,products!$A:$A,products!$C:$C,,0)</f>
        <v>D</v>
      </c>
      <c r="K560">
        <f>_xlfn.XLOOKUP(D560,products!$A:$A,products!$D:$D,,0)</f>
        <v>0.2</v>
      </c>
      <c r="L560" s="5">
        <f>_xlfn.XLOOKUP(D560,products!$A:$A,products!$E:$E,,0)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_xlfn.XLOOKUP(C561,customers!$A:$A,customers!$B:$B,,0)</f>
        <v>Reamonn Aynold</v>
      </c>
      <c r="G561" s="2" t="str">
        <f>IF(_xlfn.XLOOKUP(F561,customers!B:B,customers!C:C,,0)=0," ",(_xlfn.XLOOKUP(F561,customers!B:B,customers!C:C,,0)))</f>
        <v>raynoldfj@ustream.tv</v>
      </c>
      <c r="H561" s="2" t="str">
        <f>_xlfn.XLOOKUP(F561,customers!$B:$B,customers!$G:$G,,0)</f>
        <v>United States</v>
      </c>
      <c r="I561" t="str">
        <f>_xlfn.XLOOKUP(D561,products!$A:$A,products!$B:$B,,0)</f>
        <v>Ara</v>
      </c>
      <c r="J561" t="str">
        <f>_xlfn.XLOOKUP(D561,products!$A:$A,products!$C:$C,,0)</f>
        <v>L</v>
      </c>
      <c r="K561">
        <f>_xlfn.XLOOKUP(D561,products!$A:$A,products!$D:$D,,0)</f>
        <v>1</v>
      </c>
      <c r="L561" s="5">
        <f>_xlfn.XLOOKUP(D561,products!$A:$A,products!$E:$E,,0)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_xlfn.XLOOKUP(C562,customers!$A:$A,customers!$B:$B,,0)</f>
        <v>Hatty Dovydenas</v>
      </c>
      <c r="G562" s="2" t="str">
        <f>IF(_xlfn.XLOOKUP(F562,customers!B:B,customers!C:C,,0)=0," ",(_xlfn.XLOOKUP(F562,customers!B:B,customers!C:C,,0)))</f>
        <v xml:space="preserve"> </v>
      </c>
      <c r="H562" s="2" t="str">
        <f>_xlfn.XLOOKUP(F562,customers!$B:$B,customers!$G:$G,,0)</f>
        <v>United States</v>
      </c>
      <c r="I562" t="str">
        <f>_xlfn.XLOOKUP(D562,products!$A:$A,products!$B:$B,,0)</f>
        <v>Exc</v>
      </c>
      <c r="J562" t="str">
        <f>_xlfn.XLOOKUP(D562,products!$A:$A,products!$C:$C,,0)</f>
        <v>M</v>
      </c>
      <c r="K562">
        <f>_xlfn.XLOOKUP(D562,products!$A:$A,products!$D:$D,,0)</f>
        <v>2.5</v>
      </c>
      <c r="L562" s="5">
        <f>_xlfn.XLOOKUP(D562,products!$A:$A,products!$E:$E,,0)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_xlfn.XLOOKUP(C563,customers!$A:$A,customers!$B:$B,,0)</f>
        <v>Nathaniel Bloxland</v>
      </c>
      <c r="G563" s="2" t="str">
        <f>IF(_xlfn.XLOOKUP(F563,customers!B:B,customers!C:C,,0)=0," ",(_xlfn.XLOOKUP(F563,customers!B:B,customers!C:C,,0)))</f>
        <v xml:space="preserve"> </v>
      </c>
      <c r="H563" s="2" t="str">
        <f>_xlfn.XLOOKUP(F563,customers!$B:$B,customers!$G:$G,,0)</f>
        <v>Ireland</v>
      </c>
      <c r="I563" t="str">
        <f>_xlfn.XLOOKUP(D563,products!$A:$A,products!$B:$B,,0)</f>
        <v>Ara</v>
      </c>
      <c r="J563" t="str">
        <f>_xlfn.XLOOKUP(D563,products!$A:$A,products!$C:$C,,0)</f>
        <v>D</v>
      </c>
      <c r="K563">
        <f>_xlfn.XLOOKUP(D563,products!$A:$A,products!$D:$D,,0)</f>
        <v>0.2</v>
      </c>
      <c r="L563" s="5">
        <f>_xlfn.XLOOKUP(D563,products!$A:$A,products!$E:$E,,0)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_xlfn.XLOOKUP(C564,customers!$A:$A,customers!$B:$B,,0)</f>
        <v>Brendan Grece</v>
      </c>
      <c r="G564" s="2" t="str">
        <f>IF(_xlfn.XLOOKUP(F564,customers!B:B,customers!C:C,,0)=0," ",(_xlfn.XLOOKUP(F564,customers!B:B,customers!C:C,,0)))</f>
        <v>bgrecefm@naver.com</v>
      </c>
      <c r="H564" s="2" t="str">
        <f>_xlfn.XLOOKUP(F564,customers!$B:$B,customers!$G:$G,,0)</f>
        <v>United Kingdom</v>
      </c>
      <c r="I564" t="str">
        <f>_xlfn.XLOOKUP(D564,products!$A:$A,products!$B:$B,,0)</f>
        <v>Lib</v>
      </c>
      <c r="J564" t="str">
        <f>_xlfn.XLOOKUP(D564,products!$A:$A,products!$C:$C,,0)</f>
        <v>L</v>
      </c>
      <c r="K564">
        <f>_xlfn.XLOOKUP(D564,products!$A:$A,products!$D:$D,,0)</f>
        <v>0.2</v>
      </c>
      <c r="L564" s="5">
        <f>_xlfn.XLOOKUP(D564,products!$A:$A,products!$E:$E,,0)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_xlfn.XLOOKUP(C565,customers!$A:$A,customers!$B:$B,,0)</f>
        <v>Don Flintiff</v>
      </c>
      <c r="G565" s="2" t="str">
        <f>IF(_xlfn.XLOOKUP(F565,customers!B:B,customers!C:C,,0)=0," ",(_xlfn.XLOOKUP(F565,customers!B:B,customers!C:C,,0)))</f>
        <v>dflintiffg1@e-recht24.de</v>
      </c>
      <c r="H565" s="2" t="str">
        <f>_xlfn.XLOOKUP(F565,customers!$B:$B,customers!$G:$G,,0)</f>
        <v>United Kingdom</v>
      </c>
      <c r="I565" t="str">
        <f>_xlfn.XLOOKUP(D565,products!$A:$A,products!$B:$B,,0)</f>
        <v>Exc</v>
      </c>
      <c r="J565" t="str">
        <f>_xlfn.XLOOKUP(D565,products!$A:$A,products!$C:$C,,0)</f>
        <v>M</v>
      </c>
      <c r="K565">
        <f>_xlfn.XLOOKUP(D565,products!$A:$A,products!$D:$D,,0)</f>
        <v>1</v>
      </c>
      <c r="L565" s="5">
        <f>_xlfn.XLOOKUP(D565,products!$A:$A,products!$E:$E,,0)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_xlfn.XLOOKUP(C566,customers!$A:$A,customers!$B:$B,,0)</f>
        <v>Abbe Thys</v>
      </c>
      <c r="G566" s="2" t="str">
        <f>IF(_xlfn.XLOOKUP(F566,customers!B:B,customers!C:C,,0)=0," ",(_xlfn.XLOOKUP(F566,customers!B:B,customers!C:C,,0)))</f>
        <v>athysfo@cdc.gov</v>
      </c>
      <c r="H566" s="2" t="str">
        <f>_xlfn.XLOOKUP(F566,customers!$B:$B,customers!$G:$G,,0)</f>
        <v>United States</v>
      </c>
      <c r="I566" t="str">
        <f>_xlfn.XLOOKUP(D566,products!$A:$A,products!$B:$B,,0)</f>
        <v>Rob</v>
      </c>
      <c r="J566" t="str">
        <f>_xlfn.XLOOKUP(D566,products!$A:$A,products!$C:$C,,0)</f>
        <v>L</v>
      </c>
      <c r="K566">
        <f>_xlfn.XLOOKUP(D566,products!$A:$A,products!$D:$D,,0)</f>
        <v>0.5</v>
      </c>
      <c r="L566" s="5">
        <f>_xlfn.XLOOKUP(D566,products!$A:$A,products!$E:$E,,0)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_xlfn.XLOOKUP(C567,customers!$A:$A,customers!$B:$B,,0)</f>
        <v>Jackquelin Chugg</v>
      </c>
      <c r="G567" s="2" t="str">
        <f>IF(_xlfn.XLOOKUP(F567,customers!B:B,customers!C:C,,0)=0," ",(_xlfn.XLOOKUP(F567,customers!B:B,customers!C:C,,0)))</f>
        <v>jchuggfp@about.me</v>
      </c>
      <c r="H567" s="2" t="str">
        <f>_xlfn.XLOOKUP(F567,customers!$B:$B,customers!$G:$G,,0)</f>
        <v>United States</v>
      </c>
      <c r="I567" t="str">
        <f>_xlfn.XLOOKUP(D567,products!$A:$A,products!$B:$B,,0)</f>
        <v>Rob</v>
      </c>
      <c r="J567" t="str">
        <f>_xlfn.XLOOKUP(D567,products!$A:$A,products!$C:$C,,0)</f>
        <v>D</v>
      </c>
      <c r="K567">
        <f>_xlfn.XLOOKUP(D567,products!$A:$A,products!$D:$D,,0)</f>
        <v>2.5</v>
      </c>
      <c r="L567" s="5">
        <f>_xlfn.XLOOKUP(D567,products!$A:$A,products!$E:$E,,0)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_xlfn.XLOOKUP(C568,customers!$A:$A,customers!$B:$B,,0)</f>
        <v>Audra Kelston</v>
      </c>
      <c r="G568" s="2" t="str">
        <f>IF(_xlfn.XLOOKUP(F568,customers!B:B,customers!C:C,,0)=0," ",(_xlfn.XLOOKUP(F568,customers!B:B,customers!C:C,,0)))</f>
        <v>akelstonfq@sakura.ne.jp</v>
      </c>
      <c r="H568" s="2" t="str">
        <f>_xlfn.XLOOKUP(F568,customers!$B:$B,customers!$G:$G,,0)</f>
        <v>United States</v>
      </c>
      <c r="I568" t="str">
        <f>_xlfn.XLOOKUP(D568,products!$A:$A,products!$B:$B,,0)</f>
        <v>Ara</v>
      </c>
      <c r="J568" t="str">
        <f>_xlfn.XLOOKUP(D568,products!$A:$A,products!$C:$C,,0)</f>
        <v>M</v>
      </c>
      <c r="K568">
        <f>_xlfn.XLOOKUP(D568,products!$A:$A,products!$D:$D,,0)</f>
        <v>0.2</v>
      </c>
      <c r="L568" s="5">
        <f>_xlfn.XLOOKUP(D568,products!$A:$A,products!$E:$E,,0)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_xlfn.XLOOKUP(C569,customers!$A:$A,customers!$B:$B,,0)</f>
        <v>Elvina Angel</v>
      </c>
      <c r="G569" s="2" t="str">
        <f>IF(_xlfn.XLOOKUP(F569,customers!B:B,customers!C:C,,0)=0," ",(_xlfn.XLOOKUP(F569,customers!B:B,customers!C:C,,0)))</f>
        <v xml:space="preserve"> </v>
      </c>
      <c r="H569" s="2" t="str">
        <f>_xlfn.XLOOKUP(F569,customers!$B:$B,customers!$G:$G,,0)</f>
        <v>Ireland</v>
      </c>
      <c r="I569" t="str">
        <f>_xlfn.XLOOKUP(D569,products!$A:$A,products!$B:$B,,0)</f>
        <v>Rob</v>
      </c>
      <c r="J569" t="str">
        <f>_xlfn.XLOOKUP(D569,products!$A:$A,products!$C:$C,,0)</f>
        <v>L</v>
      </c>
      <c r="K569">
        <f>_xlfn.XLOOKUP(D569,products!$A:$A,products!$D:$D,,0)</f>
        <v>2.5</v>
      </c>
      <c r="L569" s="5">
        <f>_xlfn.XLOOKUP(D569,products!$A:$A,products!$E:$E,,0)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_xlfn.XLOOKUP(C570,customers!$A:$A,customers!$B:$B,,0)</f>
        <v>Claiborne Mottram</v>
      </c>
      <c r="G570" s="2" t="str">
        <f>IF(_xlfn.XLOOKUP(F570,customers!B:B,customers!C:C,,0)=0," ",(_xlfn.XLOOKUP(F570,customers!B:B,customers!C:C,,0)))</f>
        <v>cmottramfs@harvard.edu</v>
      </c>
      <c r="H570" s="2" t="str">
        <f>_xlfn.XLOOKUP(F570,customers!$B:$B,customers!$G:$G,,0)</f>
        <v>United States</v>
      </c>
      <c r="I570" t="str">
        <f>_xlfn.XLOOKUP(D570,products!$A:$A,products!$B:$B,,0)</f>
        <v>Lib</v>
      </c>
      <c r="J570" t="str">
        <f>_xlfn.XLOOKUP(D570,products!$A:$A,products!$C:$C,,0)</f>
        <v>L</v>
      </c>
      <c r="K570">
        <f>_xlfn.XLOOKUP(D570,products!$A:$A,products!$D:$D,,0)</f>
        <v>0.2</v>
      </c>
      <c r="L570" s="5">
        <f>_xlfn.XLOOKUP(D570,products!$A:$A,products!$E:$E,,0)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_xlfn.XLOOKUP(C571,customers!$A:$A,customers!$B:$B,,0)</f>
        <v>Don Flintiff</v>
      </c>
      <c r="G571" s="2" t="str">
        <f>IF(_xlfn.XLOOKUP(F571,customers!B:B,customers!C:C,,0)=0," ",(_xlfn.XLOOKUP(F571,customers!B:B,customers!C:C,,0)))</f>
        <v>dflintiffg1@e-recht24.de</v>
      </c>
      <c r="H571" s="2" t="str">
        <f>_xlfn.XLOOKUP(F571,customers!$B:$B,customers!$G:$G,,0)</f>
        <v>United Kingdom</v>
      </c>
      <c r="I571" t="str">
        <f>_xlfn.XLOOKUP(D571,products!$A:$A,products!$B:$B,,0)</f>
        <v>Ara</v>
      </c>
      <c r="J571" t="str">
        <f>_xlfn.XLOOKUP(D571,products!$A:$A,products!$C:$C,,0)</f>
        <v>D</v>
      </c>
      <c r="K571">
        <f>_xlfn.XLOOKUP(D571,products!$A:$A,products!$D:$D,,0)</f>
        <v>2.5</v>
      </c>
      <c r="L571" s="5">
        <f>_xlfn.XLOOKUP(D571,products!$A:$A,products!$E:$E,,0)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_xlfn.XLOOKUP(C572,customers!$A:$A,customers!$B:$B,,0)</f>
        <v>Donalt Sangwin</v>
      </c>
      <c r="G572" s="2" t="str">
        <f>IF(_xlfn.XLOOKUP(F572,customers!B:B,customers!C:C,,0)=0," ",(_xlfn.XLOOKUP(F572,customers!B:B,customers!C:C,,0)))</f>
        <v>dsangwinfu@weebly.com</v>
      </c>
      <c r="H572" s="2" t="str">
        <f>_xlfn.XLOOKUP(F572,customers!$B:$B,customers!$G:$G,,0)</f>
        <v>United States</v>
      </c>
      <c r="I572" t="str">
        <f>_xlfn.XLOOKUP(D572,products!$A:$A,products!$B:$B,,0)</f>
        <v>Ara</v>
      </c>
      <c r="J572" t="str">
        <f>_xlfn.XLOOKUP(D572,products!$A:$A,products!$C:$C,,0)</f>
        <v>M</v>
      </c>
      <c r="K572">
        <f>_xlfn.XLOOKUP(D572,products!$A:$A,products!$D:$D,,0)</f>
        <v>0.5</v>
      </c>
      <c r="L572" s="5">
        <f>_xlfn.XLOOKUP(D572,products!$A:$A,products!$E:$E,,0)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_xlfn.XLOOKUP(C573,customers!$A:$A,customers!$B:$B,,0)</f>
        <v>Elizabet Aizikowitz</v>
      </c>
      <c r="G573" s="2" t="str">
        <f>IF(_xlfn.XLOOKUP(F573,customers!B:B,customers!C:C,,0)=0," ",(_xlfn.XLOOKUP(F573,customers!B:B,customers!C:C,,0)))</f>
        <v>eaizikowitzfv@virginia.edu</v>
      </c>
      <c r="H573" s="2" t="str">
        <f>_xlfn.XLOOKUP(F573,customers!$B:$B,customers!$G:$G,,0)</f>
        <v>United Kingdom</v>
      </c>
      <c r="I573" t="str">
        <f>_xlfn.XLOOKUP(D573,products!$A:$A,products!$B:$B,,0)</f>
        <v>Exc</v>
      </c>
      <c r="J573" t="str">
        <f>_xlfn.XLOOKUP(D573,products!$A:$A,products!$C:$C,,0)</f>
        <v>L</v>
      </c>
      <c r="K573">
        <f>_xlfn.XLOOKUP(D573,products!$A:$A,products!$D:$D,,0)</f>
        <v>0.5</v>
      </c>
      <c r="L573" s="5">
        <f>_xlfn.XLOOKUP(D573,products!$A:$A,products!$E:$E,,0)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_xlfn.XLOOKUP(C574,customers!$A:$A,customers!$B:$B,,0)</f>
        <v>Herbie Peppard</v>
      </c>
      <c r="G574" s="2" t="str">
        <f>IF(_xlfn.XLOOKUP(F574,customers!B:B,customers!C:C,,0)=0," ",(_xlfn.XLOOKUP(F574,customers!B:B,customers!C:C,,0)))</f>
        <v xml:space="preserve"> </v>
      </c>
      <c r="H574" s="2" t="str">
        <f>_xlfn.XLOOKUP(F574,customers!$B:$B,customers!$G:$G,,0)</f>
        <v>United States</v>
      </c>
      <c r="I574" t="str">
        <f>_xlfn.XLOOKUP(D574,products!$A:$A,products!$B:$B,,0)</f>
        <v>Ara</v>
      </c>
      <c r="J574" t="str">
        <f>_xlfn.XLOOKUP(D574,products!$A:$A,products!$C:$C,,0)</f>
        <v>D</v>
      </c>
      <c r="K574">
        <f>_xlfn.XLOOKUP(D574,products!$A:$A,products!$D:$D,,0)</f>
        <v>0.2</v>
      </c>
      <c r="L574" s="5">
        <f>_xlfn.XLOOKUP(D574,products!$A:$A,products!$E:$E,,0)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_xlfn.XLOOKUP(C575,customers!$A:$A,customers!$B:$B,,0)</f>
        <v>Cornie Venour</v>
      </c>
      <c r="G575" s="2" t="str">
        <f>IF(_xlfn.XLOOKUP(F575,customers!B:B,customers!C:C,,0)=0," ",(_xlfn.XLOOKUP(F575,customers!B:B,customers!C:C,,0)))</f>
        <v>cvenourfx@ask.com</v>
      </c>
      <c r="H575" s="2" t="str">
        <f>_xlfn.XLOOKUP(F575,customers!$B:$B,customers!$G:$G,,0)</f>
        <v>United States</v>
      </c>
      <c r="I575" t="str">
        <f>_xlfn.XLOOKUP(D575,products!$A:$A,products!$B:$B,,0)</f>
        <v>Ara</v>
      </c>
      <c r="J575" t="str">
        <f>_xlfn.XLOOKUP(D575,products!$A:$A,products!$C:$C,,0)</f>
        <v>M</v>
      </c>
      <c r="K575">
        <f>_xlfn.XLOOKUP(D575,products!$A:$A,products!$D:$D,,0)</f>
        <v>1</v>
      </c>
      <c r="L575" s="5">
        <f>_xlfn.XLOOKUP(D575,products!$A:$A,products!$E:$E,,0)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_xlfn.XLOOKUP(C576,customers!$A:$A,customers!$B:$B,,0)</f>
        <v>Maggy Harby</v>
      </c>
      <c r="G576" s="2" t="str">
        <f>IF(_xlfn.XLOOKUP(F576,customers!B:B,customers!C:C,,0)=0," ",(_xlfn.XLOOKUP(F576,customers!B:B,customers!C:C,,0)))</f>
        <v>mharbyfy@163.com</v>
      </c>
      <c r="H576" s="2" t="str">
        <f>_xlfn.XLOOKUP(F576,customers!$B:$B,customers!$G:$G,,0)</f>
        <v>United States</v>
      </c>
      <c r="I576" t="str">
        <f>_xlfn.XLOOKUP(D576,products!$A:$A,products!$B:$B,,0)</f>
        <v>Rob</v>
      </c>
      <c r="J576" t="str">
        <f>_xlfn.XLOOKUP(D576,products!$A:$A,products!$C:$C,,0)</f>
        <v>L</v>
      </c>
      <c r="K576">
        <f>_xlfn.XLOOKUP(D576,products!$A:$A,products!$D:$D,,0)</f>
        <v>0.2</v>
      </c>
      <c r="L576" s="5">
        <f>_xlfn.XLOOKUP(D576,products!$A:$A,products!$E:$E,,0)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_xlfn.XLOOKUP(C577,customers!$A:$A,customers!$B:$B,,0)</f>
        <v>Reggie Thickpenny</v>
      </c>
      <c r="G577" s="2" t="str">
        <f>IF(_xlfn.XLOOKUP(F577,customers!B:B,customers!C:C,,0)=0," ",(_xlfn.XLOOKUP(F577,customers!B:B,customers!C:C,,0)))</f>
        <v>rthickpennyfz@cafepress.com</v>
      </c>
      <c r="H577" s="2" t="str">
        <f>_xlfn.XLOOKUP(F577,customers!$B:$B,customers!$G:$G,,0)</f>
        <v>United States</v>
      </c>
      <c r="I577" t="str">
        <f>_xlfn.XLOOKUP(D577,products!$A:$A,products!$B:$B,,0)</f>
        <v>Lib</v>
      </c>
      <c r="J577" t="str">
        <f>_xlfn.XLOOKUP(D577,products!$A:$A,products!$C:$C,,0)</f>
        <v>M</v>
      </c>
      <c r="K577">
        <f>_xlfn.XLOOKUP(D577,products!$A:$A,products!$D:$D,,0)</f>
        <v>2.5</v>
      </c>
      <c r="L577" s="5">
        <f>_xlfn.XLOOKUP(D577,products!$A:$A,products!$E:$E,,0)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_xlfn.XLOOKUP(C578,customers!$A:$A,customers!$B:$B,,0)</f>
        <v>Phyllys Ormerod</v>
      </c>
      <c r="G578" s="2" t="str">
        <f>IF(_xlfn.XLOOKUP(F578,customers!B:B,customers!C:C,,0)=0," ",(_xlfn.XLOOKUP(F578,customers!B:B,customers!C:C,,0)))</f>
        <v>pormerodg0@redcross.org</v>
      </c>
      <c r="H578" s="2" t="str">
        <f>_xlfn.XLOOKUP(F578,customers!$B:$B,customers!$G:$G,,0)</f>
        <v>United States</v>
      </c>
      <c r="I578" t="str">
        <f>_xlfn.XLOOKUP(D578,products!$A:$A,products!$B:$B,,0)</f>
        <v>Ara</v>
      </c>
      <c r="J578" t="str">
        <f>_xlfn.XLOOKUP(D578,products!$A:$A,products!$C:$C,,0)</f>
        <v>D</v>
      </c>
      <c r="K578">
        <f>_xlfn.XLOOKUP(D578,products!$A:$A,products!$D:$D,,0)</f>
        <v>0.2</v>
      </c>
      <c r="L578" s="5">
        <f>_xlfn.XLOOKUP(D578,products!$A:$A,products!$E:$E,,0)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_xlfn.XLOOKUP(C579,customers!$A:$A,customers!$B:$B,,0)</f>
        <v>Don Flintiff</v>
      </c>
      <c r="G579" s="2" t="str">
        <f>IF(_xlfn.XLOOKUP(F579,customers!B:B,customers!C:C,,0)=0," ",(_xlfn.XLOOKUP(F579,customers!B:B,customers!C:C,,0)))</f>
        <v>dflintiffg1@e-recht24.de</v>
      </c>
      <c r="H579" s="2" t="str">
        <f>_xlfn.XLOOKUP(F579,customers!$B:$B,customers!$G:$G,,0)</f>
        <v>United Kingdom</v>
      </c>
      <c r="I579" t="str">
        <f>_xlfn.XLOOKUP(D579,products!$A:$A,products!$B:$B,,0)</f>
        <v>Lib</v>
      </c>
      <c r="J579" t="str">
        <f>_xlfn.XLOOKUP(D579,products!$A:$A,products!$C:$C,,0)</f>
        <v>M</v>
      </c>
      <c r="K579">
        <f>_xlfn.XLOOKUP(D579,products!$A:$A,products!$D:$D,,0)</f>
        <v>1</v>
      </c>
      <c r="L579" s="5">
        <f>_xlfn.XLOOKUP(D579,products!$A:$A,products!$E:$E,,0)</f>
        <v>14.55</v>
      </c>
      <c r="M579" s="5">
        <f t="shared" ref="M579:M642" si="27">E579*L579</f>
        <v>58.2</v>
      </c>
      <c r="N579" t="str">
        <f t="shared" ref="N579:N642" si="28">IF(I579="Rob","Robusta",IF(I579="Exc","Excelsa",IF(I579="Lib","Liberica",IF(I579="Ara","Arabica",""))))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_xlfn.XLOOKUP(C580,customers!$A:$A,customers!$B:$B,,0)</f>
        <v>Tymon Zanetti</v>
      </c>
      <c r="G580" s="2" t="str">
        <f>IF(_xlfn.XLOOKUP(F580,customers!B:B,customers!C:C,,0)=0," ",(_xlfn.XLOOKUP(F580,customers!B:B,customers!C:C,,0)))</f>
        <v>tzanettig2@gravatar.com</v>
      </c>
      <c r="H580" s="2" t="str">
        <f>_xlfn.XLOOKUP(F580,customers!$B:$B,customers!$G:$G,,0)</f>
        <v>Ireland</v>
      </c>
      <c r="I580" t="str">
        <f>_xlfn.XLOOKUP(D580,products!$A:$A,products!$B:$B,,0)</f>
        <v>Exc</v>
      </c>
      <c r="J580" t="str">
        <f>_xlfn.XLOOKUP(D580,products!$A:$A,products!$C:$C,,0)</f>
        <v>L</v>
      </c>
      <c r="K580">
        <f>_xlfn.XLOOKUP(D580,products!$A:$A,products!$D:$D,,0)</f>
        <v>0.2</v>
      </c>
      <c r="L580" s="5">
        <f>_xlfn.XLOOKUP(D580,products!$A:$A,products!$E:$E,,0)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_xlfn.XLOOKUP(C581,customers!$A:$A,customers!$B:$B,,0)</f>
        <v>Tymon Zanetti</v>
      </c>
      <c r="G581" s="2" t="str">
        <f>IF(_xlfn.XLOOKUP(F581,customers!B:B,customers!C:C,,0)=0," ",(_xlfn.XLOOKUP(F581,customers!B:B,customers!C:C,,0)))</f>
        <v>tzanettig2@gravatar.com</v>
      </c>
      <c r="H581" s="2" t="str">
        <f>_xlfn.XLOOKUP(F581,customers!$B:$B,customers!$G:$G,,0)</f>
        <v>Ireland</v>
      </c>
      <c r="I581" t="str">
        <f>_xlfn.XLOOKUP(D581,products!$A:$A,products!$B:$B,,0)</f>
        <v>Ara</v>
      </c>
      <c r="J581" t="str">
        <f>_xlfn.XLOOKUP(D581,products!$A:$A,products!$C:$C,,0)</f>
        <v>M</v>
      </c>
      <c r="K581">
        <f>_xlfn.XLOOKUP(D581,products!$A:$A,products!$D:$D,,0)</f>
        <v>0.5</v>
      </c>
      <c r="L581" s="5">
        <f>_xlfn.XLOOKUP(D581,products!$A:$A,products!$E:$E,,0)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_xlfn.XLOOKUP(C582,customers!$A:$A,customers!$B:$B,,0)</f>
        <v>Reinaldos Kirtley</v>
      </c>
      <c r="G582" s="2" t="str">
        <f>IF(_xlfn.XLOOKUP(F582,customers!B:B,customers!C:C,,0)=0," ",(_xlfn.XLOOKUP(F582,customers!B:B,customers!C:C,,0)))</f>
        <v>rkirtleyg4@hatena.ne.jp</v>
      </c>
      <c r="H582" s="2" t="str">
        <f>_xlfn.XLOOKUP(F582,customers!$B:$B,customers!$G:$G,,0)</f>
        <v>United States</v>
      </c>
      <c r="I582" t="str">
        <f>_xlfn.XLOOKUP(D582,products!$A:$A,products!$B:$B,,0)</f>
        <v>Exc</v>
      </c>
      <c r="J582" t="str">
        <f>_xlfn.XLOOKUP(D582,products!$A:$A,products!$C:$C,,0)</f>
        <v>L</v>
      </c>
      <c r="K582">
        <f>_xlfn.XLOOKUP(D582,products!$A:$A,products!$D:$D,,0)</f>
        <v>1</v>
      </c>
      <c r="L582" s="5">
        <f>_xlfn.XLOOKUP(D582,products!$A:$A,products!$E:$E,,0)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_xlfn.XLOOKUP(C583,customers!$A:$A,customers!$B:$B,,0)</f>
        <v>Carney Clemencet</v>
      </c>
      <c r="G583" s="2" t="str">
        <f>IF(_xlfn.XLOOKUP(F583,customers!B:B,customers!C:C,,0)=0," ",(_xlfn.XLOOKUP(F583,customers!B:B,customers!C:C,,0)))</f>
        <v>cclemencetg5@weather.com</v>
      </c>
      <c r="H583" s="2" t="str">
        <f>_xlfn.XLOOKUP(F583,customers!$B:$B,customers!$G:$G,,0)</f>
        <v>United Kingdom</v>
      </c>
      <c r="I583" t="str">
        <f>_xlfn.XLOOKUP(D583,products!$A:$A,products!$B:$B,,0)</f>
        <v>Exc</v>
      </c>
      <c r="J583" t="str">
        <f>_xlfn.XLOOKUP(D583,products!$A:$A,products!$C:$C,,0)</f>
        <v>L</v>
      </c>
      <c r="K583">
        <f>_xlfn.XLOOKUP(D583,products!$A:$A,products!$D:$D,,0)</f>
        <v>0.5</v>
      </c>
      <c r="L583" s="5">
        <f>_xlfn.XLOOKUP(D583,products!$A:$A,products!$E:$E,,0)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_xlfn.XLOOKUP(C584,customers!$A:$A,customers!$B:$B,,0)</f>
        <v>Russell Donet</v>
      </c>
      <c r="G584" s="2" t="str">
        <f>IF(_xlfn.XLOOKUP(F584,customers!B:B,customers!C:C,,0)=0," ",(_xlfn.XLOOKUP(F584,customers!B:B,customers!C:C,,0)))</f>
        <v>rdonetg6@oakley.com</v>
      </c>
      <c r="H584" s="2" t="str">
        <f>_xlfn.XLOOKUP(F584,customers!$B:$B,customers!$G:$G,,0)</f>
        <v>United States</v>
      </c>
      <c r="I584" t="str">
        <f>_xlfn.XLOOKUP(D584,products!$A:$A,products!$B:$B,,0)</f>
        <v>Exc</v>
      </c>
      <c r="J584" t="str">
        <f>_xlfn.XLOOKUP(D584,products!$A:$A,products!$C:$C,,0)</f>
        <v>D</v>
      </c>
      <c r="K584">
        <f>_xlfn.XLOOKUP(D584,products!$A:$A,products!$D:$D,,0)</f>
        <v>1</v>
      </c>
      <c r="L584" s="5">
        <f>_xlfn.XLOOKUP(D584,products!$A:$A,products!$E:$E,,0)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_xlfn.XLOOKUP(C585,customers!$A:$A,customers!$B:$B,,0)</f>
        <v>Sidney Gawen</v>
      </c>
      <c r="G585" s="2" t="str">
        <f>IF(_xlfn.XLOOKUP(F585,customers!B:B,customers!C:C,,0)=0," ",(_xlfn.XLOOKUP(F585,customers!B:B,customers!C:C,,0)))</f>
        <v>sgaweng7@creativecommons.org</v>
      </c>
      <c r="H585" s="2" t="str">
        <f>_xlfn.XLOOKUP(F585,customers!$B:$B,customers!$G:$G,,0)</f>
        <v>United States</v>
      </c>
      <c r="I585" t="str">
        <f>_xlfn.XLOOKUP(D585,products!$A:$A,products!$B:$B,,0)</f>
        <v>Rob</v>
      </c>
      <c r="J585" t="str">
        <f>_xlfn.XLOOKUP(D585,products!$A:$A,products!$C:$C,,0)</f>
        <v>L</v>
      </c>
      <c r="K585">
        <f>_xlfn.XLOOKUP(D585,products!$A:$A,products!$D:$D,,0)</f>
        <v>0.2</v>
      </c>
      <c r="L585" s="5">
        <f>_xlfn.XLOOKUP(D585,products!$A:$A,products!$E:$E,,0)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_xlfn.XLOOKUP(C586,customers!$A:$A,customers!$B:$B,,0)</f>
        <v>Rickey Readie</v>
      </c>
      <c r="G586" s="2" t="str">
        <f>IF(_xlfn.XLOOKUP(F586,customers!B:B,customers!C:C,,0)=0," ",(_xlfn.XLOOKUP(F586,customers!B:B,customers!C:C,,0)))</f>
        <v>rreadieg8@guardian.co.uk</v>
      </c>
      <c r="H586" s="2" t="str">
        <f>_xlfn.XLOOKUP(F586,customers!$B:$B,customers!$G:$G,,0)</f>
        <v>United States</v>
      </c>
      <c r="I586" t="str">
        <f>_xlfn.XLOOKUP(D586,products!$A:$A,products!$B:$B,,0)</f>
        <v>Rob</v>
      </c>
      <c r="J586" t="str">
        <f>_xlfn.XLOOKUP(D586,products!$A:$A,products!$C:$C,,0)</f>
        <v>L</v>
      </c>
      <c r="K586">
        <f>_xlfn.XLOOKUP(D586,products!$A:$A,products!$D:$D,,0)</f>
        <v>0.2</v>
      </c>
      <c r="L586" s="5">
        <f>_xlfn.XLOOKUP(D586,products!$A:$A,products!$E:$E,,0)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_xlfn.XLOOKUP(C587,customers!$A:$A,customers!$B:$B,,0)</f>
        <v>Cody Verissimo</v>
      </c>
      <c r="G587" s="2" t="str">
        <f>IF(_xlfn.XLOOKUP(F587,customers!B:B,customers!C:C,,0)=0," ",(_xlfn.XLOOKUP(F587,customers!B:B,customers!C:C,,0)))</f>
        <v>cverissimogh@theglobeandmail.com</v>
      </c>
      <c r="H587" s="2" t="str">
        <f>_xlfn.XLOOKUP(F587,customers!$B:$B,customers!$G:$G,,0)</f>
        <v>United Kingdom</v>
      </c>
      <c r="I587" t="str">
        <f>_xlfn.XLOOKUP(D587,products!$A:$A,products!$B:$B,,0)</f>
        <v>Exc</v>
      </c>
      <c r="J587" t="str">
        <f>_xlfn.XLOOKUP(D587,products!$A:$A,products!$C:$C,,0)</f>
        <v>M</v>
      </c>
      <c r="K587">
        <f>_xlfn.XLOOKUP(D587,products!$A:$A,products!$D:$D,,0)</f>
        <v>0.5</v>
      </c>
      <c r="L587" s="5">
        <f>_xlfn.XLOOKUP(D587,products!$A:$A,products!$E:$E,,0)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_xlfn.XLOOKUP(C588,customers!$A:$A,customers!$B:$B,,0)</f>
        <v>Zilvia Claisse</v>
      </c>
      <c r="G588" s="2" t="str">
        <f>IF(_xlfn.XLOOKUP(F588,customers!B:B,customers!C:C,,0)=0," ",(_xlfn.XLOOKUP(F588,customers!B:B,customers!C:C,,0)))</f>
        <v xml:space="preserve"> </v>
      </c>
      <c r="H588" s="2" t="str">
        <f>_xlfn.XLOOKUP(F588,customers!$B:$B,customers!$G:$G,,0)</f>
        <v>United States</v>
      </c>
      <c r="I588" t="str">
        <f>_xlfn.XLOOKUP(D588,products!$A:$A,products!$B:$B,,0)</f>
        <v>Rob</v>
      </c>
      <c r="J588" t="str">
        <f>_xlfn.XLOOKUP(D588,products!$A:$A,products!$C:$C,,0)</f>
        <v>L</v>
      </c>
      <c r="K588">
        <f>_xlfn.XLOOKUP(D588,products!$A:$A,products!$D:$D,,0)</f>
        <v>2.5</v>
      </c>
      <c r="L588" s="5">
        <f>_xlfn.XLOOKUP(D588,products!$A:$A,products!$E:$E,,0)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_xlfn.XLOOKUP(C589,customers!$A:$A,customers!$B:$B,,0)</f>
        <v>Bar O' Mahony</v>
      </c>
      <c r="G589" s="2" t="str">
        <f>IF(_xlfn.XLOOKUP(F589,customers!B:B,customers!C:C,,0)=0," ",(_xlfn.XLOOKUP(F589,customers!B:B,customers!C:C,,0)))</f>
        <v>bogb@elpais.com</v>
      </c>
      <c r="H589" s="2" t="str">
        <f>_xlfn.XLOOKUP(F589,customers!$B:$B,customers!$G:$G,,0)</f>
        <v>United States</v>
      </c>
      <c r="I589" t="str">
        <f>_xlfn.XLOOKUP(D589,products!$A:$A,products!$B:$B,,0)</f>
        <v>Lib</v>
      </c>
      <c r="J589" t="str">
        <f>_xlfn.XLOOKUP(D589,products!$A:$A,products!$C:$C,,0)</f>
        <v>D</v>
      </c>
      <c r="K589">
        <f>_xlfn.XLOOKUP(D589,products!$A:$A,products!$D:$D,,0)</f>
        <v>0.5</v>
      </c>
      <c r="L589" s="5">
        <f>_xlfn.XLOOKUP(D589,products!$A:$A,products!$E:$E,,0)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_xlfn.XLOOKUP(C590,customers!$A:$A,customers!$B:$B,,0)</f>
        <v>Valenka Stansbury</v>
      </c>
      <c r="G590" s="2" t="str">
        <f>IF(_xlfn.XLOOKUP(F590,customers!B:B,customers!C:C,,0)=0," ",(_xlfn.XLOOKUP(F590,customers!B:B,customers!C:C,,0)))</f>
        <v>vstansburygc@unblog.fr</v>
      </c>
      <c r="H590" s="2" t="str">
        <f>_xlfn.XLOOKUP(F590,customers!$B:$B,customers!$G:$G,,0)</f>
        <v>United States</v>
      </c>
      <c r="I590" t="str">
        <f>_xlfn.XLOOKUP(D590,products!$A:$A,products!$B:$B,,0)</f>
        <v>Rob</v>
      </c>
      <c r="J590" t="str">
        <f>_xlfn.XLOOKUP(D590,products!$A:$A,products!$C:$C,,0)</f>
        <v>M</v>
      </c>
      <c r="K590">
        <f>_xlfn.XLOOKUP(D590,products!$A:$A,products!$D:$D,,0)</f>
        <v>0.5</v>
      </c>
      <c r="L590" s="5">
        <f>_xlfn.XLOOKUP(D590,products!$A:$A,products!$E:$E,,0)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_xlfn.XLOOKUP(C591,customers!$A:$A,customers!$B:$B,,0)</f>
        <v>Daniel Heinonen</v>
      </c>
      <c r="G591" s="2" t="str">
        <f>IF(_xlfn.XLOOKUP(F591,customers!B:B,customers!C:C,,0)=0," ",(_xlfn.XLOOKUP(F591,customers!B:B,customers!C:C,,0)))</f>
        <v>dheinonengd@printfriendly.com</v>
      </c>
      <c r="H591" s="2" t="str">
        <f>_xlfn.XLOOKUP(F591,customers!$B:$B,customers!$G:$G,,0)</f>
        <v>United States</v>
      </c>
      <c r="I591" t="str">
        <f>_xlfn.XLOOKUP(D591,products!$A:$A,products!$B:$B,,0)</f>
        <v>Exc</v>
      </c>
      <c r="J591" t="str">
        <f>_xlfn.XLOOKUP(D591,products!$A:$A,products!$C:$C,,0)</f>
        <v>L</v>
      </c>
      <c r="K591">
        <f>_xlfn.XLOOKUP(D591,products!$A:$A,products!$D:$D,,0)</f>
        <v>2.5</v>
      </c>
      <c r="L591" s="5">
        <f>_xlfn.XLOOKUP(D591,products!$A:$A,products!$E:$E,,0)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_xlfn.XLOOKUP(C592,customers!$A:$A,customers!$B:$B,,0)</f>
        <v>Jewelle Shenton</v>
      </c>
      <c r="G592" s="2" t="str">
        <f>IF(_xlfn.XLOOKUP(F592,customers!B:B,customers!C:C,,0)=0," ",(_xlfn.XLOOKUP(F592,customers!B:B,customers!C:C,,0)))</f>
        <v>jshentonge@google.com.hk</v>
      </c>
      <c r="H592" s="2" t="str">
        <f>_xlfn.XLOOKUP(F592,customers!$B:$B,customers!$G:$G,,0)</f>
        <v>United States</v>
      </c>
      <c r="I592" t="str">
        <f>_xlfn.XLOOKUP(D592,products!$A:$A,products!$B:$B,,0)</f>
        <v>Exc</v>
      </c>
      <c r="J592" t="str">
        <f>_xlfn.XLOOKUP(D592,products!$A:$A,products!$C:$C,,0)</f>
        <v>M</v>
      </c>
      <c r="K592">
        <f>_xlfn.XLOOKUP(D592,products!$A:$A,products!$D:$D,,0)</f>
        <v>2.5</v>
      </c>
      <c r="L592" s="5">
        <f>_xlfn.XLOOKUP(D592,products!$A:$A,products!$E:$E,,0)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_xlfn.XLOOKUP(C593,customers!$A:$A,customers!$B:$B,,0)</f>
        <v>Jennifer Wilkisson</v>
      </c>
      <c r="G593" s="2" t="str">
        <f>IF(_xlfn.XLOOKUP(F593,customers!B:B,customers!C:C,,0)=0," ",(_xlfn.XLOOKUP(F593,customers!B:B,customers!C:C,,0)))</f>
        <v>jwilkissongf@nba.com</v>
      </c>
      <c r="H593" s="2" t="str">
        <f>_xlfn.XLOOKUP(F593,customers!$B:$B,customers!$G:$G,,0)</f>
        <v>United States</v>
      </c>
      <c r="I593" t="str">
        <f>_xlfn.XLOOKUP(D593,products!$A:$A,products!$B:$B,,0)</f>
        <v>Rob</v>
      </c>
      <c r="J593" t="str">
        <f>_xlfn.XLOOKUP(D593,products!$A:$A,products!$C:$C,,0)</f>
        <v>D</v>
      </c>
      <c r="K593">
        <f>_xlfn.XLOOKUP(D593,products!$A:$A,products!$D:$D,,0)</f>
        <v>0.2</v>
      </c>
      <c r="L593" s="5">
        <f>_xlfn.XLOOKUP(D593,products!$A:$A,products!$E:$E,,0)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_xlfn.XLOOKUP(C594,customers!$A:$A,customers!$B:$B,,0)</f>
        <v>Kylie Mowat</v>
      </c>
      <c r="G594" s="2" t="str">
        <f>IF(_xlfn.XLOOKUP(F594,customers!B:B,customers!C:C,,0)=0," ",(_xlfn.XLOOKUP(F594,customers!B:B,customers!C:C,,0)))</f>
        <v xml:space="preserve"> </v>
      </c>
      <c r="H594" s="2" t="str">
        <f>_xlfn.XLOOKUP(F594,customers!$B:$B,customers!$G:$G,,0)</f>
        <v>United States</v>
      </c>
      <c r="I594" t="str">
        <f>_xlfn.XLOOKUP(D594,products!$A:$A,products!$B:$B,,0)</f>
        <v>Ara</v>
      </c>
      <c r="J594" t="str">
        <f>_xlfn.XLOOKUP(D594,products!$A:$A,products!$C:$C,,0)</f>
        <v>M</v>
      </c>
      <c r="K594">
        <f>_xlfn.XLOOKUP(D594,products!$A:$A,products!$D:$D,,0)</f>
        <v>2.5</v>
      </c>
      <c r="L594" s="5">
        <f>_xlfn.XLOOKUP(D594,products!$A:$A,products!$E:$E,,0)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_xlfn.XLOOKUP(C595,customers!$A:$A,customers!$B:$B,,0)</f>
        <v>Cody Verissimo</v>
      </c>
      <c r="G595" s="2" t="str">
        <f>IF(_xlfn.XLOOKUP(F595,customers!B:B,customers!C:C,,0)=0," ",(_xlfn.XLOOKUP(F595,customers!B:B,customers!C:C,,0)))</f>
        <v>cverissimogh@theglobeandmail.com</v>
      </c>
      <c r="H595" s="2" t="str">
        <f>_xlfn.XLOOKUP(F595,customers!$B:$B,customers!$G:$G,,0)</f>
        <v>United Kingdom</v>
      </c>
      <c r="I595" t="str">
        <f>_xlfn.XLOOKUP(D595,products!$A:$A,products!$B:$B,,0)</f>
        <v>Exc</v>
      </c>
      <c r="J595" t="str">
        <f>_xlfn.XLOOKUP(D595,products!$A:$A,products!$C:$C,,0)</f>
        <v>D</v>
      </c>
      <c r="K595">
        <f>_xlfn.XLOOKUP(D595,products!$A:$A,products!$D:$D,,0)</f>
        <v>2.5</v>
      </c>
      <c r="L595" s="5">
        <f>_xlfn.XLOOKUP(D595,products!$A:$A,products!$E:$E,,0)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_xlfn.XLOOKUP(C596,customers!$A:$A,customers!$B:$B,,0)</f>
        <v>Gabriel Starcks</v>
      </c>
      <c r="G596" s="2" t="str">
        <f>IF(_xlfn.XLOOKUP(F596,customers!B:B,customers!C:C,,0)=0," ",(_xlfn.XLOOKUP(F596,customers!B:B,customers!C:C,,0)))</f>
        <v>gstarcksgi@abc.net.au</v>
      </c>
      <c r="H596" s="2" t="str">
        <f>_xlfn.XLOOKUP(F596,customers!$B:$B,customers!$G:$G,,0)</f>
        <v>United States</v>
      </c>
      <c r="I596" t="str">
        <f>_xlfn.XLOOKUP(D596,products!$A:$A,products!$B:$B,,0)</f>
        <v>Ara</v>
      </c>
      <c r="J596" t="str">
        <f>_xlfn.XLOOKUP(D596,products!$A:$A,products!$C:$C,,0)</f>
        <v>L</v>
      </c>
      <c r="K596">
        <f>_xlfn.XLOOKUP(D596,products!$A:$A,products!$D:$D,,0)</f>
        <v>2.5</v>
      </c>
      <c r="L596" s="5">
        <f>_xlfn.XLOOKUP(D596,products!$A:$A,products!$E:$E,,0)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_xlfn.XLOOKUP(C597,customers!$A:$A,customers!$B:$B,,0)</f>
        <v>Darby Dummer</v>
      </c>
      <c r="G597" s="2" t="str">
        <f>IF(_xlfn.XLOOKUP(F597,customers!B:B,customers!C:C,,0)=0," ",(_xlfn.XLOOKUP(F597,customers!B:B,customers!C:C,,0)))</f>
        <v xml:space="preserve"> </v>
      </c>
      <c r="H597" s="2" t="str">
        <f>_xlfn.XLOOKUP(F597,customers!$B:$B,customers!$G:$G,,0)</f>
        <v>United Kingdom</v>
      </c>
      <c r="I597" t="str">
        <f>_xlfn.XLOOKUP(D597,products!$A:$A,products!$B:$B,,0)</f>
        <v>Exc</v>
      </c>
      <c r="J597" t="str">
        <f>_xlfn.XLOOKUP(D597,products!$A:$A,products!$C:$C,,0)</f>
        <v>L</v>
      </c>
      <c r="K597">
        <f>_xlfn.XLOOKUP(D597,products!$A:$A,products!$D:$D,,0)</f>
        <v>1</v>
      </c>
      <c r="L597" s="5">
        <f>_xlfn.XLOOKUP(D597,products!$A:$A,products!$E:$E,,0)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_xlfn.XLOOKUP(C598,customers!$A:$A,customers!$B:$B,,0)</f>
        <v>Kienan Scholard</v>
      </c>
      <c r="G598" s="2" t="str">
        <f>IF(_xlfn.XLOOKUP(F598,customers!B:B,customers!C:C,,0)=0," ",(_xlfn.XLOOKUP(F598,customers!B:B,customers!C:C,,0)))</f>
        <v>kscholardgk@sbwire.com</v>
      </c>
      <c r="H598" s="2" t="str">
        <f>_xlfn.XLOOKUP(F598,customers!$B:$B,customers!$G:$G,,0)</f>
        <v>United States</v>
      </c>
      <c r="I598" t="str">
        <f>_xlfn.XLOOKUP(D598,products!$A:$A,products!$B:$B,,0)</f>
        <v>Ara</v>
      </c>
      <c r="J598" t="str">
        <f>_xlfn.XLOOKUP(D598,products!$A:$A,products!$C:$C,,0)</f>
        <v>M</v>
      </c>
      <c r="K598">
        <f>_xlfn.XLOOKUP(D598,products!$A:$A,products!$D:$D,,0)</f>
        <v>0.5</v>
      </c>
      <c r="L598" s="5">
        <f>_xlfn.XLOOKUP(D598,products!$A:$A,products!$E:$E,,0)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_xlfn.XLOOKUP(C599,customers!$A:$A,customers!$B:$B,,0)</f>
        <v>Bo Kindley</v>
      </c>
      <c r="G599" s="2" t="str">
        <f>IF(_xlfn.XLOOKUP(F599,customers!B:B,customers!C:C,,0)=0," ",(_xlfn.XLOOKUP(F599,customers!B:B,customers!C:C,,0)))</f>
        <v>bkindleygl@wikimedia.org</v>
      </c>
      <c r="H599" s="2" t="str">
        <f>_xlfn.XLOOKUP(F599,customers!$B:$B,customers!$G:$G,,0)</f>
        <v>United States</v>
      </c>
      <c r="I599" t="str">
        <f>_xlfn.XLOOKUP(D599,products!$A:$A,products!$B:$B,,0)</f>
        <v>Lib</v>
      </c>
      <c r="J599" t="str">
        <f>_xlfn.XLOOKUP(D599,products!$A:$A,products!$C:$C,,0)</f>
        <v>L</v>
      </c>
      <c r="K599">
        <f>_xlfn.XLOOKUP(D599,products!$A:$A,products!$D:$D,,0)</f>
        <v>2.5</v>
      </c>
      <c r="L599" s="5">
        <f>_xlfn.XLOOKUP(D599,products!$A:$A,products!$E:$E,,0)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_xlfn.XLOOKUP(C600,customers!$A:$A,customers!$B:$B,,0)</f>
        <v>Krissie Hammett</v>
      </c>
      <c r="G600" s="2" t="str">
        <f>IF(_xlfn.XLOOKUP(F600,customers!B:B,customers!C:C,,0)=0," ",(_xlfn.XLOOKUP(F600,customers!B:B,customers!C:C,,0)))</f>
        <v>khammettgm@dmoz.org</v>
      </c>
      <c r="H600" s="2" t="str">
        <f>_xlfn.XLOOKUP(F600,customers!$B:$B,customers!$G:$G,,0)</f>
        <v>United States</v>
      </c>
      <c r="I600" t="str">
        <f>_xlfn.XLOOKUP(D600,products!$A:$A,products!$B:$B,,0)</f>
        <v>Rob</v>
      </c>
      <c r="J600" t="str">
        <f>_xlfn.XLOOKUP(D600,products!$A:$A,products!$C:$C,,0)</f>
        <v>M</v>
      </c>
      <c r="K600">
        <f>_xlfn.XLOOKUP(D600,products!$A:$A,products!$D:$D,,0)</f>
        <v>0.2</v>
      </c>
      <c r="L600" s="5">
        <f>_xlfn.XLOOKUP(D600,products!$A:$A,products!$E:$E,,0)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_xlfn.XLOOKUP(C601,customers!$A:$A,customers!$B:$B,,0)</f>
        <v>Alisha Hulburt</v>
      </c>
      <c r="G601" s="2" t="str">
        <f>IF(_xlfn.XLOOKUP(F601,customers!B:B,customers!C:C,,0)=0," ",(_xlfn.XLOOKUP(F601,customers!B:B,customers!C:C,,0)))</f>
        <v>ahulburtgn@fda.gov</v>
      </c>
      <c r="H601" s="2" t="str">
        <f>_xlfn.XLOOKUP(F601,customers!$B:$B,customers!$G:$G,,0)</f>
        <v>United States</v>
      </c>
      <c r="I601" t="str">
        <f>_xlfn.XLOOKUP(D601,products!$A:$A,products!$B:$B,,0)</f>
        <v>Ara</v>
      </c>
      <c r="J601" t="str">
        <f>_xlfn.XLOOKUP(D601,products!$A:$A,products!$C:$C,,0)</f>
        <v>D</v>
      </c>
      <c r="K601">
        <f>_xlfn.XLOOKUP(D601,products!$A:$A,products!$D:$D,,0)</f>
        <v>0.2</v>
      </c>
      <c r="L601" s="5">
        <f>_xlfn.XLOOKUP(D601,products!$A:$A,products!$E:$E,,0)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_xlfn.XLOOKUP(C602,customers!$A:$A,customers!$B:$B,,0)</f>
        <v>Peyter Lauritzen</v>
      </c>
      <c r="G602" s="2" t="str">
        <f>IF(_xlfn.XLOOKUP(F602,customers!B:B,customers!C:C,,0)=0," ",(_xlfn.XLOOKUP(F602,customers!B:B,customers!C:C,,0)))</f>
        <v>plauritzengo@photobucket.com</v>
      </c>
      <c r="H602" s="2" t="str">
        <f>_xlfn.XLOOKUP(F602,customers!$B:$B,customers!$G:$G,,0)</f>
        <v>United States</v>
      </c>
      <c r="I602" t="str">
        <f>_xlfn.XLOOKUP(D602,products!$A:$A,products!$B:$B,,0)</f>
        <v>Lib</v>
      </c>
      <c r="J602" t="str">
        <f>_xlfn.XLOOKUP(D602,products!$A:$A,products!$C:$C,,0)</f>
        <v>D</v>
      </c>
      <c r="K602">
        <f>_xlfn.XLOOKUP(D602,products!$A:$A,products!$D:$D,,0)</f>
        <v>0.5</v>
      </c>
      <c r="L602" s="5">
        <f>_xlfn.XLOOKUP(D602,products!$A:$A,products!$E:$E,,0)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_xlfn.XLOOKUP(C603,customers!$A:$A,customers!$B:$B,,0)</f>
        <v>Aurelia Burgwin</v>
      </c>
      <c r="G603" s="2" t="str">
        <f>IF(_xlfn.XLOOKUP(F603,customers!B:B,customers!C:C,,0)=0," ",(_xlfn.XLOOKUP(F603,customers!B:B,customers!C:C,,0)))</f>
        <v>aburgwingp@redcross.org</v>
      </c>
      <c r="H603" s="2" t="str">
        <f>_xlfn.XLOOKUP(F603,customers!$B:$B,customers!$G:$G,,0)</f>
        <v>United States</v>
      </c>
      <c r="I603" t="str">
        <f>_xlfn.XLOOKUP(D603,products!$A:$A,products!$B:$B,,0)</f>
        <v>Rob</v>
      </c>
      <c r="J603" t="str">
        <f>_xlfn.XLOOKUP(D603,products!$A:$A,products!$C:$C,,0)</f>
        <v>L</v>
      </c>
      <c r="K603">
        <f>_xlfn.XLOOKUP(D603,products!$A:$A,products!$D:$D,,0)</f>
        <v>2.5</v>
      </c>
      <c r="L603" s="5">
        <f>_xlfn.XLOOKUP(D603,products!$A:$A,products!$E:$E,,0)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_xlfn.XLOOKUP(C604,customers!$A:$A,customers!$B:$B,,0)</f>
        <v>Emalee Rolin</v>
      </c>
      <c r="G604" s="2" t="str">
        <f>IF(_xlfn.XLOOKUP(F604,customers!B:B,customers!C:C,,0)=0," ",(_xlfn.XLOOKUP(F604,customers!B:B,customers!C:C,,0)))</f>
        <v>erolingq@google.fr</v>
      </c>
      <c r="H604" s="2" t="str">
        <f>_xlfn.XLOOKUP(F604,customers!$B:$B,customers!$G:$G,,0)</f>
        <v>United States</v>
      </c>
      <c r="I604" t="str">
        <f>_xlfn.XLOOKUP(D604,products!$A:$A,products!$B:$B,,0)</f>
        <v>Exc</v>
      </c>
      <c r="J604" t="str">
        <f>_xlfn.XLOOKUP(D604,products!$A:$A,products!$C:$C,,0)</f>
        <v>L</v>
      </c>
      <c r="K604">
        <f>_xlfn.XLOOKUP(D604,products!$A:$A,products!$D:$D,,0)</f>
        <v>0.2</v>
      </c>
      <c r="L604" s="5">
        <f>_xlfn.XLOOKUP(D604,products!$A:$A,products!$E:$E,,0)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_xlfn.XLOOKUP(C605,customers!$A:$A,customers!$B:$B,,0)</f>
        <v>Donavon Fowle</v>
      </c>
      <c r="G605" s="2" t="str">
        <f>IF(_xlfn.XLOOKUP(F605,customers!B:B,customers!C:C,,0)=0," ",(_xlfn.XLOOKUP(F605,customers!B:B,customers!C:C,,0)))</f>
        <v>dfowlegr@epa.gov</v>
      </c>
      <c r="H605" s="2" t="str">
        <f>_xlfn.XLOOKUP(F605,customers!$B:$B,customers!$G:$G,,0)</f>
        <v>United States</v>
      </c>
      <c r="I605" t="str">
        <f>_xlfn.XLOOKUP(D605,products!$A:$A,products!$B:$B,,0)</f>
        <v>Rob</v>
      </c>
      <c r="J605" t="str">
        <f>_xlfn.XLOOKUP(D605,products!$A:$A,products!$C:$C,,0)</f>
        <v>M</v>
      </c>
      <c r="K605">
        <f>_xlfn.XLOOKUP(D605,products!$A:$A,products!$D:$D,,0)</f>
        <v>0.2</v>
      </c>
      <c r="L605" s="5">
        <f>_xlfn.XLOOKUP(D605,products!$A:$A,products!$E:$E,,0)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_xlfn.XLOOKUP(C606,customers!$A:$A,customers!$B:$B,,0)</f>
        <v>Jorge Bettison</v>
      </c>
      <c r="G606" s="2" t="str">
        <f>IF(_xlfn.XLOOKUP(F606,customers!B:B,customers!C:C,,0)=0," ",(_xlfn.XLOOKUP(F606,customers!B:B,customers!C:C,,0)))</f>
        <v xml:space="preserve"> </v>
      </c>
      <c r="H606" s="2" t="str">
        <f>_xlfn.XLOOKUP(F606,customers!$B:$B,customers!$G:$G,,0)</f>
        <v>Ireland</v>
      </c>
      <c r="I606" t="str">
        <f>_xlfn.XLOOKUP(D606,products!$A:$A,products!$B:$B,,0)</f>
        <v>Lib</v>
      </c>
      <c r="J606" t="str">
        <f>_xlfn.XLOOKUP(D606,products!$A:$A,products!$C:$C,,0)</f>
        <v>D</v>
      </c>
      <c r="K606">
        <f>_xlfn.XLOOKUP(D606,products!$A:$A,products!$D:$D,,0)</f>
        <v>2.5</v>
      </c>
      <c r="L606" s="5">
        <f>_xlfn.XLOOKUP(D606,products!$A:$A,products!$E:$E,,0)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_xlfn.XLOOKUP(C607,customers!$A:$A,customers!$B:$B,,0)</f>
        <v>Wang Powlesland</v>
      </c>
      <c r="G607" s="2" t="str">
        <f>IF(_xlfn.XLOOKUP(F607,customers!B:B,customers!C:C,,0)=0," ",(_xlfn.XLOOKUP(F607,customers!B:B,customers!C:C,,0)))</f>
        <v>wpowleslandgt@soundcloud.com</v>
      </c>
      <c r="H607" s="2" t="str">
        <f>_xlfn.XLOOKUP(F607,customers!$B:$B,customers!$G:$G,,0)</f>
        <v>United States</v>
      </c>
      <c r="I607" t="str">
        <f>_xlfn.XLOOKUP(D607,products!$A:$A,products!$B:$B,,0)</f>
        <v>Ara</v>
      </c>
      <c r="J607" t="str">
        <f>_xlfn.XLOOKUP(D607,products!$A:$A,products!$C:$C,,0)</f>
        <v>L</v>
      </c>
      <c r="K607">
        <f>_xlfn.XLOOKUP(D607,products!$A:$A,products!$D:$D,,0)</f>
        <v>2.5</v>
      </c>
      <c r="L607" s="5">
        <f>_xlfn.XLOOKUP(D607,products!$A:$A,products!$E:$E,,0)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_xlfn.XLOOKUP(C608,customers!$A:$A,customers!$B:$B,,0)</f>
        <v>Cody Verissimo</v>
      </c>
      <c r="G608" s="2" t="str">
        <f>IF(_xlfn.XLOOKUP(F608,customers!B:B,customers!C:C,,0)=0," ",(_xlfn.XLOOKUP(F608,customers!B:B,customers!C:C,,0)))</f>
        <v>cverissimogh@theglobeandmail.com</v>
      </c>
      <c r="H608" s="2" t="str">
        <f>_xlfn.XLOOKUP(F608,customers!$B:$B,customers!$G:$G,,0)</f>
        <v>United Kingdom</v>
      </c>
      <c r="I608" t="str">
        <f>_xlfn.XLOOKUP(D608,products!$A:$A,products!$B:$B,,0)</f>
        <v>Lib</v>
      </c>
      <c r="J608" t="str">
        <f>_xlfn.XLOOKUP(D608,products!$A:$A,products!$C:$C,,0)</f>
        <v>L</v>
      </c>
      <c r="K608">
        <f>_xlfn.XLOOKUP(D608,products!$A:$A,products!$D:$D,,0)</f>
        <v>2.5</v>
      </c>
      <c r="L608" s="5">
        <f>_xlfn.XLOOKUP(D608,products!$A:$A,products!$E:$E,,0)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_xlfn.XLOOKUP(C609,customers!$A:$A,customers!$B:$B,,0)</f>
        <v>Laurence Ellingham</v>
      </c>
      <c r="G609" s="2" t="str">
        <f>IF(_xlfn.XLOOKUP(F609,customers!B:B,customers!C:C,,0)=0," ",(_xlfn.XLOOKUP(F609,customers!B:B,customers!C:C,,0)))</f>
        <v>lellinghamgv@sciencedaily.com</v>
      </c>
      <c r="H609" s="2" t="str">
        <f>_xlfn.XLOOKUP(F609,customers!$B:$B,customers!$G:$G,,0)</f>
        <v>United States</v>
      </c>
      <c r="I609" t="str">
        <f>_xlfn.XLOOKUP(D609,products!$A:$A,products!$B:$B,,0)</f>
        <v>Exc</v>
      </c>
      <c r="J609" t="str">
        <f>_xlfn.XLOOKUP(D609,products!$A:$A,products!$C:$C,,0)</f>
        <v>D</v>
      </c>
      <c r="K609">
        <f>_xlfn.XLOOKUP(D609,products!$A:$A,products!$D:$D,,0)</f>
        <v>0.2</v>
      </c>
      <c r="L609" s="5">
        <f>_xlfn.XLOOKUP(D609,products!$A:$A,products!$E:$E,,0)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_xlfn.XLOOKUP(C610,customers!$A:$A,customers!$B:$B,,0)</f>
        <v>Billy Neiland</v>
      </c>
      <c r="G610" s="2" t="str">
        <f>IF(_xlfn.XLOOKUP(F610,customers!B:B,customers!C:C,,0)=0," ",(_xlfn.XLOOKUP(F610,customers!B:B,customers!C:C,,0)))</f>
        <v xml:space="preserve"> </v>
      </c>
      <c r="H610" s="2" t="str">
        <f>_xlfn.XLOOKUP(F610,customers!$B:$B,customers!$G:$G,,0)</f>
        <v>United States</v>
      </c>
      <c r="I610" t="str">
        <f>_xlfn.XLOOKUP(D610,products!$A:$A,products!$B:$B,,0)</f>
        <v>Exc</v>
      </c>
      <c r="J610" t="str">
        <f>_xlfn.XLOOKUP(D610,products!$A:$A,products!$C:$C,,0)</f>
        <v>D</v>
      </c>
      <c r="K610">
        <f>_xlfn.XLOOKUP(D610,products!$A:$A,products!$D:$D,,0)</f>
        <v>2.5</v>
      </c>
      <c r="L610" s="5">
        <f>_xlfn.XLOOKUP(D610,products!$A:$A,products!$E:$E,,0)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_xlfn.XLOOKUP(C611,customers!$A:$A,customers!$B:$B,,0)</f>
        <v>Ancell Fendt</v>
      </c>
      <c r="G611" s="2" t="str">
        <f>IF(_xlfn.XLOOKUP(F611,customers!B:B,customers!C:C,,0)=0," ",(_xlfn.XLOOKUP(F611,customers!B:B,customers!C:C,,0)))</f>
        <v>afendtgx@forbes.com</v>
      </c>
      <c r="H611" s="2" t="str">
        <f>_xlfn.XLOOKUP(F611,customers!$B:$B,customers!$G:$G,,0)</f>
        <v>United States</v>
      </c>
      <c r="I611" t="str">
        <f>_xlfn.XLOOKUP(D611,products!$A:$A,products!$B:$B,,0)</f>
        <v>Lib</v>
      </c>
      <c r="J611" t="str">
        <f>_xlfn.XLOOKUP(D611,products!$A:$A,products!$C:$C,,0)</f>
        <v>M</v>
      </c>
      <c r="K611">
        <f>_xlfn.XLOOKUP(D611,products!$A:$A,products!$D:$D,,0)</f>
        <v>0.2</v>
      </c>
      <c r="L611" s="5">
        <f>_xlfn.XLOOKUP(D611,products!$A:$A,products!$E:$E,,0)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_xlfn.XLOOKUP(C612,customers!$A:$A,customers!$B:$B,,0)</f>
        <v>Angelia Cleyburn</v>
      </c>
      <c r="G612" s="2" t="str">
        <f>IF(_xlfn.XLOOKUP(F612,customers!B:B,customers!C:C,,0)=0," ",(_xlfn.XLOOKUP(F612,customers!B:B,customers!C:C,,0)))</f>
        <v>acleyburngy@lycos.com</v>
      </c>
      <c r="H612" s="2" t="str">
        <f>_xlfn.XLOOKUP(F612,customers!$B:$B,customers!$G:$G,,0)</f>
        <v>United States</v>
      </c>
      <c r="I612" t="str">
        <f>_xlfn.XLOOKUP(D612,products!$A:$A,products!$B:$B,,0)</f>
        <v>Rob</v>
      </c>
      <c r="J612" t="str">
        <f>_xlfn.XLOOKUP(D612,products!$A:$A,products!$C:$C,,0)</f>
        <v>M</v>
      </c>
      <c r="K612">
        <f>_xlfn.XLOOKUP(D612,products!$A:$A,products!$D:$D,,0)</f>
        <v>1</v>
      </c>
      <c r="L612" s="5">
        <f>_xlfn.XLOOKUP(D612,products!$A:$A,products!$E:$E,,0)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_xlfn.XLOOKUP(C613,customers!$A:$A,customers!$B:$B,,0)</f>
        <v>Temple Castiglione</v>
      </c>
      <c r="G613" s="2" t="str">
        <f>IF(_xlfn.XLOOKUP(F613,customers!B:B,customers!C:C,,0)=0," ",(_xlfn.XLOOKUP(F613,customers!B:B,customers!C:C,,0)))</f>
        <v>tcastiglionegz@xing.com</v>
      </c>
      <c r="H613" s="2" t="str">
        <f>_xlfn.XLOOKUP(F613,customers!$B:$B,customers!$G:$G,,0)</f>
        <v>United States</v>
      </c>
      <c r="I613" t="str">
        <f>_xlfn.XLOOKUP(D613,products!$A:$A,products!$B:$B,,0)</f>
        <v>Exc</v>
      </c>
      <c r="J613" t="str">
        <f>_xlfn.XLOOKUP(D613,products!$A:$A,products!$C:$C,,0)</f>
        <v>L</v>
      </c>
      <c r="K613">
        <f>_xlfn.XLOOKUP(D613,products!$A:$A,products!$D:$D,,0)</f>
        <v>2.5</v>
      </c>
      <c r="L613" s="5">
        <f>_xlfn.XLOOKUP(D613,products!$A:$A,products!$E:$E,,0)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_xlfn.XLOOKUP(C614,customers!$A:$A,customers!$B:$B,,0)</f>
        <v>Betti Lacasa</v>
      </c>
      <c r="G614" s="2" t="str">
        <f>IF(_xlfn.XLOOKUP(F614,customers!B:B,customers!C:C,,0)=0," ",(_xlfn.XLOOKUP(F614,customers!B:B,customers!C:C,,0)))</f>
        <v xml:space="preserve"> </v>
      </c>
      <c r="H614" s="2" t="str">
        <f>_xlfn.XLOOKUP(F614,customers!$B:$B,customers!$G:$G,,0)</f>
        <v>Ireland</v>
      </c>
      <c r="I614" t="str">
        <f>_xlfn.XLOOKUP(D614,products!$A:$A,products!$B:$B,,0)</f>
        <v>Ara</v>
      </c>
      <c r="J614" t="str">
        <f>_xlfn.XLOOKUP(D614,products!$A:$A,products!$C:$C,,0)</f>
        <v>M</v>
      </c>
      <c r="K614">
        <f>_xlfn.XLOOKUP(D614,products!$A:$A,products!$D:$D,,0)</f>
        <v>0.2</v>
      </c>
      <c r="L614" s="5">
        <f>_xlfn.XLOOKUP(D614,products!$A:$A,products!$E:$E,,0)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_xlfn.XLOOKUP(C615,customers!$A:$A,customers!$B:$B,,0)</f>
        <v>Gunilla Lynch</v>
      </c>
      <c r="G615" s="2" t="str">
        <f>IF(_xlfn.XLOOKUP(F615,customers!B:B,customers!C:C,,0)=0," ",(_xlfn.XLOOKUP(F615,customers!B:B,customers!C:C,,0)))</f>
        <v xml:space="preserve"> </v>
      </c>
      <c r="H615" s="2" t="str">
        <f>_xlfn.XLOOKUP(F615,customers!$B:$B,customers!$G:$G,,0)</f>
        <v>United States</v>
      </c>
      <c r="I615" t="str">
        <f>_xlfn.XLOOKUP(D615,products!$A:$A,products!$B:$B,,0)</f>
        <v>Rob</v>
      </c>
      <c r="J615" t="str">
        <f>_xlfn.XLOOKUP(D615,products!$A:$A,products!$C:$C,,0)</f>
        <v>M</v>
      </c>
      <c r="K615">
        <f>_xlfn.XLOOKUP(D615,products!$A:$A,products!$D:$D,,0)</f>
        <v>0.5</v>
      </c>
      <c r="L615" s="5">
        <f>_xlfn.XLOOKUP(D615,products!$A:$A,products!$E:$E,,0)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_xlfn.XLOOKUP(C616,customers!$A:$A,customers!$B:$B,,0)</f>
        <v>Cody Verissimo</v>
      </c>
      <c r="G616" s="2" t="str">
        <f>IF(_xlfn.XLOOKUP(F616,customers!B:B,customers!C:C,,0)=0," ",(_xlfn.XLOOKUP(F616,customers!B:B,customers!C:C,,0)))</f>
        <v>cverissimogh@theglobeandmail.com</v>
      </c>
      <c r="H616" s="2" t="str">
        <f>_xlfn.XLOOKUP(F616,customers!$B:$B,customers!$G:$G,,0)</f>
        <v>United Kingdom</v>
      </c>
      <c r="I616" t="str">
        <f>_xlfn.XLOOKUP(D616,products!$A:$A,products!$B:$B,,0)</f>
        <v>Rob</v>
      </c>
      <c r="J616" t="str">
        <f>_xlfn.XLOOKUP(D616,products!$A:$A,products!$C:$C,,0)</f>
        <v>M</v>
      </c>
      <c r="K616">
        <f>_xlfn.XLOOKUP(D616,products!$A:$A,products!$D:$D,,0)</f>
        <v>0.5</v>
      </c>
      <c r="L616" s="5">
        <f>_xlfn.XLOOKUP(D616,products!$A:$A,products!$E:$E,,0)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_xlfn.XLOOKUP(C617,customers!$A:$A,customers!$B:$B,,0)</f>
        <v>Shay Couronne</v>
      </c>
      <c r="G617" s="2" t="str">
        <f>IF(_xlfn.XLOOKUP(F617,customers!B:B,customers!C:C,,0)=0," ",(_xlfn.XLOOKUP(F617,customers!B:B,customers!C:C,,0)))</f>
        <v>scouronneh3@mozilla.org</v>
      </c>
      <c r="H617" s="2" t="str">
        <f>_xlfn.XLOOKUP(F617,customers!$B:$B,customers!$G:$G,,0)</f>
        <v>United States</v>
      </c>
      <c r="I617" t="str">
        <f>_xlfn.XLOOKUP(D617,products!$A:$A,products!$B:$B,,0)</f>
        <v>Lib</v>
      </c>
      <c r="J617" t="str">
        <f>_xlfn.XLOOKUP(D617,products!$A:$A,products!$C:$C,,0)</f>
        <v>L</v>
      </c>
      <c r="K617">
        <f>_xlfn.XLOOKUP(D617,products!$A:$A,products!$D:$D,,0)</f>
        <v>2.5</v>
      </c>
      <c r="L617" s="5">
        <f>_xlfn.XLOOKUP(D617,products!$A:$A,products!$E:$E,,0)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_xlfn.XLOOKUP(C618,customers!$A:$A,customers!$B:$B,,0)</f>
        <v>Linus Flippelli</v>
      </c>
      <c r="G618" s="2" t="str">
        <f>IF(_xlfn.XLOOKUP(F618,customers!B:B,customers!C:C,,0)=0," ",(_xlfn.XLOOKUP(F618,customers!B:B,customers!C:C,,0)))</f>
        <v>lflippellih4@github.io</v>
      </c>
      <c r="H618" s="2" t="str">
        <f>_xlfn.XLOOKUP(F618,customers!$B:$B,customers!$G:$G,,0)</f>
        <v>United Kingdom</v>
      </c>
      <c r="I618" t="str">
        <f>_xlfn.XLOOKUP(D618,products!$A:$A,products!$B:$B,,0)</f>
        <v>Exc</v>
      </c>
      <c r="J618" t="str">
        <f>_xlfn.XLOOKUP(D618,products!$A:$A,products!$C:$C,,0)</f>
        <v>M</v>
      </c>
      <c r="K618">
        <f>_xlfn.XLOOKUP(D618,products!$A:$A,products!$D:$D,,0)</f>
        <v>2.5</v>
      </c>
      <c r="L618" s="5">
        <f>_xlfn.XLOOKUP(D618,products!$A:$A,products!$E:$E,,0)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_xlfn.XLOOKUP(C619,customers!$A:$A,customers!$B:$B,,0)</f>
        <v>Rachelle Elizabeth</v>
      </c>
      <c r="G619" s="2" t="str">
        <f>IF(_xlfn.XLOOKUP(F619,customers!B:B,customers!C:C,,0)=0," ",(_xlfn.XLOOKUP(F619,customers!B:B,customers!C:C,,0)))</f>
        <v>relizabethh5@live.com</v>
      </c>
      <c r="H619" s="2" t="str">
        <f>_xlfn.XLOOKUP(F619,customers!$B:$B,customers!$G:$G,,0)</f>
        <v>United States</v>
      </c>
      <c r="I619" t="str">
        <f>_xlfn.XLOOKUP(D619,products!$A:$A,products!$B:$B,,0)</f>
        <v>Lib</v>
      </c>
      <c r="J619" t="str">
        <f>_xlfn.XLOOKUP(D619,products!$A:$A,products!$C:$C,,0)</f>
        <v>M</v>
      </c>
      <c r="K619">
        <f>_xlfn.XLOOKUP(D619,products!$A:$A,products!$D:$D,,0)</f>
        <v>2.5</v>
      </c>
      <c r="L619" s="5">
        <f>_xlfn.XLOOKUP(D619,products!$A:$A,products!$E:$E,,0)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_xlfn.XLOOKUP(C620,customers!$A:$A,customers!$B:$B,,0)</f>
        <v>Innis Renhard</v>
      </c>
      <c r="G620" s="2" t="str">
        <f>IF(_xlfn.XLOOKUP(F620,customers!B:B,customers!C:C,,0)=0," ",(_xlfn.XLOOKUP(F620,customers!B:B,customers!C:C,,0)))</f>
        <v>irenhardh6@i2i.jp</v>
      </c>
      <c r="H620" s="2" t="str">
        <f>_xlfn.XLOOKUP(F620,customers!$B:$B,customers!$G:$G,,0)</f>
        <v>United States</v>
      </c>
      <c r="I620" t="str">
        <f>_xlfn.XLOOKUP(D620,products!$A:$A,products!$B:$B,,0)</f>
        <v>Exc</v>
      </c>
      <c r="J620" t="str">
        <f>_xlfn.XLOOKUP(D620,products!$A:$A,products!$C:$C,,0)</f>
        <v>D</v>
      </c>
      <c r="K620">
        <f>_xlfn.XLOOKUP(D620,products!$A:$A,products!$D:$D,,0)</f>
        <v>1</v>
      </c>
      <c r="L620" s="5">
        <f>_xlfn.XLOOKUP(D620,products!$A:$A,products!$E:$E,,0)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_xlfn.XLOOKUP(C621,customers!$A:$A,customers!$B:$B,,0)</f>
        <v>Winne Roche</v>
      </c>
      <c r="G621" s="2" t="str">
        <f>IF(_xlfn.XLOOKUP(F621,customers!B:B,customers!C:C,,0)=0," ",(_xlfn.XLOOKUP(F621,customers!B:B,customers!C:C,,0)))</f>
        <v>wrocheh7@xinhuanet.com</v>
      </c>
      <c r="H621" s="2" t="str">
        <f>_xlfn.XLOOKUP(F621,customers!$B:$B,customers!$G:$G,,0)</f>
        <v>United States</v>
      </c>
      <c r="I621" t="str">
        <f>_xlfn.XLOOKUP(D621,products!$A:$A,products!$B:$B,,0)</f>
        <v>Lib</v>
      </c>
      <c r="J621" t="str">
        <f>_xlfn.XLOOKUP(D621,products!$A:$A,products!$C:$C,,0)</f>
        <v>D</v>
      </c>
      <c r="K621">
        <f>_xlfn.XLOOKUP(D621,products!$A:$A,products!$D:$D,,0)</f>
        <v>0.5</v>
      </c>
      <c r="L621" s="5">
        <f>_xlfn.XLOOKUP(D621,products!$A:$A,products!$E:$E,,0)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_xlfn.XLOOKUP(C622,customers!$A:$A,customers!$B:$B,,0)</f>
        <v>Linn Alaway</v>
      </c>
      <c r="G622" s="2" t="str">
        <f>IF(_xlfn.XLOOKUP(F622,customers!B:B,customers!C:C,,0)=0," ",(_xlfn.XLOOKUP(F622,customers!B:B,customers!C:C,,0)))</f>
        <v>lalawayhh@weather.com</v>
      </c>
      <c r="H622" s="2" t="str">
        <f>_xlfn.XLOOKUP(F622,customers!$B:$B,customers!$G:$G,,0)</f>
        <v>United States</v>
      </c>
      <c r="I622" t="str">
        <f>_xlfn.XLOOKUP(D622,products!$A:$A,products!$B:$B,,0)</f>
        <v>Ara</v>
      </c>
      <c r="J622" t="str">
        <f>_xlfn.XLOOKUP(D622,products!$A:$A,products!$C:$C,,0)</f>
        <v>M</v>
      </c>
      <c r="K622">
        <f>_xlfn.XLOOKUP(D622,products!$A:$A,products!$D:$D,,0)</f>
        <v>0.2</v>
      </c>
      <c r="L622" s="5">
        <f>_xlfn.XLOOKUP(D622,products!$A:$A,products!$E:$E,,0)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_xlfn.XLOOKUP(C623,customers!$A:$A,customers!$B:$B,,0)</f>
        <v>Cordy Odgaard</v>
      </c>
      <c r="G623" s="2" t="str">
        <f>IF(_xlfn.XLOOKUP(F623,customers!B:B,customers!C:C,,0)=0," ",(_xlfn.XLOOKUP(F623,customers!B:B,customers!C:C,,0)))</f>
        <v>codgaardh9@nsw.gov.au</v>
      </c>
      <c r="H623" s="2" t="str">
        <f>_xlfn.XLOOKUP(F623,customers!$B:$B,customers!$G:$G,,0)</f>
        <v>United States</v>
      </c>
      <c r="I623" t="str">
        <f>_xlfn.XLOOKUP(D623,products!$A:$A,products!$B:$B,,0)</f>
        <v>Ara</v>
      </c>
      <c r="J623" t="str">
        <f>_xlfn.XLOOKUP(D623,products!$A:$A,products!$C:$C,,0)</f>
        <v>L</v>
      </c>
      <c r="K623">
        <f>_xlfn.XLOOKUP(D623,products!$A:$A,products!$D:$D,,0)</f>
        <v>1</v>
      </c>
      <c r="L623" s="5">
        <f>_xlfn.XLOOKUP(D623,products!$A:$A,products!$E:$E,,0)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_xlfn.XLOOKUP(C624,customers!$A:$A,customers!$B:$B,,0)</f>
        <v>Bertine Byrd</v>
      </c>
      <c r="G624" s="2" t="str">
        <f>IF(_xlfn.XLOOKUP(F624,customers!B:B,customers!C:C,,0)=0," ",(_xlfn.XLOOKUP(F624,customers!B:B,customers!C:C,,0)))</f>
        <v>bbyrdha@4shared.com</v>
      </c>
      <c r="H624" s="2" t="str">
        <f>_xlfn.XLOOKUP(F624,customers!$B:$B,customers!$G:$G,,0)</f>
        <v>United States</v>
      </c>
      <c r="I624" t="str">
        <f>_xlfn.XLOOKUP(D624,products!$A:$A,products!$B:$B,,0)</f>
        <v>Lib</v>
      </c>
      <c r="J624" t="str">
        <f>_xlfn.XLOOKUP(D624,products!$A:$A,products!$C:$C,,0)</f>
        <v>M</v>
      </c>
      <c r="K624">
        <f>_xlfn.XLOOKUP(D624,products!$A:$A,products!$D:$D,,0)</f>
        <v>2.5</v>
      </c>
      <c r="L624" s="5">
        <f>_xlfn.XLOOKUP(D624,products!$A:$A,products!$E:$E,,0)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_xlfn.XLOOKUP(C625,customers!$A:$A,customers!$B:$B,,0)</f>
        <v>Nelie Garnson</v>
      </c>
      <c r="G625" s="2" t="str">
        <f>IF(_xlfn.XLOOKUP(F625,customers!B:B,customers!C:C,,0)=0," ",(_xlfn.XLOOKUP(F625,customers!B:B,customers!C:C,,0)))</f>
        <v xml:space="preserve"> </v>
      </c>
      <c r="H625" s="2" t="str">
        <f>_xlfn.XLOOKUP(F625,customers!$B:$B,customers!$G:$G,,0)</f>
        <v>United Kingdom</v>
      </c>
      <c r="I625" t="str">
        <f>_xlfn.XLOOKUP(D625,products!$A:$A,products!$B:$B,,0)</f>
        <v>Exc</v>
      </c>
      <c r="J625" t="str">
        <f>_xlfn.XLOOKUP(D625,products!$A:$A,products!$C:$C,,0)</f>
        <v>D</v>
      </c>
      <c r="K625">
        <f>_xlfn.XLOOKUP(D625,products!$A:$A,products!$D:$D,,0)</f>
        <v>1</v>
      </c>
      <c r="L625" s="5">
        <f>_xlfn.XLOOKUP(D625,products!$A:$A,products!$E:$E,,0)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_xlfn.XLOOKUP(C626,customers!$A:$A,customers!$B:$B,,0)</f>
        <v>Dianne Chardin</v>
      </c>
      <c r="G626" s="2" t="str">
        <f>IF(_xlfn.XLOOKUP(F626,customers!B:B,customers!C:C,,0)=0," ",(_xlfn.XLOOKUP(F626,customers!B:B,customers!C:C,,0)))</f>
        <v>dchardinhc@nhs.uk</v>
      </c>
      <c r="H626" s="2" t="str">
        <f>_xlfn.XLOOKUP(F626,customers!$B:$B,customers!$G:$G,,0)</f>
        <v>Ireland</v>
      </c>
      <c r="I626" t="str">
        <f>_xlfn.XLOOKUP(D626,products!$A:$A,products!$B:$B,,0)</f>
        <v>Exc</v>
      </c>
      <c r="J626" t="str">
        <f>_xlfn.XLOOKUP(D626,products!$A:$A,products!$C:$C,,0)</f>
        <v>M</v>
      </c>
      <c r="K626">
        <f>_xlfn.XLOOKUP(D626,products!$A:$A,products!$D:$D,,0)</f>
        <v>2.5</v>
      </c>
      <c r="L626" s="5">
        <f>_xlfn.XLOOKUP(D626,products!$A:$A,products!$E:$E,,0)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_xlfn.XLOOKUP(C627,customers!$A:$A,customers!$B:$B,,0)</f>
        <v>Hailee Radbone</v>
      </c>
      <c r="G627" s="2" t="str">
        <f>IF(_xlfn.XLOOKUP(F627,customers!B:B,customers!C:C,,0)=0," ",(_xlfn.XLOOKUP(F627,customers!B:B,customers!C:C,,0)))</f>
        <v>hradbonehd@newsvine.com</v>
      </c>
      <c r="H627" s="2" t="str">
        <f>_xlfn.XLOOKUP(F627,customers!$B:$B,customers!$G:$G,,0)</f>
        <v>United States</v>
      </c>
      <c r="I627" t="str">
        <f>_xlfn.XLOOKUP(D627,products!$A:$A,products!$B:$B,,0)</f>
        <v>Rob</v>
      </c>
      <c r="J627" t="str">
        <f>_xlfn.XLOOKUP(D627,products!$A:$A,products!$C:$C,,0)</f>
        <v>L</v>
      </c>
      <c r="K627">
        <f>_xlfn.XLOOKUP(D627,products!$A:$A,products!$D:$D,,0)</f>
        <v>0.5</v>
      </c>
      <c r="L627" s="5">
        <f>_xlfn.XLOOKUP(D627,products!$A:$A,products!$E:$E,,0)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_xlfn.XLOOKUP(C628,customers!$A:$A,customers!$B:$B,,0)</f>
        <v>Wallis Bernth</v>
      </c>
      <c r="G628" s="2" t="str">
        <f>IF(_xlfn.XLOOKUP(F628,customers!B:B,customers!C:C,,0)=0," ",(_xlfn.XLOOKUP(F628,customers!B:B,customers!C:C,,0)))</f>
        <v>wbernthhe@miitbeian.gov.cn</v>
      </c>
      <c r="H628" s="2" t="str">
        <f>_xlfn.XLOOKUP(F628,customers!$B:$B,customers!$G:$G,,0)</f>
        <v>United States</v>
      </c>
      <c r="I628" t="str">
        <f>_xlfn.XLOOKUP(D628,products!$A:$A,products!$B:$B,,0)</f>
        <v>Ara</v>
      </c>
      <c r="J628" t="str">
        <f>_xlfn.XLOOKUP(D628,products!$A:$A,products!$C:$C,,0)</f>
        <v>M</v>
      </c>
      <c r="K628">
        <f>_xlfn.XLOOKUP(D628,products!$A:$A,products!$D:$D,,0)</f>
        <v>2.5</v>
      </c>
      <c r="L628" s="5">
        <f>_xlfn.XLOOKUP(D628,products!$A:$A,products!$E:$E,,0)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_xlfn.XLOOKUP(C629,customers!$A:$A,customers!$B:$B,,0)</f>
        <v>Byron Acarson</v>
      </c>
      <c r="G629" s="2" t="str">
        <f>IF(_xlfn.XLOOKUP(F629,customers!B:B,customers!C:C,,0)=0," ",(_xlfn.XLOOKUP(F629,customers!B:B,customers!C:C,,0)))</f>
        <v>bacarsonhf@cnn.com</v>
      </c>
      <c r="H629" s="2" t="str">
        <f>_xlfn.XLOOKUP(F629,customers!$B:$B,customers!$G:$G,,0)</f>
        <v>United States</v>
      </c>
      <c r="I629" t="str">
        <f>_xlfn.XLOOKUP(D629,products!$A:$A,products!$B:$B,,0)</f>
        <v>Exc</v>
      </c>
      <c r="J629" t="str">
        <f>_xlfn.XLOOKUP(D629,products!$A:$A,products!$C:$C,,0)</f>
        <v>M</v>
      </c>
      <c r="K629">
        <f>_xlfn.XLOOKUP(D629,products!$A:$A,products!$D:$D,,0)</f>
        <v>2.5</v>
      </c>
      <c r="L629" s="5">
        <f>_xlfn.XLOOKUP(D629,products!$A:$A,products!$E:$E,,0)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_xlfn.XLOOKUP(C630,customers!$A:$A,customers!$B:$B,,0)</f>
        <v>Faunie Brigham</v>
      </c>
      <c r="G630" s="2" t="str">
        <f>IF(_xlfn.XLOOKUP(F630,customers!B:B,customers!C:C,,0)=0," ",(_xlfn.XLOOKUP(F630,customers!B:B,customers!C:C,,0)))</f>
        <v>fbrighamhg@blog.com</v>
      </c>
      <c r="H630" s="2" t="str">
        <f>_xlfn.XLOOKUP(F630,customers!$B:$B,customers!$G:$G,,0)</f>
        <v>Ireland</v>
      </c>
      <c r="I630" t="str">
        <f>_xlfn.XLOOKUP(D630,products!$A:$A,products!$B:$B,,0)</f>
        <v>Exc</v>
      </c>
      <c r="J630" t="str">
        <f>_xlfn.XLOOKUP(D630,products!$A:$A,products!$C:$C,,0)</f>
        <v>L</v>
      </c>
      <c r="K630">
        <f>_xlfn.XLOOKUP(D630,products!$A:$A,products!$D:$D,,0)</f>
        <v>0.2</v>
      </c>
      <c r="L630" s="5">
        <f>_xlfn.XLOOKUP(D630,products!$A:$A,products!$E:$E,,0)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_xlfn.XLOOKUP(C631,customers!$A:$A,customers!$B:$B,,0)</f>
        <v>Faunie Brigham</v>
      </c>
      <c r="G631" s="2" t="str">
        <f>IF(_xlfn.XLOOKUP(F631,customers!B:B,customers!C:C,,0)=0," ",(_xlfn.XLOOKUP(F631,customers!B:B,customers!C:C,,0)))</f>
        <v>fbrighamhg@blog.com</v>
      </c>
      <c r="H631" s="2" t="str">
        <f>_xlfn.XLOOKUP(F631,customers!$B:$B,customers!$G:$G,,0)</f>
        <v>Ireland</v>
      </c>
      <c r="I631" t="str">
        <f>_xlfn.XLOOKUP(D631,products!$A:$A,products!$B:$B,,0)</f>
        <v>Lib</v>
      </c>
      <c r="J631" t="str">
        <f>_xlfn.XLOOKUP(D631,products!$A:$A,products!$C:$C,,0)</f>
        <v>D</v>
      </c>
      <c r="K631">
        <f>_xlfn.XLOOKUP(D631,products!$A:$A,products!$D:$D,,0)</f>
        <v>0.5</v>
      </c>
      <c r="L631" s="5">
        <f>_xlfn.XLOOKUP(D631,products!$A:$A,products!$E:$E,,0)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_xlfn.XLOOKUP(C632,customers!$A:$A,customers!$B:$B,,0)</f>
        <v>Faunie Brigham</v>
      </c>
      <c r="G632" s="2" t="str">
        <f>IF(_xlfn.XLOOKUP(F632,customers!B:B,customers!C:C,,0)=0," ",(_xlfn.XLOOKUP(F632,customers!B:B,customers!C:C,,0)))</f>
        <v>fbrighamhg@blog.com</v>
      </c>
      <c r="H632" s="2" t="str">
        <f>_xlfn.XLOOKUP(F632,customers!$B:$B,customers!$G:$G,,0)</f>
        <v>Ireland</v>
      </c>
      <c r="I632" t="str">
        <f>_xlfn.XLOOKUP(D632,products!$A:$A,products!$B:$B,,0)</f>
        <v>Ara</v>
      </c>
      <c r="J632" t="str">
        <f>_xlfn.XLOOKUP(D632,products!$A:$A,products!$C:$C,,0)</f>
        <v>D</v>
      </c>
      <c r="K632">
        <f>_xlfn.XLOOKUP(D632,products!$A:$A,products!$D:$D,,0)</f>
        <v>0.2</v>
      </c>
      <c r="L632" s="5">
        <f>_xlfn.XLOOKUP(D632,products!$A:$A,products!$E:$E,,0)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_xlfn.XLOOKUP(C633,customers!$A:$A,customers!$B:$B,,0)</f>
        <v>Faunie Brigham</v>
      </c>
      <c r="G633" s="2" t="str">
        <f>IF(_xlfn.XLOOKUP(F633,customers!B:B,customers!C:C,,0)=0," ",(_xlfn.XLOOKUP(F633,customers!B:B,customers!C:C,,0)))</f>
        <v>fbrighamhg@blog.com</v>
      </c>
      <c r="H633" s="2" t="str">
        <f>_xlfn.XLOOKUP(F633,customers!$B:$B,customers!$G:$G,,0)</f>
        <v>Ireland</v>
      </c>
      <c r="I633" t="str">
        <f>_xlfn.XLOOKUP(D633,products!$A:$A,products!$B:$B,,0)</f>
        <v>Rob</v>
      </c>
      <c r="J633" t="str">
        <f>_xlfn.XLOOKUP(D633,products!$A:$A,products!$C:$C,,0)</f>
        <v>D</v>
      </c>
      <c r="K633">
        <f>_xlfn.XLOOKUP(D633,products!$A:$A,products!$D:$D,,0)</f>
        <v>2.5</v>
      </c>
      <c r="L633" s="5">
        <f>_xlfn.XLOOKUP(D633,products!$A:$A,products!$E:$E,,0)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_xlfn.XLOOKUP(C634,customers!$A:$A,customers!$B:$B,,0)</f>
        <v>Marjorie Yoxen</v>
      </c>
      <c r="G634" s="2" t="str">
        <f>IF(_xlfn.XLOOKUP(F634,customers!B:B,customers!C:C,,0)=0," ",(_xlfn.XLOOKUP(F634,customers!B:B,customers!C:C,,0)))</f>
        <v>myoxenhk@google.com</v>
      </c>
      <c r="H634" s="2" t="str">
        <f>_xlfn.XLOOKUP(F634,customers!$B:$B,customers!$G:$G,,0)</f>
        <v>United States</v>
      </c>
      <c r="I634" t="str">
        <f>_xlfn.XLOOKUP(D634,products!$A:$A,products!$B:$B,,0)</f>
        <v>Exc</v>
      </c>
      <c r="J634" t="str">
        <f>_xlfn.XLOOKUP(D634,products!$A:$A,products!$C:$C,,0)</f>
        <v>L</v>
      </c>
      <c r="K634">
        <f>_xlfn.XLOOKUP(D634,products!$A:$A,products!$D:$D,,0)</f>
        <v>0.5</v>
      </c>
      <c r="L634" s="5">
        <f>_xlfn.XLOOKUP(D634,products!$A:$A,products!$E:$E,,0)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_xlfn.XLOOKUP(C635,customers!$A:$A,customers!$B:$B,,0)</f>
        <v>Gaspar McGavin</v>
      </c>
      <c r="G635" s="2" t="str">
        <f>IF(_xlfn.XLOOKUP(F635,customers!B:B,customers!C:C,,0)=0," ",(_xlfn.XLOOKUP(F635,customers!B:B,customers!C:C,,0)))</f>
        <v>gmcgavinhl@histats.com</v>
      </c>
      <c r="H635" s="2" t="str">
        <f>_xlfn.XLOOKUP(F635,customers!$B:$B,customers!$G:$G,,0)</f>
        <v>United States</v>
      </c>
      <c r="I635" t="str">
        <f>_xlfn.XLOOKUP(D635,products!$A:$A,products!$B:$B,,0)</f>
        <v>Rob</v>
      </c>
      <c r="J635" t="str">
        <f>_xlfn.XLOOKUP(D635,products!$A:$A,products!$C:$C,,0)</f>
        <v>L</v>
      </c>
      <c r="K635">
        <f>_xlfn.XLOOKUP(D635,products!$A:$A,products!$D:$D,,0)</f>
        <v>1</v>
      </c>
      <c r="L635" s="5">
        <f>_xlfn.XLOOKUP(D635,products!$A:$A,products!$E:$E,,0)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_xlfn.XLOOKUP(C636,customers!$A:$A,customers!$B:$B,,0)</f>
        <v>Lindy Uttermare</v>
      </c>
      <c r="G636" s="2" t="str">
        <f>IF(_xlfn.XLOOKUP(F636,customers!B:B,customers!C:C,,0)=0," ",(_xlfn.XLOOKUP(F636,customers!B:B,customers!C:C,,0)))</f>
        <v>luttermarehm@engadget.com</v>
      </c>
      <c r="H636" s="2" t="str">
        <f>_xlfn.XLOOKUP(F636,customers!$B:$B,customers!$G:$G,,0)</f>
        <v>United States</v>
      </c>
      <c r="I636" t="str">
        <f>_xlfn.XLOOKUP(D636,products!$A:$A,products!$B:$B,,0)</f>
        <v>Lib</v>
      </c>
      <c r="J636" t="str">
        <f>_xlfn.XLOOKUP(D636,products!$A:$A,products!$C:$C,,0)</f>
        <v>M</v>
      </c>
      <c r="K636">
        <f>_xlfn.XLOOKUP(D636,products!$A:$A,products!$D:$D,,0)</f>
        <v>1</v>
      </c>
      <c r="L636" s="5">
        <f>_xlfn.XLOOKUP(D636,products!$A:$A,products!$E:$E,,0)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_xlfn.XLOOKUP(C637,customers!$A:$A,customers!$B:$B,,0)</f>
        <v>Eal D'Ambrogio</v>
      </c>
      <c r="G637" s="2" t="str">
        <f>IF(_xlfn.XLOOKUP(F637,customers!B:B,customers!C:C,,0)=0," ",(_xlfn.XLOOKUP(F637,customers!B:B,customers!C:C,,0)))</f>
        <v>edambrogiohn@techcrunch.com</v>
      </c>
      <c r="H637" s="2" t="str">
        <f>_xlfn.XLOOKUP(F637,customers!$B:$B,customers!$G:$G,,0)</f>
        <v>United States</v>
      </c>
      <c r="I637" t="str">
        <f>_xlfn.XLOOKUP(D637,products!$A:$A,products!$B:$B,,0)</f>
        <v>Exc</v>
      </c>
      <c r="J637" t="str">
        <f>_xlfn.XLOOKUP(D637,products!$A:$A,products!$C:$C,,0)</f>
        <v>L</v>
      </c>
      <c r="K637">
        <f>_xlfn.XLOOKUP(D637,products!$A:$A,products!$D:$D,,0)</f>
        <v>0.5</v>
      </c>
      <c r="L637" s="5">
        <f>_xlfn.XLOOKUP(D637,products!$A:$A,products!$E:$E,,0)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_xlfn.XLOOKUP(C638,customers!$A:$A,customers!$B:$B,,0)</f>
        <v>Carolee Winchcombe</v>
      </c>
      <c r="G638" s="2" t="str">
        <f>IF(_xlfn.XLOOKUP(F638,customers!B:B,customers!C:C,,0)=0," ",(_xlfn.XLOOKUP(F638,customers!B:B,customers!C:C,,0)))</f>
        <v>cwinchcombeho@jiathis.com</v>
      </c>
      <c r="H638" s="2" t="str">
        <f>_xlfn.XLOOKUP(F638,customers!$B:$B,customers!$G:$G,,0)</f>
        <v>United States</v>
      </c>
      <c r="I638" t="str">
        <f>_xlfn.XLOOKUP(D638,products!$A:$A,products!$B:$B,,0)</f>
        <v>Lib</v>
      </c>
      <c r="J638" t="str">
        <f>_xlfn.XLOOKUP(D638,products!$A:$A,products!$C:$C,,0)</f>
        <v>L</v>
      </c>
      <c r="K638">
        <f>_xlfn.XLOOKUP(D638,products!$A:$A,products!$D:$D,,0)</f>
        <v>1</v>
      </c>
      <c r="L638" s="5">
        <f>_xlfn.XLOOKUP(D638,products!$A:$A,products!$E:$E,,0)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_xlfn.XLOOKUP(C639,customers!$A:$A,customers!$B:$B,,0)</f>
        <v>Benedikta Paumier</v>
      </c>
      <c r="G639" s="2" t="str">
        <f>IF(_xlfn.XLOOKUP(F639,customers!B:B,customers!C:C,,0)=0," ",(_xlfn.XLOOKUP(F639,customers!B:B,customers!C:C,,0)))</f>
        <v>bpaumierhp@umn.edu</v>
      </c>
      <c r="H639" s="2" t="str">
        <f>_xlfn.XLOOKUP(F639,customers!$B:$B,customers!$G:$G,,0)</f>
        <v>Ireland</v>
      </c>
      <c r="I639" t="str">
        <f>_xlfn.XLOOKUP(D639,products!$A:$A,products!$B:$B,,0)</f>
        <v>Exc</v>
      </c>
      <c r="J639" t="str">
        <f>_xlfn.XLOOKUP(D639,products!$A:$A,products!$C:$C,,0)</f>
        <v>M</v>
      </c>
      <c r="K639">
        <f>_xlfn.XLOOKUP(D639,products!$A:$A,products!$D:$D,,0)</f>
        <v>2.5</v>
      </c>
      <c r="L639" s="5">
        <f>_xlfn.XLOOKUP(D639,products!$A:$A,products!$E:$E,,0)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_xlfn.XLOOKUP(C640,customers!$A:$A,customers!$B:$B,,0)</f>
        <v>Neville Piatto</v>
      </c>
      <c r="G640" s="2" t="str">
        <f>IF(_xlfn.XLOOKUP(F640,customers!B:B,customers!C:C,,0)=0," ",(_xlfn.XLOOKUP(F640,customers!B:B,customers!C:C,,0)))</f>
        <v xml:space="preserve"> </v>
      </c>
      <c r="H640" s="2" t="str">
        <f>_xlfn.XLOOKUP(F640,customers!$B:$B,customers!$G:$G,,0)</f>
        <v>Ireland</v>
      </c>
      <c r="I640" t="str">
        <f>_xlfn.XLOOKUP(D640,products!$A:$A,products!$B:$B,,0)</f>
        <v>Ara</v>
      </c>
      <c r="J640" t="str">
        <f>_xlfn.XLOOKUP(D640,products!$A:$A,products!$C:$C,,0)</f>
        <v>M</v>
      </c>
      <c r="K640">
        <f>_xlfn.XLOOKUP(D640,products!$A:$A,products!$D:$D,,0)</f>
        <v>2.5</v>
      </c>
      <c r="L640" s="5">
        <f>_xlfn.XLOOKUP(D640,products!$A:$A,products!$E:$E,,0)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_xlfn.XLOOKUP(C641,customers!$A:$A,customers!$B:$B,,0)</f>
        <v>Jeno Capey</v>
      </c>
      <c r="G641" s="2" t="str">
        <f>IF(_xlfn.XLOOKUP(F641,customers!B:B,customers!C:C,,0)=0," ",(_xlfn.XLOOKUP(F641,customers!B:B,customers!C:C,,0)))</f>
        <v>jcapeyhr@bravesites.com</v>
      </c>
      <c r="H641" s="2" t="str">
        <f>_xlfn.XLOOKUP(F641,customers!$B:$B,customers!$G:$G,,0)</f>
        <v>United States</v>
      </c>
      <c r="I641" t="str">
        <f>_xlfn.XLOOKUP(D641,products!$A:$A,products!$B:$B,,0)</f>
        <v>Lib</v>
      </c>
      <c r="J641" t="str">
        <f>_xlfn.XLOOKUP(D641,products!$A:$A,products!$C:$C,,0)</f>
        <v>D</v>
      </c>
      <c r="K641">
        <f>_xlfn.XLOOKUP(D641,products!$A:$A,products!$D:$D,,0)</f>
        <v>0.2</v>
      </c>
      <c r="L641" s="5">
        <f>_xlfn.XLOOKUP(D641,products!$A:$A,products!$E:$E,,0)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_xlfn.XLOOKUP(C642,customers!$A:$A,customers!$B:$B,,0)</f>
        <v>Tuckie Mathonnet</v>
      </c>
      <c r="G642" s="2" t="str">
        <f>IF(_xlfn.XLOOKUP(F642,customers!B:B,customers!C:C,,0)=0," ",(_xlfn.XLOOKUP(F642,customers!B:B,customers!C:C,,0)))</f>
        <v>tmathonneti0@google.co.jp</v>
      </c>
      <c r="H642" s="2" t="str">
        <f>_xlfn.XLOOKUP(F642,customers!$B:$B,customers!$G:$G,,0)</f>
        <v>United States</v>
      </c>
      <c r="I642" t="str">
        <f>_xlfn.XLOOKUP(D642,products!$A:$A,products!$B:$B,,0)</f>
        <v>Rob</v>
      </c>
      <c r="J642" t="str">
        <f>_xlfn.XLOOKUP(D642,products!$A:$A,products!$C:$C,,0)</f>
        <v>L</v>
      </c>
      <c r="K642">
        <f>_xlfn.XLOOKUP(D642,products!$A:$A,products!$D:$D,,0)</f>
        <v>2.5</v>
      </c>
      <c r="L642" s="5">
        <f>_xlfn.XLOOKUP(D642,products!$A:$A,products!$E:$E,,0)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_xlfn.XLOOKUP(C643,customers!$A:$A,customers!$B:$B,,0)</f>
        <v>Yardley Basill</v>
      </c>
      <c r="G643" s="2" t="str">
        <f>IF(_xlfn.XLOOKUP(F643,customers!B:B,customers!C:C,,0)=0," ",(_xlfn.XLOOKUP(F643,customers!B:B,customers!C:C,,0)))</f>
        <v>ybasillht@theguardian.com</v>
      </c>
      <c r="H643" s="2" t="str">
        <f>_xlfn.XLOOKUP(F643,customers!$B:$B,customers!$G:$G,,0)</f>
        <v>United States</v>
      </c>
      <c r="I643" t="str">
        <f>_xlfn.XLOOKUP(D643,products!$A:$A,products!$B:$B,,0)</f>
        <v>Rob</v>
      </c>
      <c r="J643" t="str">
        <f>_xlfn.XLOOKUP(D643,products!$A:$A,products!$C:$C,,0)</f>
        <v>L</v>
      </c>
      <c r="K643">
        <f>_xlfn.XLOOKUP(D643,products!$A:$A,products!$D:$D,,0)</f>
        <v>1</v>
      </c>
      <c r="L643" s="5">
        <f>_xlfn.XLOOKUP(D643,products!$A:$A,products!$E:$E,,0)</f>
        <v>11.95</v>
      </c>
      <c r="M643" s="5">
        <f t="shared" ref="M643:M706" si="30">E643*L643</f>
        <v>35.849999999999994</v>
      </c>
      <c r="N643" t="str">
        <f t="shared" ref="N643:N706" si="31">IF(I643="Rob","Robusta",IF(I643="Exc","Excelsa",IF(I643="Lib","Liberica",IF(I643="Ara","Arabica",""))))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_xlfn.XLOOKUP(C644,customers!$A:$A,customers!$B:$B,,0)</f>
        <v>Maggy Baistow</v>
      </c>
      <c r="G644" s="2" t="str">
        <f>IF(_xlfn.XLOOKUP(F644,customers!B:B,customers!C:C,,0)=0," ",(_xlfn.XLOOKUP(F644,customers!B:B,customers!C:C,,0)))</f>
        <v>mbaistowhu@i2i.jp</v>
      </c>
      <c r="H644" s="2" t="str">
        <f>_xlfn.XLOOKUP(F644,customers!$B:$B,customers!$G:$G,,0)</f>
        <v>United Kingdom</v>
      </c>
      <c r="I644" t="str">
        <f>_xlfn.XLOOKUP(D644,products!$A:$A,products!$B:$B,,0)</f>
        <v>Exc</v>
      </c>
      <c r="J644" t="str">
        <f>_xlfn.XLOOKUP(D644,products!$A:$A,products!$C:$C,,0)</f>
        <v>M</v>
      </c>
      <c r="K644">
        <f>_xlfn.XLOOKUP(D644,products!$A:$A,products!$D:$D,,0)</f>
        <v>0.2</v>
      </c>
      <c r="L644" s="5">
        <f>_xlfn.XLOOKUP(D644,products!$A:$A,products!$E:$E,,0)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_xlfn.XLOOKUP(C645,customers!$A:$A,customers!$B:$B,,0)</f>
        <v>Courtney Pallant</v>
      </c>
      <c r="G645" s="2" t="str">
        <f>IF(_xlfn.XLOOKUP(F645,customers!B:B,customers!C:C,,0)=0," ",(_xlfn.XLOOKUP(F645,customers!B:B,customers!C:C,,0)))</f>
        <v>cpallanthv@typepad.com</v>
      </c>
      <c r="H645" s="2" t="str">
        <f>_xlfn.XLOOKUP(F645,customers!$B:$B,customers!$G:$G,,0)</f>
        <v>United States</v>
      </c>
      <c r="I645" t="str">
        <f>_xlfn.XLOOKUP(D645,products!$A:$A,products!$B:$B,,0)</f>
        <v>Exc</v>
      </c>
      <c r="J645" t="str">
        <f>_xlfn.XLOOKUP(D645,products!$A:$A,products!$C:$C,,0)</f>
        <v>L</v>
      </c>
      <c r="K645">
        <f>_xlfn.XLOOKUP(D645,products!$A:$A,products!$D:$D,,0)</f>
        <v>2.5</v>
      </c>
      <c r="L645" s="5">
        <f>_xlfn.XLOOKUP(D645,products!$A:$A,products!$E:$E,,0)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_xlfn.XLOOKUP(C646,customers!$A:$A,customers!$B:$B,,0)</f>
        <v>Marne Mingey</v>
      </c>
      <c r="G646" s="2" t="str">
        <f>IF(_xlfn.XLOOKUP(F646,customers!B:B,customers!C:C,,0)=0," ",(_xlfn.XLOOKUP(F646,customers!B:B,customers!C:C,,0)))</f>
        <v xml:space="preserve"> </v>
      </c>
      <c r="H646" s="2" t="str">
        <f>_xlfn.XLOOKUP(F646,customers!$B:$B,customers!$G:$G,,0)</f>
        <v>United States</v>
      </c>
      <c r="I646" t="str">
        <f>_xlfn.XLOOKUP(D646,products!$A:$A,products!$B:$B,,0)</f>
        <v>Rob</v>
      </c>
      <c r="J646" t="str">
        <f>_xlfn.XLOOKUP(D646,products!$A:$A,products!$C:$C,,0)</f>
        <v>D</v>
      </c>
      <c r="K646">
        <f>_xlfn.XLOOKUP(D646,products!$A:$A,products!$D:$D,,0)</f>
        <v>2.5</v>
      </c>
      <c r="L646" s="5">
        <f>_xlfn.XLOOKUP(D646,products!$A:$A,products!$E:$E,,0)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_xlfn.XLOOKUP(C647,customers!$A:$A,customers!$B:$B,,0)</f>
        <v>Denny O' Ronan</v>
      </c>
      <c r="G647" s="2" t="str">
        <f>IF(_xlfn.XLOOKUP(F647,customers!B:B,customers!C:C,,0)=0," ",(_xlfn.XLOOKUP(F647,customers!B:B,customers!C:C,,0)))</f>
        <v>dohx@redcross.org</v>
      </c>
      <c r="H647" s="2" t="str">
        <f>_xlfn.XLOOKUP(F647,customers!$B:$B,customers!$G:$G,,0)</f>
        <v>United States</v>
      </c>
      <c r="I647" t="str">
        <f>_xlfn.XLOOKUP(D647,products!$A:$A,products!$B:$B,,0)</f>
        <v>Ara</v>
      </c>
      <c r="J647" t="str">
        <f>_xlfn.XLOOKUP(D647,products!$A:$A,products!$C:$C,,0)</f>
        <v>D</v>
      </c>
      <c r="K647">
        <f>_xlfn.XLOOKUP(D647,products!$A:$A,products!$D:$D,,0)</f>
        <v>2.5</v>
      </c>
      <c r="L647" s="5">
        <f>_xlfn.XLOOKUP(D647,products!$A:$A,products!$E:$E,,0)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_xlfn.XLOOKUP(C648,customers!$A:$A,customers!$B:$B,,0)</f>
        <v>Dottie Rallin</v>
      </c>
      <c r="G648" s="2" t="str">
        <f>IF(_xlfn.XLOOKUP(F648,customers!B:B,customers!C:C,,0)=0," ",(_xlfn.XLOOKUP(F648,customers!B:B,customers!C:C,,0)))</f>
        <v>drallinhy@howstuffworks.com</v>
      </c>
      <c r="H648" s="2" t="str">
        <f>_xlfn.XLOOKUP(F648,customers!$B:$B,customers!$G:$G,,0)</f>
        <v>United States</v>
      </c>
      <c r="I648" t="str">
        <f>_xlfn.XLOOKUP(D648,products!$A:$A,products!$B:$B,,0)</f>
        <v>Ara</v>
      </c>
      <c r="J648" t="str">
        <f>_xlfn.XLOOKUP(D648,products!$A:$A,products!$C:$C,,0)</f>
        <v>D</v>
      </c>
      <c r="K648">
        <f>_xlfn.XLOOKUP(D648,products!$A:$A,products!$D:$D,,0)</f>
        <v>1</v>
      </c>
      <c r="L648" s="5">
        <f>_xlfn.XLOOKUP(D648,products!$A:$A,products!$E:$E,,0)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_xlfn.XLOOKUP(C649,customers!$A:$A,customers!$B:$B,,0)</f>
        <v>Ardith Chill</v>
      </c>
      <c r="G649" s="2" t="str">
        <f>IF(_xlfn.XLOOKUP(F649,customers!B:B,customers!C:C,,0)=0," ",(_xlfn.XLOOKUP(F649,customers!B:B,customers!C:C,,0)))</f>
        <v>achillhz@epa.gov</v>
      </c>
      <c r="H649" s="2" t="str">
        <f>_xlfn.XLOOKUP(F649,customers!$B:$B,customers!$G:$G,,0)</f>
        <v>United Kingdom</v>
      </c>
      <c r="I649" t="str">
        <f>_xlfn.XLOOKUP(D649,products!$A:$A,products!$B:$B,,0)</f>
        <v>Lib</v>
      </c>
      <c r="J649" t="str">
        <f>_xlfn.XLOOKUP(D649,products!$A:$A,products!$C:$C,,0)</f>
        <v>L</v>
      </c>
      <c r="K649">
        <f>_xlfn.XLOOKUP(D649,products!$A:$A,products!$D:$D,,0)</f>
        <v>0.5</v>
      </c>
      <c r="L649" s="5">
        <f>_xlfn.XLOOKUP(D649,products!$A:$A,products!$E:$E,,0)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_xlfn.XLOOKUP(C650,customers!$A:$A,customers!$B:$B,,0)</f>
        <v>Tuckie Mathonnet</v>
      </c>
      <c r="G650" s="2" t="str">
        <f>IF(_xlfn.XLOOKUP(F650,customers!B:B,customers!C:C,,0)=0," ",(_xlfn.XLOOKUP(F650,customers!B:B,customers!C:C,,0)))</f>
        <v>tmathonneti0@google.co.jp</v>
      </c>
      <c r="H650" s="2" t="str">
        <f>_xlfn.XLOOKUP(F650,customers!$B:$B,customers!$G:$G,,0)</f>
        <v>United States</v>
      </c>
      <c r="I650" t="str">
        <f>_xlfn.XLOOKUP(D650,products!$A:$A,products!$B:$B,,0)</f>
        <v>Rob</v>
      </c>
      <c r="J650" t="str">
        <f>_xlfn.XLOOKUP(D650,products!$A:$A,products!$C:$C,,0)</f>
        <v>D</v>
      </c>
      <c r="K650">
        <f>_xlfn.XLOOKUP(D650,products!$A:$A,products!$D:$D,,0)</f>
        <v>0.2</v>
      </c>
      <c r="L650" s="5">
        <f>_xlfn.XLOOKUP(D650,products!$A:$A,products!$E:$E,,0)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_xlfn.XLOOKUP(C651,customers!$A:$A,customers!$B:$B,,0)</f>
        <v>Charmane Denys</v>
      </c>
      <c r="G651" s="2" t="str">
        <f>IF(_xlfn.XLOOKUP(F651,customers!B:B,customers!C:C,,0)=0," ",(_xlfn.XLOOKUP(F651,customers!B:B,customers!C:C,,0)))</f>
        <v>cdenysi1@is.gd</v>
      </c>
      <c r="H651" s="2" t="str">
        <f>_xlfn.XLOOKUP(F651,customers!$B:$B,customers!$G:$G,,0)</f>
        <v>United Kingdom</v>
      </c>
      <c r="I651" t="str">
        <f>_xlfn.XLOOKUP(D651,products!$A:$A,products!$B:$B,,0)</f>
        <v>Lib</v>
      </c>
      <c r="J651" t="str">
        <f>_xlfn.XLOOKUP(D651,products!$A:$A,products!$C:$C,,0)</f>
        <v>L</v>
      </c>
      <c r="K651">
        <f>_xlfn.XLOOKUP(D651,products!$A:$A,products!$D:$D,,0)</f>
        <v>1</v>
      </c>
      <c r="L651" s="5">
        <f>_xlfn.XLOOKUP(D651,products!$A:$A,products!$E:$E,,0)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_xlfn.XLOOKUP(C652,customers!$A:$A,customers!$B:$B,,0)</f>
        <v>Cecily Stebbings</v>
      </c>
      <c r="G652" s="2" t="str">
        <f>IF(_xlfn.XLOOKUP(F652,customers!B:B,customers!C:C,,0)=0," ",(_xlfn.XLOOKUP(F652,customers!B:B,customers!C:C,,0)))</f>
        <v>cstebbingsi2@drupal.org</v>
      </c>
      <c r="H652" s="2" t="str">
        <f>_xlfn.XLOOKUP(F652,customers!$B:$B,customers!$G:$G,,0)</f>
        <v>United States</v>
      </c>
      <c r="I652" t="str">
        <f>_xlfn.XLOOKUP(D652,products!$A:$A,products!$B:$B,,0)</f>
        <v>Rob</v>
      </c>
      <c r="J652" t="str">
        <f>_xlfn.XLOOKUP(D652,products!$A:$A,products!$C:$C,,0)</f>
        <v>D</v>
      </c>
      <c r="K652">
        <f>_xlfn.XLOOKUP(D652,products!$A:$A,products!$D:$D,,0)</f>
        <v>0.5</v>
      </c>
      <c r="L652" s="5">
        <f>_xlfn.XLOOKUP(D652,products!$A:$A,products!$E:$E,,0)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_xlfn.XLOOKUP(C653,customers!$A:$A,customers!$B:$B,,0)</f>
        <v>Giana Tonnesen</v>
      </c>
      <c r="G653" s="2" t="str">
        <f>IF(_xlfn.XLOOKUP(F653,customers!B:B,customers!C:C,,0)=0," ",(_xlfn.XLOOKUP(F653,customers!B:B,customers!C:C,,0)))</f>
        <v xml:space="preserve"> </v>
      </c>
      <c r="H653" s="2" t="str">
        <f>_xlfn.XLOOKUP(F653,customers!$B:$B,customers!$G:$G,,0)</f>
        <v>United States</v>
      </c>
      <c r="I653" t="str">
        <f>_xlfn.XLOOKUP(D653,products!$A:$A,products!$B:$B,,0)</f>
        <v>Rob</v>
      </c>
      <c r="J653" t="str">
        <f>_xlfn.XLOOKUP(D653,products!$A:$A,products!$C:$C,,0)</f>
        <v>L</v>
      </c>
      <c r="K653">
        <f>_xlfn.XLOOKUP(D653,products!$A:$A,products!$D:$D,,0)</f>
        <v>1</v>
      </c>
      <c r="L653" s="5">
        <f>_xlfn.XLOOKUP(D653,products!$A:$A,products!$E:$E,,0)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_xlfn.XLOOKUP(C654,customers!$A:$A,customers!$B:$B,,0)</f>
        <v>Rhetta Zywicki</v>
      </c>
      <c r="G654" s="2" t="str">
        <f>IF(_xlfn.XLOOKUP(F654,customers!B:B,customers!C:C,,0)=0," ",(_xlfn.XLOOKUP(F654,customers!B:B,customers!C:C,,0)))</f>
        <v>rzywickii4@ifeng.com</v>
      </c>
      <c r="H654" s="2" t="str">
        <f>_xlfn.XLOOKUP(F654,customers!$B:$B,customers!$G:$G,,0)</f>
        <v>Ireland</v>
      </c>
      <c r="I654" t="str">
        <f>_xlfn.XLOOKUP(D654,products!$A:$A,products!$B:$B,,0)</f>
        <v>Lib</v>
      </c>
      <c r="J654" t="str">
        <f>_xlfn.XLOOKUP(D654,products!$A:$A,products!$C:$C,,0)</f>
        <v>L</v>
      </c>
      <c r="K654">
        <f>_xlfn.XLOOKUP(D654,products!$A:$A,products!$D:$D,,0)</f>
        <v>1</v>
      </c>
      <c r="L654" s="5">
        <f>_xlfn.XLOOKUP(D654,products!$A:$A,products!$E:$E,,0)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_xlfn.XLOOKUP(C655,customers!$A:$A,customers!$B:$B,,0)</f>
        <v>Almeria Burgett</v>
      </c>
      <c r="G655" s="2" t="str">
        <f>IF(_xlfn.XLOOKUP(F655,customers!B:B,customers!C:C,,0)=0," ",(_xlfn.XLOOKUP(F655,customers!B:B,customers!C:C,,0)))</f>
        <v>aburgetti5@moonfruit.com</v>
      </c>
      <c r="H655" s="2" t="str">
        <f>_xlfn.XLOOKUP(F655,customers!$B:$B,customers!$G:$G,,0)</f>
        <v>United States</v>
      </c>
      <c r="I655" t="str">
        <f>_xlfn.XLOOKUP(D655,products!$A:$A,products!$B:$B,,0)</f>
        <v>Ara</v>
      </c>
      <c r="J655" t="str">
        <f>_xlfn.XLOOKUP(D655,products!$A:$A,products!$C:$C,,0)</f>
        <v>M</v>
      </c>
      <c r="K655">
        <f>_xlfn.XLOOKUP(D655,products!$A:$A,products!$D:$D,,0)</f>
        <v>2.5</v>
      </c>
      <c r="L655" s="5">
        <f>_xlfn.XLOOKUP(D655,products!$A:$A,products!$E:$E,,0)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_xlfn.XLOOKUP(C656,customers!$A:$A,customers!$B:$B,,0)</f>
        <v>Marvin Malloy</v>
      </c>
      <c r="G656" s="2" t="str">
        <f>IF(_xlfn.XLOOKUP(F656,customers!B:B,customers!C:C,,0)=0," ",(_xlfn.XLOOKUP(F656,customers!B:B,customers!C:C,,0)))</f>
        <v>mmalloyi6@seattletimes.com</v>
      </c>
      <c r="H656" s="2" t="str">
        <f>_xlfn.XLOOKUP(F656,customers!$B:$B,customers!$G:$G,,0)</f>
        <v>United States</v>
      </c>
      <c r="I656" t="str">
        <f>_xlfn.XLOOKUP(D656,products!$A:$A,products!$B:$B,,0)</f>
        <v>Ara</v>
      </c>
      <c r="J656" t="str">
        <f>_xlfn.XLOOKUP(D656,products!$A:$A,products!$C:$C,,0)</f>
        <v>D</v>
      </c>
      <c r="K656">
        <f>_xlfn.XLOOKUP(D656,products!$A:$A,products!$D:$D,,0)</f>
        <v>2.5</v>
      </c>
      <c r="L656" s="5">
        <f>_xlfn.XLOOKUP(D656,products!$A:$A,products!$E:$E,,0)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_xlfn.XLOOKUP(C657,customers!$A:$A,customers!$B:$B,,0)</f>
        <v>Maxim McParland</v>
      </c>
      <c r="G657" s="2" t="str">
        <f>IF(_xlfn.XLOOKUP(F657,customers!B:B,customers!C:C,,0)=0," ",(_xlfn.XLOOKUP(F657,customers!B:B,customers!C:C,,0)))</f>
        <v>mmcparlandi7@w3.org</v>
      </c>
      <c r="H657" s="2" t="str">
        <f>_xlfn.XLOOKUP(F657,customers!$B:$B,customers!$G:$G,,0)</f>
        <v>United States</v>
      </c>
      <c r="I657" t="str">
        <f>_xlfn.XLOOKUP(D657,products!$A:$A,products!$B:$B,,0)</f>
        <v>Rob</v>
      </c>
      <c r="J657" t="str">
        <f>_xlfn.XLOOKUP(D657,products!$A:$A,products!$C:$C,,0)</f>
        <v>M</v>
      </c>
      <c r="K657">
        <f>_xlfn.XLOOKUP(D657,products!$A:$A,products!$D:$D,,0)</f>
        <v>2.5</v>
      </c>
      <c r="L657" s="5">
        <f>_xlfn.XLOOKUP(D657,products!$A:$A,products!$E:$E,,0)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_xlfn.XLOOKUP(C658,customers!$A:$A,customers!$B:$B,,0)</f>
        <v>Sylas Jennaroy</v>
      </c>
      <c r="G658" s="2" t="str">
        <f>IF(_xlfn.XLOOKUP(F658,customers!B:B,customers!C:C,,0)=0," ",(_xlfn.XLOOKUP(F658,customers!B:B,customers!C:C,,0)))</f>
        <v>sjennaroyi8@purevolume.com</v>
      </c>
      <c r="H658" s="2" t="str">
        <f>_xlfn.XLOOKUP(F658,customers!$B:$B,customers!$G:$G,,0)</f>
        <v>United States</v>
      </c>
      <c r="I658" t="str">
        <f>_xlfn.XLOOKUP(D658,products!$A:$A,products!$B:$B,,0)</f>
        <v>Lib</v>
      </c>
      <c r="J658" t="str">
        <f>_xlfn.XLOOKUP(D658,products!$A:$A,products!$C:$C,,0)</f>
        <v>D</v>
      </c>
      <c r="K658">
        <f>_xlfn.XLOOKUP(D658,products!$A:$A,products!$D:$D,,0)</f>
        <v>1</v>
      </c>
      <c r="L658" s="5">
        <f>_xlfn.XLOOKUP(D658,products!$A:$A,products!$E:$E,,0)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_xlfn.XLOOKUP(C659,customers!$A:$A,customers!$B:$B,,0)</f>
        <v>Wren Place</v>
      </c>
      <c r="G659" s="2" t="str">
        <f>IF(_xlfn.XLOOKUP(F659,customers!B:B,customers!C:C,,0)=0," ",(_xlfn.XLOOKUP(F659,customers!B:B,customers!C:C,,0)))</f>
        <v>wplacei9@wsj.com</v>
      </c>
      <c r="H659" s="2" t="str">
        <f>_xlfn.XLOOKUP(F659,customers!$B:$B,customers!$G:$G,,0)</f>
        <v>United States</v>
      </c>
      <c r="I659" t="str">
        <f>_xlfn.XLOOKUP(D659,products!$A:$A,products!$B:$B,,0)</f>
        <v>Ara</v>
      </c>
      <c r="J659" t="str">
        <f>_xlfn.XLOOKUP(D659,products!$A:$A,products!$C:$C,,0)</f>
        <v>M</v>
      </c>
      <c r="K659">
        <f>_xlfn.XLOOKUP(D659,products!$A:$A,products!$D:$D,,0)</f>
        <v>0.5</v>
      </c>
      <c r="L659" s="5">
        <f>_xlfn.XLOOKUP(D659,products!$A:$A,products!$E:$E,,0)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_xlfn.XLOOKUP(C660,customers!$A:$A,customers!$B:$B,,0)</f>
        <v>Janella Millett</v>
      </c>
      <c r="G660" s="2" t="str">
        <f>IF(_xlfn.XLOOKUP(F660,customers!B:B,customers!C:C,,0)=0," ",(_xlfn.XLOOKUP(F660,customers!B:B,customers!C:C,,0)))</f>
        <v>jmillettik@addtoany.com</v>
      </c>
      <c r="H660" s="2" t="str">
        <f>_xlfn.XLOOKUP(F660,customers!$B:$B,customers!$G:$G,,0)</f>
        <v>United States</v>
      </c>
      <c r="I660" t="str">
        <f>_xlfn.XLOOKUP(D660,products!$A:$A,products!$B:$B,,0)</f>
        <v>Exc</v>
      </c>
      <c r="J660" t="str">
        <f>_xlfn.XLOOKUP(D660,products!$A:$A,products!$C:$C,,0)</f>
        <v>M</v>
      </c>
      <c r="K660">
        <f>_xlfn.XLOOKUP(D660,products!$A:$A,products!$D:$D,,0)</f>
        <v>0.5</v>
      </c>
      <c r="L660" s="5">
        <f>_xlfn.XLOOKUP(D660,products!$A:$A,products!$E:$E,,0)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_xlfn.XLOOKUP(C661,customers!$A:$A,customers!$B:$B,,0)</f>
        <v>Dollie Gadsden</v>
      </c>
      <c r="G661" s="2" t="str">
        <f>IF(_xlfn.XLOOKUP(F661,customers!B:B,customers!C:C,,0)=0," ",(_xlfn.XLOOKUP(F661,customers!B:B,customers!C:C,,0)))</f>
        <v>dgadsdenib@google.com.hk</v>
      </c>
      <c r="H661" s="2" t="str">
        <f>_xlfn.XLOOKUP(F661,customers!$B:$B,customers!$G:$G,,0)</f>
        <v>Ireland</v>
      </c>
      <c r="I661" t="str">
        <f>_xlfn.XLOOKUP(D661,products!$A:$A,products!$B:$B,,0)</f>
        <v>Ara</v>
      </c>
      <c r="J661" t="str">
        <f>_xlfn.XLOOKUP(D661,products!$A:$A,products!$C:$C,,0)</f>
        <v>D</v>
      </c>
      <c r="K661">
        <f>_xlfn.XLOOKUP(D661,products!$A:$A,products!$D:$D,,0)</f>
        <v>2.5</v>
      </c>
      <c r="L661" s="5">
        <f>_xlfn.XLOOKUP(D661,products!$A:$A,products!$E:$E,,0)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_xlfn.XLOOKUP(C662,customers!$A:$A,customers!$B:$B,,0)</f>
        <v>Val Wakelin</v>
      </c>
      <c r="G662" s="2" t="str">
        <f>IF(_xlfn.XLOOKUP(F662,customers!B:B,customers!C:C,,0)=0," ",(_xlfn.XLOOKUP(F662,customers!B:B,customers!C:C,,0)))</f>
        <v>vwakelinic@unesco.org</v>
      </c>
      <c r="H662" s="2" t="str">
        <f>_xlfn.XLOOKUP(F662,customers!$B:$B,customers!$G:$G,,0)</f>
        <v>United States</v>
      </c>
      <c r="I662" t="str">
        <f>_xlfn.XLOOKUP(D662,products!$A:$A,products!$B:$B,,0)</f>
        <v>Exc</v>
      </c>
      <c r="J662" t="str">
        <f>_xlfn.XLOOKUP(D662,products!$A:$A,products!$C:$C,,0)</f>
        <v>L</v>
      </c>
      <c r="K662">
        <f>_xlfn.XLOOKUP(D662,products!$A:$A,products!$D:$D,,0)</f>
        <v>0.5</v>
      </c>
      <c r="L662" s="5">
        <f>_xlfn.XLOOKUP(D662,products!$A:$A,products!$E:$E,,0)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_xlfn.XLOOKUP(C663,customers!$A:$A,customers!$B:$B,,0)</f>
        <v>Annie Campsall</v>
      </c>
      <c r="G663" s="2" t="str">
        <f>IF(_xlfn.XLOOKUP(F663,customers!B:B,customers!C:C,,0)=0," ",(_xlfn.XLOOKUP(F663,customers!B:B,customers!C:C,,0)))</f>
        <v>acampsallid@zimbio.com</v>
      </c>
      <c r="H663" s="2" t="str">
        <f>_xlfn.XLOOKUP(F663,customers!$B:$B,customers!$G:$G,,0)</f>
        <v>United States</v>
      </c>
      <c r="I663" t="str">
        <f>_xlfn.XLOOKUP(D663,products!$A:$A,products!$B:$B,,0)</f>
        <v>Ara</v>
      </c>
      <c r="J663" t="str">
        <f>_xlfn.XLOOKUP(D663,products!$A:$A,products!$C:$C,,0)</f>
        <v>M</v>
      </c>
      <c r="K663">
        <f>_xlfn.XLOOKUP(D663,products!$A:$A,products!$D:$D,,0)</f>
        <v>0.2</v>
      </c>
      <c r="L663" s="5">
        <f>_xlfn.XLOOKUP(D663,products!$A:$A,products!$E:$E,,0)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_xlfn.XLOOKUP(C664,customers!$A:$A,customers!$B:$B,,0)</f>
        <v>Shermy Moseby</v>
      </c>
      <c r="G664" s="2" t="str">
        <f>IF(_xlfn.XLOOKUP(F664,customers!B:B,customers!C:C,,0)=0," ",(_xlfn.XLOOKUP(F664,customers!B:B,customers!C:C,,0)))</f>
        <v>smosebyie@stanford.edu</v>
      </c>
      <c r="H664" s="2" t="str">
        <f>_xlfn.XLOOKUP(F664,customers!$B:$B,customers!$G:$G,,0)</f>
        <v>United States</v>
      </c>
      <c r="I664" t="str">
        <f>_xlfn.XLOOKUP(D664,products!$A:$A,products!$B:$B,,0)</f>
        <v>Lib</v>
      </c>
      <c r="J664" t="str">
        <f>_xlfn.XLOOKUP(D664,products!$A:$A,products!$C:$C,,0)</f>
        <v>D</v>
      </c>
      <c r="K664">
        <f>_xlfn.XLOOKUP(D664,products!$A:$A,products!$D:$D,,0)</f>
        <v>2.5</v>
      </c>
      <c r="L664" s="5">
        <f>_xlfn.XLOOKUP(D664,products!$A:$A,products!$E:$E,,0)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_xlfn.XLOOKUP(C665,customers!$A:$A,customers!$B:$B,,0)</f>
        <v>Corrie Wass</v>
      </c>
      <c r="G665" s="2" t="str">
        <f>IF(_xlfn.XLOOKUP(F665,customers!B:B,customers!C:C,,0)=0," ",(_xlfn.XLOOKUP(F665,customers!B:B,customers!C:C,,0)))</f>
        <v>cwassif@prweb.com</v>
      </c>
      <c r="H665" s="2" t="str">
        <f>_xlfn.XLOOKUP(F665,customers!$B:$B,customers!$G:$G,,0)</f>
        <v>United States</v>
      </c>
      <c r="I665" t="str">
        <f>_xlfn.XLOOKUP(D665,products!$A:$A,products!$B:$B,,0)</f>
        <v>Ara</v>
      </c>
      <c r="J665" t="str">
        <f>_xlfn.XLOOKUP(D665,products!$A:$A,products!$C:$C,,0)</f>
        <v>M</v>
      </c>
      <c r="K665">
        <f>_xlfn.XLOOKUP(D665,products!$A:$A,products!$D:$D,,0)</f>
        <v>1</v>
      </c>
      <c r="L665" s="5">
        <f>_xlfn.XLOOKUP(D665,products!$A:$A,products!$E:$E,,0)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_xlfn.XLOOKUP(C666,customers!$A:$A,customers!$B:$B,,0)</f>
        <v>Ira Sjostrom</v>
      </c>
      <c r="G666" s="2" t="str">
        <f>IF(_xlfn.XLOOKUP(F666,customers!B:B,customers!C:C,,0)=0," ",(_xlfn.XLOOKUP(F666,customers!B:B,customers!C:C,,0)))</f>
        <v>isjostromig@pbs.org</v>
      </c>
      <c r="H666" s="2" t="str">
        <f>_xlfn.XLOOKUP(F666,customers!$B:$B,customers!$G:$G,,0)</f>
        <v>United States</v>
      </c>
      <c r="I666" t="str">
        <f>_xlfn.XLOOKUP(D666,products!$A:$A,products!$B:$B,,0)</f>
        <v>Exc</v>
      </c>
      <c r="J666" t="str">
        <f>_xlfn.XLOOKUP(D666,products!$A:$A,products!$C:$C,,0)</f>
        <v>D</v>
      </c>
      <c r="K666">
        <f>_xlfn.XLOOKUP(D666,products!$A:$A,products!$D:$D,,0)</f>
        <v>1</v>
      </c>
      <c r="L666" s="5">
        <f>_xlfn.XLOOKUP(D666,products!$A:$A,products!$E:$E,,0)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_xlfn.XLOOKUP(C667,customers!$A:$A,customers!$B:$B,,0)</f>
        <v>Ira Sjostrom</v>
      </c>
      <c r="G667" s="2" t="str">
        <f>IF(_xlfn.XLOOKUP(F667,customers!B:B,customers!C:C,,0)=0," ",(_xlfn.XLOOKUP(F667,customers!B:B,customers!C:C,,0)))</f>
        <v>isjostromig@pbs.org</v>
      </c>
      <c r="H667" s="2" t="str">
        <f>_xlfn.XLOOKUP(F667,customers!$B:$B,customers!$G:$G,,0)</f>
        <v>United States</v>
      </c>
      <c r="I667" t="str">
        <f>_xlfn.XLOOKUP(D667,products!$A:$A,products!$B:$B,,0)</f>
        <v>Lib</v>
      </c>
      <c r="J667" t="str">
        <f>_xlfn.XLOOKUP(D667,products!$A:$A,products!$C:$C,,0)</f>
        <v>D</v>
      </c>
      <c r="K667">
        <f>_xlfn.XLOOKUP(D667,products!$A:$A,products!$D:$D,,0)</f>
        <v>0.2</v>
      </c>
      <c r="L667" s="5">
        <f>_xlfn.XLOOKUP(D667,products!$A:$A,products!$E:$E,,0)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_xlfn.XLOOKUP(C668,customers!$A:$A,customers!$B:$B,,0)</f>
        <v>Jermaine Branchett</v>
      </c>
      <c r="G668" s="2" t="str">
        <f>IF(_xlfn.XLOOKUP(F668,customers!B:B,customers!C:C,,0)=0," ",(_xlfn.XLOOKUP(F668,customers!B:B,customers!C:C,,0)))</f>
        <v>jbranchettii@bravesites.com</v>
      </c>
      <c r="H668" s="2" t="str">
        <f>_xlfn.XLOOKUP(F668,customers!$B:$B,customers!$G:$G,,0)</f>
        <v>United States</v>
      </c>
      <c r="I668" t="str">
        <f>_xlfn.XLOOKUP(D668,products!$A:$A,products!$B:$B,,0)</f>
        <v>Ara</v>
      </c>
      <c r="J668" t="str">
        <f>_xlfn.XLOOKUP(D668,products!$A:$A,products!$C:$C,,0)</f>
        <v>D</v>
      </c>
      <c r="K668">
        <f>_xlfn.XLOOKUP(D668,products!$A:$A,products!$D:$D,,0)</f>
        <v>2.5</v>
      </c>
      <c r="L668" s="5">
        <f>_xlfn.XLOOKUP(D668,products!$A:$A,products!$E:$E,,0)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_xlfn.XLOOKUP(C669,customers!$A:$A,customers!$B:$B,,0)</f>
        <v>Nissie Rudland</v>
      </c>
      <c r="G669" s="2" t="str">
        <f>IF(_xlfn.XLOOKUP(F669,customers!B:B,customers!C:C,,0)=0," ",(_xlfn.XLOOKUP(F669,customers!B:B,customers!C:C,,0)))</f>
        <v>nrudlandij@blogs.com</v>
      </c>
      <c r="H669" s="2" t="str">
        <f>_xlfn.XLOOKUP(F669,customers!$B:$B,customers!$G:$G,,0)</f>
        <v>Ireland</v>
      </c>
      <c r="I669" t="str">
        <f>_xlfn.XLOOKUP(D669,products!$A:$A,products!$B:$B,,0)</f>
        <v>Ara</v>
      </c>
      <c r="J669" t="str">
        <f>_xlfn.XLOOKUP(D669,products!$A:$A,products!$C:$C,,0)</f>
        <v>D</v>
      </c>
      <c r="K669">
        <f>_xlfn.XLOOKUP(D669,products!$A:$A,products!$D:$D,,0)</f>
        <v>1</v>
      </c>
      <c r="L669" s="5">
        <f>_xlfn.XLOOKUP(D669,products!$A:$A,products!$E:$E,,0)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_xlfn.XLOOKUP(C670,customers!$A:$A,customers!$B:$B,,0)</f>
        <v>Janella Millett</v>
      </c>
      <c r="G670" s="2" t="str">
        <f>IF(_xlfn.XLOOKUP(F670,customers!B:B,customers!C:C,,0)=0," ",(_xlfn.XLOOKUP(F670,customers!B:B,customers!C:C,,0)))</f>
        <v>jmillettik@addtoany.com</v>
      </c>
      <c r="H670" s="2" t="str">
        <f>_xlfn.XLOOKUP(F670,customers!$B:$B,customers!$G:$G,,0)</f>
        <v>United States</v>
      </c>
      <c r="I670" t="str">
        <f>_xlfn.XLOOKUP(D670,products!$A:$A,products!$B:$B,,0)</f>
        <v>Rob</v>
      </c>
      <c r="J670" t="str">
        <f>_xlfn.XLOOKUP(D670,products!$A:$A,products!$C:$C,,0)</f>
        <v>L</v>
      </c>
      <c r="K670">
        <f>_xlfn.XLOOKUP(D670,products!$A:$A,products!$D:$D,,0)</f>
        <v>2.5</v>
      </c>
      <c r="L670" s="5">
        <f>_xlfn.XLOOKUP(D670,products!$A:$A,products!$E:$E,,0)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_xlfn.XLOOKUP(C671,customers!$A:$A,customers!$B:$B,,0)</f>
        <v>Ferdie Tourry</v>
      </c>
      <c r="G671" s="2" t="str">
        <f>IF(_xlfn.XLOOKUP(F671,customers!B:B,customers!C:C,,0)=0," ",(_xlfn.XLOOKUP(F671,customers!B:B,customers!C:C,,0)))</f>
        <v>ftourryil@google.de</v>
      </c>
      <c r="H671" s="2" t="str">
        <f>_xlfn.XLOOKUP(F671,customers!$B:$B,customers!$G:$G,,0)</f>
        <v>United States</v>
      </c>
      <c r="I671" t="str">
        <f>_xlfn.XLOOKUP(D671,products!$A:$A,products!$B:$B,,0)</f>
        <v>Lib</v>
      </c>
      <c r="J671" t="str">
        <f>_xlfn.XLOOKUP(D671,products!$A:$A,products!$C:$C,,0)</f>
        <v>M</v>
      </c>
      <c r="K671">
        <f>_xlfn.XLOOKUP(D671,products!$A:$A,products!$D:$D,,0)</f>
        <v>2.5</v>
      </c>
      <c r="L671" s="5">
        <f>_xlfn.XLOOKUP(D671,products!$A:$A,products!$E:$E,,0)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_xlfn.XLOOKUP(C672,customers!$A:$A,customers!$B:$B,,0)</f>
        <v>Cecil Weatherall</v>
      </c>
      <c r="G672" s="2" t="str">
        <f>IF(_xlfn.XLOOKUP(F672,customers!B:B,customers!C:C,,0)=0," ",(_xlfn.XLOOKUP(F672,customers!B:B,customers!C:C,,0)))</f>
        <v>cweatherallim@toplist.cz</v>
      </c>
      <c r="H672" s="2" t="str">
        <f>_xlfn.XLOOKUP(F672,customers!$B:$B,customers!$G:$G,,0)</f>
        <v>United States</v>
      </c>
      <c r="I672" t="str">
        <f>_xlfn.XLOOKUP(D672,products!$A:$A,products!$B:$B,,0)</f>
        <v>Lib</v>
      </c>
      <c r="J672" t="str">
        <f>_xlfn.XLOOKUP(D672,products!$A:$A,products!$C:$C,,0)</f>
        <v>M</v>
      </c>
      <c r="K672">
        <f>_xlfn.XLOOKUP(D672,products!$A:$A,products!$D:$D,,0)</f>
        <v>0.2</v>
      </c>
      <c r="L672" s="5">
        <f>_xlfn.XLOOKUP(D672,products!$A:$A,products!$E:$E,,0)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_xlfn.XLOOKUP(C673,customers!$A:$A,customers!$B:$B,,0)</f>
        <v>Gale Heindrick</v>
      </c>
      <c r="G673" s="2" t="str">
        <f>IF(_xlfn.XLOOKUP(F673,customers!B:B,customers!C:C,,0)=0," ",(_xlfn.XLOOKUP(F673,customers!B:B,customers!C:C,,0)))</f>
        <v>gheindrickin@usda.gov</v>
      </c>
      <c r="H673" s="2" t="str">
        <f>_xlfn.XLOOKUP(F673,customers!$B:$B,customers!$G:$G,,0)</f>
        <v>United States</v>
      </c>
      <c r="I673" t="str">
        <f>_xlfn.XLOOKUP(D673,products!$A:$A,products!$B:$B,,0)</f>
        <v>Rob</v>
      </c>
      <c r="J673" t="str">
        <f>_xlfn.XLOOKUP(D673,products!$A:$A,products!$C:$C,,0)</f>
        <v>L</v>
      </c>
      <c r="K673">
        <f>_xlfn.XLOOKUP(D673,products!$A:$A,products!$D:$D,,0)</f>
        <v>1</v>
      </c>
      <c r="L673" s="5">
        <f>_xlfn.XLOOKUP(D673,products!$A:$A,products!$E:$E,,0)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_xlfn.XLOOKUP(C674,customers!$A:$A,customers!$B:$B,,0)</f>
        <v>Layne Imason</v>
      </c>
      <c r="G674" s="2" t="str">
        <f>IF(_xlfn.XLOOKUP(F674,customers!B:B,customers!C:C,,0)=0," ",(_xlfn.XLOOKUP(F674,customers!B:B,customers!C:C,,0)))</f>
        <v>limasonio@discuz.net</v>
      </c>
      <c r="H674" s="2" t="str">
        <f>_xlfn.XLOOKUP(F674,customers!$B:$B,customers!$G:$G,,0)</f>
        <v>United States</v>
      </c>
      <c r="I674" t="str">
        <f>_xlfn.XLOOKUP(D674,products!$A:$A,products!$B:$B,,0)</f>
        <v>Lib</v>
      </c>
      <c r="J674" t="str">
        <f>_xlfn.XLOOKUP(D674,products!$A:$A,products!$C:$C,,0)</f>
        <v>M</v>
      </c>
      <c r="K674">
        <f>_xlfn.XLOOKUP(D674,products!$A:$A,products!$D:$D,,0)</f>
        <v>0.5</v>
      </c>
      <c r="L674" s="5">
        <f>_xlfn.XLOOKUP(D674,products!$A:$A,products!$E:$E,,0)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_xlfn.XLOOKUP(C675,customers!$A:$A,customers!$B:$B,,0)</f>
        <v>Hazel Saill</v>
      </c>
      <c r="G675" s="2" t="str">
        <f>IF(_xlfn.XLOOKUP(F675,customers!B:B,customers!C:C,,0)=0," ",(_xlfn.XLOOKUP(F675,customers!B:B,customers!C:C,,0)))</f>
        <v>hsaillip@odnoklassniki.ru</v>
      </c>
      <c r="H675" s="2" t="str">
        <f>_xlfn.XLOOKUP(F675,customers!$B:$B,customers!$G:$G,,0)</f>
        <v>United States</v>
      </c>
      <c r="I675" t="str">
        <f>_xlfn.XLOOKUP(D675,products!$A:$A,products!$B:$B,,0)</f>
        <v>Exc</v>
      </c>
      <c r="J675" t="str">
        <f>_xlfn.XLOOKUP(D675,products!$A:$A,products!$C:$C,,0)</f>
        <v>M</v>
      </c>
      <c r="K675">
        <f>_xlfn.XLOOKUP(D675,products!$A:$A,products!$D:$D,,0)</f>
        <v>1</v>
      </c>
      <c r="L675" s="5">
        <f>_xlfn.XLOOKUP(D675,products!$A:$A,products!$E:$E,,0)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_xlfn.XLOOKUP(C676,customers!$A:$A,customers!$B:$B,,0)</f>
        <v>Hermann Larvor</v>
      </c>
      <c r="G676" s="2" t="str">
        <f>IF(_xlfn.XLOOKUP(F676,customers!B:B,customers!C:C,,0)=0," ",(_xlfn.XLOOKUP(F676,customers!B:B,customers!C:C,,0)))</f>
        <v>hlarvoriq@last.fm</v>
      </c>
      <c r="H676" s="2" t="str">
        <f>_xlfn.XLOOKUP(F676,customers!$B:$B,customers!$G:$G,,0)</f>
        <v>United States</v>
      </c>
      <c r="I676" t="str">
        <f>_xlfn.XLOOKUP(D676,products!$A:$A,products!$B:$B,,0)</f>
        <v>Ara</v>
      </c>
      <c r="J676" t="str">
        <f>_xlfn.XLOOKUP(D676,products!$A:$A,products!$C:$C,,0)</f>
        <v>L</v>
      </c>
      <c r="K676">
        <f>_xlfn.XLOOKUP(D676,products!$A:$A,products!$D:$D,,0)</f>
        <v>2.5</v>
      </c>
      <c r="L676" s="5">
        <f>_xlfn.XLOOKUP(D676,products!$A:$A,products!$E:$E,,0)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_xlfn.XLOOKUP(C677,customers!$A:$A,customers!$B:$B,,0)</f>
        <v>Terri Lyford</v>
      </c>
      <c r="G677" s="2" t="str">
        <f>IF(_xlfn.XLOOKUP(F677,customers!B:B,customers!C:C,,0)=0," ",(_xlfn.XLOOKUP(F677,customers!B:B,customers!C:C,,0)))</f>
        <v xml:space="preserve"> </v>
      </c>
      <c r="H677" s="2" t="str">
        <f>_xlfn.XLOOKUP(F677,customers!$B:$B,customers!$G:$G,,0)</f>
        <v>United States</v>
      </c>
      <c r="I677" t="str">
        <f>_xlfn.XLOOKUP(D677,products!$A:$A,products!$B:$B,,0)</f>
        <v>Lib</v>
      </c>
      <c r="J677" t="str">
        <f>_xlfn.XLOOKUP(D677,products!$A:$A,products!$C:$C,,0)</f>
        <v>D</v>
      </c>
      <c r="K677">
        <f>_xlfn.XLOOKUP(D677,products!$A:$A,products!$D:$D,,0)</f>
        <v>2.5</v>
      </c>
      <c r="L677" s="5">
        <f>_xlfn.XLOOKUP(D677,products!$A:$A,products!$E:$E,,0)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_xlfn.XLOOKUP(C678,customers!$A:$A,customers!$B:$B,,0)</f>
        <v>Gabey Cogan</v>
      </c>
      <c r="G678" s="2" t="str">
        <f>IF(_xlfn.XLOOKUP(F678,customers!B:B,customers!C:C,,0)=0," ",(_xlfn.XLOOKUP(F678,customers!B:B,customers!C:C,,0)))</f>
        <v xml:space="preserve"> </v>
      </c>
      <c r="H678" s="2" t="str">
        <f>_xlfn.XLOOKUP(F678,customers!$B:$B,customers!$G:$G,,0)</f>
        <v>United States</v>
      </c>
      <c r="I678" t="str">
        <f>_xlfn.XLOOKUP(D678,products!$A:$A,products!$B:$B,,0)</f>
        <v>Lib</v>
      </c>
      <c r="J678" t="str">
        <f>_xlfn.XLOOKUP(D678,products!$A:$A,products!$C:$C,,0)</f>
        <v>L</v>
      </c>
      <c r="K678">
        <f>_xlfn.XLOOKUP(D678,products!$A:$A,products!$D:$D,,0)</f>
        <v>0.5</v>
      </c>
      <c r="L678" s="5">
        <f>_xlfn.XLOOKUP(D678,products!$A:$A,products!$E:$E,,0)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_xlfn.XLOOKUP(C679,customers!$A:$A,customers!$B:$B,,0)</f>
        <v>Charin Penwarden</v>
      </c>
      <c r="G679" s="2" t="str">
        <f>IF(_xlfn.XLOOKUP(F679,customers!B:B,customers!C:C,,0)=0," ",(_xlfn.XLOOKUP(F679,customers!B:B,customers!C:C,,0)))</f>
        <v>cpenwardenit@mlb.com</v>
      </c>
      <c r="H679" s="2" t="str">
        <f>_xlfn.XLOOKUP(F679,customers!$B:$B,customers!$G:$G,,0)</f>
        <v>Ireland</v>
      </c>
      <c r="I679" t="str">
        <f>_xlfn.XLOOKUP(D679,products!$A:$A,products!$B:$B,,0)</f>
        <v>Lib</v>
      </c>
      <c r="J679" t="str">
        <f>_xlfn.XLOOKUP(D679,products!$A:$A,products!$C:$C,,0)</f>
        <v>M</v>
      </c>
      <c r="K679">
        <f>_xlfn.XLOOKUP(D679,products!$A:$A,products!$D:$D,,0)</f>
        <v>0.5</v>
      </c>
      <c r="L679" s="5">
        <f>_xlfn.XLOOKUP(D679,products!$A:$A,products!$E:$E,,0)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_xlfn.XLOOKUP(C680,customers!$A:$A,customers!$B:$B,,0)</f>
        <v>Milty Middis</v>
      </c>
      <c r="G680" s="2" t="str">
        <f>IF(_xlfn.XLOOKUP(F680,customers!B:B,customers!C:C,,0)=0," ",(_xlfn.XLOOKUP(F680,customers!B:B,customers!C:C,,0)))</f>
        <v>mmiddisiu@dmoz.org</v>
      </c>
      <c r="H680" s="2" t="str">
        <f>_xlfn.XLOOKUP(F680,customers!$B:$B,customers!$G:$G,,0)</f>
        <v>United States</v>
      </c>
      <c r="I680" t="str">
        <f>_xlfn.XLOOKUP(D680,products!$A:$A,products!$B:$B,,0)</f>
        <v>Ara</v>
      </c>
      <c r="J680" t="str">
        <f>_xlfn.XLOOKUP(D680,products!$A:$A,products!$C:$C,,0)</f>
        <v>L</v>
      </c>
      <c r="K680">
        <f>_xlfn.XLOOKUP(D680,products!$A:$A,products!$D:$D,,0)</f>
        <v>2.5</v>
      </c>
      <c r="L680" s="5">
        <f>_xlfn.XLOOKUP(D680,products!$A:$A,products!$E:$E,,0)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_xlfn.XLOOKUP(C681,customers!$A:$A,customers!$B:$B,,0)</f>
        <v>Adrianne Vairow</v>
      </c>
      <c r="G681" s="2" t="str">
        <f>IF(_xlfn.XLOOKUP(F681,customers!B:B,customers!C:C,,0)=0," ",(_xlfn.XLOOKUP(F681,customers!B:B,customers!C:C,,0)))</f>
        <v>avairowiv@studiopress.com</v>
      </c>
      <c r="H681" s="2" t="str">
        <f>_xlfn.XLOOKUP(F681,customers!$B:$B,customers!$G:$G,,0)</f>
        <v>United Kingdom</v>
      </c>
      <c r="I681" t="str">
        <f>_xlfn.XLOOKUP(D681,products!$A:$A,products!$B:$B,,0)</f>
        <v>Rob</v>
      </c>
      <c r="J681" t="str">
        <f>_xlfn.XLOOKUP(D681,products!$A:$A,products!$C:$C,,0)</f>
        <v>L</v>
      </c>
      <c r="K681">
        <f>_xlfn.XLOOKUP(D681,products!$A:$A,products!$D:$D,,0)</f>
        <v>2.5</v>
      </c>
      <c r="L681" s="5">
        <f>_xlfn.XLOOKUP(D681,products!$A:$A,products!$E:$E,,0)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_xlfn.XLOOKUP(C682,customers!$A:$A,customers!$B:$B,,0)</f>
        <v>Anjanette Goldie</v>
      </c>
      <c r="G682" s="2" t="str">
        <f>IF(_xlfn.XLOOKUP(F682,customers!B:B,customers!C:C,,0)=0," ",(_xlfn.XLOOKUP(F682,customers!B:B,customers!C:C,,0)))</f>
        <v>agoldieiw@goo.gl</v>
      </c>
      <c r="H682" s="2" t="str">
        <f>_xlfn.XLOOKUP(F682,customers!$B:$B,customers!$G:$G,,0)</f>
        <v>United States</v>
      </c>
      <c r="I682" t="str">
        <f>_xlfn.XLOOKUP(D682,products!$A:$A,products!$B:$B,,0)</f>
        <v>Ara</v>
      </c>
      <c r="J682" t="str">
        <f>_xlfn.XLOOKUP(D682,products!$A:$A,products!$C:$C,,0)</f>
        <v>M</v>
      </c>
      <c r="K682">
        <f>_xlfn.XLOOKUP(D682,products!$A:$A,products!$D:$D,,0)</f>
        <v>1</v>
      </c>
      <c r="L682" s="5">
        <f>_xlfn.XLOOKUP(D682,products!$A:$A,products!$E:$E,,0)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_xlfn.XLOOKUP(C683,customers!$A:$A,customers!$B:$B,,0)</f>
        <v>Nicky Ayris</v>
      </c>
      <c r="G683" s="2" t="str">
        <f>IF(_xlfn.XLOOKUP(F683,customers!B:B,customers!C:C,,0)=0," ",(_xlfn.XLOOKUP(F683,customers!B:B,customers!C:C,,0)))</f>
        <v>nayrisix@t-online.de</v>
      </c>
      <c r="H683" s="2" t="str">
        <f>_xlfn.XLOOKUP(F683,customers!$B:$B,customers!$G:$G,,0)</f>
        <v>United Kingdom</v>
      </c>
      <c r="I683" t="str">
        <f>_xlfn.XLOOKUP(D683,products!$A:$A,products!$B:$B,,0)</f>
        <v>Lib</v>
      </c>
      <c r="J683" t="str">
        <f>_xlfn.XLOOKUP(D683,products!$A:$A,products!$C:$C,,0)</f>
        <v>L</v>
      </c>
      <c r="K683">
        <f>_xlfn.XLOOKUP(D683,products!$A:$A,products!$D:$D,,0)</f>
        <v>0.2</v>
      </c>
      <c r="L683" s="5">
        <f>_xlfn.XLOOKUP(D683,products!$A:$A,products!$E:$E,,0)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_xlfn.XLOOKUP(C684,customers!$A:$A,customers!$B:$B,,0)</f>
        <v>Laryssa Benediktovich</v>
      </c>
      <c r="G684" s="2" t="str">
        <f>IF(_xlfn.XLOOKUP(F684,customers!B:B,customers!C:C,,0)=0," ",(_xlfn.XLOOKUP(F684,customers!B:B,customers!C:C,,0)))</f>
        <v>lbenediktovichiy@wunderground.com</v>
      </c>
      <c r="H684" s="2" t="str">
        <f>_xlfn.XLOOKUP(F684,customers!$B:$B,customers!$G:$G,,0)</f>
        <v>United States</v>
      </c>
      <c r="I684" t="str">
        <f>_xlfn.XLOOKUP(D684,products!$A:$A,products!$B:$B,,0)</f>
        <v>Exc</v>
      </c>
      <c r="J684" t="str">
        <f>_xlfn.XLOOKUP(D684,products!$A:$A,products!$C:$C,,0)</f>
        <v>M</v>
      </c>
      <c r="K684">
        <f>_xlfn.XLOOKUP(D684,products!$A:$A,products!$D:$D,,0)</f>
        <v>0.2</v>
      </c>
      <c r="L684" s="5">
        <f>_xlfn.XLOOKUP(D684,products!$A:$A,products!$E:$E,,0)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_xlfn.XLOOKUP(C685,customers!$A:$A,customers!$B:$B,,0)</f>
        <v>Theo Jacobovitz</v>
      </c>
      <c r="G685" s="2" t="str">
        <f>IF(_xlfn.XLOOKUP(F685,customers!B:B,customers!C:C,,0)=0," ",(_xlfn.XLOOKUP(F685,customers!B:B,customers!C:C,,0)))</f>
        <v>tjacobovitziz@cbc.ca</v>
      </c>
      <c r="H685" s="2" t="str">
        <f>_xlfn.XLOOKUP(F685,customers!$B:$B,customers!$G:$G,,0)</f>
        <v>United States</v>
      </c>
      <c r="I685" t="str">
        <f>_xlfn.XLOOKUP(D685,products!$A:$A,products!$B:$B,,0)</f>
        <v>Lib</v>
      </c>
      <c r="J685" t="str">
        <f>_xlfn.XLOOKUP(D685,products!$A:$A,products!$C:$C,,0)</f>
        <v>D</v>
      </c>
      <c r="K685">
        <f>_xlfn.XLOOKUP(D685,products!$A:$A,products!$D:$D,,0)</f>
        <v>0.5</v>
      </c>
      <c r="L685" s="5">
        <f>_xlfn.XLOOKUP(D685,products!$A:$A,products!$E:$E,,0)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_xlfn.XLOOKUP(C686,customers!$A:$A,customers!$B:$B,,0)</f>
        <v>Becca Ableson</v>
      </c>
      <c r="G686" s="2" t="str">
        <f>IF(_xlfn.XLOOKUP(F686,customers!B:B,customers!C:C,,0)=0," ",(_xlfn.XLOOKUP(F686,customers!B:B,customers!C:C,,0)))</f>
        <v xml:space="preserve"> </v>
      </c>
      <c r="H686" s="2" t="str">
        <f>_xlfn.XLOOKUP(F686,customers!$B:$B,customers!$G:$G,,0)</f>
        <v>United States</v>
      </c>
      <c r="I686" t="str">
        <f>_xlfn.XLOOKUP(D686,products!$A:$A,products!$B:$B,,0)</f>
        <v>Rob</v>
      </c>
      <c r="J686" t="str">
        <f>_xlfn.XLOOKUP(D686,products!$A:$A,products!$C:$C,,0)</f>
        <v>L</v>
      </c>
      <c r="K686">
        <f>_xlfn.XLOOKUP(D686,products!$A:$A,products!$D:$D,,0)</f>
        <v>1</v>
      </c>
      <c r="L686" s="5">
        <f>_xlfn.XLOOKUP(D686,products!$A:$A,products!$E:$E,,0)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_xlfn.XLOOKUP(C687,customers!$A:$A,customers!$B:$B,,0)</f>
        <v>Jeno Druitt</v>
      </c>
      <c r="G687" s="2" t="str">
        <f>IF(_xlfn.XLOOKUP(F687,customers!B:B,customers!C:C,,0)=0," ",(_xlfn.XLOOKUP(F687,customers!B:B,customers!C:C,,0)))</f>
        <v>jdruittj1@feedburner.com</v>
      </c>
      <c r="H687" s="2" t="str">
        <f>_xlfn.XLOOKUP(F687,customers!$B:$B,customers!$G:$G,,0)</f>
        <v>United States</v>
      </c>
      <c r="I687" t="str">
        <f>_xlfn.XLOOKUP(D687,products!$A:$A,products!$B:$B,,0)</f>
        <v>Lib</v>
      </c>
      <c r="J687" t="str">
        <f>_xlfn.XLOOKUP(D687,products!$A:$A,products!$C:$C,,0)</f>
        <v>L</v>
      </c>
      <c r="K687">
        <f>_xlfn.XLOOKUP(D687,products!$A:$A,products!$D:$D,,0)</f>
        <v>2.5</v>
      </c>
      <c r="L687" s="5">
        <f>_xlfn.XLOOKUP(D687,products!$A:$A,products!$E:$E,,0)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_xlfn.XLOOKUP(C688,customers!$A:$A,customers!$B:$B,,0)</f>
        <v>Deonne Shortall</v>
      </c>
      <c r="G688" s="2" t="str">
        <f>IF(_xlfn.XLOOKUP(F688,customers!B:B,customers!C:C,,0)=0," ",(_xlfn.XLOOKUP(F688,customers!B:B,customers!C:C,,0)))</f>
        <v>dshortallj2@wikipedia.org</v>
      </c>
      <c r="H688" s="2" t="str">
        <f>_xlfn.XLOOKUP(F688,customers!$B:$B,customers!$G:$G,,0)</f>
        <v>United States</v>
      </c>
      <c r="I688" t="str">
        <f>_xlfn.XLOOKUP(D688,products!$A:$A,products!$B:$B,,0)</f>
        <v>Rob</v>
      </c>
      <c r="J688" t="str">
        <f>_xlfn.XLOOKUP(D688,products!$A:$A,products!$C:$C,,0)</f>
        <v>D</v>
      </c>
      <c r="K688">
        <f>_xlfn.XLOOKUP(D688,products!$A:$A,products!$D:$D,,0)</f>
        <v>0.2</v>
      </c>
      <c r="L688" s="5">
        <f>_xlfn.XLOOKUP(D688,products!$A:$A,products!$E:$E,,0)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_xlfn.XLOOKUP(C689,customers!$A:$A,customers!$B:$B,,0)</f>
        <v>Wilton Cottier</v>
      </c>
      <c r="G689" s="2" t="str">
        <f>IF(_xlfn.XLOOKUP(F689,customers!B:B,customers!C:C,,0)=0," ",(_xlfn.XLOOKUP(F689,customers!B:B,customers!C:C,,0)))</f>
        <v>wcottierj3@cafepress.com</v>
      </c>
      <c r="H689" s="2" t="str">
        <f>_xlfn.XLOOKUP(F689,customers!$B:$B,customers!$G:$G,,0)</f>
        <v>United States</v>
      </c>
      <c r="I689" t="str">
        <f>_xlfn.XLOOKUP(D689,products!$A:$A,products!$B:$B,,0)</f>
        <v>Exc</v>
      </c>
      <c r="J689" t="str">
        <f>_xlfn.XLOOKUP(D689,products!$A:$A,products!$C:$C,,0)</f>
        <v>M</v>
      </c>
      <c r="K689">
        <f>_xlfn.XLOOKUP(D689,products!$A:$A,products!$D:$D,,0)</f>
        <v>0.5</v>
      </c>
      <c r="L689" s="5">
        <f>_xlfn.XLOOKUP(D689,products!$A:$A,products!$E:$E,,0)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_xlfn.XLOOKUP(C690,customers!$A:$A,customers!$B:$B,,0)</f>
        <v>Kevan Grinsted</v>
      </c>
      <c r="G690" s="2" t="str">
        <f>IF(_xlfn.XLOOKUP(F690,customers!B:B,customers!C:C,,0)=0," ",(_xlfn.XLOOKUP(F690,customers!B:B,customers!C:C,,0)))</f>
        <v>kgrinstedj4@google.com.br</v>
      </c>
      <c r="H690" s="2" t="str">
        <f>_xlfn.XLOOKUP(F690,customers!$B:$B,customers!$G:$G,,0)</f>
        <v>Ireland</v>
      </c>
      <c r="I690" t="str">
        <f>_xlfn.XLOOKUP(D690,products!$A:$A,products!$B:$B,,0)</f>
        <v>Ara</v>
      </c>
      <c r="J690" t="str">
        <f>_xlfn.XLOOKUP(D690,products!$A:$A,products!$C:$C,,0)</f>
        <v>L</v>
      </c>
      <c r="K690">
        <f>_xlfn.XLOOKUP(D690,products!$A:$A,products!$D:$D,,0)</f>
        <v>1</v>
      </c>
      <c r="L690" s="5">
        <f>_xlfn.XLOOKUP(D690,products!$A:$A,products!$E:$E,,0)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_xlfn.XLOOKUP(C691,customers!$A:$A,customers!$B:$B,,0)</f>
        <v>Dionne Skyner</v>
      </c>
      <c r="G691" s="2" t="str">
        <f>IF(_xlfn.XLOOKUP(F691,customers!B:B,customers!C:C,,0)=0," ",(_xlfn.XLOOKUP(F691,customers!B:B,customers!C:C,,0)))</f>
        <v>dskynerj5@hubpages.com</v>
      </c>
      <c r="H691" s="2" t="str">
        <f>_xlfn.XLOOKUP(F691,customers!$B:$B,customers!$G:$G,,0)</f>
        <v>United States</v>
      </c>
      <c r="I691" t="str">
        <f>_xlfn.XLOOKUP(D691,products!$A:$A,products!$B:$B,,0)</f>
        <v>Ara</v>
      </c>
      <c r="J691" t="str">
        <f>_xlfn.XLOOKUP(D691,products!$A:$A,products!$C:$C,,0)</f>
        <v>M</v>
      </c>
      <c r="K691">
        <f>_xlfn.XLOOKUP(D691,products!$A:$A,products!$D:$D,,0)</f>
        <v>0.5</v>
      </c>
      <c r="L691" s="5">
        <f>_xlfn.XLOOKUP(D691,products!$A:$A,products!$E:$E,,0)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_xlfn.XLOOKUP(C692,customers!$A:$A,customers!$B:$B,,0)</f>
        <v>Francesco Dressel</v>
      </c>
      <c r="G692" s="2" t="str">
        <f>IF(_xlfn.XLOOKUP(F692,customers!B:B,customers!C:C,,0)=0," ",(_xlfn.XLOOKUP(F692,customers!B:B,customers!C:C,,0)))</f>
        <v xml:space="preserve"> </v>
      </c>
      <c r="H692" s="2" t="str">
        <f>_xlfn.XLOOKUP(F692,customers!$B:$B,customers!$G:$G,,0)</f>
        <v>United States</v>
      </c>
      <c r="I692" t="str">
        <f>_xlfn.XLOOKUP(D692,products!$A:$A,products!$B:$B,,0)</f>
        <v>Lib</v>
      </c>
      <c r="J692" t="str">
        <f>_xlfn.XLOOKUP(D692,products!$A:$A,products!$C:$C,,0)</f>
        <v>D</v>
      </c>
      <c r="K692">
        <f>_xlfn.XLOOKUP(D692,products!$A:$A,products!$D:$D,,0)</f>
        <v>2.5</v>
      </c>
      <c r="L692" s="5">
        <f>_xlfn.XLOOKUP(D692,products!$A:$A,products!$E:$E,,0)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_xlfn.XLOOKUP(C693,customers!$A:$A,customers!$B:$B,,0)</f>
        <v>Jimmy Dymoke</v>
      </c>
      <c r="G693" s="2" t="str">
        <f>IF(_xlfn.XLOOKUP(F693,customers!B:B,customers!C:C,,0)=0," ",(_xlfn.XLOOKUP(F693,customers!B:B,customers!C:C,,0)))</f>
        <v>jdymokeje@prnewswire.com</v>
      </c>
      <c r="H693" s="2" t="str">
        <f>_xlfn.XLOOKUP(F693,customers!$B:$B,customers!$G:$G,,0)</f>
        <v>Ireland</v>
      </c>
      <c r="I693" t="str">
        <f>_xlfn.XLOOKUP(D693,products!$A:$A,products!$B:$B,,0)</f>
        <v>Ara</v>
      </c>
      <c r="J693" t="str">
        <f>_xlfn.XLOOKUP(D693,products!$A:$A,products!$C:$C,,0)</f>
        <v>M</v>
      </c>
      <c r="K693">
        <f>_xlfn.XLOOKUP(D693,products!$A:$A,products!$D:$D,,0)</f>
        <v>1</v>
      </c>
      <c r="L693" s="5">
        <f>_xlfn.XLOOKUP(D693,products!$A:$A,products!$E:$E,,0)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_xlfn.XLOOKUP(C694,customers!$A:$A,customers!$B:$B,,0)</f>
        <v>Ambrosio Weinmann</v>
      </c>
      <c r="G694" s="2" t="str">
        <f>IF(_xlfn.XLOOKUP(F694,customers!B:B,customers!C:C,,0)=0," ",(_xlfn.XLOOKUP(F694,customers!B:B,customers!C:C,,0)))</f>
        <v>aweinmannj8@shinystat.com</v>
      </c>
      <c r="H694" s="2" t="str">
        <f>_xlfn.XLOOKUP(F694,customers!$B:$B,customers!$G:$G,,0)</f>
        <v>United States</v>
      </c>
      <c r="I694" t="str">
        <f>_xlfn.XLOOKUP(D694,products!$A:$A,products!$B:$B,,0)</f>
        <v>Lib</v>
      </c>
      <c r="J694" t="str">
        <f>_xlfn.XLOOKUP(D694,products!$A:$A,products!$C:$C,,0)</f>
        <v>D</v>
      </c>
      <c r="K694">
        <f>_xlfn.XLOOKUP(D694,products!$A:$A,products!$D:$D,,0)</f>
        <v>1</v>
      </c>
      <c r="L694" s="5">
        <f>_xlfn.XLOOKUP(D694,products!$A:$A,products!$E:$E,,0)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_xlfn.XLOOKUP(C695,customers!$A:$A,customers!$B:$B,,0)</f>
        <v>Elden Andriessen</v>
      </c>
      <c r="G695" s="2" t="str">
        <f>IF(_xlfn.XLOOKUP(F695,customers!B:B,customers!C:C,,0)=0," ",(_xlfn.XLOOKUP(F695,customers!B:B,customers!C:C,,0)))</f>
        <v>eandriessenj9@europa.eu</v>
      </c>
      <c r="H695" s="2" t="str">
        <f>_xlfn.XLOOKUP(F695,customers!$B:$B,customers!$G:$G,,0)</f>
        <v>United States</v>
      </c>
      <c r="I695" t="str">
        <f>_xlfn.XLOOKUP(D695,products!$A:$A,products!$B:$B,,0)</f>
        <v>Ara</v>
      </c>
      <c r="J695" t="str">
        <f>_xlfn.XLOOKUP(D695,products!$A:$A,products!$C:$C,,0)</f>
        <v>M</v>
      </c>
      <c r="K695">
        <f>_xlfn.XLOOKUP(D695,products!$A:$A,products!$D:$D,,0)</f>
        <v>2.5</v>
      </c>
      <c r="L695" s="5">
        <f>_xlfn.XLOOKUP(D695,products!$A:$A,products!$E:$E,,0)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_xlfn.XLOOKUP(C696,customers!$A:$A,customers!$B:$B,,0)</f>
        <v>Roxie Deaconson</v>
      </c>
      <c r="G696" s="2" t="str">
        <f>IF(_xlfn.XLOOKUP(F696,customers!B:B,customers!C:C,,0)=0," ",(_xlfn.XLOOKUP(F696,customers!B:B,customers!C:C,,0)))</f>
        <v>rdeaconsonja@archive.org</v>
      </c>
      <c r="H696" s="2" t="str">
        <f>_xlfn.XLOOKUP(F696,customers!$B:$B,customers!$G:$G,,0)</f>
        <v>United States</v>
      </c>
      <c r="I696" t="str">
        <f>_xlfn.XLOOKUP(D696,products!$A:$A,products!$B:$B,,0)</f>
        <v>Exc</v>
      </c>
      <c r="J696" t="str">
        <f>_xlfn.XLOOKUP(D696,products!$A:$A,products!$C:$C,,0)</f>
        <v>D</v>
      </c>
      <c r="K696">
        <f>_xlfn.XLOOKUP(D696,products!$A:$A,products!$D:$D,,0)</f>
        <v>0.5</v>
      </c>
      <c r="L696" s="5">
        <f>_xlfn.XLOOKUP(D696,products!$A:$A,products!$E:$E,,0)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_xlfn.XLOOKUP(C697,customers!$A:$A,customers!$B:$B,,0)</f>
        <v>Davida Caro</v>
      </c>
      <c r="G697" s="2" t="str">
        <f>IF(_xlfn.XLOOKUP(F697,customers!B:B,customers!C:C,,0)=0," ",(_xlfn.XLOOKUP(F697,customers!B:B,customers!C:C,,0)))</f>
        <v>dcarojb@twitter.com</v>
      </c>
      <c r="H697" s="2" t="str">
        <f>_xlfn.XLOOKUP(F697,customers!$B:$B,customers!$G:$G,,0)</f>
        <v>United States</v>
      </c>
      <c r="I697" t="str">
        <f>_xlfn.XLOOKUP(D697,products!$A:$A,products!$B:$B,,0)</f>
        <v>Lib</v>
      </c>
      <c r="J697" t="str">
        <f>_xlfn.XLOOKUP(D697,products!$A:$A,products!$C:$C,,0)</f>
        <v>L</v>
      </c>
      <c r="K697">
        <f>_xlfn.XLOOKUP(D697,products!$A:$A,products!$D:$D,,0)</f>
        <v>2.5</v>
      </c>
      <c r="L697" s="5">
        <f>_xlfn.XLOOKUP(D697,products!$A:$A,products!$E:$E,,0)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_xlfn.XLOOKUP(C698,customers!$A:$A,customers!$B:$B,,0)</f>
        <v>Johna Bluck</v>
      </c>
      <c r="G698" s="2" t="str">
        <f>IF(_xlfn.XLOOKUP(F698,customers!B:B,customers!C:C,,0)=0," ",(_xlfn.XLOOKUP(F698,customers!B:B,customers!C:C,,0)))</f>
        <v>jbluckjc@imageshack.us</v>
      </c>
      <c r="H698" s="2" t="str">
        <f>_xlfn.XLOOKUP(F698,customers!$B:$B,customers!$G:$G,,0)</f>
        <v>United States</v>
      </c>
      <c r="I698" t="str">
        <f>_xlfn.XLOOKUP(D698,products!$A:$A,products!$B:$B,,0)</f>
        <v>Lib</v>
      </c>
      <c r="J698" t="str">
        <f>_xlfn.XLOOKUP(D698,products!$A:$A,products!$C:$C,,0)</f>
        <v>D</v>
      </c>
      <c r="K698">
        <f>_xlfn.XLOOKUP(D698,products!$A:$A,products!$D:$D,,0)</f>
        <v>0.5</v>
      </c>
      <c r="L698" s="5">
        <f>_xlfn.XLOOKUP(D698,products!$A:$A,products!$E:$E,,0)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_xlfn.XLOOKUP(C699,customers!$A:$A,customers!$B:$B,,0)</f>
        <v>Myrle Dearden</v>
      </c>
      <c r="G699" s="2" t="str">
        <f>IF(_xlfn.XLOOKUP(F699,customers!B:B,customers!C:C,,0)=0," ",(_xlfn.XLOOKUP(F699,customers!B:B,customers!C:C,,0)))</f>
        <v xml:space="preserve"> </v>
      </c>
      <c r="H699" s="2" t="str">
        <f>_xlfn.XLOOKUP(F699,customers!$B:$B,customers!$G:$G,,0)</f>
        <v>Ireland</v>
      </c>
      <c r="I699" t="str">
        <f>_xlfn.XLOOKUP(D699,products!$A:$A,products!$B:$B,,0)</f>
        <v>Ara</v>
      </c>
      <c r="J699" t="str">
        <f>_xlfn.XLOOKUP(D699,products!$A:$A,products!$C:$C,,0)</f>
        <v>M</v>
      </c>
      <c r="K699">
        <f>_xlfn.XLOOKUP(D699,products!$A:$A,products!$D:$D,,0)</f>
        <v>0.5</v>
      </c>
      <c r="L699" s="5">
        <f>_xlfn.XLOOKUP(D699,products!$A:$A,products!$E:$E,,0)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_xlfn.XLOOKUP(C700,customers!$A:$A,customers!$B:$B,,0)</f>
        <v>Jimmy Dymoke</v>
      </c>
      <c r="G700" s="2" t="str">
        <f>IF(_xlfn.XLOOKUP(F700,customers!B:B,customers!C:C,,0)=0," ",(_xlfn.XLOOKUP(F700,customers!B:B,customers!C:C,,0)))</f>
        <v>jdymokeje@prnewswire.com</v>
      </c>
      <c r="H700" s="2" t="str">
        <f>_xlfn.XLOOKUP(F700,customers!$B:$B,customers!$G:$G,,0)</f>
        <v>Ireland</v>
      </c>
      <c r="I700" t="str">
        <f>_xlfn.XLOOKUP(D700,products!$A:$A,products!$B:$B,,0)</f>
        <v>Lib</v>
      </c>
      <c r="J700" t="str">
        <f>_xlfn.XLOOKUP(D700,products!$A:$A,products!$C:$C,,0)</f>
        <v>D</v>
      </c>
      <c r="K700">
        <f>_xlfn.XLOOKUP(D700,products!$A:$A,products!$D:$D,,0)</f>
        <v>1</v>
      </c>
      <c r="L700" s="5">
        <f>_xlfn.XLOOKUP(D700,products!$A:$A,products!$E:$E,,0)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_xlfn.XLOOKUP(C701,customers!$A:$A,customers!$B:$B,,0)</f>
        <v>Orland Tadman</v>
      </c>
      <c r="G701" s="2" t="str">
        <f>IF(_xlfn.XLOOKUP(F701,customers!B:B,customers!C:C,,0)=0," ",(_xlfn.XLOOKUP(F701,customers!B:B,customers!C:C,,0)))</f>
        <v>otadmanjf@ft.com</v>
      </c>
      <c r="H701" s="2" t="str">
        <f>_xlfn.XLOOKUP(F701,customers!$B:$B,customers!$G:$G,,0)</f>
        <v>United States</v>
      </c>
      <c r="I701" t="str">
        <f>_xlfn.XLOOKUP(D701,products!$A:$A,products!$B:$B,,0)</f>
        <v>Ara</v>
      </c>
      <c r="J701" t="str">
        <f>_xlfn.XLOOKUP(D701,products!$A:$A,products!$C:$C,,0)</f>
        <v>D</v>
      </c>
      <c r="K701">
        <f>_xlfn.XLOOKUP(D701,products!$A:$A,products!$D:$D,,0)</f>
        <v>0.5</v>
      </c>
      <c r="L701" s="5">
        <f>_xlfn.XLOOKUP(D701,products!$A:$A,products!$E:$E,,0)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_xlfn.XLOOKUP(C702,customers!$A:$A,customers!$B:$B,,0)</f>
        <v>Barrett Gudde</v>
      </c>
      <c r="G702" s="2" t="str">
        <f>IF(_xlfn.XLOOKUP(F702,customers!B:B,customers!C:C,,0)=0," ",(_xlfn.XLOOKUP(F702,customers!B:B,customers!C:C,,0)))</f>
        <v>bguddejg@dailymotion.com</v>
      </c>
      <c r="H702" s="2" t="str">
        <f>_xlfn.XLOOKUP(F702,customers!$B:$B,customers!$G:$G,,0)</f>
        <v>United States</v>
      </c>
      <c r="I702" t="str">
        <f>_xlfn.XLOOKUP(D702,products!$A:$A,products!$B:$B,,0)</f>
        <v>Lib</v>
      </c>
      <c r="J702" t="str">
        <f>_xlfn.XLOOKUP(D702,products!$A:$A,products!$C:$C,,0)</f>
        <v>L</v>
      </c>
      <c r="K702">
        <f>_xlfn.XLOOKUP(D702,products!$A:$A,products!$D:$D,,0)</f>
        <v>0.5</v>
      </c>
      <c r="L702" s="5">
        <f>_xlfn.XLOOKUP(D702,products!$A:$A,products!$E:$E,,0)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_xlfn.XLOOKUP(C703,customers!$A:$A,customers!$B:$B,,0)</f>
        <v>Nathan Sictornes</v>
      </c>
      <c r="G703" s="2" t="str">
        <f>IF(_xlfn.XLOOKUP(F703,customers!B:B,customers!C:C,,0)=0," ",(_xlfn.XLOOKUP(F703,customers!B:B,customers!C:C,,0)))</f>
        <v>nsictornesjh@buzzfeed.com</v>
      </c>
      <c r="H703" s="2" t="str">
        <f>_xlfn.XLOOKUP(F703,customers!$B:$B,customers!$G:$G,,0)</f>
        <v>Ireland</v>
      </c>
      <c r="I703" t="str">
        <f>_xlfn.XLOOKUP(D703,products!$A:$A,products!$B:$B,,0)</f>
        <v>Ara</v>
      </c>
      <c r="J703" t="str">
        <f>_xlfn.XLOOKUP(D703,products!$A:$A,products!$C:$C,,0)</f>
        <v>D</v>
      </c>
      <c r="K703">
        <f>_xlfn.XLOOKUP(D703,products!$A:$A,products!$D:$D,,0)</f>
        <v>0.5</v>
      </c>
      <c r="L703" s="5">
        <f>_xlfn.XLOOKUP(D703,products!$A:$A,products!$E:$E,,0)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_xlfn.XLOOKUP(C704,customers!$A:$A,customers!$B:$B,,0)</f>
        <v>Vivyan Dunning</v>
      </c>
      <c r="G704" s="2" t="str">
        <f>IF(_xlfn.XLOOKUP(F704,customers!B:B,customers!C:C,,0)=0," ",(_xlfn.XLOOKUP(F704,customers!B:B,customers!C:C,,0)))</f>
        <v>vdunningji@independent.co.uk</v>
      </c>
      <c r="H704" s="2" t="str">
        <f>_xlfn.XLOOKUP(F704,customers!$B:$B,customers!$G:$G,,0)</f>
        <v>United States</v>
      </c>
      <c r="I704" t="str">
        <f>_xlfn.XLOOKUP(D704,products!$A:$A,products!$B:$B,,0)</f>
        <v>Ara</v>
      </c>
      <c r="J704" t="str">
        <f>_xlfn.XLOOKUP(D704,products!$A:$A,products!$C:$C,,0)</f>
        <v>L</v>
      </c>
      <c r="K704">
        <f>_xlfn.XLOOKUP(D704,products!$A:$A,products!$D:$D,,0)</f>
        <v>0.5</v>
      </c>
      <c r="L704" s="5">
        <f>_xlfn.XLOOKUP(D704,products!$A:$A,products!$E:$E,,0)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_xlfn.XLOOKUP(C705,customers!$A:$A,customers!$B:$B,,0)</f>
        <v>Doralin Baison</v>
      </c>
      <c r="G705" s="2" t="str">
        <f>IF(_xlfn.XLOOKUP(F705,customers!B:B,customers!C:C,,0)=0," ",(_xlfn.XLOOKUP(F705,customers!B:B,customers!C:C,,0)))</f>
        <v xml:space="preserve"> </v>
      </c>
      <c r="H705" s="2" t="str">
        <f>_xlfn.XLOOKUP(F705,customers!$B:$B,customers!$G:$G,,0)</f>
        <v>Ireland</v>
      </c>
      <c r="I705" t="str">
        <f>_xlfn.XLOOKUP(D705,products!$A:$A,products!$B:$B,,0)</f>
        <v>Lib</v>
      </c>
      <c r="J705" t="str">
        <f>_xlfn.XLOOKUP(D705,products!$A:$A,products!$C:$C,,0)</f>
        <v>D</v>
      </c>
      <c r="K705">
        <f>_xlfn.XLOOKUP(D705,products!$A:$A,products!$D:$D,,0)</f>
        <v>2.5</v>
      </c>
      <c r="L705" s="5">
        <f>_xlfn.XLOOKUP(D705,products!$A:$A,products!$E:$E,,0)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_xlfn.XLOOKUP(C706,customers!$A:$A,customers!$B:$B,,0)</f>
        <v>Josefina Ferens</v>
      </c>
      <c r="G706" s="2" t="str">
        <f>IF(_xlfn.XLOOKUP(F706,customers!B:B,customers!C:C,,0)=0," ",(_xlfn.XLOOKUP(F706,customers!B:B,customers!C:C,,0)))</f>
        <v xml:space="preserve"> </v>
      </c>
      <c r="H706" s="2" t="str">
        <f>_xlfn.XLOOKUP(F706,customers!$B:$B,customers!$G:$G,,0)</f>
        <v>United States</v>
      </c>
      <c r="I706" t="str">
        <f>_xlfn.XLOOKUP(D706,products!$A:$A,products!$B:$B,,0)</f>
        <v>Exc</v>
      </c>
      <c r="J706" t="str">
        <f>_xlfn.XLOOKUP(D706,products!$A:$A,products!$C:$C,,0)</f>
        <v>D</v>
      </c>
      <c r="K706">
        <f>_xlfn.XLOOKUP(D706,products!$A:$A,products!$D:$D,,0)</f>
        <v>0.2</v>
      </c>
      <c r="L706" s="5">
        <f>_xlfn.XLOOKUP(D706,products!$A:$A,products!$E:$E,,0)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_xlfn.XLOOKUP(C707,customers!$A:$A,customers!$B:$B,,0)</f>
        <v>Shelley Gehring</v>
      </c>
      <c r="G707" s="2" t="str">
        <f>IF(_xlfn.XLOOKUP(F707,customers!B:B,customers!C:C,,0)=0," ",(_xlfn.XLOOKUP(F707,customers!B:B,customers!C:C,,0)))</f>
        <v>sgehringjl@gnu.org</v>
      </c>
      <c r="H707" s="2" t="str">
        <f>_xlfn.XLOOKUP(F707,customers!$B:$B,customers!$G:$G,,0)</f>
        <v>United States</v>
      </c>
      <c r="I707" t="str">
        <f>_xlfn.XLOOKUP(D707,products!$A:$A,products!$B:$B,,0)</f>
        <v>Exc</v>
      </c>
      <c r="J707" t="str">
        <f>_xlfn.XLOOKUP(D707,products!$A:$A,products!$C:$C,,0)</f>
        <v>L</v>
      </c>
      <c r="K707">
        <f>_xlfn.XLOOKUP(D707,products!$A:$A,products!$D:$D,,0)</f>
        <v>0.5</v>
      </c>
      <c r="L707" s="5">
        <f>_xlfn.XLOOKUP(D707,products!$A:$A,products!$E:$E,,0)</f>
        <v>8.91</v>
      </c>
      <c r="M707" s="5">
        <f t="shared" ref="M707:M770" si="33">E707*L707</f>
        <v>17.82</v>
      </c>
      <c r="N707" t="str">
        <f t="shared" ref="N707:N770" si="34">IF(I707="Rob","Robusta",IF(I707="Exc","Excelsa",IF(I707="Lib","Liberica",IF(I707="Ara","Arabica",""))))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_xlfn.XLOOKUP(C708,customers!$A:$A,customers!$B:$B,,0)</f>
        <v>Barrie Fallowes</v>
      </c>
      <c r="G708" s="2" t="str">
        <f>IF(_xlfn.XLOOKUP(F708,customers!B:B,customers!C:C,,0)=0," ",(_xlfn.XLOOKUP(F708,customers!B:B,customers!C:C,,0)))</f>
        <v>bfallowesjm@purevolume.com</v>
      </c>
      <c r="H708" s="2" t="str">
        <f>_xlfn.XLOOKUP(F708,customers!$B:$B,customers!$G:$G,,0)</f>
        <v>United States</v>
      </c>
      <c r="I708" t="str">
        <f>_xlfn.XLOOKUP(D708,products!$A:$A,products!$B:$B,,0)</f>
        <v>Exc</v>
      </c>
      <c r="J708" t="str">
        <f>_xlfn.XLOOKUP(D708,products!$A:$A,products!$C:$C,,0)</f>
        <v>M</v>
      </c>
      <c r="K708">
        <f>_xlfn.XLOOKUP(D708,products!$A:$A,products!$D:$D,,0)</f>
        <v>0.2</v>
      </c>
      <c r="L708" s="5">
        <f>_xlfn.XLOOKUP(D708,products!$A:$A,products!$E:$E,,0)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_xlfn.XLOOKUP(C709,customers!$A:$A,customers!$B:$B,,0)</f>
        <v>Nicolas Aiton</v>
      </c>
      <c r="G709" s="2" t="str">
        <f>IF(_xlfn.XLOOKUP(F709,customers!B:B,customers!C:C,,0)=0," ",(_xlfn.XLOOKUP(F709,customers!B:B,customers!C:C,,0)))</f>
        <v xml:space="preserve"> </v>
      </c>
      <c r="H709" s="2" t="str">
        <f>_xlfn.XLOOKUP(F709,customers!$B:$B,customers!$G:$G,,0)</f>
        <v>Ireland</v>
      </c>
      <c r="I709" t="str">
        <f>_xlfn.XLOOKUP(D709,products!$A:$A,products!$B:$B,,0)</f>
        <v>Lib</v>
      </c>
      <c r="J709" t="str">
        <f>_xlfn.XLOOKUP(D709,products!$A:$A,products!$C:$C,,0)</f>
        <v>D</v>
      </c>
      <c r="K709">
        <f>_xlfn.XLOOKUP(D709,products!$A:$A,products!$D:$D,,0)</f>
        <v>1</v>
      </c>
      <c r="L709" s="5">
        <f>_xlfn.XLOOKUP(D709,products!$A:$A,products!$E:$E,,0)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_xlfn.XLOOKUP(C710,customers!$A:$A,customers!$B:$B,,0)</f>
        <v>Shelli De Banke</v>
      </c>
      <c r="G710" s="2" t="str">
        <f>IF(_xlfn.XLOOKUP(F710,customers!B:B,customers!C:C,,0)=0," ",(_xlfn.XLOOKUP(F710,customers!B:B,customers!C:C,,0)))</f>
        <v>sdejo@newsvine.com</v>
      </c>
      <c r="H710" s="2" t="str">
        <f>_xlfn.XLOOKUP(F710,customers!$B:$B,customers!$G:$G,,0)</f>
        <v>United States</v>
      </c>
      <c r="I710" t="str">
        <f>_xlfn.XLOOKUP(D710,products!$A:$A,products!$B:$B,,0)</f>
        <v>Ara</v>
      </c>
      <c r="J710" t="str">
        <f>_xlfn.XLOOKUP(D710,products!$A:$A,products!$C:$C,,0)</f>
        <v>M</v>
      </c>
      <c r="K710">
        <f>_xlfn.XLOOKUP(D710,products!$A:$A,products!$D:$D,,0)</f>
        <v>0.5</v>
      </c>
      <c r="L710" s="5">
        <f>_xlfn.XLOOKUP(D710,products!$A:$A,products!$E:$E,,0)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_xlfn.XLOOKUP(C711,customers!$A:$A,customers!$B:$B,,0)</f>
        <v>Lyell Murch</v>
      </c>
      <c r="G711" s="2" t="str">
        <f>IF(_xlfn.XLOOKUP(F711,customers!B:B,customers!C:C,,0)=0," ",(_xlfn.XLOOKUP(F711,customers!B:B,customers!C:C,,0)))</f>
        <v xml:space="preserve"> </v>
      </c>
      <c r="H711" s="2" t="str">
        <f>_xlfn.XLOOKUP(F711,customers!$B:$B,customers!$G:$G,,0)</f>
        <v>United States</v>
      </c>
      <c r="I711" t="str">
        <f>_xlfn.XLOOKUP(D711,products!$A:$A,products!$B:$B,,0)</f>
        <v>Exc</v>
      </c>
      <c r="J711" t="str">
        <f>_xlfn.XLOOKUP(D711,products!$A:$A,products!$C:$C,,0)</f>
        <v>L</v>
      </c>
      <c r="K711">
        <f>_xlfn.XLOOKUP(D711,products!$A:$A,products!$D:$D,,0)</f>
        <v>0.5</v>
      </c>
      <c r="L711" s="5">
        <f>_xlfn.XLOOKUP(D711,products!$A:$A,products!$E:$E,,0)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_xlfn.XLOOKUP(C712,customers!$A:$A,customers!$B:$B,,0)</f>
        <v>Stearne Count</v>
      </c>
      <c r="G712" s="2" t="str">
        <f>IF(_xlfn.XLOOKUP(F712,customers!B:B,customers!C:C,,0)=0," ",(_xlfn.XLOOKUP(F712,customers!B:B,customers!C:C,,0)))</f>
        <v>scountjq@nba.com</v>
      </c>
      <c r="H712" s="2" t="str">
        <f>_xlfn.XLOOKUP(F712,customers!$B:$B,customers!$G:$G,,0)</f>
        <v>United States</v>
      </c>
      <c r="I712" t="str">
        <f>_xlfn.XLOOKUP(D712,products!$A:$A,products!$B:$B,,0)</f>
        <v>Exc</v>
      </c>
      <c r="J712" t="str">
        <f>_xlfn.XLOOKUP(D712,products!$A:$A,products!$C:$C,,0)</f>
        <v>M</v>
      </c>
      <c r="K712">
        <f>_xlfn.XLOOKUP(D712,products!$A:$A,products!$D:$D,,0)</f>
        <v>0.5</v>
      </c>
      <c r="L712" s="5">
        <f>_xlfn.XLOOKUP(D712,products!$A:$A,products!$E:$E,,0)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_xlfn.XLOOKUP(C713,customers!$A:$A,customers!$B:$B,,0)</f>
        <v>Selia Ragles</v>
      </c>
      <c r="G713" s="2" t="str">
        <f>IF(_xlfn.XLOOKUP(F713,customers!B:B,customers!C:C,,0)=0," ",(_xlfn.XLOOKUP(F713,customers!B:B,customers!C:C,,0)))</f>
        <v>sraglesjr@blogtalkradio.com</v>
      </c>
      <c r="H713" s="2" t="str">
        <f>_xlfn.XLOOKUP(F713,customers!$B:$B,customers!$G:$G,,0)</f>
        <v>United States</v>
      </c>
      <c r="I713" t="str">
        <f>_xlfn.XLOOKUP(D713,products!$A:$A,products!$B:$B,,0)</f>
        <v>Rob</v>
      </c>
      <c r="J713" t="str">
        <f>_xlfn.XLOOKUP(D713,products!$A:$A,products!$C:$C,,0)</f>
        <v>M</v>
      </c>
      <c r="K713">
        <f>_xlfn.XLOOKUP(D713,products!$A:$A,products!$D:$D,,0)</f>
        <v>0.2</v>
      </c>
      <c r="L713" s="5">
        <f>_xlfn.XLOOKUP(D713,products!$A:$A,products!$E:$E,,0)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_xlfn.XLOOKUP(C714,customers!$A:$A,customers!$B:$B,,0)</f>
        <v>Silas Deehan</v>
      </c>
      <c r="G714" s="2" t="str">
        <f>IF(_xlfn.XLOOKUP(F714,customers!B:B,customers!C:C,,0)=0," ",(_xlfn.XLOOKUP(F714,customers!B:B,customers!C:C,,0)))</f>
        <v xml:space="preserve"> </v>
      </c>
      <c r="H714" s="2" t="str">
        <f>_xlfn.XLOOKUP(F714,customers!$B:$B,customers!$G:$G,,0)</f>
        <v>United Kingdom</v>
      </c>
      <c r="I714" t="str">
        <f>_xlfn.XLOOKUP(D714,products!$A:$A,products!$B:$B,,0)</f>
        <v>Exc</v>
      </c>
      <c r="J714" t="str">
        <f>_xlfn.XLOOKUP(D714,products!$A:$A,products!$C:$C,,0)</f>
        <v>M</v>
      </c>
      <c r="K714">
        <f>_xlfn.XLOOKUP(D714,products!$A:$A,products!$D:$D,,0)</f>
        <v>0.5</v>
      </c>
      <c r="L714" s="5">
        <f>_xlfn.XLOOKUP(D714,products!$A:$A,products!$E:$E,,0)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_xlfn.XLOOKUP(C715,customers!$A:$A,customers!$B:$B,,0)</f>
        <v>Sacha Bruun</v>
      </c>
      <c r="G715" s="2" t="str">
        <f>IF(_xlfn.XLOOKUP(F715,customers!B:B,customers!C:C,,0)=0," ",(_xlfn.XLOOKUP(F715,customers!B:B,customers!C:C,,0)))</f>
        <v>sbruunjt@blogtalkradio.com</v>
      </c>
      <c r="H715" s="2" t="str">
        <f>_xlfn.XLOOKUP(F715,customers!$B:$B,customers!$G:$G,,0)</f>
        <v>United States</v>
      </c>
      <c r="I715" t="str">
        <f>_xlfn.XLOOKUP(D715,products!$A:$A,products!$B:$B,,0)</f>
        <v>Rob</v>
      </c>
      <c r="J715" t="str">
        <f>_xlfn.XLOOKUP(D715,products!$A:$A,products!$C:$C,,0)</f>
        <v>M</v>
      </c>
      <c r="K715">
        <f>_xlfn.XLOOKUP(D715,products!$A:$A,products!$D:$D,,0)</f>
        <v>0.2</v>
      </c>
      <c r="L715" s="5">
        <f>_xlfn.XLOOKUP(D715,products!$A:$A,products!$E:$E,,0)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_xlfn.XLOOKUP(C716,customers!$A:$A,customers!$B:$B,,0)</f>
        <v>Alon Pllu</v>
      </c>
      <c r="G716" s="2" t="str">
        <f>IF(_xlfn.XLOOKUP(F716,customers!B:B,customers!C:C,,0)=0," ",(_xlfn.XLOOKUP(F716,customers!B:B,customers!C:C,,0)))</f>
        <v>aplluju@dagondesign.com</v>
      </c>
      <c r="H716" s="2" t="str">
        <f>_xlfn.XLOOKUP(F716,customers!$B:$B,customers!$G:$G,,0)</f>
        <v>Ireland</v>
      </c>
      <c r="I716" t="str">
        <f>_xlfn.XLOOKUP(D716,products!$A:$A,products!$B:$B,,0)</f>
        <v>Exc</v>
      </c>
      <c r="J716" t="str">
        <f>_xlfn.XLOOKUP(D716,products!$A:$A,products!$C:$C,,0)</f>
        <v>D</v>
      </c>
      <c r="K716">
        <f>_xlfn.XLOOKUP(D716,products!$A:$A,products!$D:$D,,0)</f>
        <v>0.2</v>
      </c>
      <c r="L716" s="5">
        <f>_xlfn.XLOOKUP(D716,products!$A:$A,products!$E:$E,,0)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_xlfn.XLOOKUP(C717,customers!$A:$A,customers!$B:$B,,0)</f>
        <v>Gilberto Cornier</v>
      </c>
      <c r="G717" s="2" t="str">
        <f>IF(_xlfn.XLOOKUP(F717,customers!B:B,customers!C:C,,0)=0," ",(_xlfn.XLOOKUP(F717,customers!B:B,customers!C:C,,0)))</f>
        <v>gcornierjv@techcrunch.com</v>
      </c>
      <c r="H717" s="2" t="str">
        <f>_xlfn.XLOOKUP(F717,customers!$B:$B,customers!$G:$G,,0)</f>
        <v>United States</v>
      </c>
      <c r="I717" t="str">
        <f>_xlfn.XLOOKUP(D717,products!$A:$A,products!$B:$B,,0)</f>
        <v>Exc</v>
      </c>
      <c r="J717" t="str">
        <f>_xlfn.XLOOKUP(D717,products!$A:$A,products!$C:$C,,0)</f>
        <v>L</v>
      </c>
      <c r="K717">
        <f>_xlfn.XLOOKUP(D717,products!$A:$A,products!$D:$D,,0)</f>
        <v>1</v>
      </c>
      <c r="L717" s="5">
        <f>_xlfn.XLOOKUP(D717,products!$A:$A,products!$E:$E,,0)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_xlfn.XLOOKUP(C718,customers!$A:$A,customers!$B:$B,,0)</f>
        <v>Jimmy Dymoke</v>
      </c>
      <c r="G718" s="2" t="str">
        <f>IF(_xlfn.XLOOKUP(F718,customers!B:B,customers!C:C,,0)=0," ",(_xlfn.XLOOKUP(F718,customers!B:B,customers!C:C,,0)))</f>
        <v>jdymokeje@prnewswire.com</v>
      </c>
      <c r="H718" s="2" t="str">
        <f>_xlfn.XLOOKUP(F718,customers!$B:$B,customers!$G:$G,,0)</f>
        <v>Ireland</v>
      </c>
      <c r="I718" t="str">
        <f>_xlfn.XLOOKUP(D718,products!$A:$A,products!$B:$B,,0)</f>
        <v>Rob</v>
      </c>
      <c r="J718" t="str">
        <f>_xlfn.XLOOKUP(D718,products!$A:$A,products!$C:$C,,0)</f>
        <v>L</v>
      </c>
      <c r="K718">
        <f>_xlfn.XLOOKUP(D718,products!$A:$A,products!$D:$D,,0)</f>
        <v>1</v>
      </c>
      <c r="L718" s="5">
        <f>_xlfn.XLOOKUP(D718,products!$A:$A,products!$E:$E,,0)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_xlfn.XLOOKUP(C719,customers!$A:$A,customers!$B:$B,,0)</f>
        <v>Willabella Harvison</v>
      </c>
      <c r="G719" s="2" t="str">
        <f>IF(_xlfn.XLOOKUP(F719,customers!B:B,customers!C:C,,0)=0," ",(_xlfn.XLOOKUP(F719,customers!B:B,customers!C:C,,0)))</f>
        <v>wharvisonjx@gizmodo.com</v>
      </c>
      <c r="H719" s="2" t="str">
        <f>_xlfn.XLOOKUP(F719,customers!$B:$B,customers!$G:$G,,0)</f>
        <v>United States</v>
      </c>
      <c r="I719" t="str">
        <f>_xlfn.XLOOKUP(D719,products!$A:$A,products!$B:$B,,0)</f>
        <v>Ara</v>
      </c>
      <c r="J719" t="str">
        <f>_xlfn.XLOOKUP(D719,products!$A:$A,products!$C:$C,,0)</f>
        <v>D</v>
      </c>
      <c r="K719">
        <f>_xlfn.XLOOKUP(D719,products!$A:$A,products!$D:$D,,0)</f>
        <v>2.5</v>
      </c>
      <c r="L719" s="5">
        <f>_xlfn.XLOOKUP(D719,products!$A:$A,products!$E:$E,,0)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_xlfn.XLOOKUP(C720,customers!$A:$A,customers!$B:$B,,0)</f>
        <v>Darice Heaford</v>
      </c>
      <c r="G720" s="2" t="str">
        <f>IF(_xlfn.XLOOKUP(F720,customers!B:B,customers!C:C,,0)=0," ",(_xlfn.XLOOKUP(F720,customers!B:B,customers!C:C,,0)))</f>
        <v>dheafordjy@twitpic.com</v>
      </c>
      <c r="H720" s="2" t="str">
        <f>_xlfn.XLOOKUP(F720,customers!$B:$B,customers!$G:$G,,0)</f>
        <v>United States</v>
      </c>
      <c r="I720" t="str">
        <f>_xlfn.XLOOKUP(D720,products!$A:$A,products!$B:$B,,0)</f>
        <v>Lib</v>
      </c>
      <c r="J720" t="str">
        <f>_xlfn.XLOOKUP(D720,products!$A:$A,products!$C:$C,,0)</f>
        <v>D</v>
      </c>
      <c r="K720">
        <f>_xlfn.XLOOKUP(D720,products!$A:$A,products!$D:$D,,0)</f>
        <v>1</v>
      </c>
      <c r="L720" s="5">
        <f>_xlfn.XLOOKUP(D720,products!$A:$A,products!$E:$E,,0)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_xlfn.XLOOKUP(C721,customers!$A:$A,customers!$B:$B,,0)</f>
        <v>Granger Fantham</v>
      </c>
      <c r="G721" s="2" t="str">
        <f>IF(_xlfn.XLOOKUP(F721,customers!B:B,customers!C:C,,0)=0," ",(_xlfn.XLOOKUP(F721,customers!B:B,customers!C:C,,0)))</f>
        <v>gfanthamjz@hexun.com</v>
      </c>
      <c r="H721" s="2" t="str">
        <f>_xlfn.XLOOKUP(F721,customers!$B:$B,customers!$G:$G,,0)</f>
        <v>United States</v>
      </c>
      <c r="I721" t="str">
        <f>_xlfn.XLOOKUP(D721,products!$A:$A,products!$B:$B,,0)</f>
        <v>Lib</v>
      </c>
      <c r="J721" t="str">
        <f>_xlfn.XLOOKUP(D721,products!$A:$A,products!$C:$C,,0)</f>
        <v>L</v>
      </c>
      <c r="K721">
        <f>_xlfn.XLOOKUP(D721,products!$A:$A,products!$D:$D,,0)</f>
        <v>1</v>
      </c>
      <c r="L721" s="5">
        <f>_xlfn.XLOOKUP(D721,products!$A:$A,products!$E:$E,,0)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_xlfn.XLOOKUP(C722,customers!$A:$A,customers!$B:$B,,0)</f>
        <v>Reynolds Crookshanks</v>
      </c>
      <c r="G722" s="2" t="str">
        <f>IF(_xlfn.XLOOKUP(F722,customers!B:B,customers!C:C,,0)=0," ",(_xlfn.XLOOKUP(F722,customers!B:B,customers!C:C,,0)))</f>
        <v>rcrookshanksk0@unc.edu</v>
      </c>
      <c r="H722" s="2" t="str">
        <f>_xlfn.XLOOKUP(F722,customers!$B:$B,customers!$G:$G,,0)</f>
        <v>United States</v>
      </c>
      <c r="I722" t="str">
        <f>_xlfn.XLOOKUP(D722,products!$A:$A,products!$B:$B,,0)</f>
        <v>Exc</v>
      </c>
      <c r="J722" t="str">
        <f>_xlfn.XLOOKUP(D722,products!$A:$A,products!$C:$C,,0)</f>
        <v>D</v>
      </c>
      <c r="K722">
        <f>_xlfn.XLOOKUP(D722,products!$A:$A,products!$D:$D,,0)</f>
        <v>0.5</v>
      </c>
      <c r="L722" s="5">
        <f>_xlfn.XLOOKUP(D722,products!$A:$A,products!$E:$E,,0)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_xlfn.XLOOKUP(C723,customers!$A:$A,customers!$B:$B,,0)</f>
        <v>Niels Leake</v>
      </c>
      <c r="G723" s="2" t="str">
        <f>IF(_xlfn.XLOOKUP(F723,customers!B:B,customers!C:C,,0)=0," ",(_xlfn.XLOOKUP(F723,customers!B:B,customers!C:C,,0)))</f>
        <v>nleakek1@cmu.edu</v>
      </c>
      <c r="H723" s="2" t="str">
        <f>_xlfn.XLOOKUP(F723,customers!$B:$B,customers!$G:$G,,0)</f>
        <v>United States</v>
      </c>
      <c r="I723" t="str">
        <f>_xlfn.XLOOKUP(D723,products!$A:$A,products!$B:$B,,0)</f>
        <v>Rob</v>
      </c>
      <c r="J723" t="str">
        <f>_xlfn.XLOOKUP(D723,products!$A:$A,products!$C:$C,,0)</f>
        <v>M</v>
      </c>
      <c r="K723">
        <f>_xlfn.XLOOKUP(D723,products!$A:$A,products!$D:$D,,0)</f>
        <v>0.2</v>
      </c>
      <c r="L723" s="5">
        <f>_xlfn.XLOOKUP(D723,products!$A:$A,products!$E:$E,,0)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_xlfn.XLOOKUP(C724,customers!$A:$A,customers!$B:$B,,0)</f>
        <v>Hetti Measures</v>
      </c>
      <c r="G724" s="2" t="str">
        <f>IF(_xlfn.XLOOKUP(F724,customers!B:B,customers!C:C,,0)=0," ",(_xlfn.XLOOKUP(F724,customers!B:B,customers!C:C,,0)))</f>
        <v xml:space="preserve"> </v>
      </c>
      <c r="H724" s="2" t="str">
        <f>_xlfn.XLOOKUP(F724,customers!$B:$B,customers!$G:$G,,0)</f>
        <v>United States</v>
      </c>
      <c r="I724" t="str">
        <f>_xlfn.XLOOKUP(D724,products!$A:$A,products!$B:$B,,0)</f>
        <v>Exc</v>
      </c>
      <c r="J724" t="str">
        <f>_xlfn.XLOOKUP(D724,products!$A:$A,products!$C:$C,,0)</f>
        <v>D</v>
      </c>
      <c r="K724">
        <f>_xlfn.XLOOKUP(D724,products!$A:$A,products!$D:$D,,0)</f>
        <v>1</v>
      </c>
      <c r="L724" s="5">
        <f>_xlfn.XLOOKUP(D724,products!$A:$A,products!$E:$E,,0)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_xlfn.XLOOKUP(C725,customers!$A:$A,customers!$B:$B,,0)</f>
        <v>Gay Eilhersen</v>
      </c>
      <c r="G725" s="2" t="str">
        <f>IF(_xlfn.XLOOKUP(F725,customers!B:B,customers!C:C,,0)=0," ",(_xlfn.XLOOKUP(F725,customers!B:B,customers!C:C,,0)))</f>
        <v>geilhersenk3@networksolutions.com</v>
      </c>
      <c r="H725" s="2" t="str">
        <f>_xlfn.XLOOKUP(F725,customers!$B:$B,customers!$G:$G,,0)</f>
        <v>United States</v>
      </c>
      <c r="I725" t="str">
        <f>_xlfn.XLOOKUP(D725,products!$A:$A,products!$B:$B,,0)</f>
        <v>Exc</v>
      </c>
      <c r="J725" t="str">
        <f>_xlfn.XLOOKUP(D725,products!$A:$A,products!$C:$C,,0)</f>
        <v>M</v>
      </c>
      <c r="K725">
        <f>_xlfn.XLOOKUP(D725,products!$A:$A,products!$D:$D,,0)</f>
        <v>2.5</v>
      </c>
      <c r="L725" s="5">
        <f>_xlfn.XLOOKUP(D725,products!$A:$A,products!$E:$E,,0)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_xlfn.XLOOKUP(C726,customers!$A:$A,customers!$B:$B,,0)</f>
        <v>Nico Hubert</v>
      </c>
      <c r="G726" s="2" t="str">
        <f>IF(_xlfn.XLOOKUP(F726,customers!B:B,customers!C:C,,0)=0," ",(_xlfn.XLOOKUP(F726,customers!B:B,customers!C:C,,0)))</f>
        <v xml:space="preserve"> </v>
      </c>
      <c r="H726" s="2" t="str">
        <f>_xlfn.XLOOKUP(F726,customers!$B:$B,customers!$G:$G,,0)</f>
        <v>United States</v>
      </c>
      <c r="I726" t="str">
        <f>_xlfn.XLOOKUP(D726,products!$A:$A,products!$B:$B,,0)</f>
        <v>Ara</v>
      </c>
      <c r="J726" t="str">
        <f>_xlfn.XLOOKUP(D726,products!$A:$A,products!$C:$C,,0)</f>
        <v>M</v>
      </c>
      <c r="K726">
        <f>_xlfn.XLOOKUP(D726,products!$A:$A,products!$D:$D,,0)</f>
        <v>0.2</v>
      </c>
      <c r="L726" s="5">
        <f>_xlfn.XLOOKUP(D726,products!$A:$A,products!$E:$E,,0)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_xlfn.XLOOKUP(C727,customers!$A:$A,customers!$B:$B,,0)</f>
        <v>Cristina Aleixo</v>
      </c>
      <c r="G727" s="2" t="str">
        <f>IF(_xlfn.XLOOKUP(F727,customers!B:B,customers!C:C,,0)=0," ",(_xlfn.XLOOKUP(F727,customers!B:B,customers!C:C,,0)))</f>
        <v>caleixok5@globo.com</v>
      </c>
      <c r="H727" s="2" t="str">
        <f>_xlfn.XLOOKUP(F727,customers!$B:$B,customers!$G:$G,,0)</f>
        <v>United States</v>
      </c>
      <c r="I727" t="str">
        <f>_xlfn.XLOOKUP(D727,products!$A:$A,products!$B:$B,,0)</f>
        <v>Ara</v>
      </c>
      <c r="J727" t="str">
        <f>_xlfn.XLOOKUP(D727,products!$A:$A,products!$C:$C,,0)</f>
        <v>L</v>
      </c>
      <c r="K727">
        <f>_xlfn.XLOOKUP(D727,products!$A:$A,products!$D:$D,,0)</f>
        <v>0.2</v>
      </c>
      <c r="L727" s="5">
        <f>_xlfn.XLOOKUP(D727,products!$A:$A,products!$E:$E,,0)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_xlfn.XLOOKUP(C728,customers!$A:$A,customers!$B:$B,,0)</f>
        <v>Derrek Allpress</v>
      </c>
      <c r="G728" s="2" t="str">
        <f>IF(_xlfn.XLOOKUP(F728,customers!B:B,customers!C:C,,0)=0," ",(_xlfn.XLOOKUP(F728,customers!B:B,customers!C:C,,0)))</f>
        <v xml:space="preserve"> </v>
      </c>
      <c r="H728" s="2" t="str">
        <f>_xlfn.XLOOKUP(F728,customers!$B:$B,customers!$G:$G,,0)</f>
        <v>United States</v>
      </c>
      <c r="I728" t="str">
        <f>_xlfn.XLOOKUP(D728,products!$A:$A,products!$B:$B,,0)</f>
        <v>Lib</v>
      </c>
      <c r="J728" t="str">
        <f>_xlfn.XLOOKUP(D728,products!$A:$A,products!$C:$C,,0)</f>
        <v>L</v>
      </c>
      <c r="K728">
        <f>_xlfn.XLOOKUP(D728,products!$A:$A,products!$D:$D,,0)</f>
        <v>2.5</v>
      </c>
      <c r="L728" s="5">
        <f>_xlfn.XLOOKUP(D728,products!$A:$A,products!$E:$E,,0)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_xlfn.XLOOKUP(C729,customers!$A:$A,customers!$B:$B,,0)</f>
        <v>Rikki Tomkowicz</v>
      </c>
      <c r="G729" s="2" t="str">
        <f>IF(_xlfn.XLOOKUP(F729,customers!B:B,customers!C:C,,0)=0," ",(_xlfn.XLOOKUP(F729,customers!B:B,customers!C:C,,0)))</f>
        <v>rtomkowiczk7@bravesites.com</v>
      </c>
      <c r="H729" s="2" t="str">
        <f>_xlfn.XLOOKUP(F729,customers!$B:$B,customers!$G:$G,,0)</f>
        <v>Ireland</v>
      </c>
      <c r="I729" t="str">
        <f>_xlfn.XLOOKUP(D729,products!$A:$A,products!$B:$B,,0)</f>
        <v>Rob</v>
      </c>
      <c r="J729" t="str">
        <f>_xlfn.XLOOKUP(D729,products!$A:$A,products!$C:$C,,0)</f>
        <v>M</v>
      </c>
      <c r="K729">
        <f>_xlfn.XLOOKUP(D729,products!$A:$A,products!$D:$D,,0)</f>
        <v>0.5</v>
      </c>
      <c r="L729" s="5">
        <f>_xlfn.XLOOKUP(D729,products!$A:$A,products!$E:$E,,0)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_xlfn.XLOOKUP(C730,customers!$A:$A,customers!$B:$B,,0)</f>
        <v>Rochette Huscroft</v>
      </c>
      <c r="G730" s="2" t="str">
        <f>IF(_xlfn.XLOOKUP(F730,customers!B:B,customers!C:C,,0)=0," ",(_xlfn.XLOOKUP(F730,customers!B:B,customers!C:C,,0)))</f>
        <v>rhuscroftk8@jimdo.com</v>
      </c>
      <c r="H730" s="2" t="str">
        <f>_xlfn.XLOOKUP(F730,customers!$B:$B,customers!$G:$G,,0)</f>
        <v>United States</v>
      </c>
      <c r="I730" t="str">
        <f>_xlfn.XLOOKUP(D730,products!$A:$A,products!$B:$B,,0)</f>
        <v>Exc</v>
      </c>
      <c r="J730" t="str">
        <f>_xlfn.XLOOKUP(D730,products!$A:$A,products!$C:$C,,0)</f>
        <v>D</v>
      </c>
      <c r="K730">
        <f>_xlfn.XLOOKUP(D730,products!$A:$A,products!$D:$D,,0)</f>
        <v>0.5</v>
      </c>
      <c r="L730" s="5">
        <f>_xlfn.XLOOKUP(D730,products!$A:$A,products!$E:$E,,0)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_xlfn.XLOOKUP(C731,customers!$A:$A,customers!$B:$B,,0)</f>
        <v>Selle Scurrer</v>
      </c>
      <c r="G731" s="2" t="str">
        <f>IF(_xlfn.XLOOKUP(F731,customers!B:B,customers!C:C,,0)=0," ",(_xlfn.XLOOKUP(F731,customers!B:B,customers!C:C,,0)))</f>
        <v>sscurrerk9@flavors.me</v>
      </c>
      <c r="H731" s="2" t="str">
        <f>_xlfn.XLOOKUP(F731,customers!$B:$B,customers!$G:$G,,0)</f>
        <v>United Kingdom</v>
      </c>
      <c r="I731" t="str">
        <f>_xlfn.XLOOKUP(D731,products!$A:$A,products!$B:$B,,0)</f>
        <v>Lib</v>
      </c>
      <c r="J731" t="str">
        <f>_xlfn.XLOOKUP(D731,products!$A:$A,products!$C:$C,,0)</f>
        <v>M</v>
      </c>
      <c r="K731">
        <f>_xlfn.XLOOKUP(D731,products!$A:$A,products!$D:$D,,0)</f>
        <v>0.2</v>
      </c>
      <c r="L731" s="5">
        <f>_xlfn.XLOOKUP(D731,products!$A:$A,products!$E:$E,,0)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_xlfn.XLOOKUP(C732,customers!$A:$A,customers!$B:$B,,0)</f>
        <v>Andie Rudram</v>
      </c>
      <c r="G732" s="2" t="str">
        <f>IF(_xlfn.XLOOKUP(F732,customers!B:B,customers!C:C,,0)=0," ",(_xlfn.XLOOKUP(F732,customers!B:B,customers!C:C,,0)))</f>
        <v>arudramka@prnewswire.com</v>
      </c>
      <c r="H732" s="2" t="str">
        <f>_xlfn.XLOOKUP(F732,customers!$B:$B,customers!$G:$G,,0)</f>
        <v>United States</v>
      </c>
      <c r="I732" t="str">
        <f>_xlfn.XLOOKUP(D732,products!$A:$A,products!$B:$B,,0)</f>
        <v>Lib</v>
      </c>
      <c r="J732" t="str">
        <f>_xlfn.XLOOKUP(D732,products!$A:$A,products!$C:$C,,0)</f>
        <v>L</v>
      </c>
      <c r="K732">
        <f>_xlfn.XLOOKUP(D732,products!$A:$A,products!$D:$D,,0)</f>
        <v>2.5</v>
      </c>
      <c r="L732" s="5">
        <f>_xlfn.XLOOKUP(D732,products!$A:$A,products!$E:$E,,0)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_xlfn.XLOOKUP(C733,customers!$A:$A,customers!$B:$B,,0)</f>
        <v>Leta Clarricoates</v>
      </c>
      <c r="G733" s="2" t="str">
        <f>IF(_xlfn.XLOOKUP(F733,customers!B:B,customers!C:C,,0)=0," ",(_xlfn.XLOOKUP(F733,customers!B:B,customers!C:C,,0)))</f>
        <v xml:space="preserve"> </v>
      </c>
      <c r="H733" s="2" t="str">
        <f>_xlfn.XLOOKUP(F733,customers!$B:$B,customers!$G:$G,,0)</f>
        <v>United States</v>
      </c>
      <c r="I733" t="str">
        <f>_xlfn.XLOOKUP(D733,products!$A:$A,products!$B:$B,,0)</f>
        <v>Lib</v>
      </c>
      <c r="J733" t="str">
        <f>_xlfn.XLOOKUP(D733,products!$A:$A,products!$C:$C,,0)</f>
        <v>D</v>
      </c>
      <c r="K733">
        <f>_xlfn.XLOOKUP(D733,products!$A:$A,products!$D:$D,,0)</f>
        <v>0.2</v>
      </c>
      <c r="L733" s="5">
        <f>_xlfn.XLOOKUP(D733,products!$A:$A,products!$E:$E,,0)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_xlfn.XLOOKUP(C734,customers!$A:$A,customers!$B:$B,,0)</f>
        <v>Jacquelyn Maha</v>
      </c>
      <c r="G734" s="2" t="str">
        <f>IF(_xlfn.XLOOKUP(F734,customers!B:B,customers!C:C,,0)=0," ",(_xlfn.XLOOKUP(F734,customers!B:B,customers!C:C,,0)))</f>
        <v>jmahakc@cyberchimps.com</v>
      </c>
      <c r="H734" s="2" t="str">
        <f>_xlfn.XLOOKUP(F734,customers!$B:$B,customers!$G:$G,,0)</f>
        <v>United States</v>
      </c>
      <c r="I734" t="str">
        <f>_xlfn.XLOOKUP(D734,products!$A:$A,products!$B:$B,,0)</f>
        <v>Exc</v>
      </c>
      <c r="J734" t="str">
        <f>_xlfn.XLOOKUP(D734,products!$A:$A,products!$C:$C,,0)</f>
        <v>L</v>
      </c>
      <c r="K734">
        <f>_xlfn.XLOOKUP(D734,products!$A:$A,products!$D:$D,,0)</f>
        <v>0.2</v>
      </c>
      <c r="L734" s="5">
        <f>_xlfn.XLOOKUP(D734,products!$A:$A,products!$E:$E,,0)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_xlfn.XLOOKUP(C735,customers!$A:$A,customers!$B:$B,,0)</f>
        <v>Glory Clemon</v>
      </c>
      <c r="G735" s="2" t="str">
        <f>IF(_xlfn.XLOOKUP(F735,customers!B:B,customers!C:C,,0)=0," ",(_xlfn.XLOOKUP(F735,customers!B:B,customers!C:C,,0)))</f>
        <v>gclemonkd@networksolutions.com</v>
      </c>
      <c r="H735" s="2" t="str">
        <f>_xlfn.XLOOKUP(F735,customers!$B:$B,customers!$G:$G,,0)</f>
        <v>United States</v>
      </c>
      <c r="I735" t="str">
        <f>_xlfn.XLOOKUP(D735,products!$A:$A,products!$B:$B,,0)</f>
        <v>Lib</v>
      </c>
      <c r="J735" t="str">
        <f>_xlfn.XLOOKUP(D735,products!$A:$A,products!$C:$C,,0)</f>
        <v>M</v>
      </c>
      <c r="K735">
        <f>_xlfn.XLOOKUP(D735,products!$A:$A,products!$D:$D,,0)</f>
        <v>2.5</v>
      </c>
      <c r="L735" s="5">
        <f>_xlfn.XLOOKUP(D735,products!$A:$A,products!$E:$E,,0)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_xlfn.XLOOKUP(C736,customers!$A:$A,customers!$B:$B,,0)</f>
        <v>Alica Kift</v>
      </c>
      <c r="G736" s="2" t="str">
        <f>IF(_xlfn.XLOOKUP(F736,customers!B:B,customers!C:C,,0)=0," ",(_xlfn.XLOOKUP(F736,customers!B:B,customers!C:C,,0)))</f>
        <v xml:space="preserve"> </v>
      </c>
      <c r="H736" s="2" t="str">
        <f>_xlfn.XLOOKUP(F736,customers!$B:$B,customers!$G:$G,,0)</f>
        <v>United States</v>
      </c>
      <c r="I736" t="str">
        <f>_xlfn.XLOOKUP(D736,products!$A:$A,products!$B:$B,,0)</f>
        <v>Rob</v>
      </c>
      <c r="J736" t="str">
        <f>_xlfn.XLOOKUP(D736,products!$A:$A,products!$C:$C,,0)</f>
        <v>D</v>
      </c>
      <c r="K736">
        <f>_xlfn.XLOOKUP(D736,products!$A:$A,products!$D:$D,,0)</f>
        <v>0.2</v>
      </c>
      <c r="L736" s="5">
        <f>_xlfn.XLOOKUP(D736,products!$A:$A,products!$E:$E,,0)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_xlfn.XLOOKUP(C737,customers!$A:$A,customers!$B:$B,,0)</f>
        <v>Babb Pollins</v>
      </c>
      <c r="G737" s="2" t="str">
        <f>IF(_xlfn.XLOOKUP(F737,customers!B:B,customers!C:C,,0)=0," ",(_xlfn.XLOOKUP(F737,customers!B:B,customers!C:C,,0)))</f>
        <v>bpollinskf@shinystat.com</v>
      </c>
      <c r="H737" s="2" t="str">
        <f>_xlfn.XLOOKUP(F737,customers!$B:$B,customers!$G:$G,,0)</f>
        <v>United States</v>
      </c>
      <c r="I737" t="str">
        <f>_xlfn.XLOOKUP(D737,products!$A:$A,products!$B:$B,,0)</f>
        <v>Exc</v>
      </c>
      <c r="J737" t="str">
        <f>_xlfn.XLOOKUP(D737,products!$A:$A,products!$C:$C,,0)</f>
        <v>D</v>
      </c>
      <c r="K737">
        <f>_xlfn.XLOOKUP(D737,products!$A:$A,products!$D:$D,,0)</f>
        <v>0.2</v>
      </c>
      <c r="L737" s="5">
        <f>_xlfn.XLOOKUP(D737,products!$A:$A,products!$E:$E,,0)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_xlfn.XLOOKUP(C738,customers!$A:$A,customers!$B:$B,,0)</f>
        <v>Jarret Toye</v>
      </c>
      <c r="G738" s="2" t="str">
        <f>IF(_xlfn.XLOOKUP(F738,customers!B:B,customers!C:C,,0)=0," ",(_xlfn.XLOOKUP(F738,customers!B:B,customers!C:C,,0)))</f>
        <v>jtoyekg@pinterest.com</v>
      </c>
      <c r="H738" s="2" t="str">
        <f>_xlfn.XLOOKUP(F738,customers!$B:$B,customers!$G:$G,,0)</f>
        <v>Ireland</v>
      </c>
      <c r="I738" t="str">
        <f>_xlfn.XLOOKUP(D738,products!$A:$A,products!$B:$B,,0)</f>
        <v>Lib</v>
      </c>
      <c r="J738" t="str">
        <f>_xlfn.XLOOKUP(D738,products!$A:$A,products!$C:$C,,0)</f>
        <v>D</v>
      </c>
      <c r="K738">
        <f>_xlfn.XLOOKUP(D738,products!$A:$A,products!$D:$D,,0)</f>
        <v>1</v>
      </c>
      <c r="L738" s="5">
        <f>_xlfn.XLOOKUP(D738,products!$A:$A,products!$E:$E,,0)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_xlfn.XLOOKUP(C739,customers!$A:$A,customers!$B:$B,,0)</f>
        <v>Carlie Linskill</v>
      </c>
      <c r="G739" s="2" t="str">
        <f>IF(_xlfn.XLOOKUP(F739,customers!B:B,customers!C:C,,0)=0," ",(_xlfn.XLOOKUP(F739,customers!B:B,customers!C:C,,0)))</f>
        <v>clinskillkh@sphinn.com</v>
      </c>
      <c r="H739" s="2" t="str">
        <f>_xlfn.XLOOKUP(F739,customers!$B:$B,customers!$G:$G,,0)</f>
        <v>United States</v>
      </c>
      <c r="I739" t="str">
        <f>_xlfn.XLOOKUP(D739,products!$A:$A,products!$B:$B,,0)</f>
        <v>Ara</v>
      </c>
      <c r="J739" t="str">
        <f>_xlfn.XLOOKUP(D739,products!$A:$A,products!$C:$C,,0)</f>
        <v>M</v>
      </c>
      <c r="K739">
        <f>_xlfn.XLOOKUP(D739,products!$A:$A,products!$D:$D,,0)</f>
        <v>1</v>
      </c>
      <c r="L739" s="5">
        <f>_xlfn.XLOOKUP(D739,products!$A:$A,products!$E:$E,,0)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_xlfn.XLOOKUP(C740,customers!$A:$A,customers!$B:$B,,0)</f>
        <v>Natal Vigrass</v>
      </c>
      <c r="G740" s="2" t="str">
        <f>IF(_xlfn.XLOOKUP(F740,customers!B:B,customers!C:C,,0)=0," ",(_xlfn.XLOOKUP(F740,customers!B:B,customers!C:C,,0)))</f>
        <v>nvigrasski@ezinearticles.com</v>
      </c>
      <c r="H740" s="2" t="str">
        <f>_xlfn.XLOOKUP(F740,customers!$B:$B,customers!$G:$G,,0)</f>
        <v>United Kingdom</v>
      </c>
      <c r="I740" t="str">
        <f>_xlfn.XLOOKUP(D740,products!$A:$A,products!$B:$B,,0)</f>
        <v>Rob</v>
      </c>
      <c r="J740" t="str">
        <f>_xlfn.XLOOKUP(D740,products!$A:$A,products!$C:$C,,0)</f>
        <v>L</v>
      </c>
      <c r="K740">
        <f>_xlfn.XLOOKUP(D740,products!$A:$A,products!$D:$D,,0)</f>
        <v>0.2</v>
      </c>
      <c r="L740" s="5">
        <f>_xlfn.XLOOKUP(D740,products!$A:$A,products!$E:$E,,0)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_xlfn.XLOOKUP(C741,customers!$A:$A,customers!$B:$B,,0)</f>
        <v>Jimmy Dymoke</v>
      </c>
      <c r="G741" s="2" t="str">
        <f>IF(_xlfn.XLOOKUP(F741,customers!B:B,customers!C:C,,0)=0," ",(_xlfn.XLOOKUP(F741,customers!B:B,customers!C:C,,0)))</f>
        <v>jdymokeje@prnewswire.com</v>
      </c>
      <c r="H741" s="2" t="str">
        <f>_xlfn.XLOOKUP(F741,customers!$B:$B,customers!$G:$G,,0)</f>
        <v>Ireland</v>
      </c>
      <c r="I741" t="str">
        <f>_xlfn.XLOOKUP(D741,products!$A:$A,products!$B:$B,,0)</f>
        <v>Exc</v>
      </c>
      <c r="J741" t="str">
        <f>_xlfn.XLOOKUP(D741,products!$A:$A,products!$C:$C,,0)</f>
        <v>D</v>
      </c>
      <c r="K741">
        <f>_xlfn.XLOOKUP(D741,products!$A:$A,products!$D:$D,,0)</f>
        <v>0.2</v>
      </c>
      <c r="L741" s="5">
        <f>_xlfn.XLOOKUP(D741,products!$A:$A,products!$E:$E,,0)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_xlfn.XLOOKUP(C742,customers!$A:$A,customers!$B:$B,,0)</f>
        <v>Kandace Cragell</v>
      </c>
      <c r="G742" s="2" t="str">
        <f>IF(_xlfn.XLOOKUP(F742,customers!B:B,customers!C:C,,0)=0," ",(_xlfn.XLOOKUP(F742,customers!B:B,customers!C:C,,0)))</f>
        <v>kcragellkk@google.com</v>
      </c>
      <c r="H742" s="2" t="str">
        <f>_xlfn.XLOOKUP(F742,customers!$B:$B,customers!$G:$G,,0)</f>
        <v>Ireland</v>
      </c>
      <c r="I742" t="str">
        <f>_xlfn.XLOOKUP(D742,products!$A:$A,products!$B:$B,,0)</f>
        <v>Rob</v>
      </c>
      <c r="J742" t="str">
        <f>_xlfn.XLOOKUP(D742,products!$A:$A,products!$C:$C,,0)</f>
        <v>L</v>
      </c>
      <c r="K742">
        <f>_xlfn.XLOOKUP(D742,products!$A:$A,products!$D:$D,,0)</f>
        <v>0.5</v>
      </c>
      <c r="L742" s="5">
        <f>_xlfn.XLOOKUP(D742,products!$A:$A,products!$E:$E,,0)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_xlfn.XLOOKUP(C743,customers!$A:$A,customers!$B:$B,,0)</f>
        <v>Lyon Ibert</v>
      </c>
      <c r="G743" s="2" t="str">
        <f>IF(_xlfn.XLOOKUP(F743,customers!B:B,customers!C:C,,0)=0," ",(_xlfn.XLOOKUP(F743,customers!B:B,customers!C:C,,0)))</f>
        <v>libertkl@huffingtonpost.com</v>
      </c>
      <c r="H743" s="2" t="str">
        <f>_xlfn.XLOOKUP(F743,customers!$B:$B,customers!$G:$G,,0)</f>
        <v>United States</v>
      </c>
      <c r="I743" t="str">
        <f>_xlfn.XLOOKUP(D743,products!$A:$A,products!$B:$B,,0)</f>
        <v>Lib</v>
      </c>
      <c r="J743" t="str">
        <f>_xlfn.XLOOKUP(D743,products!$A:$A,products!$C:$C,,0)</f>
        <v>M</v>
      </c>
      <c r="K743">
        <f>_xlfn.XLOOKUP(D743,products!$A:$A,products!$D:$D,,0)</f>
        <v>0.2</v>
      </c>
      <c r="L743" s="5">
        <f>_xlfn.XLOOKUP(D743,products!$A:$A,products!$E:$E,,0)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_xlfn.XLOOKUP(C744,customers!$A:$A,customers!$B:$B,,0)</f>
        <v>Reese Lidgey</v>
      </c>
      <c r="G744" s="2" t="str">
        <f>IF(_xlfn.XLOOKUP(F744,customers!B:B,customers!C:C,,0)=0," ",(_xlfn.XLOOKUP(F744,customers!B:B,customers!C:C,,0)))</f>
        <v>rlidgeykm@vimeo.com</v>
      </c>
      <c r="H744" s="2" t="str">
        <f>_xlfn.XLOOKUP(F744,customers!$B:$B,customers!$G:$G,,0)</f>
        <v>United States</v>
      </c>
      <c r="I744" t="str">
        <f>_xlfn.XLOOKUP(D744,products!$A:$A,products!$B:$B,,0)</f>
        <v>Lib</v>
      </c>
      <c r="J744" t="str">
        <f>_xlfn.XLOOKUP(D744,products!$A:$A,products!$C:$C,,0)</f>
        <v>M</v>
      </c>
      <c r="K744">
        <f>_xlfn.XLOOKUP(D744,products!$A:$A,products!$D:$D,,0)</f>
        <v>1</v>
      </c>
      <c r="L744" s="5">
        <f>_xlfn.XLOOKUP(D744,products!$A:$A,products!$E:$E,,0)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_xlfn.XLOOKUP(C745,customers!$A:$A,customers!$B:$B,,0)</f>
        <v>Tersina Castagne</v>
      </c>
      <c r="G745" s="2" t="str">
        <f>IF(_xlfn.XLOOKUP(F745,customers!B:B,customers!C:C,,0)=0," ",(_xlfn.XLOOKUP(F745,customers!B:B,customers!C:C,,0)))</f>
        <v>tcastagnekn@wikia.com</v>
      </c>
      <c r="H745" s="2" t="str">
        <f>_xlfn.XLOOKUP(F745,customers!$B:$B,customers!$G:$G,,0)</f>
        <v>United States</v>
      </c>
      <c r="I745" t="str">
        <f>_xlfn.XLOOKUP(D745,products!$A:$A,products!$B:$B,,0)</f>
        <v>Ara</v>
      </c>
      <c r="J745" t="str">
        <f>_xlfn.XLOOKUP(D745,products!$A:$A,products!$C:$C,,0)</f>
        <v>D</v>
      </c>
      <c r="K745">
        <f>_xlfn.XLOOKUP(D745,products!$A:$A,products!$D:$D,,0)</f>
        <v>0.5</v>
      </c>
      <c r="L745" s="5">
        <f>_xlfn.XLOOKUP(D745,products!$A:$A,products!$E:$E,,0)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_xlfn.XLOOKUP(C746,customers!$A:$A,customers!$B:$B,,0)</f>
        <v>Samuele Klaaassen</v>
      </c>
      <c r="G746" s="2" t="str">
        <f>IF(_xlfn.XLOOKUP(F746,customers!B:B,customers!C:C,,0)=0," ",(_xlfn.XLOOKUP(F746,customers!B:B,customers!C:C,,0)))</f>
        <v xml:space="preserve"> </v>
      </c>
      <c r="H746" s="2" t="str">
        <f>_xlfn.XLOOKUP(F746,customers!$B:$B,customers!$G:$G,,0)</f>
        <v>United States</v>
      </c>
      <c r="I746" t="str">
        <f>_xlfn.XLOOKUP(D746,products!$A:$A,products!$B:$B,,0)</f>
        <v>Rob</v>
      </c>
      <c r="J746" t="str">
        <f>_xlfn.XLOOKUP(D746,products!$A:$A,products!$C:$C,,0)</f>
        <v>M</v>
      </c>
      <c r="K746">
        <f>_xlfn.XLOOKUP(D746,products!$A:$A,products!$D:$D,,0)</f>
        <v>0.2</v>
      </c>
      <c r="L746" s="5">
        <f>_xlfn.XLOOKUP(D746,products!$A:$A,products!$E:$E,,0)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_xlfn.XLOOKUP(C747,customers!$A:$A,customers!$B:$B,,0)</f>
        <v>Jordana Halden</v>
      </c>
      <c r="G747" s="2" t="str">
        <f>IF(_xlfn.XLOOKUP(F747,customers!B:B,customers!C:C,,0)=0," ",(_xlfn.XLOOKUP(F747,customers!B:B,customers!C:C,,0)))</f>
        <v>jhaldenkp@comcast.net</v>
      </c>
      <c r="H747" s="2" t="str">
        <f>_xlfn.XLOOKUP(F747,customers!$B:$B,customers!$G:$G,,0)</f>
        <v>Ireland</v>
      </c>
      <c r="I747" t="str">
        <f>_xlfn.XLOOKUP(D747,products!$A:$A,products!$B:$B,,0)</f>
        <v>Exc</v>
      </c>
      <c r="J747" t="str">
        <f>_xlfn.XLOOKUP(D747,products!$A:$A,products!$C:$C,,0)</f>
        <v>D</v>
      </c>
      <c r="K747">
        <f>_xlfn.XLOOKUP(D747,products!$A:$A,products!$D:$D,,0)</f>
        <v>0.5</v>
      </c>
      <c r="L747" s="5">
        <f>_xlfn.XLOOKUP(D747,products!$A:$A,products!$E:$E,,0)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_xlfn.XLOOKUP(C748,customers!$A:$A,customers!$B:$B,,0)</f>
        <v>Hussein Olliff</v>
      </c>
      <c r="G748" s="2" t="str">
        <f>IF(_xlfn.XLOOKUP(F748,customers!B:B,customers!C:C,,0)=0," ",(_xlfn.XLOOKUP(F748,customers!B:B,customers!C:C,,0)))</f>
        <v>holliffkq@sciencedirect.com</v>
      </c>
      <c r="H748" s="2" t="str">
        <f>_xlfn.XLOOKUP(F748,customers!$B:$B,customers!$G:$G,,0)</f>
        <v>Ireland</v>
      </c>
      <c r="I748" t="str">
        <f>_xlfn.XLOOKUP(D748,products!$A:$A,products!$B:$B,,0)</f>
        <v>Ara</v>
      </c>
      <c r="J748" t="str">
        <f>_xlfn.XLOOKUP(D748,products!$A:$A,products!$C:$C,,0)</f>
        <v>M</v>
      </c>
      <c r="K748">
        <f>_xlfn.XLOOKUP(D748,products!$A:$A,products!$D:$D,,0)</f>
        <v>1</v>
      </c>
      <c r="L748" s="5">
        <f>_xlfn.XLOOKUP(D748,products!$A:$A,products!$E:$E,,0)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_xlfn.XLOOKUP(C749,customers!$A:$A,customers!$B:$B,,0)</f>
        <v>Teddi Quadri</v>
      </c>
      <c r="G749" s="2" t="str">
        <f>IF(_xlfn.XLOOKUP(F749,customers!B:B,customers!C:C,,0)=0," ",(_xlfn.XLOOKUP(F749,customers!B:B,customers!C:C,,0)))</f>
        <v>tquadrikr@opensource.org</v>
      </c>
      <c r="H749" s="2" t="str">
        <f>_xlfn.XLOOKUP(F749,customers!$B:$B,customers!$G:$G,,0)</f>
        <v>Ireland</v>
      </c>
      <c r="I749" t="str">
        <f>_xlfn.XLOOKUP(D749,products!$A:$A,products!$B:$B,,0)</f>
        <v>Lib</v>
      </c>
      <c r="J749" t="str">
        <f>_xlfn.XLOOKUP(D749,products!$A:$A,products!$C:$C,,0)</f>
        <v>M</v>
      </c>
      <c r="K749">
        <f>_xlfn.XLOOKUP(D749,products!$A:$A,products!$D:$D,,0)</f>
        <v>0.5</v>
      </c>
      <c r="L749" s="5">
        <f>_xlfn.XLOOKUP(D749,products!$A:$A,products!$E:$E,,0)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_xlfn.XLOOKUP(C750,customers!$A:$A,customers!$B:$B,,0)</f>
        <v>Felita Eshmade</v>
      </c>
      <c r="G750" s="2" t="str">
        <f>IF(_xlfn.XLOOKUP(F750,customers!B:B,customers!C:C,,0)=0," ",(_xlfn.XLOOKUP(F750,customers!B:B,customers!C:C,,0)))</f>
        <v>feshmadeks@umn.edu</v>
      </c>
      <c r="H750" s="2" t="str">
        <f>_xlfn.XLOOKUP(F750,customers!$B:$B,customers!$G:$G,,0)</f>
        <v>United States</v>
      </c>
      <c r="I750" t="str">
        <f>_xlfn.XLOOKUP(D750,products!$A:$A,products!$B:$B,,0)</f>
        <v>Exc</v>
      </c>
      <c r="J750" t="str">
        <f>_xlfn.XLOOKUP(D750,products!$A:$A,products!$C:$C,,0)</f>
        <v>D</v>
      </c>
      <c r="K750">
        <f>_xlfn.XLOOKUP(D750,products!$A:$A,products!$D:$D,,0)</f>
        <v>0.5</v>
      </c>
      <c r="L750" s="5">
        <f>_xlfn.XLOOKUP(D750,products!$A:$A,products!$E:$E,,0)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_xlfn.XLOOKUP(C751,customers!$A:$A,customers!$B:$B,,0)</f>
        <v>Melodie OIlier</v>
      </c>
      <c r="G751" s="2" t="str">
        <f>IF(_xlfn.XLOOKUP(F751,customers!B:B,customers!C:C,,0)=0," ",(_xlfn.XLOOKUP(F751,customers!B:B,customers!C:C,,0)))</f>
        <v>moilierkt@paginegialle.it</v>
      </c>
      <c r="H751" s="2" t="str">
        <f>_xlfn.XLOOKUP(F751,customers!$B:$B,customers!$G:$G,,0)</f>
        <v>Ireland</v>
      </c>
      <c r="I751" t="str">
        <f>_xlfn.XLOOKUP(D751,products!$A:$A,products!$B:$B,,0)</f>
        <v>Rob</v>
      </c>
      <c r="J751" t="str">
        <f>_xlfn.XLOOKUP(D751,products!$A:$A,products!$C:$C,,0)</f>
        <v>D</v>
      </c>
      <c r="K751">
        <f>_xlfn.XLOOKUP(D751,products!$A:$A,products!$D:$D,,0)</f>
        <v>0.2</v>
      </c>
      <c r="L751" s="5">
        <f>_xlfn.XLOOKUP(D751,products!$A:$A,products!$E:$E,,0)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_xlfn.XLOOKUP(C752,customers!$A:$A,customers!$B:$B,,0)</f>
        <v>Hazel Iacopini</v>
      </c>
      <c r="G752" s="2" t="str">
        <f>IF(_xlfn.XLOOKUP(F752,customers!B:B,customers!C:C,,0)=0," ",(_xlfn.XLOOKUP(F752,customers!B:B,customers!C:C,,0)))</f>
        <v xml:space="preserve"> </v>
      </c>
      <c r="H752" s="2" t="str">
        <f>_xlfn.XLOOKUP(F752,customers!$B:$B,customers!$G:$G,,0)</f>
        <v>United States</v>
      </c>
      <c r="I752" t="str">
        <f>_xlfn.XLOOKUP(D752,products!$A:$A,products!$B:$B,,0)</f>
        <v>Rob</v>
      </c>
      <c r="J752" t="str">
        <f>_xlfn.XLOOKUP(D752,products!$A:$A,products!$C:$C,,0)</f>
        <v>M</v>
      </c>
      <c r="K752">
        <f>_xlfn.XLOOKUP(D752,products!$A:$A,products!$D:$D,,0)</f>
        <v>0.5</v>
      </c>
      <c r="L752" s="5">
        <f>_xlfn.XLOOKUP(D752,products!$A:$A,products!$E:$E,,0)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_xlfn.XLOOKUP(C753,customers!$A:$A,customers!$B:$B,,0)</f>
        <v>Vinny Shoebotham</v>
      </c>
      <c r="G753" s="2" t="str">
        <f>IF(_xlfn.XLOOKUP(F753,customers!B:B,customers!C:C,,0)=0," ",(_xlfn.XLOOKUP(F753,customers!B:B,customers!C:C,,0)))</f>
        <v>vshoebothamkv@redcross.org</v>
      </c>
      <c r="H753" s="2" t="str">
        <f>_xlfn.XLOOKUP(F753,customers!$B:$B,customers!$G:$G,,0)</f>
        <v>United States</v>
      </c>
      <c r="I753" t="str">
        <f>_xlfn.XLOOKUP(D753,products!$A:$A,products!$B:$B,,0)</f>
        <v>Lib</v>
      </c>
      <c r="J753" t="str">
        <f>_xlfn.XLOOKUP(D753,products!$A:$A,products!$C:$C,,0)</f>
        <v>L</v>
      </c>
      <c r="K753">
        <f>_xlfn.XLOOKUP(D753,products!$A:$A,products!$D:$D,,0)</f>
        <v>0.5</v>
      </c>
      <c r="L753" s="5">
        <f>_xlfn.XLOOKUP(D753,products!$A:$A,products!$E:$E,,0)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_xlfn.XLOOKUP(C754,customers!$A:$A,customers!$B:$B,,0)</f>
        <v>Bran Sterke</v>
      </c>
      <c r="G754" s="2" t="str">
        <f>IF(_xlfn.XLOOKUP(F754,customers!B:B,customers!C:C,,0)=0," ",(_xlfn.XLOOKUP(F754,customers!B:B,customers!C:C,,0)))</f>
        <v>bsterkekw@biblegateway.com</v>
      </c>
      <c r="H754" s="2" t="str">
        <f>_xlfn.XLOOKUP(F754,customers!$B:$B,customers!$G:$G,,0)</f>
        <v>United States</v>
      </c>
      <c r="I754" t="str">
        <f>_xlfn.XLOOKUP(D754,products!$A:$A,products!$B:$B,,0)</f>
        <v>Exc</v>
      </c>
      <c r="J754" t="str">
        <f>_xlfn.XLOOKUP(D754,products!$A:$A,products!$C:$C,,0)</f>
        <v>M</v>
      </c>
      <c r="K754">
        <f>_xlfn.XLOOKUP(D754,products!$A:$A,products!$D:$D,,0)</f>
        <v>1</v>
      </c>
      <c r="L754" s="5">
        <f>_xlfn.XLOOKUP(D754,products!$A:$A,products!$E:$E,,0)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_xlfn.XLOOKUP(C755,customers!$A:$A,customers!$B:$B,,0)</f>
        <v>Simone Capon</v>
      </c>
      <c r="G755" s="2" t="str">
        <f>IF(_xlfn.XLOOKUP(F755,customers!B:B,customers!C:C,,0)=0," ",(_xlfn.XLOOKUP(F755,customers!B:B,customers!C:C,,0)))</f>
        <v>scaponkx@craigslist.org</v>
      </c>
      <c r="H755" s="2" t="str">
        <f>_xlfn.XLOOKUP(F755,customers!$B:$B,customers!$G:$G,,0)</f>
        <v>United States</v>
      </c>
      <c r="I755" t="str">
        <f>_xlfn.XLOOKUP(D755,products!$A:$A,products!$B:$B,,0)</f>
        <v>Ara</v>
      </c>
      <c r="J755" t="str">
        <f>_xlfn.XLOOKUP(D755,products!$A:$A,products!$C:$C,,0)</f>
        <v>D</v>
      </c>
      <c r="K755">
        <f>_xlfn.XLOOKUP(D755,products!$A:$A,products!$D:$D,,0)</f>
        <v>0.5</v>
      </c>
      <c r="L755" s="5">
        <f>_xlfn.XLOOKUP(D755,products!$A:$A,products!$E:$E,,0)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_xlfn.XLOOKUP(C756,customers!$A:$A,customers!$B:$B,,0)</f>
        <v>Jimmy Dymoke</v>
      </c>
      <c r="G756" s="2" t="str">
        <f>IF(_xlfn.XLOOKUP(F756,customers!B:B,customers!C:C,,0)=0," ",(_xlfn.XLOOKUP(F756,customers!B:B,customers!C:C,,0)))</f>
        <v>jdymokeje@prnewswire.com</v>
      </c>
      <c r="H756" s="2" t="str">
        <f>_xlfn.XLOOKUP(F756,customers!$B:$B,customers!$G:$G,,0)</f>
        <v>Ireland</v>
      </c>
      <c r="I756" t="str">
        <f>_xlfn.XLOOKUP(D756,products!$A:$A,products!$B:$B,,0)</f>
        <v>Ara</v>
      </c>
      <c r="J756" t="str">
        <f>_xlfn.XLOOKUP(D756,products!$A:$A,products!$C:$C,,0)</f>
        <v>D</v>
      </c>
      <c r="K756">
        <f>_xlfn.XLOOKUP(D756,products!$A:$A,products!$D:$D,,0)</f>
        <v>0.2</v>
      </c>
      <c r="L756" s="5">
        <f>_xlfn.XLOOKUP(D756,products!$A:$A,products!$E:$E,,0)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_xlfn.XLOOKUP(C757,customers!$A:$A,customers!$B:$B,,0)</f>
        <v>Foster Constance</v>
      </c>
      <c r="G757" s="2" t="str">
        <f>IF(_xlfn.XLOOKUP(F757,customers!B:B,customers!C:C,,0)=0," ",(_xlfn.XLOOKUP(F757,customers!B:B,customers!C:C,,0)))</f>
        <v>fconstancekz@ifeng.com</v>
      </c>
      <c r="H757" s="2" t="str">
        <f>_xlfn.XLOOKUP(F757,customers!$B:$B,customers!$G:$G,,0)</f>
        <v>United States</v>
      </c>
      <c r="I757" t="str">
        <f>_xlfn.XLOOKUP(D757,products!$A:$A,products!$B:$B,,0)</f>
        <v>Lib</v>
      </c>
      <c r="J757" t="str">
        <f>_xlfn.XLOOKUP(D757,products!$A:$A,products!$C:$C,,0)</f>
        <v>L</v>
      </c>
      <c r="K757">
        <f>_xlfn.XLOOKUP(D757,products!$A:$A,products!$D:$D,,0)</f>
        <v>0.2</v>
      </c>
      <c r="L757" s="5">
        <f>_xlfn.XLOOKUP(D757,products!$A:$A,products!$E:$E,,0)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_xlfn.XLOOKUP(C758,customers!$A:$A,customers!$B:$B,,0)</f>
        <v>Fernando Sulman</v>
      </c>
      <c r="G758" s="2" t="str">
        <f>IF(_xlfn.XLOOKUP(F758,customers!B:B,customers!C:C,,0)=0," ",(_xlfn.XLOOKUP(F758,customers!B:B,customers!C:C,,0)))</f>
        <v>fsulmanl0@washington.edu</v>
      </c>
      <c r="H758" s="2" t="str">
        <f>_xlfn.XLOOKUP(F758,customers!$B:$B,customers!$G:$G,,0)</f>
        <v>United States</v>
      </c>
      <c r="I758" t="str">
        <f>_xlfn.XLOOKUP(D758,products!$A:$A,products!$B:$B,,0)</f>
        <v>Rob</v>
      </c>
      <c r="J758" t="str">
        <f>_xlfn.XLOOKUP(D758,products!$A:$A,products!$C:$C,,0)</f>
        <v>D</v>
      </c>
      <c r="K758">
        <f>_xlfn.XLOOKUP(D758,products!$A:$A,products!$D:$D,,0)</f>
        <v>1</v>
      </c>
      <c r="L758" s="5">
        <f>_xlfn.XLOOKUP(D758,products!$A:$A,products!$E:$E,,0)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_xlfn.XLOOKUP(C759,customers!$A:$A,customers!$B:$B,,0)</f>
        <v>Dorotea Hollyman</v>
      </c>
      <c r="G759" s="2" t="str">
        <f>IF(_xlfn.XLOOKUP(F759,customers!B:B,customers!C:C,,0)=0," ",(_xlfn.XLOOKUP(F759,customers!B:B,customers!C:C,,0)))</f>
        <v>dhollymanl1@ibm.com</v>
      </c>
      <c r="H759" s="2" t="str">
        <f>_xlfn.XLOOKUP(F759,customers!$B:$B,customers!$G:$G,,0)</f>
        <v>United States</v>
      </c>
      <c r="I759" t="str">
        <f>_xlfn.XLOOKUP(D759,products!$A:$A,products!$B:$B,,0)</f>
        <v>Ara</v>
      </c>
      <c r="J759" t="str">
        <f>_xlfn.XLOOKUP(D759,products!$A:$A,products!$C:$C,,0)</f>
        <v>D</v>
      </c>
      <c r="K759">
        <f>_xlfn.XLOOKUP(D759,products!$A:$A,products!$D:$D,,0)</f>
        <v>0.5</v>
      </c>
      <c r="L759" s="5">
        <f>_xlfn.XLOOKUP(D759,products!$A:$A,products!$E:$E,,0)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_xlfn.XLOOKUP(C760,customers!$A:$A,customers!$B:$B,,0)</f>
        <v>Lorelei Nardoni</v>
      </c>
      <c r="G760" s="2" t="str">
        <f>IF(_xlfn.XLOOKUP(F760,customers!B:B,customers!C:C,,0)=0," ",(_xlfn.XLOOKUP(F760,customers!B:B,customers!C:C,,0)))</f>
        <v>lnardonil2@hao123.com</v>
      </c>
      <c r="H760" s="2" t="str">
        <f>_xlfn.XLOOKUP(F760,customers!$B:$B,customers!$G:$G,,0)</f>
        <v>United States</v>
      </c>
      <c r="I760" t="str">
        <f>_xlfn.XLOOKUP(D760,products!$A:$A,products!$B:$B,,0)</f>
        <v>Rob</v>
      </c>
      <c r="J760" t="str">
        <f>_xlfn.XLOOKUP(D760,products!$A:$A,products!$C:$C,,0)</f>
        <v>D</v>
      </c>
      <c r="K760">
        <f>_xlfn.XLOOKUP(D760,products!$A:$A,products!$D:$D,,0)</f>
        <v>1</v>
      </c>
      <c r="L760" s="5">
        <f>_xlfn.XLOOKUP(D760,products!$A:$A,products!$E:$E,,0)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_xlfn.XLOOKUP(C761,customers!$A:$A,customers!$B:$B,,0)</f>
        <v>Dallas Yarham</v>
      </c>
      <c r="G761" s="2" t="str">
        <f>IF(_xlfn.XLOOKUP(F761,customers!B:B,customers!C:C,,0)=0," ",(_xlfn.XLOOKUP(F761,customers!B:B,customers!C:C,,0)))</f>
        <v>dyarhaml3@moonfruit.com</v>
      </c>
      <c r="H761" s="2" t="str">
        <f>_xlfn.XLOOKUP(F761,customers!$B:$B,customers!$G:$G,,0)</f>
        <v>United States</v>
      </c>
      <c r="I761" t="str">
        <f>_xlfn.XLOOKUP(D761,products!$A:$A,products!$B:$B,,0)</f>
        <v>Lib</v>
      </c>
      <c r="J761" t="str">
        <f>_xlfn.XLOOKUP(D761,products!$A:$A,products!$C:$C,,0)</f>
        <v>D</v>
      </c>
      <c r="K761">
        <f>_xlfn.XLOOKUP(D761,products!$A:$A,products!$D:$D,,0)</f>
        <v>2.5</v>
      </c>
      <c r="L761" s="5">
        <f>_xlfn.XLOOKUP(D761,products!$A:$A,products!$E:$E,,0)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_xlfn.XLOOKUP(C762,customers!$A:$A,customers!$B:$B,,0)</f>
        <v>Arlana Ferrea</v>
      </c>
      <c r="G762" s="2" t="str">
        <f>IF(_xlfn.XLOOKUP(F762,customers!B:B,customers!C:C,,0)=0," ",(_xlfn.XLOOKUP(F762,customers!B:B,customers!C:C,,0)))</f>
        <v>aferreal4@wikia.com</v>
      </c>
      <c r="H762" s="2" t="str">
        <f>_xlfn.XLOOKUP(F762,customers!$B:$B,customers!$G:$G,,0)</f>
        <v>United States</v>
      </c>
      <c r="I762" t="str">
        <f>_xlfn.XLOOKUP(D762,products!$A:$A,products!$B:$B,,0)</f>
        <v>Exc</v>
      </c>
      <c r="J762" t="str">
        <f>_xlfn.XLOOKUP(D762,products!$A:$A,products!$C:$C,,0)</f>
        <v>L</v>
      </c>
      <c r="K762">
        <f>_xlfn.XLOOKUP(D762,products!$A:$A,products!$D:$D,,0)</f>
        <v>0.5</v>
      </c>
      <c r="L762" s="5">
        <f>_xlfn.XLOOKUP(D762,products!$A:$A,products!$E:$E,,0)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_xlfn.XLOOKUP(C763,customers!$A:$A,customers!$B:$B,,0)</f>
        <v>Chuck Kendrick</v>
      </c>
      <c r="G763" s="2" t="str">
        <f>IF(_xlfn.XLOOKUP(F763,customers!B:B,customers!C:C,,0)=0," ",(_xlfn.XLOOKUP(F763,customers!B:B,customers!C:C,,0)))</f>
        <v>ckendrickl5@webnode.com</v>
      </c>
      <c r="H763" s="2" t="str">
        <f>_xlfn.XLOOKUP(F763,customers!$B:$B,customers!$G:$G,,0)</f>
        <v>United States</v>
      </c>
      <c r="I763" t="str">
        <f>_xlfn.XLOOKUP(D763,products!$A:$A,products!$B:$B,,0)</f>
        <v>Exc</v>
      </c>
      <c r="J763" t="str">
        <f>_xlfn.XLOOKUP(D763,products!$A:$A,products!$C:$C,,0)</f>
        <v>L</v>
      </c>
      <c r="K763">
        <f>_xlfn.XLOOKUP(D763,products!$A:$A,products!$D:$D,,0)</f>
        <v>1</v>
      </c>
      <c r="L763" s="5">
        <f>_xlfn.XLOOKUP(D763,products!$A:$A,products!$E:$E,,0)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_xlfn.XLOOKUP(C764,customers!$A:$A,customers!$B:$B,,0)</f>
        <v>Sharona Danilchik</v>
      </c>
      <c r="G764" s="2" t="str">
        <f>IF(_xlfn.XLOOKUP(F764,customers!B:B,customers!C:C,,0)=0," ",(_xlfn.XLOOKUP(F764,customers!B:B,customers!C:C,,0)))</f>
        <v>sdanilchikl6@mit.edu</v>
      </c>
      <c r="H764" s="2" t="str">
        <f>_xlfn.XLOOKUP(F764,customers!$B:$B,customers!$G:$G,,0)</f>
        <v>United Kingdom</v>
      </c>
      <c r="I764" t="str">
        <f>_xlfn.XLOOKUP(D764,products!$A:$A,products!$B:$B,,0)</f>
        <v>Lib</v>
      </c>
      <c r="J764" t="str">
        <f>_xlfn.XLOOKUP(D764,products!$A:$A,products!$C:$C,,0)</f>
        <v>M</v>
      </c>
      <c r="K764">
        <f>_xlfn.XLOOKUP(D764,products!$A:$A,products!$D:$D,,0)</f>
        <v>0.5</v>
      </c>
      <c r="L764" s="5">
        <f>_xlfn.XLOOKUP(D764,products!$A:$A,products!$E:$E,,0)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_xlfn.XLOOKUP(C765,customers!$A:$A,customers!$B:$B,,0)</f>
        <v>Sarajane Potter</v>
      </c>
      <c r="G765" s="2" t="str">
        <f>IF(_xlfn.XLOOKUP(F765,customers!B:B,customers!C:C,,0)=0," ",(_xlfn.XLOOKUP(F765,customers!B:B,customers!C:C,,0)))</f>
        <v xml:space="preserve"> </v>
      </c>
      <c r="H765" s="2" t="str">
        <f>_xlfn.XLOOKUP(F765,customers!$B:$B,customers!$G:$G,,0)</f>
        <v>United States</v>
      </c>
      <c r="I765" t="str">
        <f>_xlfn.XLOOKUP(D765,products!$A:$A,products!$B:$B,,0)</f>
        <v>Ara</v>
      </c>
      <c r="J765" t="str">
        <f>_xlfn.XLOOKUP(D765,products!$A:$A,products!$C:$C,,0)</f>
        <v>L</v>
      </c>
      <c r="K765">
        <f>_xlfn.XLOOKUP(D765,products!$A:$A,products!$D:$D,,0)</f>
        <v>0.5</v>
      </c>
      <c r="L765" s="5">
        <f>_xlfn.XLOOKUP(D765,products!$A:$A,products!$E:$E,,0)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_xlfn.XLOOKUP(C766,customers!$A:$A,customers!$B:$B,,0)</f>
        <v>Bobby Folomkin</v>
      </c>
      <c r="G766" s="2" t="str">
        <f>IF(_xlfn.XLOOKUP(F766,customers!B:B,customers!C:C,,0)=0," ",(_xlfn.XLOOKUP(F766,customers!B:B,customers!C:C,,0)))</f>
        <v>bfolomkinl8@yolasite.com</v>
      </c>
      <c r="H766" s="2" t="str">
        <f>_xlfn.XLOOKUP(F766,customers!$B:$B,customers!$G:$G,,0)</f>
        <v>United States</v>
      </c>
      <c r="I766" t="str">
        <f>_xlfn.XLOOKUP(D766,products!$A:$A,products!$B:$B,,0)</f>
        <v>Ara</v>
      </c>
      <c r="J766" t="str">
        <f>_xlfn.XLOOKUP(D766,products!$A:$A,products!$C:$C,,0)</f>
        <v>L</v>
      </c>
      <c r="K766">
        <f>_xlfn.XLOOKUP(D766,products!$A:$A,products!$D:$D,,0)</f>
        <v>2.5</v>
      </c>
      <c r="L766" s="5">
        <f>_xlfn.XLOOKUP(D766,products!$A:$A,products!$E:$E,,0)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_xlfn.XLOOKUP(C767,customers!$A:$A,customers!$B:$B,,0)</f>
        <v>Rafferty Pursglove</v>
      </c>
      <c r="G767" s="2" t="str">
        <f>IF(_xlfn.XLOOKUP(F767,customers!B:B,customers!C:C,,0)=0," ",(_xlfn.XLOOKUP(F767,customers!B:B,customers!C:C,,0)))</f>
        <v>rpursglovel9@biblegateway.com</v>
      </c>
      <c r="H767" s="2" t="str">
        <f>_xlfn.XLOOKUP(F767,customers!$B:$B,customers!$G:$G,,0)</f>
        <v>United States</v>
      </c>
      <c r="I767" t="str">
        <f>_xlfn.XLOOKUP(D767,products!$A:$A,products!$B:$B,,0)</f>
        <v>Rob</v>
      </c>
      <c r="J767" t="str">
        <f>_xlfn.XLOOKUP(D767,products!$A:$A,products!$C:$C,,0)</f>
        <v>M</v>
      </c>
      <c r="K767">
        <f>_xlfn.XLOOKUP(D767,products!$A:$A,products!$D:$D,,0)</f>
        <v>1</v>
      </c>
      <c r="L767" s="5">
        <f>_xlfn.XLOOKUP(D767,products!$A:$A,products!$E:$E,,0)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_xlfn.XLOOKUP(C768,customers!$A:$A,customers!$B:$B,,0)</f>
        <v>Rafferty Pursglove</v>
      </c>
      <c r="G768" s="2" t="str">
        <f>IF(_xlfn.XLOOKUP(F768,customers!B:B,customers!C:C,,0)=0," ",(_xlfn.XLOOKUP(F768,customers!B:B,customers!C:C,,0)))</f>
        <v>rpursglovel9@biblegateway.com</v>
      </c>
      <c r="H768" s="2" t="str">
        <f>_xlfn.XLOOKUP(F768,customers!$B:$B,customers!$G:$G,,0)</f>
        <v>United States</v>
      </c>
      <c r="I768" t="str">
        <f>_xlfn.XLOOKUP(D768,products!$A:$A,products!$B:$B,,0)</f>
        <v>Ara</v>
      </c>
      <c r="J768" t="str">
        <f>_xlfn.XLOOKUP(D768,products!$A:$A,products!$C:$C,,0)</f>
        <v>L</v>
      </c>
      <c r="K768">
        <f>_xlfn.XLOOKUP(D768,products!$A:$A,products!$D:$D,,0)</f>
        <v>0.5</v>
      </c>
      <c r="L768" s="5">
        <f>_xlfn.XLOOKUP(D768,products!$A:$A,products!$E:$E,,0)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_xlfn.XLOOKUP(C769,customers!$A:$A,customers!$B:$B,,0)</f>
        <v>Foster Constance</v>
      </c>
      <c r="G769" s="2" t="str">
        <f>IF(_xlfn.XLOOKUP(F769,customers!B:B,customers!C:C,,0)=0," ",(_xlfn.XLOOKUP(F769,customers!B:B,customers!C:C,,0)))</f>
        <v>fconstancekz@ifeng.com</v>
      </c>
      <c r="H769" s="2" t="str">
        <f>_xlfn.XLOOKUP(F769,customers!$B:$B,customers!$G:$G,,0)</f>
        <v>United States</v>
      </c>
      <c r="I769" t="str">
        <f>_xlfn.XLOOKUP(D769,products!$A:$A,products!$B:$B,,0)</f>
        <v>Ara</v>
      </c>
      <c r="J769" t="str">
        <f>_xlfn.XLOOKUP(D769,products!$A:$A,products!$C:$C,,0)</f>
        <v>L</v>
      </c>
      <c r="K769">
        <f>_xlfn.XLOOKUP(D769,products!$A:$A,products!$D:$D,,0)</f>
        <v>2.5</v>
      </c>
      <c r="L769" s="5">
        <f>_xlfn.XLOOKUP(D769,products!$A:$A,products!$E:$E,,0)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_xlfn.XLOOKUP(C770,customers!$A:$A,customers!$B:$B,,0)</f>
        <v>Foster Constance</v>
      </c>
      <c r="G770" s="2" t="str">
        <f>IF(_xlfn.XLOOKUP(F770,customers!B:B,customers!C:C,,0)=0," ",(_xlfn.XLOOKUP(F770,customers!B:B,customers!C:C,,0)))</f>
        <v>fconstancekz@ifeng.com</v>
      </c>
      <c r="H770" s="2" t="str">
        <f>_xlfn.XLOOKUP(F770,customers!$B:$B,customers!$G:$G,,0)</f>
        <v>United States</v>
      </c>
      <c r="I770" t="str">
        <f>_xlfn.XLOOKUP(D770,products!$A:$A,products!$B:$B,,0)</f>
        <v>Rob</v>
      </c>
      <c r="J770" t="str">
        <f>_xlfn.XLOOKUP(D770,products!$A:$A,products!$C:$C,,0)</f>
        <v>L</v>
      </c>
      <c r="K770">
        <f>_xlfn.XLOOKUP(D770,products!$A:$A,products!$D:$D,,0)</f>
        <v>1</v>
      </c>
      <c r="L770" s="5">
        <f>_xlfn.XLOOKUP(D770,products!$A:$A,products!$E:$E,,0)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_xlfn.XLOOKUP(C771,customers!$A:$A,customers!$B:$B,,0)</f>
        <v>Dalia Eburah</v>
      </c>
      <c r="G771" s="2" t="str">
        <f>IF(_xlfn.XLOOKUP(F771,customers!B:B,customers!C:C,,0)=0," ",(_xlfn.XLOOKUP(F771,customers!B:B,customers!C:C,,0)))</f>
        <v>deburahld@google.co.jp</v>
      </c>
      <c r="H771" s="2" t="str">
        <f>_xlfn.XLOOKUP(F771,customers!$B:$B,customers!$G:$G,,0)</f>
        <v>United Kingdom</v>
      </c>
      <c r="I771" t="str">
        <f>_xlfn.XLOOKUP(D771,products!$A:$A,products!$B:$B,,0)</f>
        <v>Rob</v>
      </c>
      <c r="J771" t="str">
        <f>_xlfn.XLOOKUP(D771,products!$A:$A,products!$C:$C,,0)</f>
        <v>M</v>
      </c>
      <c r="K771">
        <f>_xlfn.XLOOKUP(D771,products!$A:$A,products!$D:$D,,0)</f>
        <v>2.5</v>
      </c>
      <c r="L771" s="5">
        <f>_xlfn.XLOOKUP(D771,products!$A:$A,products!$E:$E,,0)</f>
        <v>22.884999999999998</v>
      </c>
      <c r="M771" s="5">
        <f t="shared" ref="M771:M834" si="36">E771*L771</f>
        <v>137.31</v>
      </c>
      <c r="N771" t="str">
        <f t="shared" ref="N771:N834" si="37">IF(I771="Rob","Robusta",IF(I771="Exc","Excelsa",IF(I771="Lib","Liberica",IF(I771="Ara","Arabica",""))))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_xlfn.XLOOKUP(C772,customers!$A:$A,customers!$B:$B,,0)</f>
        <v>Martie Brimilcombe</v>
      </c>
      <c r="G772" s="2" t="str">
        <f>IF(_xlfn.XLOOKUP(F772,customers!B:B,customers!C:C,,0)=0," ",(_xlfn.XLOOKUP(F772,customers!B:B,customers!C:C,,0)))</f>
        <v>mbrimilcombele@cnn.com</v>
      </c>
      <c r="H772" s="2" t="str">
        <f>_xlfn.XLOOKUP(F772,customers!$B:$B,customers!$G:$G,,0)</f>
        <v>United States</v>
      </c>
      <c r="I772" t="str">
        <f>_xlfn.XLOOKUP(D772,products!$A:$A,products!$B:$B,,0)</f>
        <v>Ara</v>
      </c>
      <c r="J772" t="str">
        <f>_xlfn.XLOOKUP(D772,products!$A:$A,products!$C:$C,,0)</f>
        <v>D</v>
      </c>
      <c r="K772">
        <f>_xlfn.XLOOKUP(D772,products!$A:$A,products!$D:$D,,0)</f>
        <v>1</v>
      </c>
      <c r="L772" s="5">
        <f>_xlfn.XLOOKUP(D772,products!$A:$A,products!$E:$E,,0)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_xlfn.XLOOKUP(C773,customers!$A:$A,customers!$B:$B,,0)</f>
        <v>Suzanna Bollam</v>
      </c>
      <c r="G773" s="2" t="str">
        <f>IF(_xlfn.XLOOKUP(F773,customers!B:B,customers!C:C,,0)=0," ",(_xlfn.XLOOKUP(F773,customers!B:B,customers!C:C,,0)))</f>
        <v>sbollamlf@list-manage.com</v>
      </c>
      <c r="H773" s="2" t="str">
        <f>_xlfn.XLOOKUP(F773,customers!$B:$B,customers!$G:$G,,0)</f>
        <v>United States</v>
      </c>
      <c r="I773" t="str">
        <f>_xlfn.XLOOKUP(D773,products!$A:$A,products!$B:$B,,0)</f>
        <v>Rob</v>
      </c>
      <c r="J773" t="str">
        <f>_xlfn.XLOOKUP(D773,products!$A:$A,products!$C:$C,,0)</f>
        <v>L</v>
      </c>
      <c r="K773">
        <f>_xlfn.XLOOKUP(D773,products!$A:$A,products!$D:$D,,0)</f>
        <v>0.5</v>
      </c>
      <c r="L773" s="5">
        <f>_xlfn.XLOOKUP(D773,products!$A:$A,products!$E:$E,,0)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_xlfn.XLOOKUP(C774,customers!$A:$A,customers!$B:$B,,0)</f>
        <v>Mellisa Mebes</v>
      </c>
      <c r="G774" s="2" t="str">
        <f>IF(_xlfn.XLOOKUP(F774,customers!B:B,customers!C:C,,0)=0," ",(_xlfn.XLOOKUP(F774,customers!B:B,customers!C:C,,0)))</f>
        <v xml:space="preserve"> </v>
      </c>
      <c r="H774" s="2" t="str">
        <f>_xlfn.XLOOKUP(F774,customers!$B:$B,customers!$G:$G,,0)</f>
        <v>United States</v>
      </c>
      <c r="I774" t="str">
        <f>_xlfn.XLOOKUP(D774,products!$A:$A,products!$B:$B,,0)</f>
        <v>Exc</v>
      </c>
      <c r="J774" t="str">
        <f>_xlfn.XLOOKUP(D774,products!$A:$A,products!$C:$C,,0)</f>
        <v>M</v>
      </c>
      <c r="K774">
        <f>_xlfn.XLOOKUP(D774,products!$A:$A,products!$D:$D,,0)</f>
        <v>1</v>
      </c>
      <c r="L774" s="5">
        <f>_xlfn.XLOOKUP(D774,products!$A:$A,products!$E:$E,,0)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_xlfn.XLOOKUP(C775,customers!$A:$A,customers!$B:$B,,0)</f>
        <v>Alva Filipczak</v>
      </c>
      <c r="G775" s="2" t="str">
        <f>IF(_xlfn.XLOOKUP(F775,customers!B:B,customers!C:C,,0)=0," ",(_xlfn.XLOOKUP(F775,customers!B:B,customers!C:C,,0)))</f>
        <v>afilipczaklh@ning.com</v>
      </c>
      <c r="H775" s="2" t="str">
        <f>_xlfn.XLOOKUP(F775,customers!$B:$B,customers!$G:$G,,0)</f>
        <v>Ireland</v>
      </c>
      <c r="I775" t="str">
        <f>_xlfn.XLOOKUP(D775,products!$A:$A,products!$B:$B,,0)</f>
        <v>Lib</v>
      </c>
      <c r="J775" t="str">
        <f>_xlfn.XLOOKUP(D775,products!$A:$A,products!$C:$C,,0)</f>
        <v>M</v>
      </c>
      <c r="K775">
        <f>_xlfn.XLOOKUP(D775,products!$A:$A,products!$D:$D,,0)</f>
        <v>0.2</v>
      </c>
      <c r="L775" s="5">
        <f>_xlfn.XLOOKUP(D775,products!$A:$A,products!$E:$E,,0)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_xlfn.XLOOKUP(C776,customers!$A:$A,customers!$B:$B,,0)</f>
        <v>Dorette Hinemoor</v>
      </c>
      <c r="G776" s="2" t="str">
        <f>IF(_xlfn.XLOOKUP(F776,customers!B:B,customers!C:C,,0)=0," ",(_xlfn.XLOOKUP(F776,customers!B:B,customers!C:C,,0)))</f>
        <v xml:space="preserve"> </v>
      </c>
      <c r="H776" s="2" t="str">
        <f>_xlfn.XLOOKUP(F776,customers!$B:$B,customers!$G:$G,,0)</f>
        <v>United States</v>
      </c>
      <c r="I776" t="str">
        <f>_xlfn.XLOOKUP(D776,products!$A:$A,products!$B:$B,,0)</f>
        <v>Rob</v>
      </c>
      <c r="J776" t="str">
        <f>_xlfn.XLOOKUP(D776,products!$A:$A,products!$C:$C,,0)</f>
        <v>M</v>
      </c>
      <c r="K776">
        <f>_xlfn.XLOOKUP(D776,products!$A:$A,products!$D:$D,,0)</f>
        <v>1</v>
      </c>
      <c r="L776" s="5">
        <f>_xlfn.XLOOKUP(D776,products!$A:$A,products!$E:$E,,0)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_xlfn.XLOOKUP(C777,customers!$A:$A,customers!$B:$B,,0)</f>
        <v>Rhetta Elnaugh</v>
      </c>
      <c r="G777" s="2" t="str">
        <f>IF(_xlfn.XLOOKUP(F777,customers!B:B,customers!C:C,,0)=0," ",(_xlfn.XLOOKUP(F777,customers!B:B,customers!C:C,,0)))</f>
        <v>relnaughlj@comsenz.com</v>
      </c>
      <c r="H777" s="2" t="str">
        <f>_xlfn.XLOOKUP(F777,customers!$B:$B,customers!$G:$G,,0)</f>
        <v>United States</v>
      </c>
      <c r="I777" t="str">
        <f>_xlfn.XLOOKUP(D777,products!$A:$A,products!$B:$B,,0)</f>
        <v>Exc</v>
      </c>
      <c r="J777" t="str">
        <f>_xlfn.XLOOKUP(D777,products!$A:$A,products!$C:$C,,0)</f>
        <v>L</v>
      </c>
      <c r="K777">
        <f>_xlfn.XLOOKUP(D777,products!$A:$A,products!$D:$D,,0)</f>
        <v>0.5</v>
      </c>
      <c r="L777" s="5">
        <f>_xlfn.XLOOKUP(D777,products!$A:$A,products!$E:$E,,0)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_xlfn.XLOOKUP(C778,customers!$A:$A,customers!$B:$B,,0)</f>
        <v>Jule Deehan</v>
      </c>
      <c r="G778" s="2" t="str">
        <f>IF(_xlfn.XLOOKUP(F778,customers!B:B,customers!C:C,,0)=0," ",(_xlfn.XLOOKUP(F778,customers!B:B,customers!C:C,,0)))</f>
        <v>jdeehanlk@about.me</v>
      </c>
      <c r="H778" s="2" t="str">
        <f>_xlfn.XLOOKUP(F778,customers!$B:$B,customers!$G:$G,,0)</f>
        <v>United States</v>
      </c>
      <c r="I778" t="str">
        <f>_xlfn.XLOOKUP(D778,products!$A:$A,products!$B:$B,,0)</f>
        <v>Ara</v>
      </c>
      <c r="J778" t="str">
        <f>_xlfn.XLOOKUP(D778,products!$A:$A,products!$C:$C,,0)</f>
        <v>M</v>
      </c>
      <c r="K778">
        <f>_xlfn.XLOOKUP(D778,products!$A:$A,products!$D:$D,,0)</f>
        <v>0.5</v>
      </c>
      <c r="L778" s="5">
        <f>_xlfn.XLOOKUP(D778,products!$A:$A,products!$E:$E,,0)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_xlfn.XLOOKUP(C779,customers!$A:$A,customers!$B:$B,,0)</f>
        <v>Janella Eden</v>
      </c>
      <c r="G779" s="2" t="str">
        <f>IF(_xlfn.XLOOKUP(F779,customers!B:B,customers!C:C,,0)=0," ",(_xlfn.XLOOKUP(F779,customers!B:B,customers!C:C,,0)))</f>
        <v>jedenll@e-recht24.de</v>
      </c>
      <c r="H779" s="2" t="str">
        <f>_xlfn.XLOOKUP(F779,customers!$B:$B,customers!$G:$G,,0)</f>
        <v>United States</v>
      </c>
      <c r="I779" t="str">
        <f>_xlfn.XLOOKUP(D779,products!$A:$A,products!$B:$B,,0)</f>
        <v>Ara</v>
      </c>
      <c r="J779" t="str">
        <f>_xlfn.XLOOKUP(D779,products!$A:$A,products!$C:$C,,0)</f>
        <v>L</v>
      </c>
      <c r="K779">
        <f>_xlfn.XLOOKUP(D779,products!$A:$A,products!$D:$D,,0)</f>
        <v>2.5</v>
      </c>
      <c r="L779" s="5">
        <f>_xlfn.XLOOKUP(D779,products!$A:$A,products!$E:$E,,0)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_xlfn.XLOOKUP(C780,customers!$A:$A,customers!$B:$B,,0)</f>
        <v>Cam Jewster</v>
      </c>
      <c r="G780" s="2" t="str">
        <f>IF(_xlfn.XLOOKUP(F780,customers!B:B,customers!C:C,,0)=0," ",(_xlfn.XLOOKUP(F780,customers!B:B,customers!C:C,,0)))</f>
        <v>cjewsterlu@moonfruit.com</v>
      </c>
      <c r="H780" s="2" t="str">
        <f>_xlfn.XLOOKUP(F780,customers!$B:$B,customers!$G:$G,,0)</f>
        <v>United States</v>
      </c>
      <c r="I780" t="str">
        <f>_xlfn.XLOOKUP(D780,products!$A:$A,products!$B:$B,,0)</f>
        <v>Lib</v>
      </c>
      <c r="J780" t="str">
        <f>_xlfn.XLOOKUP(D780,products!$A:$A,products!$C:$C,,0)</f>
        <v>L</v>
      </c>
      <c r="K780">
        <f>_xlfn.XLOOKUP(D780,products!$A:$A,products!$D:$D,,0)</f>
        <v>0.5</v>
      </c>
      <c r="L780" s="5">
        <f>_xlfn.XLOOKUP(D780,products!$A:$A,products!$E:$E,,0)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_xlfn.XLOOKUP(C781,customers!$A:$A,customers!$B:$B,,0)</f>
        <v>Ugo Southerden</v>
      </c>
      <c r="G781" s="2" t="str">
        <f>IF(_xlfn.XLOOKUP(F781,customers!B:B,customers!C:C,,0)=0," ",(_xlfn.XLOOKUP(F781,customers!B:B,customers!C:C,,0)))</f>
        <v>usoutherdenln@hao123.com</v>
      </c>
      <c r="H781" s="2" t="str">
        <f>_xlfn.XLOOKUP(F781,customers!$B:$B,customers!$G:$G,,0)</f>
        <v>United States</v>
      </c>
      <c r="I781" t="str">
        <f>_xlfn.XLOOKUP(D781,products!$A:$A,products!$B:$B,,0)</f>
        <v>Lib</v>
      </c>
      <c r="J781" t="str">
        <f>_xlfn.XLOOKUP(D781,products!$A:$A,products!$C:$C,,0)</f>
        <v>D</v>
      </c>
      <c r="K781">
        <f>_xlfn.XLOOKUP(D781,products!$A:$A,products!$D:$D,,0)</f>
        <v>1</v>
      </c>
      <c r="L781" s="5">
        <f>_xlfn.XLOOKUP(D781,products!$A:$A,products!$E:$E,,0)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_xlfn.XLOOKUP(C782,customers!$A:$A,customers!$B:$B,,0)</f>
        <v>Verne Dunkerley</v>
      </c>
      <c r="G782" s="2" t="str">
        <f>IF(_xlfn.XLOOKUP(F782,customers!B:B,customers!C:C,,0)=0," ",(_xlfn.XLOOKUP(F782,customers!B:B,customers!C:C,,0)))</f>
        <v xml:space="preserve"> </v>
      </c>
      <c r="H782" s="2" t="str">
        <f>_xlfn.XLOOKUP(F782,customers!$B:$B,customers!$G:$G,,0)</f>
        <v>United States</v>
      </c>
      <c r="I782" t="str">
        <f>_xlfn.XLOOKUP(D782,products!$A:$A,products!$B:$B,,0)</f>
        <v>Exc</v>
      </c>
      <c r="J782" t="str">
        <f>_xlfn.XLOOKUP(D782,products!$A:$A,products!$C:$C,,0)</f>
        <v>M</v>
      </c>
      <c r="K782">
        <f>_xlfn.XLOOKUP(D782,products!$A:$A,products!$D:$D,,0)</f>
        <v>1</v>
      </c>
      <c r="L782" s="5">
        <f>_xlfn.XLOOKUP(D782,products!$A:$A,products!$E:$E,,0)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_xlfn.XLOOKUP(C783,customers!$A:$A,customers!$B:$B,,0)</f>
        <v>Lacee Burtenshaw</v>
      </c>
      <c r="G783" s="2" t="str">
        <f>IF(_xlfn.XLOOKUP(F783,customers!B:B,customers!C:C,,0)=0," ",(_xlfn.XLOOKUP(F783,customers!B:B,customers!C:C,,0)))</f>
        <v>lburtenshawlp@shinystat.com</v>
      </c>
      <c r="H783" s="2" t="str">
        <f>_xlfn.XLOOKUP(F783,customers!$B:$B,customers!$G:$G,,0)</f>
        <v>United States</v>
      </c>
      <c r="I783" t="str">
        <f>_xlfn.XLOOKUP(D783,products!$A:$A,products!$B:$B,,0)</f>
        <v>Lib</v>
      </c>
      <c r="J783" t="str">
        <f>_xlfn.XLOOKUP(D783,products!$A:$A,products!$C:$C,,0)</f>
        <v>L</v>
      </c>
      <c r="K783">
        <f>_xlfn.XLOOKUP(D783,products!$A:$A,products!$D:$D,,0)</f>
        <v>2.5</v>
      </c>
      <c r="L783" s="5">
        <f>_xlfn.XLOOKUP(D783,products!$A:$A,products!$E:$E,,0)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_xlfn.XLOOKUP(C784,customers!$A:$A,customers!$B:$B,,0)</f>
        <v>Adorne Gregoratti</v>
      </c>
      <c r="G784" s="2" t="str">
        <f>IF(_xlfn.XLOOKUP(F784,customers!B:B,customers!C:C,,0)=0," ",(_xlfn.XLOOKUP(F784,customers!B:B,customers!C:C,,0)))</f>
        <v>agregorattilq@vistaprint.com</v>
      </c>
      <c r="H784" s="2" t="str">
        <f>_xlfn.XLOOKUP(F784,customers!$B:$B,customers!$G:$G,,0)</f>
        <v>Ireland</v>
      </c>
      <c r="I784" t="str">
        <f>_xlfn.XLOOKUP(D784,products!$A:$A,products!$B:$B,,0)</f>
        <v>Exc</v>
      </c>
      <c r="J784" t="str">
        <f>_xlfn.XLOOKUP(D784,products!$A:$A,products!$C:$C,,0)</f>
        <v>L</v>
      </c>
      <c r="K784">
        <f>_xlfn.XLOOKUP(D784,products!$A:$A,products!$D:$D,,0)</f>
        <v>0.2</v>
      </c>
      <c r="L784" s="5">
        <f>_xlfn.XLOOKUP(D784,products!$A:$A,products!$E:$E,,0)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_xlfn.XLOOKUP(C785,customers!$A:$A,customers!$B:$B,,0)</f>
        <v>Chris Croster</v>
      </c>
      <c r="G785" s="2" t="str">
        <f>IF(_xlfn.XLOOKUP(F785,customers!B:B,customers!C:C,,0)=0," ",(_xlfn.XLOOKUP(F785,customers!B:B,customers!C:C,,0)))</f>
        <v>ccrosterlr@gov.uk</v>
      </c>
      <c r="H785" s="2" t="str">
        <f>_xlfn.XLOOKUP(F785,customers!$B:$B,customers!$G:$G,,0)</f>
        <v>United States</v>
      </c>
      <c r="I785" t="str">
        <f>_xlfn.XLOOKUP(D785,products!$A:$A,products!$B:$B,,0)</f>
        <v>Lib</v>
      </c>
      <c r="J785" t="str">
        <f>_xlfn.XLOOKUP(D785,products!$A:$A,products!$C:$C,,0)</f>
        <v>M</v>
      </c>
      <c r="K785">
        <f>_xlfn.XLOOKUP(D785,products!$A:$A,products!$D:$D,,0)</f>
        <v>0.5</v>
      </c>
      <c r="L785" s="5">
        <f>_xlfn.XLOOKUP(D785,products!$A:$A,products!$E:$E,,0)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_xlfn.XLOOKUP(C786,customers!$A:$A,customers!$B:$B,,0)</f>
        <v>Graeme Whitehead</v>
      </c>
      <c r="G786" s="2" t="str">
        <f>IF(_xlfn.XLOOKUP(F786,customers!B:B,customers!C:C,,0)=0," ",(_xlfn.XLOOKUP(F786,customers!B:B,customers!C:C,,0)))</f>
        <v>gwhiteheadls@hp.com</v>
      </c>
      <c r="H786" s="2" t="str">
        <f>_xlfn.XLOOKUP(F786,customers!$B:$B,customers!$G:$G,,0)</f>
        <v>United States</v>
      </c>
      <c r="I786" t="str">
        <f>_xlfn.XLOOKUP(D786,products!$A:$A,products!$B:$B,,0)</f>
        <v>Lib</v>
      </c>
      <c r="J786" t="str">
        <f>_xlfn.XLOOKUP(D786,products!$A:$A,products!$C:$C,,0)</f>
        <v>L</v>
      </c>
      <c r="K786">
        <f>_xlfn.XLOOKUP(D786,products!$A:$A,products!$D:$D,,0)</f>
        <v>1</v>
      </c>
      <c r="L786" s="5">
        <f>_xlfn.XLOOKUP(D786,products!$A:$A,products!$E:$E,,0)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_xlfn.XLOOKUP(C787,customers!$A:$A,customers!$B:$B,,0)</f>
        <v>Haslett Jodrelle</v>
      </c>
      <c r="G787" s="2" t="str">
        <f>IF(_xlfn.XLOOKUP(F787,customers!B:B,customers!C:C,,0)=0," ",(_xlfn.XLOOKUP(F787,customers!B:B,customers!C:C,,0)))</f>
        <v>hjodrellelt@samsung.com</v>
      </c>
      <c r="H787" s="2" t="str">
        <f>_xlfn.XLOOKUP(F787,customers!$B:$B,customers!$G:$G,,0)</f>
        <v>United States</v>
      </c>
      <c r="I787" t="str">
        <f>_xlfn.XLOOKUP(D787,products!$A:$A,products!$B:$B,,0)</f>
        <v>Ara</v>
      </c>
      <c r="J787" t="str">
        <f>_xlfn.XLOOKUP(D787,products!$A:$A,products!$C:$C,,0)</f>
        <v>D</v>
      </c>
      <c r="K787">
        <f>_xlfn.XLOOKUP(D787,products!$A:$A,products!$D:$D,,0)</f>
        <v>2.5</v>
      </c>
      <c r="L787" s="5">
        <f>_xlfn.XLOOKUP(D787,products!$A:$A,products!$E:$E,,0)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_xlfn.XLOOKUP(C788,customers!$A:$A,customers!$B:$B,,0)</f>
        <v>Cam Jewster</v>
      </c>
      <c r="G788" s="2" t="str">
        <f>IF(_xlfn.XLOOKUP(F788,customers!B:B,customers!C:C,,0)=0," ",(_xlfn.XLOOKUP(F788,customers!B:B,customers!C:C,,0)))</f>
        <v>cjewsterlu@moonfruit.com</v>
      </c>
      <c r="H788" s="2" t="str">
        <f>_xlfn.XLOOKUP(F788,customers!$B:$B,customers!$G:$G,,0)</f>
        <v>United States</v>
      </c>
      <c r="I788" t="str">
        <f>_xlfn.XLOOKUP(D788,products!$A:$A,products!$B:$B,,0)</f>
        <v>Exc</v>
      </c>
      <c r="J788" t="str">
        <f>_xlfn.XLOOKUP(D788,products!$A:$A,products!$C:$C,,0)</f>
        <v>D</v>
      </c>
      <c r="K788">
        <f>_xlfn.XLOOKUP(D788,products!$A:$A,products!$D:$D,,0)</f>
        <v>2.5</v>
      </c>
      <c r="L788" s="5">
        <f>_xlfn.XLOOKUP(D788,products!$A:$A,products!$E:$E,,0)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_xlfn.XLOOKUP(C789,customers!$A:$A,customers!$B:$B,,0)</f>
        <v>Beryl Osborn</v>
      </c>
      <c r="G789" s="2" t="str">
        <f>IF(_xlfn.XLOOKUP(F789,customers!B:B,customers!C:C,,0)=0," ",(_xlfn.XLOOKUP(F789,customers!B:B,customers!C:C,,0)))</f>
        <v xml:space="preserve"> </v>
      </c>
      <c r="H789" s="2" t="str">
        <f>_xlfn.XLOOKUP(F789,customers!$B:$B,customers!$G:$G,,0)</f>
        <v>United States</v>
      </c>
      <c r="I789" t="str">
        <f>_xlfn.XLOOKUP(D789,products!$A:$A,products!$B:$B,,0)</f>
        <v>Exc</v>
      </c>
      <c r="J789" t="str">
        <f>_xlfn.XLOOKUP(D789,products!$A:$A,products!$C:$C,,0)</f>
        <v>M</v>
      </c>
      <c r="K789">
        <f>_xlfn.XLOOKUP(D789,products!$A:$A,products!$D:$D,,0)</f>
        <v>1</v>
      </c>
      <c r="L789" s="5">
        <f>_xlfn.XLOOKUP(D789,products!$A:$A,products!$E:$E,,0)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_xlfn.XLOOKUP(C790,customers!$A:$A,customers!$B:$B,,0)</f>
        <v>Kaela Nottram</v>
      </c>
      <c r="G790" s="2" t="str">
        <f>IF(_xlfn.XLOOKUP(F790,customers!B:B,customers!C:C,,0)=0," ",(_xlfn.XLOOKUP(F790,customers!B:B,customers!C:C,,0)))</f>
        <v>knottramlw@odnoklassniki.ru</v>
      </c>
      <c r="H790" s="2" t="str">
        <f>_xlfn.XLOOKUP(F790,customers!$B:$B,customers!$G:$G,,0)</f>
        <v>Ireland</v>
      </c>
      <c r="I790" t="str">
        <f>_xlfn.XLOOKUP(D790,products!$A:$A,products!$B:$B,,0)</f>
        <v>Rob</v>
      </c>
      <c r="J790" t="str">
        <f>_xlfn.XLOOKUP(D790,products!$A:$A,products!$C:$C,,0)</f>
        <v>M</v>
      </c>
      <c r="K790">
        <f>_xlfn.XLOOKUP(D790,products!$A:$A,products!$D:$D,,0)</f>
        <v>2.5</v>
      </c>
      <c r="L790" s="5">
        <f>_xlfn.XLOOKUP(D790,products!$A:$A,products!$E:$E,,0)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_xlfn.XLOOKUP(C791,customers!$A:$A,customers!$B:$B,,0)</f>
        <v>Nobe Buney</v>
      </c>
      <c r="G791" s="2" t="str">
        <f>IF(_xlfn.XLOOKUP(F791,customers!B:B,customers!C:C,,0)=0," ",(_xlfn.XLOOKUP(F791,customers!B:B,customers!C:C,,0)))</f>
        <v>nbuneylx@jugem.jp</v>
      </c>
      <c r="H791" s="2" t="str">
        <f>_xlfn.XLOOKUP(F791,customers!$B:$B,customers!$G:$G,,0)</f>
        <v>United States</v>
      </c>
      <c r="I791" t="str">
        <f>_xlfn.XLOOKUP(D791,products!$A:$A,products!$B:$B,,0)</f>
        <v>Ara</v>
      </c>
      <c r="J791" t="str">
        <f>_xlfn.XLOOKUP(D791,products!$A:$A,products!$C:$C,,0)</f>
        <v>L</v>
      </c>
      <c r="K791">
        <f>_xlfn.XLOOKUP(D791,products!$A:$A,products!$D:$D,,0)</f>
        <v>1</v>
      </c>
      <c r="L791" s="5">
        <f>_xlfn.XLOOKUP(D791,products!$A:$A,products!$E:$E,,0)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_xlfn.XLOOKUP(C792,customers!$A:$A,customers!$B:$B,,0)</f>
        <v>Silvan McShea</v>
      </c>
      <c r="G792" s="2" t="str">
        <f>IF(_xlfn.XLOOKUP(F792,customers!B:B,customers!C:C,,0)=0," ",(_xlfn.XLOOKUP(F792,customers!B:B,customers!C:C,,0)))</f>
        <v>smcshealy@photobucket.com</v>
      </c>
      <c r="H792" s="2" t="str">
        <f>_xlfn.XLOOKUP(F792,customers!$B:$B,customers!$G:$G,,0)</f>
        <v>United States</v>
      </c>
      <c r="I792" t="str">
        <f>_xlfn.XLOOKUP(D792,products!$A:$A,products!$B:$B,,0)</f>
        <v>Ara</v>
      </c>
      <c r="J792" t="str">
        <f>_xlfn.XLOOKUP(D792,products!$A:$A,products!$C:$C,,0)</f>
        <v>L</v>
      </c>
      <c r="K792">
        <f>_xlfn.XLOOKUP(D792,products!$A:$A,products!$D:$D,,0)</f>
        <v>0.5</v>
      </c>
      <c r="L792" s="5">
        <f>_xlfn.XLOOKUP(D792,products!$A:$A,products!$E:$E,,0)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_xlfn.XLOOKUP(C793,customers!$A:$A,customers!$B:$B,,0)</f>
        <v>Karylin Huddart</v>
      </c>
      <c r="G793" s="2" t="str">
        <f>IF(_xlfn.XLOOKUP(F793,customers!B:B,customers!C:C,,0)=0," ",(_xlfn.XLOOKUP(F793,customers!B:B,customers!C:C,,0)))</f>
        <v>khuddartlz@about.com</v>
      </c>
      <c r="H793" s="2" t="str">
        <f>_xlfn.XLOOKUP(F793,customers!$B:$B,customers!$G:$G,,0)</f>
        <v>United States</v>
      </c>
      <c r="I793" t="str">
        <f>_xlfn.XLOOKUP(D793,products!$A:$A,products!$B:$B,,0)</f>
        <v>Lib</v>
      </c>
      <c r="J793" t="str">
        <f>_xlfn.XLOOKUP(D793,products!$A:$A,products!$C:$C,,0)</f>
        <v>L</v>
      </c>
      <c r="K793">
        <f>_xlfn.XLOOKUP(D793,products!$A:$A,products!$D:$D,,0)</f>
        <v>0.2</v>
      </c>
      <c r="L793" s="5">
        <f>_xlfn.XLOOKUP(D793,products!$A:$A,products!$E:$E,,0)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_xlfn.XLOOKUP(C794,customers!$A:$A,customers!$B:$B,,0)</f>
        <v>Jereme Gippes</v>
      </c>
      <c r="G794" s="2" t="str">
        <f>IF(_xlfn.XLOOKUP(F794,customers!B:B,customers!C:C,,0)=0," ",(_xlfn.XLOOKUP(F794,customers!B:B,customers!C:C,,0)))</f>
        <v>jgippesm0@cloudflare.com</v>
      </c>
      <c r="H794" s="2" t="str">
        <f>_xlfn.XLOOKUP(F794,customers!$B:$B,customers!$G:$G,,0)</f>
        <v>United Kingdom</v>
      </c>
      <c r="I794" t="str">
        <f>_xlfn.XLOOKUP(D794,products!$A:$A,products!$B:$B,,0)</f>
        <v>Lib</v>
      </c>
      <c r="J794" t="str">
        <f>_xlfn.XLOOKUP(D794,products!$A:$A,products!$C:$C,,0)</f>
        <v>M</v>
      </c>
      <c r="K794">
        <f>_xlfn.XLOOKUP(D794,products!$A:$A,products!$D:$D,,0)</f>
        <v>0.5</v>
      </c>
      <c r="L794" s="5">
        <f>_xlfn.XLOOKUP(D794,products!$A:$A,products!$E:$E,,0)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_xlfn.XLOOKUP(C795,customers!$A:$A,customers!$B:$B,,0)</f>
        <v>Lukas Whittlesee</v>
      </c>
      <c r="G795" s="2" t="str">
        <f>IF(_xlfn.XLOOKUP(F795,customers!B:B,customers!C:C,,0)=0," ",(_xlfn.XLOOKUP(F795,customers!B:B,customers!C:C,,0)))</f>
        <v>lwhittleseem1@e-recht24.de</v>
      </c>
      <c r="H795" s="2" t="str">
        <f>_xlfn.XLOOKUP(F795,customers!$B:$B,customers!$G:$G,,0)</f>
        <v>United States</v>
      </c>
      <c r="I795" t="str">
        <f>_xlfn.XLOOKUP(D795,products!$A:$A,products!$B:$B,,0)</f>
        <v>Rob</v>
      </c>
      <c r="J795" t="str">
        <f>_xlfn.XLOOKUP(D795,products!$A:$A,products!$C:$C,,0)</f>
        <v>L</v>
      </c>
      <c r="K795">
        <f>_xlfn.XLOOKUP(D795,products!$A:$A,products!$D:$D,,0)</f>
        <v>0.2</v>
      </c>
      <c r="L795" s="5">
        <f>_xlfn.XLOOKUP(D795,products!$A:$A,products!$E:$E,,0)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_xlfn.XLOOKUP(C796,customers!$A:$A,customers!$B:$B,,0)</f>
        <v>Gregorius Trengrove</v>
      </c>
      <c r="G796" s="2" t="str">
        <f>IF(_xlfn.XLOOKUP(F796,customers!B:B,customers!C:C,,0)=0," ",(_xlfn.XLOOKUP(F796,customers!B:B,customers!C:C,,0)))</f>
        <v>gtrengrovem2@elpais.com</v>
      </c>
      <c r="H796" s="2" t="str">
        <f>_xlfn.XLOOKUP(F796,customers!$B:$B,customers!$G:$G,,0)</f>
        <v>United States</v>
      </c>
      <c r="I796" t="str">
        <f>_xlfn.XLOOKUP(D796,products!$A:$A,products!$B:$B,,0)</f>
        <v>Ara</v>
      </c>
      <c r="J796" t="str">
        <f>_xlfn.XLOOKUP(D796,products!$A:$A,products!$C:$C,,0)</f>
        <v>L</v>
      </c>
      <c r="K796">
        <f>_xlfn.XLOOKUP(D796,products!$A:$A,products!$D:$D,,0)</f>
        <v>2.5</v>
      </c>
      <c r="L796" s="5">
        <f>_xlfn.XLOOKUP(D796,products!$A:$A,products!$E:$E,,0)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_xlfn.XLOOKUP(C797,customers!$A:$A,customers!$B:$B,,0)</f>
        <v>Wright Caldero</v>
      </c>
      <c r="G797" s="2" t="str">
        <f>IF(_xlfn.XLOOKUP(F797,customers!B:B,customers!C:C,,0)=0," ",(_xlfn.XLOOKUP(F797,customers!B:B,customers!C:C,,0)))</f>
        <v>wcalderom3@stumbleupon.com</v>
      </c>
      <c r="H797" s="2" t="str">
        <f>_xlfn.XLOOKUP(F797,customers!$B:$B,customers!$G:$G,,0)</f>
        <v>United States</v>
      </c>
      <c r="I797" t="str">
        <f>_xlfn.XLOOKUP(D797,products!$A:$A,products!$B:$B,,0)</f>
        <v>Rob</v>
      </c>
      <c r="J797" t="str">
        <f>_xlfn.XLOOKUP(D797,products!$A:$A,products!$C:$C,,0)</f>
        <v>L</v>
      </c>
      <c r="K797">
        <f>_xlfn.XLOOKUP(D797,products!$A:$A,products!$D:$D,,0)</f>
        <v>0.5</v>
      </c>
      <c r="L797" s="5">
        <f>_xlfn.XLOOKUP(D797,products!$A:$A,products!$E:$E,,0)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_xlfn.XLOOKUP(C798,customers!$A:$A,customers!$B:$B,,0)</f>
        <v>Merell Zanazzi</v>
      </c>
      <c r="G798" s="2" t="str">
        <f>IF(_xlfn.XLOOKUP(F798,customers!B:B,customers!C:C,,0)=0," ",(_xlfn.XLOOKUP(F798,customers!B:B,customers!C:C,,0)))</f>
        <v xml:space="preserve"> </v>
      </c>
      <c r="H798" s="2" t="str">
        <f>_xlfn.XLOOKUP(F798,customers!$B:$B,customers!$G:$G,,0)</f>
        <v>United States</v>
      </c>
      <c r="I798" t="str">
        <f>_xlfn.XLOOKUP(D798,products!$A:$A,products!$B:$B,,0)</f>
        <v>Lib</v>
      </c>
      <c r="J798" t="str">
        <f>_xlfn.XLOOKUP(D798,products!$A:$A,products!$C:$C,,0)</f>
        <v>L</v>
      </c>
      <c r="K798">
        <f>_xlfn.XLOOKUP(D798,products!$A:$A,products!$D:$D,,0)</f>
        <v>0.5</v>
      </c>
      <c r="L798" s="5">
        <f>_xlfn.XLOOKUP(D798,products!$A:$A,products!$E:$E,,0)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_xlfn.XLOOKUP(C799,customers!$A:$A,customers!$B:$B,,0)</f>
        <v>Jed Kennicott</v>
      </c>
      <c r="G799" s="2" t="str">
        <f>IF(_xlfn.XLOOKUP(F799,customers!B:B,customers!C:C,,0)=0," ",(_xlfn.XLOOKUP(F799,customers!B:B,customers!C:C,,0)))</f>
        <v>jkennicottm5@yahoo.co.jp</v>
      </c>
      <c r="H799" s="2" t="str">
        <f>_xlfn.XLOOKUP(F799,customers!$B:$B,customers!$G:$G,,0)</f>
        <v>United States</v>
      </c>
      <c r="I799" t="str">
        <f>_xlfn.XLOOKUP(D799,products!$A:$A,products!$B:$B,,0)</f>
        <v>Ara</v>
      </c>
      <c r="J799" t="str">
        <f>_xlfn.XLOOKUP(D799,products!$A:$A,products!$C:$C,,0)</f>
        <v>L</v>
      </c>
      <c r="K799">
        <f>_xlfn.XLOOKUP(D799,products!$A:$A,products!$D:$D,,0)</f>
        <v>0.5</v>
      </c>
      <c r="L799" s="5">
        <f>_xlfn.XLOOKUP(D799,products!$A:$A,products!$E:$E,,0)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_xlfn.XLOOKUP(C800,customers!$A:$A,customers!$B:$B,,0)</f>
        <v>Guenevere Ruggen</v>
      </c>
      <c r="G800" s="2" t="str">
        <f>IF(_xlfn.XLOOKUP(F800,customers!B:B,customers!C:C,,0)=0," ",(_xlfn.XLOOKUP(F800,customers!B:B,customers!C:C,,0)))</f>
        <v>gruggenm6@nymag.com</v>
      </c>
      <c r="H800" s="2" t="str">
        <f>_xlfn.XLOOKUP(F800,customers!$B:$B,customers!$G:$G,,0)</f>
        <v>United States</v>
      </c>
      <c r="I800" t="str">
        <f>_xlfn.XLOOKUP(D800,products!$A:$A,products!$B:$B,,0)</f>
        <v>Rob</v>
      </c>
      <c r="J800" t="str">
        <f>_xlfn.XLOOKUP(D800,products!$A:$A,products!$C:$C,,0)</f>
        <v>D</v>
      </c>
      <c r="K800">
        <f>_xlfn.XLOOKUP(D800,products!$A:$A,products!$D:$D,,0)</f>
        <v>0.2</v>
      </c>
      <c r="L800" s="5">
        <f>_xlfn.XLOOKUP(D800,products!$A:$A,products!$E:$E,,0)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_xlfn.XLOOKUP(C801,customers!$A:$A,customers!$B:$B,,0)</f>
        <v>Gonzales Cicculi</v>
      </c>
      <c r="G801" s="2" t="str">
        <f>IF(_xlfn.XLOOKUP(F801,customers!B:B,customers!C:C,,0)=0," ",(_xlfn.XLOOKUP(F801,customers!B:B,customers!C:C,,0)))</f>
        <v xml:space="preserve"> </v>
      </c>
      <c r="H801" s="2" t="str">
        <f>_xlfn.XLOOKUP(F801,customers!$B:$B,customers!$G:$G,,0)</f>
        <v>United States</v>
      </c>
      <c r="I801" t="str">
        <f>_xlfn.XLOOKUP(D801,products!$A:$A,products!$B:$B,,0)</f>
        <v>Exc</v>
      </c>
      <c r="J801" t="str">
        <f>_xlfn.XLOOKUP(D801,products!$A:$A,products!$C:$C,,0)</f>
        <v>D</v>
      </c>
      <c r="K801">
        <f>_xlfn.XLOOKUP(D801,products!$A:$A,products!$D:$D,,0)</f>
        <v>1</v>
      </c>
      <c r="L801" s="5">
        <f>_xlfn.XLOOKUP(D801,products!$A:$A,products!$E:$E,,0)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_xlfn.XLOOKUP(C802,customers!$A:$A,customers!$B:$B,,0)</f>
        <v>Man Fright</v>
      </c>
      <c r="G802" s="2" t="str">
        <f>IF(_xlfn.XLOOKUP(F802,customers!B:B,customers!C:C,,0)=0," ",(_xlfn.XLOOKUP(F802,customers!B:B,customers!C:C,,0)))</f>
        <v>mfrightm8@harvard.edu</v>
      </c>
      <c r="H802" s="2" t="str">
        <f>_xlfn.XLOOKUP(F802,customers!$B:$B,customers!$G:$G,,0)</f>
        <v>Ireland</v>
      </c>
      <c r="I802" t="str">
        <f>_xlfn.XLOOKUP(D802,products!$A:$A,products!$B:$B,,0)</f>
        <v>Rob</v>
      </c>
      <c r="J802" t="str">
        <f>_xlfn.XLOOKUP(D802,products!$A:$A,products!$C:$C,,0)</f>
        <v>D</v>
      </c>
      <c r="K802">
        <f>_xlfn.XLOOKUP(D802,products!$A:$A,products!$D:$D,,0)</f>
        <v>0.2</v>
      </c>
      <c r="L802" s="5">
        <f>_xlfn.XLOOKUP(D802,products!$A:$A,products!$E:$E,,0)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_xlfn.XLOOKUP(C803,customers!$A:$A,customers!$B:$B,,0)</f>
        <v>Boyce Tarte</v>
      </c>
      <c r="G803" s="2" t="str">
        <f>IF(_xlfn.XLOOKUP(F803,customers!B:B,customers!C:C,,0)=0," ",(_xlfn.XLOOKUP(F803,customers!B:B,customers!C:C,,0)))</f>
        <v>btartem9@aol.com</v>
      </c>
      <c r="H803" s="2" t="str">
        <f>_xlfn.XLOOKUP(F803,customers!$B:$B,customers!$G:$G,,0)</f>
        <v>United States</v>
      </c>
      <c r="I803" t="str">
        <f>_xlfn.XLOOKUP(D803,products!$A:$A,products!$B:$B,,0)</f>
        <v>Rob</v>
      </c>
      <c r="J803" t="str">
        <f>_xlfn.XLOOKUP(D803,products!$A:$A,products!$C:$C,,0)</f>
        <v>D</v>
      </c>
      <c r="K803">
        <f>_xlfn.XLOOKUP(D803,products!$A:$A,products!$D:$D,,0)</f>
        <v>2.5</v>
      </c>
      <c r="L803" s="5">
        <f>_xlfn.XLOOKUP(D803,products!$A:$A,products!$E:$E,,0)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_xlfn.XLOOKUP(C804,customers!$A:$A,customers!$B:$B,,0)</f>
        <v>Caddric Krzysztofiak</v>
      </c>
      <c r="G804" s="2" t="str">
        <f>IF(_xlfn.XLOOKUP(F804,customers!B:B,customers!C:C,,0)=0," ",(_xlfn.XLOOKUP(F804,customers!B:B,customers!C:C,,0)))</f>
        <v>ckrzysztofiakma@skyrock.com</v>
      </c>
      <c r="H804" s="2" t="str">
        <f>_xlfn.XLOOKUP(F804,customers!$B:$B,customers!$G:$G,,0)</f>
        <v>United States</v>
      </c>
      <c r="I804" t="str">
        <f>_xlfn.XLOOKUP(D804,products!$A:$A,products!$B:$B,,0)</f>
        <v>Rob</v>
      </c>
      <c r="J804" t="str">
        <f>_xlfn.XLOOKUP(D804,products!$A:$A,products!$C:$C,,0)</f>
        <v>D</v>
      </c>
      <c r="K804">
        <f>_xlfn.XLOOKUP(D804,products!$A:$A,products!$D:$D,,0)</f>
        <v>0.2</v>
      </c>
      <c r="L804" s="5">
        <f>_xlfn.XLOOKUP(D804,products!$A:$A,products!$E:$E,,0)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_xlfn.XLOOKUP(C805,customers!$A:$A,customers!$B:$B,,0)</f>
        <v>Darn Penquet</v>
      </c>
      <c r="G805" s="2" t="str">
        <f>IF(_xlfn.XLOOKUP(F805,customers!B:B,customers!C:C,,0)=0," ",(_xlfn.XLOOKUP(F805,customers!B:B,customers!C:C,,0)))</f>
        <v>dpenquetmb@diigo.com</v>
      </c>
      <c r="H805" s="2" t="str">
        <f>_xlfn.XLOOKUP(F805,customers!$B:$B,customers!$G:$G,,0)</f>
        <v>United States</v>
      </c>
      <c r="I805" t="str">
        <f>_xlfn.XLOOKUP(D805,products!$A:$A,products!$B:$B,,0)</f>
        <v>Exc</v>
      </c>
      <c r="J805" t="str">
        <f>_xlfn.XLOOKUP(D805,products!$A:$A,products!$C:$C,,0)</f>
        <v>M</v>
      </c>
      <c r="K805">
        <f>_xlfn.XLOOKUP(D805,products!$A:$A,products!$D:$D,,0)</f>
        <v>2.5</v>
      </c>
      <c r="L805" s="5">
        <f>_xlfn.XLOOKUP(D805,products!$A:$A,products!$E:$E,,0)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_xlfn.XLOOKUP(C806,customers!$A:$A,customers!$B:$B,,0)</f>
        <v>Jammie Cloke</v>
      </c>
      <c r="G806" s="2" t="str">
        <f>IF(_xlfn.XLOOKUP(F806,customers!B:B,customers!C:C,,0)=0," ",(_xlfn.XLOOKUP(F806,customers!B:B,customers!C:C,,0)))</f>
        <v xml:space="preserve"> </v>
      </c>
      <c r="H806" s="2" t="str">
        <f>_xlfn.XLOOKUP(F806,customers!$B:$B,customers!$G:$G,,0)</f>
        <v>United Kingdom</v>
      </c>
      <c r="I806" t="str">
        <f>_xlfn.XLOOKUP(D806,products!$A:$A,products!$B:$B,,0)</f>
        <v>Rob</v>
      </c>
      <c r="J806" t="str">
        <f>_xlfn.XLOOKUP(D806,products!$A:$A,products!$C:$C,,0)</f>
        <v>L</v>
      </c>
      <c r="K806">
        <f>_xlfn.XLOOKUP(D806,products!$A:$A,products!$D:$D,,0)</f>
        <v>1</v>
      </c>
      <c r="L806" s="5">
        <f>_xlfn.XLOOKUP(D806,products!$A:$A,products!$E:$E,,0)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_xlfn.XLOOKUP(C807,customers!$A:$A,customers!$B:$B,,0)</f>
        <v>Chester Clowton</v>
      </c>
      <c r="G807" s="2" t="str">
        <f>IF(_xlfn.XLOOKUP(F807,customers!B:B,customers!C:C,,0)=0," ",(_xlfn.XLOOKUP(F807,customers!B:B,customers!C:C,,0)))</f>
        <v xml:space="preserve"> </v>
      </c>
      <c r="H807" s="2" t="str">
        <f>_xlfn.XLOOKUP(F807,customers!$B:$B,customers!$G:$G,,0)</f>
        <v>United States</v>
      </c>
      <c r="I807" t="str">
        <f>_xlfn.XLOOKUP(D807,products!$A:$A,products!$B:$B,,0)</f>
        <v>Rob</v>
      </c>
      <c r="J807" t="str">
        <f>_xlfn.XLOOKUP(D807,products!$A:$A,products!$C:$C,,0)</f>
        <v>M</v>
      </c>
      <c r="K807">
        <f>_xlfn.XLOOKUP(D807,products!$A:$A,products!$D:$D,,0)</f>
        <v>0.5</v>
      </c>
      <c r="L807" s="5">
        <f>_xlfn.XLOOKUP(D807,products!$A:$A,products!$E:$E,,0)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_xlfn.XLOOKUP(C808,customers!$A:$A,customers!$B:$B,,0)</f>
        <v>Kathleen Diable</v>
      </c>
      <c r="G808" s="2" t="str">
        <f>IF(_xlfn.XLOOKUP(F808,customers!B:B,customers!C:C,,0)=0," ",(_xlfn.XLOOKUP(F808,customers!B:B,customers!C:C,,0)))</f>
        <v xml:space="preserve"> </v>
      </c>
      <c r="H808" s="2" t="str">
        <f>_xlfn.XLOOKUP(F808,customers!$B:$B,customers!$G:$G,,0)</f>
        <v>United Kingdom</v>
      </c>
      <c r="I808" t="str">
        <f>_xlfn.XLOOKUP(D808,products!$A:$A,products!$B:$B,,0)</f>
        <v>Lib</v>
      </c>
      <c r="J808" t="str">
        <f>_xlfn.XLOOKUP(D808,products!$A:$A,products!$C:$C,,0)</f>
        <v>D</v>
      </c>
      <c r="K808">
        <f>_xlfn.XLOOKUP(D808,products!$A:$A,products!$D:$D,,0)</f>
        <v>0.2</v>
      </c>
      <c r="L808" s="5">
        <f>_xlfn.XLOOKUP(D808,products!$A:$A,products!$E:$E,,0)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_xlfn.XLOOKUP(C809,customers!$A:$A,customers!$B:$B,,0)</f>
        <v>Koren Ferretti</v>
      </c>
      <c r="G809" s="2" t="str">
        <f>IF(_xlfn.XLOOKUP(F809,customers!B:B,customers!C:C,,0)=0," ",(_xlfn.XLOOKUP(F809,customers!B:B,customers!C:C,,0)))</f>
        <v>kferrettimf@huffingtonpost.com</v>
      </c>
      <c r="H809" s="2" t="str">
        <f>_xlfn.XLOOKUP(F809,customers!$B:$B,customers!$G:$G,,0)</f>
        <v>Ireland</v>
      </c>
      <c r="I809" t="str">
        <f>_xlfn.XLOOKUP(D809,products!$A:$A,products!$B:$B,,0)</f>
        <v>Lib</v>
      </c>
      <c r="J809" t="str">
        <f>_xlfn.XLOOKUP(D809,products!$A:$A,products!$C:$C,,0)</f>
        <v>D</v>
      </c>
      <c r="K809">
        <f>_xlfn.XLOOKUP(D809,products!$A:$A,products!$D:$D,,0)</f>
        <v>0.5</v>
      </c>
      <c r="L809" s="5">
        <f>_xlfn.XLOOKUP(D809,products!$A:$A,products!$E:$E,,0)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_xlfn.XLOOKUP(C810,customers!$A:$A,customers!$B:$B,,0)</f>
        <v>Allis Wilmore</v>
      </c>
      <c r="G810" s="2" t="str">
        <f>IF(_xlfn.XLOOKUP(F810,customers!B:B,customers!C:C,,0)=0," ",(_xlfn.XLOOKUP(F810,customers!B:B,customers!C:C,,0)))</f>
        <v xml:space="preserve"> </v>
      </c>
      <c r="H810" s="2" t="str">
        <f>_xlfn.XLOOKUP(F810,customers!$B:$B,customers!$G:$G,,0)</f>
        <v>United States</v>
      </c>
      <c r="I810" t="str">
        <f>_xlfn.XLOOKUP(D810,products!$A:$A,products!$B:$B,,0)</f>
        <v>Rob</v>
      </c>
      <c r="J810" t="str">
        <f>_xlfn.XLOOKUP(D810,products!$A:$A,products!$C:$C,,0)</f>
        <v>L</v>
      </c>
      <c r="K810">
        <f>_xlfn.XLOOKUP(D810,products!$A:$A,products!$D:$D,,0)</f>
        <v>2.5</v>
      </c>
      <c r="L810" s="5">
        <f>_xlfn.XLOOKUP(D810,products!$A:$A,products!$E:$E,,0)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_xlfn.XLOOKUP(C811,customers!$A:$A,customers!$B:$B,,0)</f>
        <v>Chaddie Bennie</v>
      </c>
      <c r="G811" s="2" t="str">
        <f>IF(_xlfn.XLOOKUP(F811,customers!B:B,customers!C:C,,0)=0," ",(_xlfn.XLOOKUP(F811,customers!B:B,customers!C:C,,0)))</f>
        <v xml:space="preserve"> </v>
      </c>
      <c r="H811" s="2" t="str">
        <f>_xlfn.XLOOKUP(F811,customers!$B:$B,customers!$G:$G,,0)</f>
        <v>United States</v>
      </c>
      <c r="I811" t="str">
        <f>_xlfn.XLOOKUP(D811,products!$A:$A,products!$B:$B,,0)</f>
        <v>Rob</v>
      </c>
      <c r="J811" t="str">
        <f>_xlfn.XLOOKUP(D811,products!$A:$A,products!$C:$C,,0)</f>
        <v>D</v>
      </c>
      <c r="K811">
        <f>_xlfn.XLOOKUP(D811,products!$A:$A,products!$D:$D,,0)</f>
        <v>0.2</v>
      </c>
      <c r="L811" s="5">
        <f>_xlfn.XLOOKUP(D811,products!$A:$A,products!$E:$E,,0)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_xlfn.XLOOKUP(C812,customers!$A:$A,customers!$B:$B,,0)</f>
        <v>Alberta Balsdone</v>
      </c>
      <c r="G812" s="2" t="str">
        <f>IF(_xlfn.XLOOKUP(F812,customers!B:B,customers!C:C,,0)=0," ",(_xlfn.XLOOKUP(F812,customers!B:B,customers!C:C,,0)))</f>
        <v>abalsdonemi@toplist.cz</v>
      </c>
      <c r="H812" s="2" t="str">
        <f>_xlfn.XLOOKUP(F812,customers!$B:$B,customers!$G:$G,,0)</f>
        <v>United States</v>
      </c>
      <c r="I812" t="str">
        <f>_xlfn.XLOOKUP(D812,products!$A:$A,products!$B:$B,,0)</f>
        <v>Lib</v>
      </c>
      <c r="J812" t="str">
        <f>_xlfn.XLOOKUP(D812,products!$A:$A,products!$C:$C,,0)</f>
        <v>L</v>
      </c>
      <c r="K812">
        <f>_xlfn.XLOOKUP(D812,products!$A:$A,products!$D:$D,,0)</f>
        <v>0.5</v>
      </c>
      <c r="L812" s="5">
        <f>_xlfn.XLOOKUP(D812,products!$A:$A,products!$E:$E,,0)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_xlfn.XLOOKUP(C813,customers!$A:$A,customers!$B:$B,,0)</f>
        <v>Brice Romera</v>
      </c>
      <c r="G813" s="2" t="str">
        <f>IF(_xlfn.XLOOKUP(F813,customers!B:B,customers!C:C,,0)=0," ",(_xlfn.XLOOKUP(F813,customers!B:B,customers!C:C,,0)))</f>
        <v>bromeramj@list-manage.com</v>
      </c>
      <c r="H813" s="2" t="str">
        <f>_xlfn.XLOOKUP(F813,customers!$B:$B,customers!$G:$G,,0)</f>
        <v>Ireland</v>
      </c>
      <c r="I813" t="str">
        <f>_xlfn.XLOOKUP(D813,products!$A:$A,products!$B:$B,,0)</f>
        <v>Ara</v>
      </c>
      <c r="J813" t="str">
        <f>_xlfn.XLOOKUP(D813,products!$A:$A,products!$C:$C,,0)</f>
        <v>M</v>
      </c>
      <c r="K813">
        <f>_xlfn.XLOOKUP(D813,products!$A:$A,products!$D:$D,,0)</f>
        <v>1</v>
      </c>
      <c r="L813" s="5">
        <f>_xlfn.XLOOKUP(D813,products!$A:$A,products!$E:$E,,0)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_xlfn.XLOOKUP(C814,customers!$A:$A,customers!$B:$B,,0)</f>
        <v>Brice Romera</v>
      </c>
      <c r="G814" s="2" t="str">
        <f>IF(_xlfn.XLOOKUP(F814,customers!B:B,customers!C:C,,0)=0," ",(_xlfn.XLOOKUP(F814,customers!B:B,customers!C:C,,0)))</f>
        <v>bromeramj@list-manage.com</v>
      </c>
      <c r="H814" s="2" t="str">
        <f>_xlfn.XLOOKUP(F814,customers!$B:$B,customers!$G:$G,,0)</f>
        <v>Ireland</v>
      </c>
      <c r="I814" t="str">
        <f>_xlfn.XLOOKUP(D814,products!$A:$A,products!$B:$B,,0)</f>
        <v>Lib</v>
      </c>
      <c r="J814" t="str">
        <f>_xlfn.XLOOKUP(D814,products!$A:$A,products!$C:$C,,0)</f>
        <v>D</v>
      </c>
      <c r="K814">
        <f>_xlfn.XLOOKUP(D814,products!$A:$A,products!$D:$D,,0)</f>
        <v>2.5</v>
      </c>
      <c r="L814" s="5">
        <f>_xlfn.XLOOKUP(D814,products!$A:$A,products!$E:$E,,0)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_xlfn.XLOOKUP(C815,customers!$A:$A,customers!$B:$B,,0)</f>
        <v>Conchita Bryde</v>
      </c>
      <c r="G815" s="2" t="str">
        <f>IF(_xlfn.XLOOKUP(F815,customers!B:B,customers!C:C,,0)=0," ",(_xlfn.XLOOKUP(F815,customers!B:B,customers!C:C,,0)))</f>
        <v>cbrydeml@tuttocitta.it</v>
      </c>
      <c r="H815" s="2" t="str">
        <f>_xlfn.XLOOKUP(F815,customers!$B:$B,customers!$G:$G,,0)</f>
        <v>United States</v>
      </c>
      <c r="I815" t="str">
        <f>_xlfn.XLOOKUP(D815,products!$A:$A,products!$B:$B,,0)</f>
        <v>Exc</v>
      </c>
      <c r="J815" t="str">
        <f>_xlfn.XLOOKUP(D815,products!$A:$A,products!$C:$C,,0)</f>
        <v>M</v>
      </c>
      <c r="K815">
        <f>_xlfn.XLOOKUP(D815,products!$A:$A,products!$D:$D,,0)</f>
        <v>2.5</v>
      </c>
      <c r="L815" s="5">
        <f>_xlfn.XLOOKUP(D815,products!$A:$A,products!$E:$E,,0)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_xlfn.XLOOKUP(C816,customers!$A:$A,customers!$B:$B,,0)</f>
        <v>Silvanus Enefer</v>
      </c>
      <c r="G816" s="2" t="str">
        <f>IF(_xlfn.XLOOKUP(F816,customers!B:B,customers!C:C,,0)=0," ",(_xlfn.XLOOKUP(F816,customers!B:B,customers!C:C,,0)))</f>
        <v>senefermm@blog.com</v>
      </c>
      <c r="H816" s="2" t="str">
        <f>_xlfn.XLOOKUP(F816,customers!$B:$B,customers!$G:$G,,0)</f>
        <v>United States</v>
      </c>
      <c r="I816" t="str">
        <f>_xlfn.XLOOKUP(D816,products!$A:$A,products!$B:$B,,0)</f>
        <v>Exc</v>
      </c>
      <c r="J816" t="str">
        <f>_xlfn.XLOOKUP(D816,products!$A:$A,products!$C:$C,,0)</f>
        <v>L</v>
      </c>
      <c r="K816">
        <f>_xlfn.XLOOKUP(D816,products!$A:$A,products!$D:$D,,0)</f>
        <v>0.2</v>
      </c>
      <c r="L816" s="5">
        <f>_xlfn.XLOOKUP(D816,products!$A:$A,products!$E:$E,,0)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_xlfn.XLOOKUP(C817,customers!$A:$A,customers!$B:$B,,0)</f>
        <v>Lenci Haggerstone</v>
      </c>
      <c r="G817" s="2" t="str">
        <f>IF(_xlfn.XLOOKUP(F817,customers!B:B,customers!C:C,,0)=0," ",(_xlfn.XLOOKUP(F817,customers!B:B,customers!C:C,,0)))</f>
        <v>lhaggerstonemn@independent.co.uk</v>
      </c>
      <c r="H817" s="2" t="str">
        <f>_xlfn.XLOOKUP(F817,customers!$B:$B,customers!$G:$G,,0)</f>
        <v>United States</v>
      </c>
      <c r="I817" t="str">
        <f>_xlfn.XLOOKUP(D817,products!$A:$A,products!$B:$B,,0)</f>
        <v>Rob</v>
      </c>
      <c r="J817" t="str">
        <f>_xlfn.XLOOKUP(D817,products!$A:$A,products!$C:$C,,0)</f>
        <v>M</v>
      </c>
      <c r="K817">
        <f>_xlfn.XLOOKUP(D817,products!$A:$A,products!$D:$D,,0)</f>
        <v>0.5</v>
      </c>
      <c r="L817" s="5">
        <f>_xlfn.XLOOKUP(D817,products!$A:$A,products!$E:$E,,0)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_xlfn.XLOOKUP(C818,customers!$A:$A,customers!$B:$B,,0)</f>
        <v>Marvin Gundry</v>
      </c>
      <c r="G818" s="2" t="str">
        <f>IF(_xlfn.XLOOKUP(F818,customers!B:B,customers!C:C,,0)=0," ",(_xlfn.XLOOKUP(F818,customers!B:B,customers!C:C,,0)))</f>
        <v>mgundrymo@omniture.com</v>
      </c>
      <c r="H818" s="2" t="str">
        <f>_xlfn.XLOOKUP(F818,customers!$B:$B,customers!$G:$G,,0)</f>
        <v>Ireland</v>
      </c>
      <c r="I818" t="str">
        <f>_xlfn.XLOOKUP(D818,products!$A:$A,products!$B:$B,,0)</f>
        <v>Lib</v>
      </c>
      <c r="J818" t="str">
        <f>_xlfn.XLOOKUP(D818,products!$A:$A,products!$C:$C,,0)</f>
        <v>L</v>
      </c>
      <c r="K818">
        <f>_xlfn.XLOOKUP(D818,products!$A:$A,products!$D:$D,,0)</f>
        <v>0.5</v>
      </c>
      <c r="L818" s="5">
        <f>_xlfn.XLOOKUP(D818,products!$A:$A,products!$E:$E,,0)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_xlfn.XLOOKUP(C819,customers!$A:$A,customers!$B:$B,,0)</f>
        <v>Bayard Wellan</v>
      </c>
      <c r="G819" s="2" t="str">
        <f>IF(_xlfn.XLOOKUP(F819,customers!B:B,customers!C:C,,0)=0," ",(_xlfn.XLOOKUP(F819,customers!B:B,customers!C:C,,0)))</f>
        <v>bwellanmp@cafepress.com</v>
      </c>
      <c r="H819" s="2" t="str">
        <f>_xlfn.XLOOKUP(F819,customers!$B:$B,customers!$G:$G,,0)</f>
        <v>United States</v>
      </c>
      <c r="I819" t="str">
        <f>_xlfn.XLOOKUP(D819,products!$A:$A,products!$B:$B,,0)</f>
        <v>Lib</v>
      </c>
      <c r="J819" t="str">
        <f>_xlfn.XLOOKUP(D819,products!$A:$A,products!$C:$C,,0)</f>
        <v>D</v>
      </c>
      <c r="K819">
        <f>_xlfn.XLOOKUP(D819,products!$A:$A,products!$D:$D,,0)</f>
        <v>0.5</v>
      </c>
      <c r="L819" s="5">
        <f>_xlfn.XLOOKUP(D819,products!$A:$A,products!$E:$E,,0)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_xlfn.XLOOKUP(C820,customers!$A:$A,customers!$B:$B,,0)</f>
        <v>Allis Wilmore</v>
      </c>
      <c r="G820" s="2" t="str">
        <f>IF(_xlfn.XLOOKUP(F820,customers!B:B,customers!C:C,,0)=0," ",(_xlfn.XLOOKUP(F820,customers!B:B,customers!C:C,,0)))</f>
        <v xml:space="preserve"> </v>
      </c>
      <c r="H820" s="2" t="str">
        <f>_xlfn.XLOOKUP(F820,customers!$B:$B,customers!$G:$G,,0)</f>
        <v>United States</v>
      </c>
      <c r="I820" t="str">
        <f>_xlfn.XLOOKUP(D820,products!$A:$A,products!$B:$B,,0)</f>
        <v>Lib</v>
      </c>
      <c r="J820" t="str">
        <f>_xlfn.XLOOKUP(D820,products!$A:$A,products!$C:$C,,0)</f>
        <v>L</v>
      </c>
      <c r="K820">
        <f>_xlfn.XLOOKUP(D820,products!$A:$A,products!$D:$D,,0)</f>
        <v>1</v>
      </c>
      <c r="L820" s="5">
        <f>_xlfn.XLOOKUP(D820,products!$A:$A,products!$E:$E,,0)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_xlfn.XLOOKUP(C821,customers!$A:$A,customers!$B:$B,,0)</f>
        <v>Caddric Atcheson</v>
      </c>
      <c r="G821" s="2" t="str">
        <f>IF(_xlfn.XLOOKUP(F821,customers!B:B,customers!C:C,,0)=0," ",(_xlfn.XLOOKUP(F821,customers!B:B,customers!C:C,,0)))</f>
        <v>catchesonmr@xinhuanet.com</v>
      </c>
      <c r="H821" s="2" t="str">
        <f>_xlfn.XLOOKUP(F821,customers!$B:$B,customers!$G:$G,,0)</f>
        <v>United States</v>
      </c>
      <c r="I821" t="str">
        <f>_xlfn.XLOOKUP(D821,products!$A:$A,products!$B:$B,,0)</f>
        <v>Lib</v>
      </c>
      <c r="J821" t="str">
        <f>_xlfn.XLOOKUP(D821,products!$A:$A,products!$C:$C,,0)</f>
        <v>L</v>
      </c>
      <c r="K821">
        <f>_xlfn.XLOOKUP(D821,products!$A:$A,products!$D:$D,,0)</f>
        <v>0.2</v>
      </c>
      <c r="L821" s="5">
        <f>_xlfn.XLOOKUP(D821,products!$A:$A,products!$E:$E,,0)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_xlfn.XLOOKUP(C822,customers!$A:$A,customers!$B:$B,,0)</f>
        <v>Eustace Stenton</v>
      </c>
      <c r="G822" s="2" t="str">
        <f>IF(_xlfn.XLOOKUP(F822,customers!B:B,customers!C:C,,0)=0," ",(_xlfn.XLOOKUP(F822,customers!B:B,customers!C:C,,0)))</f>
        <v>estentonms@google.it</v>
      </c>
      <c r="H822" s="2" t="str">
        <f>_xlfn.XLOOKUP(F822,customers!$B:$B,customers!$G:$G,,0)</f>
        <v>United States</v>
      </c>
      <c r="I822" t="str">
        <f>_xlfn.XLOOKUP(D822,products!$A:$A,products!$B:$B,,0)</f>
        <v>Exc</v>
      </c>
      <c r="J822" t="str">
        <f>_xlfn.XLOOKUP(D822,products!$A:$A,products!$C:$C,,0)</f>
        <v>M</v>
      </c>
      <c r="K822">
        <f>_xlfn.XLOOKUP(D822,products!$A:$A,products!$D:$D,,0)</f>
        <v>1</v>
      </c>
      <c r="L822" s="5">
        <f>_xlfn.XLOOKUP(D822,products!$A:$A,products!$E:$E,,0)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_xlfn.XLOOKUP(C823,customers!$A:$A,customers!$B:$B,,0)</f>
        <v>Ericka Tripp</v>
      </c>
      <c r="G823" s="2" t="str">
        <f>IF(_xlfn.XLOOKUP(F823,customers!B:B,customers!C:C,,0)=0," ",(_xlfn.XLOOKUP(F823,customers!B:B,customers!C:C,,0)))</f>
        <v>etrippmt@wp.com</v>
      </c>
      <c r="H823" s="2" t="str">
        <f>_xlfn.XLOOKUP(F823,customers!$B:$B,customers!$G:$G,,0)</f>
        <v>United States</v>
      </c>
      <c r="I823" t="str">
        <f>_xlfn.XLOOKUP(D823,products!$A:$A,products!$B:$B,,0)</f>
        <v>Rob</v>
      </c>
      <c r="J823" t="str">
        <f>_xlfn.XLOOKUP(D823,products!$A:$A,products!$C:$C,,0)</f>
        <v>D</v>
      </c>
      <c r="K823">
        <f>_xlfn.XLOOKUP(D823,products!$A:$A,products!$D:$D,,0)</f>
        <v>0.5</v>
      </c>
      <c r="L823" s="5">
        <f>_xlfn.XLOOKUP(D823,products!$A:$A,products!$E:$E,,0)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_xlfn.XLOOKUP(C824,customers!$A:$A,customers!$B:$B,,0)</f>
        <v>Lyndsey MacManus</v>
      </c>
      <c r="G824" s="2" t="str">
        <f>IF(_xlfn.XLOOKUP(F824,customers!B:B,customers!C:C,,0)=0," ",(_xlfn.XLOOKUP(F824,customers!B:B,customers!C:C,,0)))</f>
        <v>lmacmanusmu@imdb.com</v>
      </c>
      <c r="H824" s="2" t="str">
        <f>_xlfn.XLOOKUP(F824,customers!$B:$B,customers!$G:$G,,0)</f>
        <v>United States</v>
      </c>
      <c r="I824" t="str">
        <f>_xlfn.XLOOKUP(D824,products!$A:$A,products!$B:$B,,0)</f>
        <v>Exc</v>
      </c>
      <c r="J824" t="str">
        <f>_xlfn.XLOOKUP(D824,products!$A:$A,products!$C:$C,,0)</f>
        <v>L</v>
      </c>
      <c r="K824">
        <f>_xlfn.XLOOKUP(D824,products!$A:$A,products!$D:$D,,0)</f>
        <v>2.5</v>
      </c>
      <c r="L824" s="5">
        <f>_xlfn.XLOOKUP(D824,products!$A:$A,products!$E:$E,,0)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_xlfn.XLOOKUP(C825,customers!$A:$A,customers!$B:$B,,0)</f>
        <v>Tess Benediktovich</v>
      </c>
      <c r="G825" s="2" t="str">
        <f>IF(_xlfn.XLOOKUP(F825,customers!B:B,customers!C:C,,0)=0," ",(_xlfn.XLOOKUP(F825,customers!B:B,customers!C:C,,0)))</f>
        <v>tbenediktovichmv@ebay.com</v>
      </c>
      <c r="H825" s="2" t="str">
        <f>_xlfn.XLOOKUP(F825,customers!$B:$B,customers!$G:$G,,0)</f>
        <v>United States</v>
      </c>
      <c r="I825" t="str">
        <f>_xlfn.XLOOKUP(D825,products!$A:$A,products!$B:$B,,0)</f>
        <v>Lib</v>
      </c>
      <c r="J825" t="str">
        <f>_xlfn.XLOOKUP(D825,products!$A:$A,products!$C:$C,,0)</f>
        <v>L</v>
      </c>
      <c r="K825">
        <f>_xlfn.XLOOKUP(D825,products!$A:$A,products!$D:$D,,0)</f>
        <v>1</v>
      </c>
      <c r="L825" s="5">
        <f>_xlfn.XLOOKUP(D825,products!$A:$A,products!$E:$E,,0)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_xlfn.XLOOKUP(C826,customers!$A:$A,customers!$B:$B,,0)</f>
        <v>Correy Bourner</v>
      </c>
      <c r="G826" s="2" t="str">
        <f>IF(_xlfn.XLOOKUP(F826,customers!B:B,customers!C:C,,0)=0," ",(_xlfn.XLOOKUP(F826,customers!B:B,customers!C:C,,0)))</f>
        <v>cbournermw@chronoengine.com</v>
      </c>
      <c r="H826" s="2" t="str">
        <f>_xlfn.XLOOKUP(F826,customers!$B:$B,customers!$G:$G,,0)</f>
        <v>United States</v>
      </c>
      <c r="I826" t="str">
        <f>_xlfn.XLOOKUP(D826,products!$A:$A,products!$B:$B,,0)</f>
        <v>Ara</v>
      </c>
      <c r="J826" t="str">
        <f>_xlfn.XLOOKUP(D826,products!$A:$A,products!$C:$C,,0)</f>
        <v>M</v>
      </c>
      <c r="K826">
        <f>_xlfn.XLOOKUP(D826,products!$A:$A,products!$D:$D,,0)</f>
        <v>0.2</v>
      </c>
      <c r="L826" s="5">
        <f>_xlfn.XLOOKUP(D826,products!$A:$A,products!$E:$E,,0)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_xlfn.XLOOKUP(C827,customers!$A:$A,customers!$B:$B,,0)</f>
        <v>Odelia Skerme</v>
      </c>
      <c r="G827" s="2" t="str">
        <f>IF(_xlfn.XLOOKUP(F827,customers!B:B,customers!C:C,,0)=0," ",(_xlfn.XLOOKUP(F827,customers!B:B,customers!C:C,,0)))</f>
        <v>oskermen3@hatena.ne.jp</v>
      </c>
      <c r="H827" s="2" t="str">
        <f>_xlfn.XLOOKUP(F827,customers!$B:$B,customers!$G:$G,,0)</f>
        <v>United States</v>
      </c>
      <c r="I827" t="str">
        <f>_xlfn.XLOOKUP(D827,products!$A:$A,products!$B:$B,,0)</f>
        <v>Ara</v>
      </c>
      <c r="J827" t="str">
        <f>_xlfn.XLOOKUP(D827,products!$A:$A,products!$C:$C,,0)</f>
        <v>D</v>
      </c>
      <c r="K827">
        <f>_xlfn.XLOOKUP(D827,products!$A:$A,products!$D:$D,,0)</f>
        <v>1</v>
      </c>
      <c r="L827" s="5">
        <f>_xlfn.XLOOKUP(D827,products!$A:$A,products!$E:$E,,0)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_xlfn.XLOOKUP(C828,customers!$A:$A,customers!$B:$B,,0)</f>
        <v>Kandy Heddan</v>
      </c>
      <c r="G828" s="2" t="str">
        <f>IF(_xlfn.XLOOKUP(F828,customers!B:B,customers!C:C,,0)=0," ",(_xlfn.XLOOKUP(F828,customers!B:B,customers!C:C,,0)))</f>
        <v>kheddanmy@icq.com</v>
      </c>
      <c r="H828" s="2" t="str">
        <f>_xlfn.XLOOKUP(F828,customers!$B:$B,customers!$G:$G,,0)</f>
        <v>United States</v>
      </c>
      <c r="I828" t="str">
        <f>_xlfn.XLOOKUP(D828,products!$A:$A,products!$B:$B,,0)</f>
        <v>Exc</v>
      </c>
      <c r="J828" t="str">
        <f>_xlfn.XLOOKUP(D828,products!$A:$A,products!$C:$C,,0)</f>
        <v>M</v>
      </c>
      <c r="K828">
        <f>_xlfn.XLOOKUP(D828,products!$A:$A,products!$D:$D,,0)</f>
        <v>0.5</v>
      </c>
      <c r="L828" s="5">
        <f>_xlfn.XLOOKUP(D828,products!$A:$A,products!$E:$E,,0)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_xlfn.XLOOKUP(C829,customers!$A:$A,customers!$B:$B,,0)</f>
        <v>Ibby Charters</v>
      </c>
      <c r="G829" s="2" t="str">
        <f>IF(_xlfn.XLOOKUP(F829,customers!B:B,customers!C:C,,0)=0," ",(_xlfn.XLOOKUP(F829,customers!B:B,customers!C:C,,0)))</f>
        <v>ichartersmz@abc.net.au</v>
      </c>
      <c r="H829" s="2" t="str">
        <f>_xlfn.XLOOKUP(F829,customers!$B:$B,customers!$G:$G,,0)</f>
        <v>United States</v>
      </c>
      <c r="I829" t="str">
        <f>_xlfn.XLOOKUP(D829,products!$A:$A,products!$B:$B,,0)</f>
        <v>Exc</v>
      </c>
      <c r="J829" t="str">
        <f>_xlfn.XLOOKUP(D829,products!$A:$A,products!$C:$C,,0)</f>
        <v>M</v>
      </c>
      <c r="K829">
        <f>_xlfn.XLOOKUP(D829,products!$A:$A,products!$D:$D,,0)</f>
        <v>0.2</v>
      </c>
      <c r="L829" s="5">
        <f>_xlfn.XLOOKUP(D829,products!$A:$A,products!$E:$E,,0)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_xlfn.XLOOKUP(C830,customers!$A:$A,customers!$B:$B,,0)</f>
        <v>Adora Roubert</v>
      </c>
      <c r="G830" s="2" t="str">
        <f>IF(_xlfn.XLOOKUP(F830,customers!B:B,customers!C:C,,0)=0," ",(_xlfn.XLOOKUP(F830,customers!B:B,customers!C:C,,0)))</f>
        <v>aroubertn0@tmall.com</v>
      </c>
      <c r="H830" s="2" t="str">
        <f>_xlfn.XLOOKUP(F830,customers!$B:$B,customers!$G:$G,,0)</f>
        <v>United States</v>
      </c>
      <c r="I830" t="str">
        <f>_xlfn.XLOOKUP(D830,products!$A:$A,products!$B:$B,,0)</f>
        <v>Ara</v>
      </c>
      <c r="J830" t="str">
        <f>_xlfn.XLOOKUP(D830,products!$A:$A,products!$C:$C,,0)</f>
        <v>D</v>
      </c>
      <c r="K830">
        <f>_xlfn.XLOOKUP(D830,products!$A:$A,products!$D:$D,,0)</f>
        <v>2.5</v>
      </c>
      <c r="L830" s="5">
        <f>_xlfn.XLOOKUP(D830,products!$A:$A,products!$E:$E,,0)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_xlfn.XLOOKUP(C831,customers!$A:$A,customers!$B:$B,,0)</f>
        <v>Hillel Mairs</v>
      </c>
      <c r="G831" s="2" t="str">
        <f>IF(_xlfn.XLOOKUP(F831,customers!B:B,customers!C:C,,0)=0," ",(_xlfn.XLOOKUP(F831,customers!B:B,customers!C:C,,0)))</f>
        <v>hmairsn1@so-net.ne.jp</v>
      </c>
      <c r="H831" s="2" t="str">
        <f>_xlfn.XLOOKUP(F831,customers!$B:$B,customers!$G:$G,,0)</f>
        <v>United States</v>
      </c>
      <c r="I831" t="str">
        <f>_xlfn.XLOOKUP(D831,products!$A:$A,products!$B:$B,,0)</f>
        <v>Ara</v>
      </c>
      <c r="J831" t="str">
        <f>_xlfn.XLOOKUP(D831,products!$A:$A,products!$C:$C,,0)</f>
        <v>D</v>
      </c>
      <c r="K831">
        <f>_xlfn.XLOOKUP(D831,products!$A:$A,products!$D:$D,,0)</f>
        <v>0.2</v>
      </c>
      <c r="L831" s="5">
        <f>_xlfn.XLOOKUP(D831,products!$A:$A,products!$E:$E,,0)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_xlfn.XLOOKUP(C832,customers!$A:$A,customers!$B:$B,,0)</f>
        <v>Helaina Rainforth</v>
      </c>
      <c r="G832" s="2" t="str">
        <f>IF(_xlfn.XLOOKUP(F832,customers!B:B,customers!C:C,,0)=0," ",(_xlfn.XLOOKUP(F832,customers!B:B,customers!C:C,,0)))</f>
        <v>hrainforthn2@blog.com</v>
      </c>
      <c r="H832" s="2" t="str">
        <f>_xlfn.XLOOKUP(F832,customers!$B:$B,customers!$G:$G,,0)</f>
        <v>United States</v>
      </c>
      <c r="I832" t="str">
        <f>_xlfn.XLOOKUP(D832,products!$A:$A,products!$B:$B,,0)</f>
        <v>Exc</v>
      </c>
      <c r="J832" t="str">
        <f>_xlfn.XLOOKUP(D832,products!$A:$A,products!$C:$C,,0)</f>
        <v>M</v>
      </c>
      <c r="K832">
        <f>_xlfn.XLOOKUP(D832,products!$A:$A,products!$D:$D,,0)</f>
        <v>1</v>
      </c>
      <c r="L832" s="5">
        <f>_xlfn.XLOOKUP(D832,products!$A:$A,products!$E:$E,,0)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_xlfn.XLOOKUP(C833,customers!$A:$A,customers!$B:$B,,0)</f>
        <v>Helaina Rainforth</v>
      </c>
      <c r="G833" s="2" t="str">
        <f>IF(_xlfn.XLOOKUP(F833,customers!B:B,customers!C:C,,0)=0," ",(_xlfn.XLOOKUP(F833,customers!B:B,customers!C:C,,0)))</f>
        <v>hrainforthn2@blog.com</v>
      </c>
      <c r="H833" s="2" t="str">
        <f>_xlfn.XLOOKUP(F833,customers!$B:$B,customers!$G:$G,,0)</f>
        <v>United States</v>
      </c>
      <c r="I833" t="str">
        <f>_xlfn.XLOOKUP(D833,products!$A:$A,products!$B:$B,,0)</f>
        <v>Ara</v>
      </c>
      <c r="J833" t="str">
        <f>_xlfn.XLOOKUP(D833,products!$A:$A,products!$C:$C,,0)</f>
        <v>D</v>
      </c>
      <c r="K833">
        <f>_xlfn.XLOOKUP(D833,products!$A:$A,products!$D:$D,,0)</f>
        <v>0.2</v>
      </c>
      <c r="L833" s="5">
        <f>_xlfn.XLOOKUP(D833,products!$A:$A,products!$E:$E,,0)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_xlfn.XLOOKUP(C834,customers!$A:$A,customers!$B:$B,,0)</f>
        <v>Isac Jesper</v>
      </c>
      <c r="G834" s="2" t="str">
        <f>IF(_xlfn.XLOOKUP(F834,customers!B:B,customers!C:C,,0)=0," ",(_xlfn.XLOOKUP(F834,customers!B:B,customers!C:C,,0)))</f>
        <v>ijespern4@theglobeandmail.com</v>
      </c>
      <c r="H834" s="2" t="str">
        <f>_xlfn.XLOOKUP(F834,customers!$B:$B,customers!$G:$G,,0)</f>
        <v>United States</v>
      </c>
      <c r="I834" t="str">
        <f>_xlfn.XLOOKUP(D834,products!$A:$A,products!$B:$B,,0)</f>
        <v>Rob</v>
      </c>
      <c r="J834" t="str">
        <f>_xlfn.XLOOKUP(D834,products!$A:$A,products!$C:$C,,0)</f>
        <v>M</v>
      </c>
      <c r="K834">
        <f>_xlfn.XLOOKUP(D834,products!$A:$A,products!$D:$D,,0)</f>
        <v>1</v>
      </c>
      <c r="L834" s="5">
        <f>_xlfn.XLOOKUP(D834,products!$A:$A,products!$E:$E,,0)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_xlfn.XLOOKUP(C835,customers!$A:$A,customers!$B:$B,,0)</f>
        <v>Lenette Dwerryhouse</v>
      </c>
      <c r="G835" s="2" t="str">
        <f>IF(_xlfn.XLOOKUP(F835,customers!B:B,customers!C:C,,0)=0," ",(_xlfn.XLOOKUP(F835,customers!B:B,customers!C:C,,0)))</f>
        <v>ldwerryhousen5@gravatar.com</v>
      </c>
      <c r="H835" s="2" t="str">
        <f>_xlfn.XLOOKUP(F835,customers!$B:$B,customers!$G:$G,,0)</f>
        <v>United States</v>
      </c>
      <c r="I835" t="str">
        <f>_xlfn.XLOOKUP(D835,products!$A:$A,products!$B:$B,,0)</f>
        <v>Rob</v>
      </c>
      <c r="J835" t="str">
        <f>_xlfn.XLOOKUP(D835,products!$A:$A,products!$C:$C,,0)</f>
        <v>D</v>
      </c>
      <c r="K835">
        <f>_xlfn.XLOOKUP(D835,products!$A:$A,products!$D:$D,,0)</f>
        <v>2.5</v>
      </c>
      <c r="L835" s="5">
        <f>_xlfn.XLOOKUP(D835,products!$A:$A,products!$E:$E,,0)</f>
        <v>20.584999999999997</v>
      </c>
      <c r="M835" s="5">
        <f t="shared" ref="M835:M898" si="39">E835*L835</f>
        <v>82.339999999999989</v>
      </c>
      <c r="N835" t="str">
        <f t="shared" ref="N835:N898" si="40">IF(I835="Rob","Robusta",IF(I835="Exc","Excelsa",IF(I835="Lib","Liberica",IF(I835="Ara","Arabica",""))))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_xlfn.XLOOKUP(C836,customers!$A:$A,customers!$B:$B,,0)</f>
        <v>Nadeen Broomer</v>
      </c>
      <c r="G836" s="2" t="str">
        <f>IF(_xlfn.XLOOKUP(F836,customers!B:B,customers!C:C,,0)=0," ",(_xlfn.XLOOKUP(F836,customers!B:B,customers!C:C,,0)))</f>
        <v>nbroomern6@examiner.com</v>
      </c>
      <c r="H836" s="2" t="str">
        <f>_xlfn.XLOOKUP(F836,customers!$B:$B,customers!$G:$G,,0)</f>
        <v>United States</v>
      </c>
      <c r="I836" t="str">
        <f>_xlfn.XLOOKUP(D836,products!$A:$A,products!$B:$B,,0)</f>
        <v>Ara</v>
      </c>
      <c r="J836" t="str">
        <f>_xlfn.XLOOKUP(D836,products!$A:$A,products!$C:$C,,0)</f>
        <v>D</v>
      </c>
      <c r="K836">
        <f>_xlfn.XLOOKUP(D836,products!$A:$A,products!$D:$D,,0)</f>
        <v>2.5</v>
      </c>
      <c r="L836" s="5">
        <f>_xlfn.XLOOKUP(D836,products!$A:$A,products!$E:$E,,0)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_xlfn.XLOOKUP(C837,customers!$A:$A,customers!$B:$B,,0)</f>
        <v>Konstantine Thoumasson</v>
      </c>
      <c r="G837" s="2" t="str">
        <f>IF(_xlfn.XLOOKUP(F837,customers!B:B,customers!C:C,,0)=0," ",(_xlfn.XLOOKUP(F837,customers!B:B,customers!C:C,,0)))</f>
        <v>kthoumassonn7@bloglovin.com</v>
      </c>
      <c r="H837" s="2" t="str">
        <f>_xlfn.XLOOKUP(F837,customers!$B:$B,customers!$G:$G,,0)</f>
        <v>United States</v>
      </c>
      <c r="I837" t="str">
        <f>_xlfn.XLOOKUP(D837,products!$A:$A,products!$B:$B,,0)</f>
        <v>Exc</v>
      </c>
      <c r="J837" t="str">
        <f>_xlfn.XLOOKUP(D837,products!$A:$A,products!$C:$C,,0)</f>
        <v>L</v>
      </c>
      <c r="K837">
        <f>_xlfn.XLOOKUP(D837,products!$A:$A,products!$D:$D,,0)</f>
        <v>0.5</v>
      </c>
      <c r="L837" s="5">
        <f>_xlfn.XLOOKUP(D837,products!$A:$A,products!$E:$E,,0)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_xlfn.XLOOKUP(C838,customers!$A:$A,customers!$B:$B,,0)</f>
        <v>Frans Habbergham</v>
      </c>
      <c r="G838" s="2" t="str">
        <f>IF(_xlfn.XLOOKUP(F838,customers!B:B,customers!C:C,,0)=0," ",(_xlfn.XLOOKUP(F838,customers!B:B,customers!C:C,,0)))</f>
        <v>fhabberghamn8@discovery.com</v>
      </c>
      <c r="H838" s="2" t="str">
        <f>_xlfn.XLOOKUP(F838,customers!$B:$B,customers!$G:$G,,0)</f>
        <v>United States</v>
      </c>
      <c r="I838" t="str">
        <f>_xlfn.XLOOKUP(D838,products!$A:$A,products!$B:$B,,0)</f>
        <v>Ara</v>
      </c>
      <c r="J838" t="str">
        <f>_xlfn.XLOOKUP(D838,products!$A:$A,products!$C:$C,,0)</f>
        <v>D</v>
      </c>
      <c r="K838">
        <f>_xlfn.XLOOKUP(D838,products!$A:$A,products!$D:$D,,0)</f>
        <v>0.2</v>
      </c>
      <c r="L838" s="5">
        <f>_xlfn.XLOOKUP(D838,products!$A:$A,products!$E:$E,,0)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_xlfn.XLOOKUP(C839,customers!$A:$A,customers!$B:$B,,0)</f>
        <v>Allis Wilmore</v>
      </c>
      <c r="G839" s="2" t="str">
        <f>IF(_xlfn.XLOOKUP(F839,customers!B:B,customers!C:C,,0)=0," ",(_xlfn.XLOOKUP(F839,customers!B:B,customers!C:C,,0)))</f>
        <v xml:space="preserve"> </v>
      </c>
      <c r="H839" s="2" t="str">
        <f>_xlfn.XLOOKUP(F839,customers!$B:$B,customers!$G:$G,,0)</f>
        <v>United States</v>
      </c>
      <c r="I839" t="str">
        <f>_xlfn.XLOOKUP(D839,products!$A:$A,products!$B:$B,,0)</f>
        <v>Lib</v>
      </c>
      <c r="J839" t="str">
        <f>_xlfn.XLOOKUP(D839,products!$A:$A,products!$C:$C,,0)</f>
        <v>M</v>
      </c>
      <c r="K839">
        <f>_xlfn.XLOOKUP(D839,products!$A:$A,products!$D:$D,,0)</f>
        <v>2.5</v>
      </c>
      <c r="L839" s="5">
        <f>_xlfn.XLOOKUP(D839,products!$A:$A,products!$E:$E,,0)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_xlfn.XLOOKUP(C840,customers!$A:$A,customers!$B:$B,,0)</f>
        <v>Romain Avrashin</v>
      </c>
      <c r="G840" s="2" t="str">
        <f>IF(_xlfn.XLOOKUP(F840,customers!B:B,customers!C:C,,0)=0," ",(_xlfn.XLOOKUP(F840,customers!B:B,customers!C:C,,0)))</f>
        <v>ravrashinna@tamu.edu</v>
      </c>
      <c r="H840" s="2" t="str">
        <f>_xlfn.XLOOKUP(F840,customers!$B:$B,customers!$G:$G,,0)</f>
        <v>United States</v>
      </c>
      <c r="I840" t="str">
        <f>_xlfn.XLOOKUP(D840,products!$A:$A,products!$B:$B,,0)</f>
        <v>Ara</v>
      </c>
      <c r="J840" t="str">
        <f>_xlfn.XLOOKUP(D840,products!$A:$A,products!$C:$C,,0)</f>
        <v>D</v>
      </c>
      <c r="K840">
        <f>_xlfn.XLOOKUP(D840,products!$A:$A,products!$D:$D,,0)</f>
        <v>2.5</v>
      </c>
      <c r="L840" s="5">
        <f>_xlfn.XLOOKUP(D840,products!$A:$A,products!$E:$E,,0)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_xlfn.XLOOKUP(C841,customers!$A:$A,customers!$B:$B,,0)</f>
        <v>Miran Doidge</v>
      </c>
      <c r="G841" s="2" t="str">
        <f>IF(_xlfn.XLOOKUP(F841,customers!B:B,customers!C:C,,0)=0," ",(_xlfn.XLOOKUP(F841,customers!B:B,customers!C:C,,0)))</f>
        <v>mdoidgenb@etsy.com</v>
      </c>
      <c r="H841" s="2" t="str">
        <f>_xlfn.XLOOKUP(F841,customers!$B:$B,customers!$G:$G,,0)</f>
        <v>United States</v>
      </c>
      <c r="I841" t="str">
        <f>_xlfn.XLOOKUP(D841,products!$A:$A,products!$B:$B,,0)</f>
        <v>Exc</v>
      </c>
      <c r="J841" t="str">
        <f>_xlfn.XLOOKUP(D841,products!$A:$A,products!$C:$C,,0)</f>
        <v>M</v>
      </c>
      <c r="K841">
        <f>_xlfn.XLOOKUP(D841,products!$A:$A,products!$D:$D,,0)</f>
        <v>0.5</v>
      </c>
      <c r="L841" s="5">
        <f>_xlfn.XLOOKUP(D841,products!$A:$A,products!$E:$E,,0)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_xlfn.XLOOKUP(C842,customers!$A:$A,customers!$B:$B,,0)</f>
        <v>Janeva Edinboro</v>
      </c>
      <c r="G842" s="2" t="str">
        <f>IF(_xlfn.XLOOKUP(F842,customers!B:B,customers!C:C,,0)=0," ",(_xlfn.XLOOKUP(F842,customers!B:B,customers!C:C,,0)))</f>
        <v>jedinboronc@reverbnation.com</v>
      </c>
      <c r="H842" s="2" t="str">
        <f>_xlfn.XLOOKUP(F842,customers!$B:$B,customers!$G:$G,,0)</f>
        <v>United States</v>
      </c>
      <c r="I842" t="str">
        <f>_xlfn.XLOOKUP(D842,products!$A:$A,products!$B:$B,,0)</f>
        <v>Rob</v>
      </c>
      <c r="J842" t="str">
        <f>_xlfn.XLOOKUP(D842,products!$A:$A,products!$C:$C,,0)</f>
        <v>L</v>
      </c>
      <c r="K842">
        <f>_xlfn.XLOOKUP(D842,products!$A:$A,products!$D:$D,,0)</f>
        <v>0.5</v>
      </c>
      <c r="L842" s="5">
        <f>_xlfn.XLOOKUP(D842,products!$A:$A,products!$E:$E,,0)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_xlfn.XLOOKUP(C843,customers!$A:$A,customers!$B:$B,,0)</f>
        <v>Trumaine Tewelson</v>
      </c>
      <c r="G843" s="2" t="str">
        <f>IF(_xlfn.XLOOKUP(F843,customers!B:B,customers!C:C,,0)=0," ",(_xlfn.XLOOKUP(F843,customers!B:B,customers!C:C,,0)))</f>
        <v>ttewelsonnd@cdbaby.com</v>
      </c>
      <c r="H843" s="2" t="str">
        <f>_xlfn.XLOOKUP(F843,customers!$B:$B,customers!$G:$G,,0)</f>
        <v>United States</v>
      </c>
      <c r="I843" t="str">
        <f>_xlfn.XLOOKUP(D843,products!$A:$A,products!$B:$B,,0)</f>
        <v>Lib</v>
      </c>
      <c r="J843" t="str">
        <f>_xlfn.XLOOKUP(D843,products!$A:$A,products!$C:$C,,0)</f>
        <v>M</v>
      </c>
      <c r="K843">
        <f>_xlfn.XLOOKUP(D843,products!$A:$A,products!$D:$D,,0)</f>
        <v>0.2</v>
      </c>
      <c r="L843" s="5">
        <f>_xlfn.XLOOKUP(D843,products!$A:$A,products!$E:$E,,0)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_xlfn.XLOOKUP(C844,customers!$A:$A,customers!$B:$B,,0)</f>
        <v>Odelia Skerme</v>
      </c>
      <c r="G844" s="2" t="str">
        <f>IF(_xlfn.XLOOKUP(F844,customers!B:B,customers!C:C,,0)=0," ",(_xlfn.XLOOKUP(F844,customers!B:B,customers!C:C,,0)))</f>
        <v>oskermen3@hatena.ne.jp</v>
      </c>
      <c r="H844" s="2" t="str">
        <f>_xlfn.XLOOKUP(F844,customers!$B:$B,customers!$G:$G,,0)</f>
        <v>United States</v>
      </c>
      <c r="I844" t="str">
        <f>_xlfn.XLOOKUP(D844,products!$A:$A,products!$B:$B,,0)</f>
        <v>Exc</v>
      </c>
      <c r="J844" t="str">
        <f>_xlfn.XLOOKUP(D844,products!$A:$A,products!$C:$C,,0)</f>
        <v>M</v>
      </c>
      <c r="K844">
        <f>_xlfn.XLOOKUP(D844,products!$A:$A,products!$D:$D,,0)</f>
        <v>0.2</v>
      </c>
      <c r="L844" s="5">
        <f>_xlfn.XLOOKUP(D844,products!$A:$A,products!$E:$E,,0)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_xlfn.XLOOKUP(C845,customers!$A:$A,customers!$B:$B,,0)</f>
        <v>De Drewitt</v>
      </c>
      <c r="G845" s="2" t="str">
        <f>IF(_xlfn.XLOOKUP(F845,customers!B:B,customers!C:C,,0)=0," ",(_xlfn.XLOOKUP(F845,customers!B:B,customers!C:C,,0)))</f>
        <v>ddrewittnf@mapquest.com</v>
      </c>
      <c r="H845" s="2" t="str">
        <f>_xlfn.XLOOKUP(F845,customers!$B:$B,customers!$G:$G,,0)</f>
        <v>United States</v>
      </c>
      <c r="I845" t="str">
        <f>_xlfn.XLOOKUP(D845,products!$A:$A,products!$B:$B,,0)</f>
        <v>Exc</v>
      </c>
      <c r="J845" t="str">
        <f>_xlfn.XLOOKUP(D845,products!$A:$A,products!$C:$C,,0)</f>
        <v>M</v>
      </c>
      <c r="K845">
        <f>_xlfn.XLOOKUP(D845,products!$A:$A,products!$D:$D,,0)</f>
        <v>0.2</v>
      </c>
      <c r="L845" s="5">
        <f>_xlfn.XLOOKUP(D845,products!$A:$A,products!$E:$E,,0)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_xlfn.XLOOKUP(C846,customers!$A:$A,customers!$B:$B,,0)</f>
        <v>Adelheid Gladhill</v>
      </c>
      <c r="G846" s="2" t="str">
        <f>IF(_xlfn.XLOOKUP(F846,customers!B:B,customers!C:C,,0)=0," ",(_xlfn.XLOOKUP(F846,customers!B:B,customers!C:C,,0)))</f>
        <v>agladhillng@stanford.edu</v>
      </c>
      <c r="H846" s="2" t="str">
        <f>_xlfn.XLOOKUP(F846,customers!$B:$B,customers!$G:$G,,0)</f>
        <v>United States</v>
      </c>
      <c r="I846" t="str">
        <f>_xlfn.XLOOKUP(D846,products!$A:$A,products!$B:$B,,0)</f>
        <v>Ara</v>
      </c>
      <c r="J846" t="str">
        <f>_xlfn.XLOOKUP(D846,products!$A:$A,products!$C:$C,,0)</f>
        <v>D</v>
      </c>
      <c r="K846">
        <f>_xlfn.XLOOKUP(D846,products!$A:$A,products!$D:$D,,0)</f>
        <v>0.5</v>
      </c>
      <c r="L846" s="5">
        <f>_xlfn.XLOOKUP(D846,products!$A:$A,products!$E:$E,,0)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_xlfn.XLOOKUP(C847,customers!$A:$A,customers!$B:$B,,0)</f>
        <v>Murielle Lorinez</v>
      </c>
      <c r="G847" s="2" t="str">
        <f>IF(_xlfn.XLOOKUP(F847,customers!B:B,customers!C:C,,0)=0," ",(_xlfn.XLOOKUP(F847,customers!B:B,customers!C:C,,0)))</f>
        <v>mlorineznh@whitehouse.gov</v>
      </c>
      <c r="H847" s="2" t="str">
        <f>_xlfn.XLOOKUP(F847,customers!$B:$B,customers!$G:$G,,0)</f>
        <v>United States</v>
      </c>
      <c r="I847" t="str">
        <f>_xlfn.XLOOKUP(D847,products!$A:$A,products!$B:$B,,0)</f>
        <v>Exc</v>
      </c>
      <c r="J847" t="str">
        <f>_xlfn.XLOOKUP(D847,products!$A:$A,products!$C:$C,,0)</f>
        <v>D</v>
      </c>
      <c r="K847">
        <f>_xlfn.XLOOKUP(D847,products!$A:$A,products!$D:$D,,0)</f>
        <v>2.5</v>
      </c>
      <c r="L847" s="5">
        <f>_xlfn.XLOOKUP(D847,products!$A:$A,products!$E:$E,,0)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_xlfn.XLOOKUP(C848,customers!$A:$A,customers!$B:$B,,0)</f>
        <v>Edin Mathe</v>
      </c>
      <c r="G848" s="2" t="str">
        <f>IF(_xlfn.XLOOKUP(F848,customers!B:B,customers!C:C,,0)=0," ",(_xlfn.XLOOKUP(F848,customers!B:B,customers!C:C,,0)))</f>
        <v xml:space="preserve"> </v>
      </c>
      <c r="H848" s="2" t="str">
        <f>_xlfn.XLOOKUP(F848,customers!$B:$B,customers!$G:$G,,0)</f>
        <v>United States</v>
      </c>
      <c r="I848" t="str">
        <f>_xlfn.XLOOKUP(D848,products!$A:$A,products!$B:$B,,0)</f>
        <v>Ara</v>
      </c>
      <c r="J848" t="str">
        <f>_xlfn.XLOOKUP(D848,products!$A:$A,products!$C:$C,,0)</f>
        <v>M</v>
      </c>
      <c r="K848">
        <f>_xlfn.XLOOKUP(D848,products!$A:$A,products!$D:$D,,0)</f>
        <v>2.5</v>
      </c>
      <c r="L848" s="5">
        <f>_xlfn.XLOOKUP(D848,products!$A:$A,products!$E:$E,,0)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_xlfn.XLOOKUP(C849,customers!$A:$A,customers!$B:$B,,0)</f>
        <v>Mordy Van Der Vlies</v>
      </c>
      <c r="G849" s="2" t="str">
        <f>IF(_xlfn.XLOOKUP(F849,customers!B:B,customers!C:C,,0)=0," ",(_xlfn.XLOOKUP(F849,customers!B:B,customers!C:C,,0)))</f>
        <v>mvannj@wikipedia.org</v>
      </c>
      <c r="H849" s="2" t="str">
        <f>_xlfn.XLOOKUP(F849,customers!$B:$B,customers!$G:$G,,0)</f>
        <v>United States</v>
      </c>
      <c r="I849" t="str">
        <f>_xlfn.XLOOKUP(D849,products!$A:$A,products!$B:$B,,0)</f>
        <v>Ara</v>
      </c>
      <c r="J849" t="str">
        <f>_xlfn.XLOOKUP(D849,products!$A:$A,products!$C:$C,,0)</f>
        <v>D</v>
      </c>
      <c r="K849">
        <f>_xlfn.XLOOKUP(D849,products!$A:$A,products!$D:$D,,0)</f>
        <v>0.2</v>
      </c>
      <c r="L849" s="5">
        <f>_xlfn.XLOOKUP(D849,products!$A:$A,products!$E:$E,,0)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_xlfn.XLOOKUP(C850,customers!$A:$A,customers!$B:$B,,0)</f>
        <v>Spencer Wastell</v>
      </c>
      <c r="G850" s="2" t="str">
        <f>IF(_xlfn.XLOOKUP(F850,customers!B:B,customers!C:C,,0)=0," ",(_xlfn.XLOOKUP(F850,customers!B:B,customers!C:C,,0)))</f>
        <v xml:space="preserve"> </v>
      </c>
      <c r="H850" s="2" t="str">
        <f>_xlfn.XLOOKUP(F850,customers!$B:$B,customers!$G:$G,,0)</f>
        <v>United States</v>
      </c>
      <c r="I850" t="str">
        <f>_xlfn.XLOOKUP(D850,products!$A:$A,products!$B:$B,,0)</f>
        <v>Exc</v>
      </c>
      <c r="J850" t="str">
        <f>_xlfn.XLOOKUP(D850,products!$A:$A,products!$C:$C,,0)</f>
        <v>L</v>
      </c>
      <c r="K850">
        <f>_xlfn.XLOOKUP(D850,products!$A:$A,products!$D:$D,,0)</f>
        <v>0.5</v>
      </c>
      <c r="L850" s="5">
        <f>_xlfn.XLOOKUP(D850,products!$A:$A,products!$E:$E,,0)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_xlfn.XLOOKUP(C851,customers!$A:$A,customers!$B:$B,,0)</f>
        <v>Jemimah Ethelston</v>
      </c>
      <c r="G851" s="2" t="str">
        <f>IF(_xlfn.XLOOKUP(F851,customers!B:B,customers!C:C,,0)=0," ",(_xlfn.XLOOKUP(F851,customers!B:B,customers!C:C,,0)))</f>
        <v>jethelstonnl@creativecommons.org</v>
      </c>
      <c r="H851" s="2" t="str">
        <f>_xlfn.XLOOKUP(F851,customers!$B:$B,customers!$G:$G,,0)</f>
        <v>United States</v>
      </c>
      <c r="I851" t="str">
        <f>_xlfn.XLOOKUP(D851,products!$A:$A,products!$B:$B,,0)</f>
        <v>Ara</v>
      </c>
      <c r="J851" t="str">
        <f>_xlfn.XLOOKUP(D851,products!$A:$A,products!$C:$C,,0)</f>
        <v>L</v>
      </c>
      <c r="K851">
        <f>_xlfn.XLOOKUP(D851,products!$A:$A,products!$D:$D,,0)</f>
        <v>0.2</v>
      </c>
      <c r="L851" s="5">
        <f>_xlfn.XLOOKUP(D851,products!$A:$A,products!$E:$E,,0)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_xlfn.XLOOKUP(C852,customers!$A:$A,customers!$B:$B,,0)</f>
        <v>Jemimah Ethelston</v>
      </c>
      <c r="G852" s="2" t="str">
        <f>IF(_xlfn.XLOOKUP(F852,customers!B:B,customers!C:C,,0)=0," ",(_xlfn.XLOOKUP(F852,customers!B:B,customers!C:C,,0)))</f>
        <v>jethelstonnl@creativecommons.org</v>
      </c>
      <c r="H852" s="2" t="str">
        <f>_xlfn.XLOOKUP(F852,customers!$B:$B,customers!$G:$G,,0)</f>
        <v>United States</v>
      </c>
      <c r="I852" t="str">
        <f>_xlfn.XLOOKUP(D852,products!$A:$A,products!$B:$B,,0)</f>
        <v>Ara</v>
      </c>
      <c r="J852" t="str">
        <f>_xlfn.XLOOKUP(D852,products!$A:$A,products!$C:$C,,0)</f>
        <v>M</v>
      </c>
      <c r="K852">
        <f>_xlfn.XLOOKUP(D852,products!$A:$A,products!$D:$D,,0)</f>
        <v>0.2</v>
      </c>
      <c r="L852" s="5">
        <f>_xlfn.XLOOKUP(D852,products!$A:$A,products!$E:$E,,0)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_xlfn.XLOOKUP(C853,customers!$A:$A,customers!$B:$B,,0)</f>
        <v>Perice Eberz</v>
      </c>
      <c r="G853" s="2" t="str">
        <f>IF(_xlfn.XLOOKUP(F853,customers!B:B,customers!C:C,,0)=0," ",(_xlfn.XLOOKUP(F853,customers!B:B,customers!C:C,,0)))</f>
        <v>peberznn@woothemes.com</v>
      </c>
      <c r="H853" s="2" t="str">
        <f>_xlfn.XLOOKUP(F853,customers!$B:$B,customers!$G:$G,,0)</f>
        <v>United States</v>
      </c>
      <c r="I853" t="str">
        <f>_xlfn.XLOOKUP(D853,products!$A:$A,products!$B:$B,,0)</f>
        <v>Lib</v>
      </c>
      <c r="J853" t="str">
        <f>_xlfn.XLOOKUP(D853,products!$A:$A,products!$C:$C,,0)</f>
        <v>D</v>
      </c>
      <c r="K853">
        <f>_xlfn.XLOOKUP(D853,products!$A:$A,products!$D:$D,,0)</f>
        <v>0.5</v>
      </c>
      <c r="L853" s="5">
        <f>_xlfn.XLOOKUP(D853,products!$A:$A,products!$E:$E,,0)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_xlfn.XLOOKUP(C854,customers!$A:$A,customers!$B:$B,,0)</f>
        <v>Bear Gaish</v>
      </c>
      <c r="G854" s="2" t="str">
        <f>IF(_xlfn.XLOOKUP(F854,customers!B:B,customers!C:C,,0)=0," ",(_xlfn.XLOOKUP(F854,customers!B:B,customers!C:C,,0)))</f>
        <v>bgaishno@altervista.org</v>
      </c>
      <c r="H854" s="2" t="str">
        <f>_xlfn.XLOOKUP(F854,customers!$B:$B,customers!$G:$G,,0)</f>
        <v>United States</v>
      </c>
      <c r="I854" t="str">
        <f>_xlfn.XLOOKUP(D854,products!$A:$A,products!$B:$B,,0)</f>
        <v>Lib</v>
      </c>
      <c r="J854" t="str">
        <f>_xlfn.XLOOKUP(D854,products!$A:$A,products!$C:$C,,0)</f>
        <v>D</v>
      </c>
      <c r="K854">
        <f>_xlfn.XLOOKUP(D854,products!$A:$A,products!$D:$D,,0)</f>
        <v>2.5</v>
      </c>
      <c r="L854" s="5">
        <f>_xlfn.XLOOKUP(D854,products!$A:$A,products!$E:$E,,0)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_xlfn.XLOOKUP(C855,customers!$A:$A,customers!$B:$B,,0)</f>
        <v>Lynnea Danton</v>
      </c>
      <c r="G855" s="2" t="str">
        <f>IF(_xlfn.XLOOKUP(F855,customers!B:B,customers!C:C,,0)=0," ",(_xlfn.XLOOKUP(F855,customers!B:B,customers!C:C,,0)))</f>
        <v>ldantonnp@miitbeian.gov.cn</v>
      </c>
      <c r="H855" s="2" t="str">
        <f>_xlfn.XLOOKUP(F855,customers!$B:$B,customers!$G:$G,,0)</f>
        <v>United States</v>
      </c>
      <c r="I855" t="str">
        <f>_xlfn.XLOOKUP(D855,products!$A:$A,products!$B:$B,,0)</f>
        <v>Ara</v>
      </c>
      <c r="J855" t="str">
        <f>_xlfn.XLOOKUP(D855,products!$A:$A,products!$C:$C,,0)</f>
        <v>D</v>
      </c>
      <c r="K855">
        <f>_xlfn.XLOOKUP(D855,products!$A:$A,products!$D:$D,,0)</f>
        <v>1</v>
      </c>
      <c r="L855" s="5">
        <f>_xlfn.XLOOKUP(D855,products!$A:$A,products!$E:$E,,0)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_xlfn.XLOOKUP(C856,customers!$A:$A,customers!$B:$B,,0)</f>
        <v>Skipton Morrall</v>
      </c>
      <c r="G856" s="2" t="str">
        <f>IF(_xlfn.XLOOKUP(F856,customers!B:B,customers!C:C,,0)=0," ",(_xlfn.XLOOKUP(F856,customers!B:B,customers!C:C,,0)))</f>
        <v>smorrallnq@answers.com</v>
      </c>
      <c r="H856" s="2" t="str">
        <f>_xlfn.XLOOKUP(F856,customers!$B:$B,customers!$G:$G,,0)</f>
        <v>United States</v>
      </c>
      <c r="I856" t="str">
        <f>_xlfn.XLOOKUP(D856,products!$A:$A,products!$B:$B,,0)</f>
        <v>Rob</v>
      </c>
      <c r="J856" t="str">
        <f>_xlfn.XLOOKUP(D856,products!$A:$A,products!$C:$C,,0)</f>
        <v>L</v>
      </c>
      <c r="K856">
        <f>_xlfn.XLOOKUP(D856,products!$A:$A,products!$D:$D,,0)</f>
        <v>0.5</v>
      </c>
      <c r="L856" s="5">
        <f>_xlfn.XLOOKUP(D856,products!$A:$A,products!$E:$E,,0)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_xlfn.XLOOKUP(C857,customers!$A:$A,customers!$B:$B,,0)</f>
        <v>Devan Crownshaw</v>
      </c>
      <c r="G857" s="2" t="str">
        <f>IF(_xlfn.XLOOKUP(F857,customers!B:B,customers!C:C,,0)=0," ",(_xlfn.XLOOKUP(F857,customers!B:B,customers!C:C,,0)))</f>
        <v>dcrownshawnr@photobucket.com</v>
      </c>
      <c r="H857" s="2" t="str">
        <f>_xlfn.XLOOKUP(F857,customers!$B:$B,customers!$G:$G,,0)</f>
        <v>United States</v>
      </c>
      <c r="I857" t="str">
        <f>_xlfn.XLOOKUP(D857,products!$A:$A,products!$B:$B,,0)</f>
        <v>Lib</v>
      </c>
      <c r="J857" t="str">
        <f>_xlfn.XLOOKUP(D857,products!$A:$A,products!$C:$C,,0)</f>
        <v>D</v>
      </c>
      <c r="K857">
        <f>_xlfn.XLOOKUP(D857,products!$A:$A,products!$D:$D,,0)</f>
        <v>2.5</v>
      </c>
      <c r="L857" s="5">
        <f>_xlfn.XLOOKUP(D857,products!$A:$A,products!$E:$E,,0)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_xlfn.XLOOKUP(C858,customers!$A:$A,customers!$B:$B,,0)</f>
        <v>Odelia Skerme</v>
      </c>
      <c r="G858" s="2" t="str">
        <f>IF(_xlfn.XLOOKUP(F858,customers!B:B,customers!C:C,,0)=0," ",(_xlfn.XLOOKUP(F858,customers!B:B,customers!C:C,,0)))</f>
        <v>oskermen3@hatena.ne.jp</v>
      </c>
      <c r="H858" s="2" t="str">
        <f>_xlfn.XLOOKUP(F858,customers!$B:$B,customers!$G:$G,,0)</f>
        <v>United States</v>
      </c>
      <c r="I858" t="str">
        <f>_xlfn.XLOOKUP(D858,products!$A:$A,products!$B:$B,,0)</f>
        <v>Lib</v>
      </c>
      <c r="J858" t="str">
        <f>_xlfn.XLOOKUP(D858,products!$A:$A,products!$C:$C,,0)</f>
        <v>M</v>
      </c>
      <c r="K858">
        <f>_xlfn.XLOOKUP(D858,products!$A:$A,products!$D:$D,,0)</f>
        <v>0.2</v>
      </c>
      <c r="L858" s="5">
        <f>_xlfn.XLOOKUP(D858,products!$A:$A,products!$E:$E,,0)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_xlfn.XLOOKUP(C859,customers!$A:$A,customers!$B:$B,,0)</f>
        <v>Joceline Reddoch</v>
      </c>
      <c r="G859" s="2" t="str">
        <f>IF(_xlfn.XLOOKUP(F859,customers!B:B,customers!C:C,,0)=0," ",(_xlfn.XLOOKUP(F859,customers!B:B,customers!C:C,,0)))</f>
        <v>jreddochnt@sun.com</v>
      </c>
      <c r="H859" s="2" t="str">
        <f>_xlfn.XLOOKUP(F859,customers!$B:$B,customers!$G:$G,,0)</f>
        <v>United States</v>
      </c>
      <c r="I859" t="str">
        <f>_xlfn.XLOOKUP(D859,products!$A:$A,products!$B:$B,,0)</f>
        <v>Rob</v>
      </c>
      <c r="J859" t="str">
        <f>_xlfn.XLOOKUP(D859,products!$A:$A,products!$C:$C,,0)</f>
        <v>L</v>
      </c>
      <c r="K859">
        <f>_xlfn.XLOOKUP(D859,products!$A:$A,products!$D:$D,,0)</f>
        <v>2.5</v>
      </c>
      <c r="L859" s="5">
        <f>_xlfn.XLOOKUP(D859,products!$A:$A,products!$E:$E,,0)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_xlfn.XLOOKUP(C860,customers!$A:$A,customers!$B:$B,,0)</f>
        <v>Shelley Titley</v>
      </c>
      <c r="G860" s="2" t="str">
        <f>IF(_xlfn.XLOOKUP(F860,customers!B:B,customers!C:C,,0)=0," ",(_xlfn.XLOOKUP(F860,customers!B:B,customers!C:C,,0)))</f>
        <v>stitleynu@whitehouse.gov</v>
      </c>
      <c r="H860" s="2" t="str">
        <f>_xlfn.XLOOKUP(F860,customers!$B:$B,customers!$G:$G,,0)</f>
        <v>United States</v>
      </c>
      <c r="I860" t="str">
        <f>_xlfn.XLOOKUP(D860,products!$A:$A,products!$B:$B,,0)</f>
        <v>Lib</v>
      </c>
      <c r="J860" t="str">
        <f>_xlfn.XLOOKUP(D860,products!$A:$A,products!$C:$C,,0)</f>
        <v>M</v>
      </c>
      <c r="K860">
        <f>_xlfn.XLOOKUP(D860,products!$A:$A,products!$D:$D,,0)</f>
        <v>0.5</v>
      </c>
      <c r="L860" s="5">
        <f>_xlfn.XLOOKUP(D860,products!$A:$A,products!$E:$E,,0)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_xlfn.XLOOKUP(C861,customers!$A:$A,customers!$B:$B,,0)</f>
        <v>Redd Simao</v>
      </c>
      <c r="G861" s="2" t="str">
        <f>IF(_xlfn.XLOOKUP(F861,customers!B:B,customers!C:C,,0)=0," ",(_xlfn.XLOOKUP(F861,customers!B:B,customers!C:C,,0)))</f>
        <v>rsimaonv@simplemachines.org</v>
      </c>
      <c r="H861" s="2" t="str">
        <f>_xlfn.XLOOKUP(F861,customers!$B:$B,customers!$G:$G,,0)</f>
        <v>United States</v>
      </c>
      <c r="I861" t="str">
        <f>_xlfn.XLOOKUP(D861,products!$A:$A,products!$B:$B,,0)</f>
        <v>Ara</v>
      </c>
      <c r="J861" t="str">
        <f>_xlfn.XLOOKUP(D861,products!$A:$A,products!$C:$C,,0)</f>
        <v>L</v>
      </c>
      <c r="K861">
        <f>_xlfn.XLOOKUP(D861,products!$A:$A,products!$D:$D,,0)</f>
        <v>2.5</v>
      </c>
      <c r="L861" s="5">
        <f>_xlfn.XLOOKUP(D861,products!$A:$A,products!$E:$E,,0)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_xlfn.XLOOKUP(C862,customers!$A:$A,customers!$B:$B,,0)</f>
        <v>Cece Inker</v>
      </c>
      <c r="G862" s="2" t="str">
        <f>IF(_xlfn.XLOOKUP(F862,customers!B:B,customers!C:C,,0)=0," ",(_xlfn.XLOOKUP(F862,customers!B:B,customers!C:C,,0)))</f>
        <v xml:space="preserve"> </v>
      </c>
      <c r="H862" s="2" t="str">
        <f>_xlfn.XLOOKUP(F862,customers!$B:$B,customers!$G:$G,,0)</f>
        <v>United States</v>
      </c>
      <c r="I862" t="str">
        <f>_xlfn.XLOOKUP(D862,products!$A:$A,products!$B:$B,,0)</f>
        <v>Ara</v>
      </c>
      <c r="J862" t="str">
        <f>_xlfn.XLOOKUP(D862,products!$A:$A,products!$C:$C,,0)</f>
        <v>M</v>
      </c>
      <c r="K862">
        <f>_xlfn.XLOOKUP(D862,products!$A:$A,products!$D:$D,,0)</f>
        <v>2.5</v>
      </c>
      <c r="L862" s="5">
        <f>_xlfn.XLOOKUP(D862,products!$A:$A,products!$E:$E,,0)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_xlfn.XLOOKUP(C863,customers!$A:$A,customers!$B:$B,,0)</f>
        <v>Noel Chisholm</v>
      </c>
      <c r="G863" s="2" t="str">
        <f>IF(_xlfn.XLOOKUP(F863,customers!B:B,customers!C:C,,0)=0," ",(_xlfn.XLOOKUP(F863,customers!B:B,customers!C:C,,0)))</f>
        <v>nchisholmnx@example.com</v>
      </c>
      <c r="H863" s="2" t="str">
        <f>_xlfn.XLOOKUP(F863,customers!$B:$B,customers!$G:$G,,0)</f>
        <v>United States</v>
      </c>
      <c r="I863" t="str">
        <f>_xlfn.XLOOKUP(D863,products!$A:$A,products!$B:$B,,0)</f>
        <v>Lib</v>
      </c>
      <c r="J863" t="str">
        <f>_xlfn.XLOOKUP(D863,products!$A:$A,products!$C:$C,,0)</f>
        <v>D</v>
      </c>
      <c r="K863">
        <f>_xlfn.XLOOKUP(D863,products!$A:$A,products!$D:$D,,0)</f>
        <v>1</v>
      </c>
      <c r="L863" s="5">
        <f>_xlfn.XLOOKUP(D863,products!$A:$A,products!$E:$E,,0)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_xlfn.XLOOKUP(C864,customers!$A:$A,customers!$B:$B,,0)</f>
        <v>Grazia Oats</v>
      </c>
      <c r="G864" s="2" t="str">
        <f>IF(_xlfn.XLOOKUP(F864,customers!B:B,customers!C:C,,0)=0," ",(_xlfn.XLOOKUP(F864,customers!B:B,customers!C:C,,0)))</f>
        <v>goatsny@live.com</v>
      </c>
      <c r="H864" s="2" t="str">
        <f>_xlfn.XLOOKUP(F864,customers!$B:$B,customers!$G:$G,,0)</f>
        <v>United States</v>
      </c>
      <c r="I864" t="str">
        <f>_xlfn.XLOOKUP(D864,products!$A:$A,products!$B:$B,,0)</f>
        <v>Rob</v>
      </c>
      <c r="J864" t="str">
        <f>_xlfn.XLOOKUP(D864,products!$A:$A,products!$C:$C,,0)</f>
        <v>M</v>
      </c>
      <c r="K864">
        <f>_xlfn.XLOOKUP(D864,products!$A:$A,products!$D:$D,,0)</f>
        <v>1</v>
      </c>
      <c r="L864" s="5">
        <f>_xlfn.XLOOKUP(D864,products!$A:$A,products!$E:$E,,0)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_xlfn.XLOOKUP(C865,customers!$A:$A,customers!$B:$B,,0)</f>
        <v>Meade Birkin</v>
      </c>
      <c r="G865" s="2" t="str">
        <f>IF(_xlfn.XLOOKUP(F865,customers!B:B,customers!C:C,,0)=0," ",(_xlfn.XLOOKUP(F865,customers!B:B,customers!C:C,,0)))</f>
        <v>mbirkinnz@java.com</v>
      </c>
      <c r="H865" s="2" t="str">
        <f>_xlfn.XLOOKUP(F865,customers!$B:$B,customers!$G:$G,,0)</f>
        <v>United States</v>
      </c>
      <c r="I865" t="str">
        <f>_xlfn.XLOOKUP(D865,products!$A:$A,products!$B:$B,,0)</f>
        <v>Lib</v>
      </c>
      <c r="J865" t="str">
        <f>_xlfn.XLOOKUP(D865,products!$A:$A,products!$C:$C,,0)</f>
        <v>M</v>
      </c>
      <c r="K865">
        <f>_xlfn.XLOOKUP(D865,products!$A:$A,products!$D:$D,,0)</f>
        <v>1</v>
      </c>
      <c r="L865" s="5">
        <f>_xlfn.XLOOKUP(D865,products!$A:$A,products!$E:$E,,0)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_xlfn.XLOOKUP(C866,customers!$A:$A,customers!$B:$B,,0)</f>
        <v>Ronda Pyson</v>
      </c>
      <c r="G866" s="2" t="str">
        <f>IF(_xlfn.XLOOKUP(F866,customers!B:B,customers!C:C,,0)=0," ",(_xlfn.XLOOKUP(F866,customers!B:B,customers!C:C,,0)))</f>
        <v>rpysono0@constantcontact.com</v>
      </c>
      <c r="H866" s="2" t="str">
        <f>_xlfn.XLOOKUP(F866,customers!$B:$B,customers!$G:$G,,0)</f>
        <v>Ireland</v>
      </c>
      <c r="I866" t="str">
        <f>_xlfn.XLOOKUP(D866,products!$A:$A,products!$B:$B,,0)</f>
        <v>Rob</v>
      </c>
      <c r="J866" t="str">
        <f>_xlfn.XLOOKUP(D866,products!$A:$A,products!$C:$C,,0)</f>
        <v>L</v>
      </c>
      <c r="K866">
        <f>_xlfn.XLOOKUP(D866,products!$A:$A,products!$D:$D,,0)</f>
        <v>0.2</v>
      </c>
      <c r="L866" s="5">
        <f>_xlfn.XLOOKUP(D866,products!$A:$A,products!$E:$E,,0)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_xlfn.XLOOKUP(C867,customers!$A:$A,customers!$B:$B,,0)</f>
        <v>Modesty MacConnechie</v>
      </c>
      <c r="G867" s="2" t="str">
        <f>IF(_xlfn.XLOOKUP(F867,customers!B:B,customers!C:C,,0)=0," ",(_xlfn.XLOOKUP(F867,customers!B:B,customers!C:C,,0)))</f>
        <v>mmacconnechieo9@reuters.com</v>
      </c>
      <c r="H867" s="2" t="str">
        <f>_xlfn.XLOOKUP(F867,customers!$B:$B,customers!$G:$G,,0)</f>
        <v>United States</v>
      </c>
      <c r="I867" t="str">
        <f>_xlfn.XLOOKUP(D867,products!$A:$A,products!$B:$B,,0)</f>
        <v>Ara</v>
      </c>
      <c r="J867" t="str">
        <f>_xlfn.XLOOKUP(D867,products!$A:$A,products!$C:$C,,0)</f>
        <v>M</v>
      </c>
      <c r="K867">
        <f>_xlfn.XLOOKUP(D867,products!$A:$A,products!$D:$D,,0)</f>
        <v>0.5</v>
      </c>
      <c r="L867" s="5">
        <f>_xlfn.XLOOKUP(D867,products!$A:$A,products!$E:$E,,0)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_xlfn.XLOOKUP(C868,customers!$A:$A,customers!$B:$B,,0)</f>
        <v>Rafaela Treacher</v>
      </c>
      <c r="G868" s="2" t="str">
        <f>IF(_xlfn.XLOOKUP(F868,customers!B:B,customers!C:C,,0)=0," ",(_xlfn.XLOOKUP(F868,customers!B:B,customers!C:C,,0)))</f>
        <v>rtreachero2@usa.gov</v>
      </c>
      <c r="H868" s="2" t="str">
        <f>_xlfn.XLOOKUP(F868,customers!$B:$B,customers!$G:$G,,0)</f>
        <v>Ireland</v>
      </c>
      <c r="I868" t="str">
        <f>_xlfn.XLOOKUP(D868,products!$A:$A,products!$B:$B,,0)</f>
        <v>Ara</v>
      </c>
      <c r="J868" t="str">
        <f>_xlfn.XLOOKUP(D868,products!$A:$A,products!$C:$C,,0)</f>
        <v>D</v>
      </c>
      <c r="K868">
        <f>_xlfn.XLOOKUP(D868,products!$A:$A,products!$D:$D,,0)</f>
        <v>0.5</v>
      </c>
      <c r="L868" s="5">
        <f>_xlfn.XLOOKUP(D868,products!$A:$A,products!$E:$E,,0)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_xlfn.XLOOKUP(C869,customers!$A:$A,customers!$B:$B,,0)</f>
        <v>Bee Fattorini</v>
      </c>
      <c r="G869" s="2" t="str">
        <f>IF(_xlfn.XLOOKUP(F869,customers!B:B,customers!C:C,,0)=0," ",(_xlfn.XLOOKUP(F869,customers!B:B,customers!C:C,,0)))</f>
        <v>bfattorinio3@quantcast.com</v>
      </c>
      <c r="H869" s="2" t="str">
        <f>_xlfn.XLOOKUP(F869,customers!$B:$B,customers!$G:$G,,0)</f>
        <v>Ireland</v>
      </c>
      <c r="I869" t="str">
        <f>_xlfn.XLOOKUP(D869,products!$A:$A,products!$B:$B,,0)</f>
        <v>Ara</v>
      </c>
      <c r="J869" t="str">
        <f>_xlfn.XLOOKUP(D869,products!$A:$A,products!$C:$C,,0)</f>
        <v>L</v>
      </c>
      <c r="K869">
        <f>_xlfn.XLOOKUP(D869,products!$A:$A,products!$D:$D,,0)</f>
        <v>2.5</v>
      </c>
      <c r="L869" s="5">
        <f>_xlfn.XLOOKUP(D869,products!$A:$A,products!$E:$E,,0)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_xlfn.XLOOKUP(C870,customers!$A:$A,customers!$B:$B,,0)</f>
        <v>Margie Palleske</v>
      </c>
      <c r="G870" s="2" t="str">
        <f>IF(_xlfn.XLOOKUP(F870,customers!B:B,customers!C:C,,0)=0," ",(_xlfn.XLOOKUP(F870,customers!B:B,customers!C:C,,0)))</f>
        <v>mpalleskeo4@nyu.edu</v>
      </c>
      <c r="H870" s="2" t="str">
        <f>_xlfn.XLOOKUP(F870,customers!$B:$B,customers!$G:$G,,0)</f>
        <v>United States</v>
      </c>
      <c r="I870" t="str">
        <f>_xlfn.XLOOKUP(D870,products!$A:$A,products!$B:$B,,0)</f>
        <v>Exc</v>
      </c>
      <c r="J870" t="str">
        <f>_xlfn.XLOOKUP(D870,products!$A:$A,products!$C:$C,,0)</f>
        <v>M</v>
      </c>
      <c r="K870">
        <f>_xlfn.XLOOKUP(D870,products!$A:$A,products!$D:$D,,0)</f>
        <v>0.5</v>
      </c>
      <c r="L870" s="5">
        <f>_xlfn.XLOOKUP(D870,products!$A:$A,products!$E:$E,,0)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_xlfn.XLOOKUP(C871,customers!$A:$A,customers!$B:$B,,0)</f>
        <v>Alexina Randals</v>
      </c>
      <c r="G871" s="2" t="str">
        <f>IF(_xlfn.XLOOKUP(F871,customers!B:B,customers!C:C,,0)=0," ",(_xlfn.XLOOKUP(F871,customers!B:B,customers!C:C,,0)))</f>
        <v xml:space="preserve"> </v>
      </c>
      <c r="H871" s="2" t="str">
        <f>_xlfn.XLOOKUP(F871,customers!$B:$B,customers!$G:$G,,0)</f>
        <v>United States</v>
      </c>
      <c r="I871" t="str">
        <f>_xlfn.XLOOKUP(D871,products!$A:$A,products!$B:$B,,0)</f>
        <v>Rob</v>
      </c>
      <c r="J871" t="str">
        <f>_xlfn.XLOOKUP(D871,products!$A:$A,products!$C:$C,,0)</f>
        <v>M</v>
      </c>
      <c r="K871">
        <f>_xlfn.XLOOKUP(D871,products!$A:$A,products!$D:$D,,0)</f>
        <v>0.5</v>
      </c>
      <c r="L871" s="5">
        <f>_xlfn.XLOOKUP(D871,products!$A:$A,products!$E:$E,,0)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_xlfn.XLOOKUP(C872,customers!$A:$A,customers!$B:$B,,0)</f>
        <v>Filip Antcliffe</v>
      </c>
      <c r="G872" s="2" t="str">
        <f>IF(_xlfn.XLOOKUP(F872,customers!B:B,customers!C:C,,0)=0," ",(_xlfn.XLOOKUP(F872,customers!B:B,customers!C:C,,0)))</f>
        <v>fantcliffeo6@amazon.co.jp</v>
      </c>
      <c r="H872" s="2" t="str">
        <f>_xlfn.XLOOKUP(F872,customers!$B:$B,customers!$G:$G,,0)</f>
        <v>Ireland</v>
      </c>
      <c r="I872" t="str">
        <f>_xlfn.XLOOKUP(D872,products!$A:$A,products!$B:$B,,0)</f>
        <v>Exc</v>
      </c>
      <c r="J872" t="str">
        <f>_xlfn.XLOOKUP(D872,products!$A:$A,products!$C:$C,,0)</f>
        <v>D</v>
      </c>
      <c r="K872">
        <f>_xlfn.XLOOKUP(D872,products!$A:$A,products!$D:$D,,0)</f>
        <v>0.5</v>
      </c>
      <c r="L872" s="5">
        <f>_xlfn.XLOOKUP(D872,products!$A:$A,products!$E:$E,,0)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_xlfn.XLOOKUP(C873,customers!$A:$A,customers!$B:$B,,0)</f>
        <v>Peyter Matignon</v>
      </c>
      <c r="G873" s="2" t="str">
        <f>IF(_xlfn.XLOOKUP(F873,customers!B:B,customers!C:C,,0)=0," ",(_xlfn.XLOOKUP(F873,customers!B:B,customers!C:C,,0)))</f>
        <v>pmatignono7@harvard.edu</v>
      </c>
      <c r="H873" s="2" t="str">
        <f>_xlfn.XLOOKUP(F873,customers!$B:$B,customers!$G:$G,,0)</f>
        <v>United Kingdom</v>
      </c>
      <c r="I873" t="str">
        <f>_xlfn.XLOOKUP(D873,products!$A:$A,products!$B:$B,,0)</f>
        <v>Exc</v>
      </c>
      <c r="J873" t="str">
        <f>_xlfn.XLOOKUP(D873,products!$A:$A,products!$C:$C,,0)</f>
        <v>L</v>
      </c>
      <c r="K873">
        <f>_xlfn.XLOOKUP(D873,products!$A:$A,products!$D:$D,,0)</f>
        <v>1</v>
      </c>
      <c r="L873" s="5">
        <f>_xlfn.XLOOKUP(D873,products!$A:$A,products!$E:$E,,0)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_xlfn.XLOOKUP(C874,customers!$A:$A,customers!$B:$B,,0)</f>
        <v>Claudie Weond</v>
      </c>
      <c r="G874" s="2" t="str">
        <f>IF(_xlfn.XLOOKUP(F874,customers!B:B,customers!C:C,,0)=0," ",(_xlfn.XLOOKUP(F874,customers!B:B,customers!C:C,,0)))</f>
        <v>cweondo8@theglobeandmail.com</v>
      </c>
      <c r="H874" s="2" t="str">
        <f>_xlfn.XLOOKUP(F874,customers!$B:$B,customers!$G:$G,,0)</f>
        <v>United States</v>
      </c>
      <c r="I874" t="str">
        <f>_xlfn.XLOOKUP(D874,products!$A:$A,products!$B:$B,,0)</f>
        <v>Ara</v>
      </c>
      <c r="J874" t="str">
        <f>_xlfn.XLOOKUP(D874,products!$A:$A,products!$C:$C,,0)</f>
        <v>M</v>
      </c>
      <c r="K874">
        <f>_xlfn.XLOOKUP(D874,products!$A:$A,products!$D:$D,,0)</f>
        <v>1</v>
      </c>
      <c r="L874" s="5">
        <f>_xlfn.XLOOKUP(D874,products!$A:$A,products!$E:$E,,0)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_xlfn.XLOOKUP(C875,customers!$A:$A,customers!$B:$B,,0)</f>
        <v>Modesty MacConnechie</v>
      </c>
      <c r="G875" s="2" t="str">
        <f>IF(_xlfn.XLOOKUP(F875,customers!B:B,customers!C:C,,0)=0," ",(_xlfn.XLOOKUP(F875,customers!B:B,customers!C:C,,0)))</f>
        <v>mmacconnechieo9@reuters.com</v>
      </c>
      <c r="H875" s="2" t="str">
        <f>_xlfn.XLOOKUP(F875,customers!$B:$B,customers!$G:$G,,0)</f>
        <v>United States</v>
      </c>
      <c r="I875" t="str">
        <f>_xlfn.XLOOKUP(D875,products!$A:$A,products!$B:$B,,0)</f>
        <v>Rob</v>
      </c>
      <c r="J875" t="str">
        <f>_xlfn.XLOOKUP(D875,products!$A:$A,products!$C:$C,,0)</f>
        <v>M</v>
      </c>
      <c r="K875">
        <f>_xlfn.XLOOKUP(D875,products!$A:$A,products!$D:$D,,0)</f>
        <v>0.2</v>
      </c>
      <c r="L875" s="5">
        <f>_xlfn.XLOOKUP(D875,products!$A:$A,products!$E:$E,,0)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_xlfn.XLOOKUP(C876,customers!$A:$A,customers!$B:$B,,0)</f>
        <v>Jaquenette Skentelbery</v>
      </c>
      <c r="G876" s="2" t="str">
        <f>IF(_xlfn.XLOOKUP(F876,customers!B:B,customers!C:C,,0)=0," ",(_xlfn.XLOOKUP(F876,customers!B:B,customers!C:C,,0)))</f>
        <v>jskentelberyoa@paypal.com</v>
      </c>
      <c r="H876" s="2" t="str">
        <f>_xlfn.XLOOKUP(F876,customers!$B:$B,customers!$G:$G,,0)</f>
        <v>United States</v>
      </c>
      <c r="I876" t="str">
        <f>_xlfn.XLOOKUP(D876,products!$A:$A,products!$B:$B,,0)</f>
        <v>Ara</v>
      </c>
      <c r="J876" t="str">
        <f>_xlfn.XLOOKUP(D876,products!$A:$A,products!$C:$C,,0)</f>
        <v>L</v>
      </c>
      <c r="K876">
        <f>_xlfn.XLOOKUP(D876,products!$A:$A,products!$D:$D,,0)</f>
        <v>1</v>
      </c>
      <c r="L876" s="5">
        <f>_xlfn.XLOOKUP(D876,products!$A:$A,products!$E:$E,,0)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_xlfn.XLOOKUP(C877,customers!$A:$A,customers!$B:$B,,0)</f>
        <v>Orazio Comber</v>
      </c>
      <c r="G877" s="2" t="str">
        <f>IF(_xlfn.XLOOKUP(F877,customers!B:B,customers!C:C,,0)=0," ",(_xlfn.XLOOKUP(F877,customers!B:B,customers!C:C,,0)))</f>
        <v>ocomberob@goo.gl</v>
      </c>
      <c r="H877" s="2" t="str">
        <f>_xlfn.XLOOKUP(F877,customers!$B:$B,customers!$G:$G,,0)</f>
        <v>Ireland</v>
      </c>
      <c r="I877" t="str">
        <f>_xlfn.XLOOKUP(D877,products!$A:$A,products!$B:$B,,0)</f>
        <v>Lib</v>
      </c>
      <c r="J877" t="str">
        <f>_xlfn.XLOOKUP(D877,products!$A:$A,products!$C:$C,,0)</f>
        <v>M</v>
      </c>
      <c r="K877">
        <f>_xlfn.XLOOKUP(D877,products!$A:$A,products!$D:$D,,0)</f>
        <v>0.5</v>
      </c>
      <c r="L877" s="5">
        <f>_xlfn.XLOOKUP(D877,products!$A:$A,products!$E:$E,,0)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_xlfn.XLOOKUP(C878,customers!$A:$A,customers!$B:$B,,0)</f>
        <v>Orazio Comber</v>
      </c>
      <c r="G878" s="2" t="str">
        <f>IF(_xlfn.XLOOKUP(F878,customers!B:B,customers!C:C,,0)=0," ",(_xlfn.XLOOKUP(F878,customers!B:B,customers!C:C,,0)))</f>
        <v>ocomberob@goo.gl</v>
      </c>
      <c r="H878" s="2" t="str">
        <f>_xlfn.XLOOKUP(F878,customers!$B:$B,customers!$G:$G,,0)</f>
        <v>Ireland</v>
      </c>
      <c r="I878" t="str">
        <f>_xlfn.XLOOKUP(D878,products!$A:$A,products!$B:$B,,0)</f>
        <v>Ara</v>
      </c>
      <c r="J878" t="str">
        <f>_xlfn.XLOOKUP(D878,products!$A:$A,products!$C:$C,,0)</f>
        <v>L</v>
      </c>
      <c r="K878">
        <f>_xlfn.XLOOKUP(D878,products!$A:$A,products!$D:$D,,0)</f>
        <v>0.5</v>
      </c>
      <c r="L878" s="5">
        <f>_xlfn.XLOOKUP(D878,products!$A:$A,products!$E:$E,,0)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_xlfn.XLOOKUP(C879,customers!$A:$A,customers!$B:$B,,0)</f>
        <v>Zachary Tramel</v>
      </c>
      <c r="G879" s="2" t="str">
        <f>IF(_xlfn.XLOOKUP(F879,customers!B:B,customers!C:C,,0)=0," ",(_xlfn.XLOOKUP(F879,customers!B:B,customers!C:C,,0)))</f>
        <v>ztramelod@netlog.com</v>
      </c>
      <c r="H879" s="2" t="str">
        <f>_xlfn.XLOOKUP(F879,customers!$B:$B,customers!$G:$G,,0)</f>
        <v>United States</v>
      </c>
      <c r="I879" t="str">
        <f>_xlfn.XLOOKUP(D879,products!$A:$A,products!$B:$B,,0)</f>
        <v>Lib</v>
      </c>
      <c r="J879" t="str">
        <f>_xlfn.XLOOKUP(D879,products!$A:$A,products!$C:$C,,0)</f>
        <v>L</v>
      </c>
      <c r="K879">
        <f>_xlfn.XLOOKUP(D879,products!$A:$A,products!$D:$D,,0)</f>
        <v>0.5</v>
      </c>
      <c r="L879" s="5">
        <f>_xlfn.XLOOKUP(D879,products!$A:$A,products!$E:$E,,0)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_xlfn.XLOOKUP(C880,customers!$A:$A,customers!$B:$B,,0)</f>
        <v>Izaak Primak</v>
      </c>
      <c r="G880" s="2" t="str">
        <f>IF(_xlfn.XLOOKUP(F880,customers!B:B,customers!C:C,,0)=0," ",(_xlfn.XLOOKUP(F880,customers!B:B,customers!C:C,,0)))</f>
        <v xml:space="preserve"> </v>
      </c>
      <c r="H880" s="2" t="str">
        <f>_xlfn.XLOOKUP(F880,customers!$B:$B,customers!$G:$G,,0)</f>
        <v>United States</v>
      </c>
      <c r="I880" t="str">
        <f>_xlfn.XLOOKUP(D880,products!$A:$A,products!$B:$B,,0)</f>
        <v>Rob</v>
      </c>
      <c r="J880" t="str">
        <f>_xlfn.XLOOKUP(D880,products!$A:$A,products!$C:$C,,0)</f>
        <v>L</v>
      </c>
      <c r="K880">
        <f>_xlfn.XLOOKUP(D880,products!$A:$A,products!$D:$D,,0)</f>
        <v>2.5</v>
      </c>
      <c r="L880" s="5">
        <f>_xlfn.XLOOKUP(D880,products!$A:$A,products!$E:$E,,0)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_xlfn.XLOOKUP(C881,customers!$A:$A,customers!$B:$B,,0)</f>
        <v>Brittani Thoresbie</v>
      </c>
      <c r="G881" s="2" t="str">
        <f>IF(_xlfn.XLOOKUP(F881,customers!B:B,customers!C:C,,0)=0," ",(_xlfn.XLOOKUP(F881,customers!B:B,customers!C:C,,0)))</f>
        <v xml:space="preserve"> </v>
      </c>
      <c r="H881" s="2" t="str">
        <f>_xlfn.XLOOKUP(F881,customers!$B:$B,customers!$G:$G,,0)</f>
        <v>United States</v>
      </c>
      <c r="I881" t="str">
        <f>_xlfn.XLOOKUP(D881,products!$A:$A,products!$B:$B,,0)</f>
        <v>Exc</v>
      </c>
      <c r="J881" t="str">
        <f>_xlfn.XLOOKUP(D881,products!$A:$A,products!$C:$C,,0)</f>
        <v>D</v>
      </c>
      <c r="K881">
        <f>_xlfn.XLOOKUP(D881,products!$A:$A,products!$D:$D,,0)</f>
        <v>0.2</v>
      </c>
      <c r="L881" s="5">
        <f>_xlfn.XLOOKUP(D881,products!$A:$A,products!$E:$E,,0)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_xlfn.XLOOKUP(C882,customers!$A:$A,customers!$B:$B,,0)</f>
        <v>Constanta Hatfull</v>
      </c>
      <c r="G882" s="2" t="str">
        <f>IF(_xlfn.XLOOKUP(F882,customers!B:B,customers!C:C,,0)=0," ",(_xlfn.XLOOKUP(F882,customers!B:B,customers!C:C,,0)))</f>
        <v>chatfullog@ebay.com</v>
      </c>
      <c r="H882" s="2" t="str">
        <f>_xlfn.XLOOKUP(F882,customers!$B:$B,customers!$G:$G,,0)</f>
        <v>United States</v>
      </c>
      <c r="I882" t="str">
        <f>_xlfn.XLOOKUP(D882,products!$A:$A,products!$B:$B,,0)</f>
        <v>Rob</v>
      </c>
      <c r="J882" t="str">
        <f>_xlfn.XLOOKUP(D882,products!$A:$A,products!$C:$C,,0)</f>
        <v>L</v>
      </c>
      <c r="K882">
        <f>_xlfn.XLOOKUP(D882,products!$A:$A,products!$D:$D,,0)</f>
        <v>0.2</v>
      </c>
      <c r="L882" s="5">
        <f>_xlfn.XLOOKUP(D882,products!$A:$A,products!$E:$E,,0)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_xlfn.XLOOKUP(C883,customers!$A:$A,customers!$B:$B,,0)</f>
        <v>Bobbe Castagneto</v>
      </c>
      <c r="G883" s="2" t="str">
        <f>IF(_xlfn.XLOOKUP(F883,customers!B:B,customers!C:C,,0)=0," ",(_xlfn.XLOOKUP(F883,customers!B:B,customers!C:C,,0)))</f>
        <v xml:space="preserve"> </v>
      </c>
      <c r="H883" s="2" t="str">
        <f>_xlfn.XLOOKUP(F883,customers!$B:$B,customers!$G:$G,,0)</f>
        <v>United States</v>
      </c>
      <c r="I883" t="str">
        <f>_xlfn.XLOOKUP(D883,products!$A:$A,products!$B:$B,,0)</f>
        <v>Ara</v>
      </c>
      <c r="J883" t="str">
        <f>_xlfn.XLOOKUP(D883,products!$A:$A,products!$C:$C,,0)</f>
        <v>L</v>
      </c>
      <c r="K883">
        <f>_xlfn.XLOOKUP(D883,products!$A:$A,products!$D:$D,,0)</f>
        <v>0.2</v>
      </c>
      <c r="L883" s="5">
        <f>_xlfn.XLOOKUP(D883,products!$A:$A,products!$E:$E,,0)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_xlfn.XLOOKUP(C884,customers!$A:$A,customers!$B:$B,,0)</f>
        <v>Kippie Marrison</v>
      </c>
      <c r="G884" s="2" t="str">
        <f>IF(_xlfn.XLOOKUP(F884,customers!B:B,customers!C:C,,0)=0," ",(_xlfn.XLOOKUP(F884,customers!B:B,customers!C:C,,0)))</f>
        <v>kmarrisonoq@dropbox.com</v>
      </c>
      <c r="H884" s="2" t="str">
        <f>_xlfn.XLOOKUP(F884,customers!$B:$B,customers!$G:$G,,0)</f>
        <v>United States</v>
      </c>
      <c r="I884" t="str">
        <f>_xlfn.XLOOKUP(D884,products!$A:$A,products!$B:$B,,0)</f>
        <v>Ara</v>
      </c>
      <c r="J884" t="str">
        <f>_xlfn.XLOOKUP(D884,products!$A:$A,products!$C:$C,,0)</f>
        <v>D</v>
      </c>
      <c r="K884">
        <f>_xlfn.XLOOKUP(D884,products!$A:$A,products!$D:$D,,0)</f>
        <v>2.5</v>
      </c>
      <c r="L884" s="5">
        <f>_xlfn.XLOOKUP(D884,products!$A:$A,products!$E:$E,,0)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_xlfn.XLOOKUP(C885,customers!$A:$A,customers!$B:$B,,0)</f>
        <v>Lindon Agnolo</v>
      </c>
      <c r="G885" s="2" t="str">
        <f>IF(_xlfn.XLOOKUP(F885,customers!B:B,customers!C:C,,0)=0," ",(_xlfn.XLOOKUP(F885,customers!B:B,customers!C:C,,0)))</f>
        <v>lagnolooj@pinterest.com</v>
      </c>
      <c r="H885" s="2" t="str">
        <f>_xlfn.XLOOKUP(F885,customers!$B:$B,customers!$G:$G,,0)</f>
        <v>United States</v>
      </c>
      <c r="I885" t="str">
        <f>_xlfn.XLOOKUP(D885,products!$A:$A,products!$B:$B,,0)</f>
        <v>Ara</v>
      </c>
      <c r="J885" t="str">
        <f>_xlfn.XLOOKUP(D885,products!$A:$A,products!$C:$C,,0)</f>
        <v>M</v>
      </c>
      <c r="K885">
        <f>_xlfn.XLOOKUP(D885,products!$A:$A,products!$D:$D,,0)</f>
        <v>2.5</v>
      </c>
      <c r="L885" s="5">
        <f>_xlfn.XLOOKUP(D885,products!$A:$A,products!$E:$E,,0)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_xlfn.XLOOKUP(C886,customers!$A:$A,customers!$B:$B,,0)</f>
        <v>Delainey Kiddy</v>
      </c>
      <c r="G886" s="2" t="str">
        <f>IF(_xlfn.XLOOKUP(F886,customers!B:B,customers!C:C,,0)=0," ",(_xlfn.XLOOKUP(F886,customers!B:B,customers!C:C,,0)))</f>
        <v>dkiddyok@fda.gov</v>
      </c>
      <c r="H886" s="2" t="str">
        <f>_xlfn.XLOOKUP(F886,customers!$B:$B,customers!$G:$G,,0)</f>
        <v>United States</v>
      </c>
      <c r="I886" t="str">
        <f>_xlfn.XLOOKUP(D886,products!$A:$A,products!$B:$B,,0)</f>
        <v>Rob</v>
      </c>
      <c r="J886" t="str">
        <f>_xlfn.XLOOKUP(D886,products!$A:$A,products!$C:$C,,0)</f>
        <v>D</v>
      </c>
      <c r="K886">
        <f>_xlfn.XLOOKUP(D886,products!$A:$A,products!$D:$D,,0)</f>
        <v>0.5</v>
      </c>
      <c r="L886" s="5">
        <f>_xlfn.XLOOKUP(D886,products!$A:$A,products!$E:$E,,0)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_xlfn.XLOOKUP(C887,customers!$A:$A,customers!$B:$B,,0)</f>
        <v>Helli Petroulis</v>
      </c>
      <c r="G887" s="2" t="str">
        <f>IF(_xlfn.XLOOKUP(F887,customers!B:B,customers!C:C,,0)=0," ",(_xlfn.XLOOKUP(F887,customers!B:B,customers!C:C,,0)))</f>
        <v>hpetroulisol@state.tx.us</v>
      </c>
      <c r="H887" s="2" t="str">
        <f>_xlfn.XLOOKUP(F887,customers!$B:$B,customers!$G:$G,,0)</f>
        <v>Ireland</v>
      </c>
      <c r="I887" t="str">
        <f>_xlfn.XLOOKUP(D887,products!$A:$A,products!$B:$B,,0)</f>
        <v>Rob</v>
      </c>
      <c r="J887" t="str">
        <f>_xlfn.XLOOKUP(D887,products!$A:$A,products!$C:$C,,0)</f>
        <v>D</v>
      </c>
      <c r="K887">
        <f>_xlfn.XLOOKUP(D887,products!$A:$A,products!$D:$D,,0)</f>
        <v>2.5</v>
      </c>
      <c r="L887" s="5">
        <f>_xlfn.XLOOKUP(D887,products!$A:$A,products!$E:$E,,0)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_xlfn.XLOOKUP(C888,customers!$A:$A,customers!$B:$B,,0)</f>
        <v>Marty Scholl</v>
      </c>
      <c r="G888" s="2" t="str">
        <f>IF(_xlfn.XLOOKUP(F888,customers!B:B,customers!C:C,,0)=0," ",(_xlfn.XLOOKUP(F888,customers!B:B,customers!C:C,,0)))</f>
        <v>mschollom@taobao.com</v>
      </c>
      <c r="H888" s="2" t="str">
        <f>_xlfn.XLOOKUP(F888,customers!$B:$B,customers!$G:$G,,0)</f>
        <v>United States</v>
      </c>
      <c r="I888" t="str">
        <f>_xlfn.XLOOKUP(D888,products!$A:$A,products!$B:$B,,0)</f>
        <v>Lib</v>
      </c>
      <c r="J888" t="str">
        <f>_xlfn.XLOOKUP(D888,products!$A:$A,products!$C:$C,,0)</f>
        <v>M</v>
      </c>
      <c r="K888">
        <f>_xlfn.XLOOKUP(D888,products!$A:$A,products!$D:$D,,0)</f>
        <v>0.5</v>
      </c>
      <c r="L888" s="5">
        <f>_xlfn.XLOOKUP(D888,products!$A:$A,products!$E:$E,,0)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_xlfn.XLOOKUP(C889,customers!$A:$A,customers!$B:$B,,0)</f>
        <v>Kienan Ferson</v>
      </c>
      <c r="G889" s="2" t="str">
        <f>IF(_xlfn.XLOOKUP(F889,customers!B:B,customers!C:C,,0)=0," ",(_xlfn.XLOOKUP(F889,customers!B:B,customers!C:C,,0)))</f>
        <v>kfersonon@g.co</v>
      </c>
      <c r="H889" s="2" t="str">
        <f>_xlfn.XLOOKUP(F889,customers!$B:$B,customers!$G:$G,,0)</f>
        <v>United States</v>
      </c>
      <c r="I889" t="str">
        <f>_xlfn.XLOOKUP(D889,products!$A:$A,products!$B:$B,,0)</f>
        <v>Exc</v>
      </c>
      <c r="J889" t="str">
        <f>_xlfn.XLOOKUP(D889,products!$A:$A,products!$C:$C,,0)</f>
        <v>L</v>
      </c>
      <c r="K889">
        <f>_xlfn.XLOOKUP(D889,products!$A:$A,products!$D:$D,,0)</f>
        <v>0.2</v>
      </c>
      <c r="L889" s="5">
        <f>_xlfn.XLOOKUP(D889,products!$A:$A,products!$E:$E,,0)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_xlfn.XLOOKUP(C890,customers!$A:$A,customers!$B:$B,,0)</f>
        <v>Blake Kelloway</v>
      </c>
      <c r="G890" s="2" t="str">
        <f>IF(_xlfn.XLOOKUP(F890,customers!B:B,customers!C:C,,0)=0," ",(_xlfn.XLOOKUP(F890,customers!B:B,customers!C:C,,0)))</f>
        <v>bkellowayoo@omniture.com</v>
      </c>
      <c r="H890" s="2" t="str">
        <f>_xlfn.XLOOKUP(F890,customers!$B:$B,customers!$G:$G,,0)</f>
        <v>United States</v>
      </c>
      <c r="I890" t="str">
        <f>_xlfn.XLOOKUP(D890,products!$A:$A,products!$B:$B,,0)</f>
        <v>Ara</v>
      </c>
      <c r="J890" t="str">
        <f>_xlfn.XLOOKUP(D890,products!$A:$A,products!$C:$C,,0)</f>
        <v>L</v>
      </c>
      <c r="K890">
        <f>_xlfn.XLOOKUP(D890,products!$A:$A,products!$D:$D,,0)</f>
        <v>0.2</v>
      </c>
      <c r="L890" s="5">
        <f>_xlfn.XLOOKUP(D890,products!$A:$A,products!$E:$E,,0)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_xlfn.XLOOKUP(C891,customers!$A:$A,customers!$B:$B,,0)</f>
        <v>Scarlett Oliffe</v>
      </c>
      <c r="G891" s="2" t="str">
        <f>IF(_xlfn.XLOOKUP(F891,customers!B:B,customers!C:C,,0)=0," ",(_xlfn.XLOOKUP(F891,customers!B:B,customers!C:C,,0)))</f>
        <v>soliffeop@yellowbook.com</v>
      </c>
      <c r="H891" s="2" t="str">
        <f>_xlfn.XLOOKUP(F891,customers!$B:$B,customers!$G:$G,,0)</f>
        <v>United States</v>
      </c>
      <c r="I891" t="str">
        <f>_xlfn.XLOOKUP(D891,products!$A:$A,products!$B:$B,,0)</f>
        <v>Rob</v>
      </c>
      <c r="J891" t="str">
        <f>_xlfn.XLOOKUP(D891,products!$A:$A,products!$C:$C,,0)</f>
        <v>D</v>
      </c>
      <c r="K891">
        <f>_xlfn.XLOOKUP(D891,products!$A:$A,products!$D:$D,,0)</f>
        <v>0.2</v>
      </c>
      <c r="L891" s="5">
        <f>_xlfn.XLOOKUP(D891,products!$A:$A,products!$E:$E,,0)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_xlfn.XLOOKUP(C892,customers!$A:$A,customers!$B:$B,,0)</f>
        <v>Kippie Marrison</v>
      </c>
      <c r="G892" s="2" t="str">
        <f>IF(_xlfn.XLOOKUP(F892,customers!B:B,customers!C:C,,0)=0," ",(_xlfn.XLOOKUP(F892,customers!B:B,customers!C:C,,0)))</f>
        <v>kmarrisonoq@dropbox.com</v>
      </c>
      <c r="H892" s="2" t="str">
        <f>_xlfn.XLOOKUP(F892,customers!$B:$B,customers!$G:$G,,0)</f>
        <v>United States</v>
      </c>
      <c r="I892" t="str">
        <f>_xlfn.XLOOKUP(D892,products!$A:$A,products!$B:$B,,0)</f>
        <v>Rob</v>
      </c>
      <c r="J892" t="str">
        <f>_xlfn.XLOOKUP(D892,products!$A:$A,products!$C:$C,,0)</f>
        <v>D</v>
      </c>
      <c r="K892">
        <f>_xlfn.XLOOKUP(D892,products!$A:$A,products!$D:$D,,0)</f>
        <v>2.5</v>
      </c>
      <c r="L892" s="5">
        <f>_xlfn.XLOOKUP(D892,products!$A:$A,products!$E:$E,,0)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_xlfn.XLOOKUP(C893,customers!$A:$A,customers!$B:$B,,0)</f>
        <v>Celestia Dolohunty</v>
      </c>
      <c r="G893" s="2" t="str">
        <f>IF(_xlfn.XLOOKUP(F893,customers!B:B,customers!C:C,,0)=0," ",(_xlfn.XLOOKUP(F893,customers!B:B,customers!C:C,,0)))</f>
        <v>cdolohuntyor@dailymail.co.uk</v>
      </c>
      <c r="H893" s="2" t="str">
        <f>_xlfn.XLOOKUP(F893,customers!$B:$B,customers!$G:$G,,0)</f>
        <v>United States</v>
      </c>
      <c r="I893" t="str">
        <f>_xlfn.XLOOKUP(D893,products!$A:$A,products!$B:$B,,0)</f>
        <v>Ara</v>
      </c>
      <c r="J893" t="str">
        <f>_xlfn.XLOOKUP(D893,products!$A:$A,products!$C:$C,,0)</f>
        <v>D</v>
      </c>
      <c r="K893">
        <f>_xlfn.XLOOKUP(D893,products!$A:$A,products!$D:$D,,0)</f>
        <v>2.5</v>
      </c>
      <c r="L893" s="5">
        <f>_xlfn.XLOOKUP(D893,products!$A:$A,products!$E:$E,,0)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_xlfn.XLOOKUP(C894,customers!$A:$A,customers!$B:$B,,0)</f>
        <v>Patsy Vasilenko</v>
      </c>
      <c r="G894" s="2" t="str">
        <f>IF(_xlfn.XLOOKUP(F894,customers!B:B,customers!C:C,,0)=0," ",(_xlfn.XLOOKUP(F894,customers!B:B,customers!C:C,,0)))</f>
        <v>pvasilenkoos@addtoany.com</v>
      </c>
      <c r="H894" s="2" t="str">
        <f>_xlfn.XLOOKUP(F894,customers!$B:$B,customers!$G:$G,,0)</f>
        <v>United Kingdom</v>
      </c>
      <c r="I894" t="str">
        <f>_xlfn.XLOOKUP(D894,products!$A:$A,products!$B:$B,,0)</f>
        <v>Exc</v>
      </c>
      <c r="J894" t="str">
        <f>_xlfn.XLOOKUP(D894,products!$A:$A,products!$C:$C,,0)</f>
        <v>M</v>
      </c>
      <c r="K894">
        <f>_xlfn.XLOOKUP(D894,products!$A:$A,products!$D:$D,,0)</f>
        <v>0.2</v>
      </c>
      <c r="L894" s="5">
        <f>_xlfn.XLOOKUP(D894,products!$A:$A,products!$E:$E,,0)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_xlfn.XLOOKUP(C895,customers!$A:$A,customers!$B:$B,,0)</f>
        <v>Raphaela Schankelborg</v>
      </c>
      <c r="G895" s="2" t="str">
        <f>IF(_xlfn.XLOOKUP(F895,customers!B:B,customers!C:C,,0)=0," ",(_xlfn.XLOOKUP(F895,customers!B:B,customers!C:C,,0)))</f>
        <v>rschankelborgot@ameblo.jp</v>
      </c>
      <c r="H895" s="2" t="str">
        <f>_xlfn.XLOOKUP(F895,customers!$B:$B,customers!$G:$G,,0)</f>
        <v>United States</v>
      </c>
      <c r="I895" t="str">
        <f>_xlfn.XLOOKUP(D895,products!$A:$A,products!$B:$B,,0)</f>
        <v>Lib</v>
      </c>
      <c r="J895" t="str">
        <f>_xlfn.XLOOKUP(D895,products!$A:$A,products!$C:$C,,0)</f>
        <v>L</v>
      </c>
      <c r="K895">
        <f>_xlfn.XLOOKUP(D895,products!$A:$A,products!$D:$D,,0)</f>
        <v>0.5</v>
      </c>
      <c r="L895" s="5">
        <f>_xlfn.XLOOKUP(D895,products!$A:$A,products!$E:$E,,0)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_xlfn.XLOOKUP(C896,customers!$A:$A,customers!$B:$B,,0)</f>
        <v>Sharity Wickens</v>
      </c>
      <c r="G896" s="2" t="str">
        <f>IF(_xlfn.XLOOKUP(F896,customers!B:B,customers!C:C,,0)=0," ",(_xlfn.XLOOKUP(F896,customers!B:B,customers!C:C,,0)))</f>
        <v xml:space="preserve"> </v>
      </c>
      <c r="H896" s="2" t="str">
        <f>_xlfn.XLOOKUP(F896,customers!$B:$B,customers!$G:$G,,0)</f>
        <v>Ireland</v>
      </c>
      <c r="I896" t="str">
        <f>_xlfn.XLOOKUP(D896,products!$A:$A,products!$B:$B,,0)</f>
        <v>Rob</v>
      </c>
      <c r="J896" t="str">
        <f>_xlfn.XLOOKUP(D896,products!$A:$A,products!$C:$C,,0)</f>
        <v>D</v>
      </c>
      <c r="K896">
        <f>_xlfn.XLOOKUP(D896,products!$A:$A,products!$D:$D,,0)</f>
        <v>2.5</v>
      </c>
      <c r="L896" s="5">
        <f>_xlfn.XLOOKUP(D896,products!$A:$A,products!$E:$E,,0)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_xlfn.XLOOKUP(C897,customers!$A:$A,customers!$B:$B,,0)</f>
        <v>Derick Snow</v>
      </c>
      <c r="G897" s="2" t="str">
        <f>IF(_xlfn.XLOOKUP(F897,customers!B:B,customers!C:C,,0)=0," ",(_xlfn.XLOOKUP(F897,customers!B:B,customers!C:C,,0)))</f>
        <v xml:space="preserve"> </v>
      </c>
      <c r="H897" s="2" t="str">
        <f>_xlfn.XLOOKUP(F897,customers!$B:$B,customers!$G:$G,,0)</f>
        <v>United States</v>
      </c>
      <c r="I897" t="str">
        <f>_xlfn.XLOOKUP(D897,products!$A:$A,products!$B:$B,,0)</f>
        <v>Exc</v>
      </c>
      <c r="J897" t="str">
        <f>_xlfn.XLOOKUP(D897,products!$A:$A,products!$C:$C,,0)</f>
        <v>M</v>
      </c>
      <c r="K897">
        <f>_xlfn.XLOOKUP(D897,products!$A:$A,products!$D:$D,,0)</f>
        <v>2.5</v>
      </c>
      <c r="L897" s="5">
        <f>_xlfn.XLOOKUP(D897,products!$A:$A,products!$E:$E,,0)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_xlfn.XLOOKUP(C898,customers!$A:$A,customers!$B:$B,,0)</f>
        <v>Baxy Cargen</v>
      </c>
      <c r="G898" s="2" t="str">
        <f>IF(_xlfn.XLOOKUP(F898,customers!B:B,customers!C:C,,0)=0," ",(_xlfn.XLOOKUP(F898,customers!B:B,customers!C:C,,0)))</f>
        <v>bcargenow@geocities.jp</v>
      </c>
      <c r="H898" s="2" t="str">
        <f>_xlfn.XLOOKUP(F898,customers!$B:$B,customers!$G:$G,,0)</f>
        <v>United States</v>
      </c>
      <c r="I898" t="str">
        <f>_xlfn.XLOOKUP(D898,products!$A:$A,products!$B:$B,,0)</f>
        <v>Rob</v>
      </c>
      <c r="J898" t="str">
        <f>_xlfn.XLOOKUP(D898,products!$A:$A,products!$C:$C,,0)</f>
        <v>D</v>
      </c>
      <c r="K898">
        <f>_xlfn.XLOOKUP(D898,products!$A:$A,products!$D:$D,,0)</f>
        <v>0.5</v>
      </c>
      <c r="L898" s="5">
        <f>_xlfn.XLOOKUP(D898,products!$A:$A,products!$E:$E,,0)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_xlfn.XLOOKUP(C899,customers!$A:$A,customers!$B:$B,,0)</f>
        <v>Ryann Stickler</v>
      </c>
      <c r="G899" s="2" t="str">
        <f>IF(_xlfn.XLOOKUP(F899,customers!B:B,customers!C:C,,0)=0," ",(_xlfn.XLOOKUP(F899,customers!B:B,customers!C:C,,0)))</f>
        <v>rsticklerox@printfriendly.com</v>
      </c>
      <c r="H899" s="2" t="str">
        <f>_xlfn.XLOOKUP(F899,customers!$B:$B,customers!$G:$G,,0)</f>
        <v>United Kingdom</v>
      </c>
      <c r="I899" t="str">
        <f>_xlfn.XLOOKUP(D899,products!$A:$A,products!$B:$B,,0)</f>
        <v>Exc</v>
      </c>
      <c r="J899" t="str">
        <f>_xlfn.XLOOKUP(D899,products!$A:$A,products!$C:$C,,0)</f>
        <v>D</v>
      </c>
      <c r="K899">
        <f>_xlfn.XLOOKUP(D899,products!$A:$A,products!$D:$D,,0)</f>
        <v>1</v>
      </c>
      <c r="L899" s="5">
        <f>_xlfn.XLOOKUP(D899,products!$A:$A,products!$E:$E,,0)</f>
        <v>12.15</v>
      </c>
      <c r="M899" s="5">
        <f t="shared" ref="M899:M962" si="42">E899*L899</f>
        <v>24.3</v>
      </c>
      <c r="N899" t="str">
        <f t="shared" ref="N899:N962" si="43">IF(I899="Rob","Robusta",IF(I899="Exc","Excelsa",IF(I899="Lib","Liberica",IF(I899="Ara","Arabica",""))))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_xlfn.XLOOKUP(C900,customers!$A:$A,customers!$B:$B,,0)</f>
        <v>Daryn Cassius</v>
      </c>
      <c r="G900" s="2" t="str">
        <f>IF(_xlfn.XLOOKUP(F900,customers!B:B,customers!C:C,,0)=0," ",(_xlfn.XLOOKUP(F900,customers!B:B,customers!C:C,,0)))</f>
        <v xml:space="preserve"> </v>
      </c>
      <c r="H900" s="2" t="str">
        <f>_xlfn.XLOOKUP(F900,customers!$B:$B,customers!$G:$G,,0)</f>
        <v>United States</v>
      </c>
      <c r="I900" t="str">
        <f>_xlfn.XLOOKUP(D900,products!$A:$A,products!$B:$B,,0)</f>
        <v>Rob</v>
      </c>
      <c r="J900" t="str">
        <f>_xlfn.XLOOKUP(D900,products!$A:$A,products!$C:$C,,0)</f>
        <v>L</v>
      </c>
      <c r="K900">
        <f>_xlfn.XLOOKUP(D900,products!$A:$A,products!$D:$D,,0)</f>
        <v>0.5</v>
      </c>
      <c r="L900" s="5">
        <f>_xlfn.XLOOKUP(D900,products!$A:$A,products!$E:$E,,0)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_xlfn.XLOOKUP(C901,customers!$A:$A,customers!$B:$B,,0)</f>
        <v>Derick Snow</v>
      </c>
      <c r="G901" s="2" t="str">
        <f>IF(_xlfn.XLOOKUP(F901,customers!B:B,customers!C:C,,0)=0," ",(_xlfn.XLOOKUP(F901,customers!B:B,customers!C:C,,0)))</f>
        <v xml:space="preserve"> </v>
      </c>
      <c r="H901" s="2" t="str">
        <f>_xlfn.XLOOKUP(F901,customers!$B:$B,customers!$G:$G,,0)</f>
        <v>United States</v>
      </c>
      <c r="I901" t="str">
        <f>_xlfn.XLOOKUP(D901,products!$A:$A,products!$B:$B,,0)</f>
        <v>Lib</v>
      </c>
      <c r="J901" t="str">
        <f>_xlfn.XLOOKUP(D901,products!$A:$A,products!$C:$C,,0)</f>
        <v>M</v>
      </c>
      <c r="K901">
        <f>_xlfn.XLOOKUP(D901,products!$A:$A,products!$D:$D,,0)</f>
        <v>1</v>
      </c>
      <c r="L901" s="5">
        <f>_xlfn.XLOOKUP(D901,products!$A:$A,products!$E:$E,,0)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_xlfn.XLOOKUP(C902,customers!$A:$A,customers!$B:$B,,0)</f>
        <v>Skelly Dolohunty</v>
      </c>
      <c r="G902" s="2" t="str">
        <f>IF(_xlfn.XLOOKUP(F902,customers!B:B,customers!C:C,,0)=0," ",(_xlfn.XLOOKUP(F902,customers!B:B,customers!C:C,,0)))</f>
        <v xml:space="preserve"> </v>
      </c>
      <c r="H902" s="2" t="str">
        <f>_xlfn.XLOOKUP(F902,customers!$B:$B,customers!$G:$G,,0)</f>
        <v>Ireland</v>
      </c>
      <c r="I902" t="str">
        <f>_xlfn.XLOOKUP(D902,products!$A:$A,products!$B:$B,,0)</f>
        <v>Lib</v>
      </c>
      <c r="J902" t="str">
        <f>_xlfn.XLOOKUP(D902,products!$A:$A,products!$C:$C,,0)</f>
        <v>L</v>
      </c>
      <c r="K902">
        <f>_xlfn.XLOOKUP(D902,products!$A:$A,products!$D:$D,,0)</f>
        <v>1</v>
      </c>
      <c r="L902" s="5">
        <f>_xlfn.XLOOKUP(D902,products!$A:$A,products!$E:$E,,0)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_xlfn.XLOOKUP(C903,customers!$A:$A,customers!$B:$B,,0)</f>
        <v>Drake Jevon</v>
      </c>
      <c r="G903" s="2" t="str">
        <f>IF(_xlfn.XLOOKUP(F903,customers!B:B,customers!C:C,,0)=0," ",(_xlfn.XLOOKUP(F903,customers!B:B,customers!C:C,,0)))</f>
        <v>djevonp1@ibm.com</v>
      </c>
      <c r="H903" s="2" t="str">
        <f>_xlfn.XLOOKUP(F903,customers!$B:$B,customers!$G:$G,,0)</f>
        <v>United States</v>
      </c>
      <c r="I903" t="str">
        <f>_xlfn.XLOOKUP(D903,products!$A:$A,products!$B:$B,,0)</f>
        <v>Rob</v>
      </c>
      <c r="J903" t="str">
        <f>_xlfn.XLOOKUP(D903,products!$A:$A,products!$C:$C,,0)</f>
        <v>L</v>
      </c>
      <c r="K903">
        <f>_xlfn.XLOOKUP(D903,products!$A:$A,products!$D:$D,,0)</f>
        <v>0.2</v>
      </c>
      <c r="L903" s="5">
        <f>_xlfn.XLOOKUP(D903,products!$A:$A,products!$E:$E,,0)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_xlfn.XLOOKUP(C904,customers!$A:$A,customers!$B:$B,,0)</f>
        <v>Hall Ranner</v>
      </c>
      <c r="G904" s="2" t="str">
        <f>IF(_xlfn.XLOOKUP(F904,customers!B:B,customers!C:C,,0)=0," ",(_xlfn.XLOOKUP(F904,customers!B:B,customers!C:C,,0)))</f>
        <v>hrannerp2@omniture.com</v>
      </c>
      <c r="H904" s="2" t="str">
        <f>_xlfn.XLOOKUP(F904,customers!$B:$B,customers!$G:$G,,0)</f>
        <v>United States</v>
      </c>
      <c r="I904" t="str">
        <f>_xlfn.XLOOKUP(D904,products!$A:$A,products!$B:$B,,0)</f>
        <v>Exc</v>
      </c>
      <c r="J904" t="str">
        <f>_xlfn.XLOOKUP(D904,products!$A:$A,products!$C:$C,,0)</f>
        <v>M</v>
      </c>
      <c r="K904">
        <f>_xlfn.XLOOKUP(D904,products!$A:$A,products!$D:$D,,0)</f>
        <v>2.5</v>
      </c>
      <c r="L904" s="5">
        <f>_xlfn.XLOOKUP(D904,products!$A:$A,products!$E:$E,,0)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_xlfn.XLOOKUP(C905,customers!$A:$A,customers!$B:$B,,0)</f>
        <v>Berkly Imrie</v>
      </c>
      <c r="G905" s="2" t="str">
        <f>IF(_xlfn.XLOOKUP(F905,customers!B:B,customers!C:C,,0)=0," ",(_xlfn.XLOOKUP(F905,customers!B:B,customers!C:C,,0)))</f>
        <v>bimriep3@addtoany.com</v>
      </c>
      <c r="H905" s="2" t="str">
        <f>_xlfn.XLOOKUP(F905,customers!$B:$B,customers!$G:$G,,0)</f>
        <v>United States</v>
      </c>
      <c r="I905" t="str">
        <f>_xlfn.XLOOKUP(D905,products!$A:$A,products!$B:$B,,0)</f>
        <v>Lib</v>
      </c>
      <c r="J905" t="str">
        <f>_xlfn.XLOOKUP(D905,products!$A:$A,products!$C:$C,,0)</f>
        <v>M</v>
      </c>
      <c r="K905">
        <f>_xlfn.XLOOKUP(D905,products!$A:$A,products!$D:$D,,0)</f>
        <v>0.5</v>
      </c>
      <c r="L905" s="5">
        <f>_xlfn.XLOOKUP(D905,products!$A:$A,products!$E:$E,,0)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_xlfn.XLOOKUP(C906,customers!$A:$A,customers!$B:$B,,0)</f>
        <v>Dorey Sopper</v>
      </c>
      <c r="G906" s="2" t="str">
        <f>IF(_xlfn.XLOOKUP(F906,customers!B:B,customers!C:C,,0)=0," ",(_xlfn.XLOOKUP(F906,customers!B:B,customers!C:C,,0)))</f>
        <v>dsopperp4@eventbrite.com</v>
      </c>
      <c r="H906" s="2" t="str">
        <f>_xlfn.XLOOKUP(F906,customers!$B:$B,customers!$G:$G,,0)</f>
        <v>United States</v>
      </c>
      <c r="I906" t="str">
        <f>_xlfn.XLOOKUP(D906,products!$A:$A,products!$B:$B,,0)</f>
        <v>Ara</v>
      </c>
      <c r="J906" t="str">
        <f>_xlfn.XLOOKUP(D906,products!$A:$A,products!$C:$C,,0)</f>
        <v>L</v>
      </c>
      <c r="K906">
        <f>_xlfn.XLOOKUP(D906,products!$A:$A,products!$D:$D,,0)</f>
        <v>2.5</v>
      </c>
      <c r="L906" s="5">
        <f>_xlfn.XLOOKUP(D906,products!$A:$A,products!$E:$E,,0)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_xlfn.XLOOKUP(C907,customers!$A:$A,customers!$B:$B,,0)</f>
        <v>Darcy Lochran</v>
      </c>
      <c r="G907" s="2" t="str">
        <f>IF(_xlfn.XLOOKUP(F907,customers!B:B,customers!C:C,,0)=0," ",(_xlfn.XLOOKUP(F907,customers!B:B,customers!C:C,,0)))</f>
        <v xml:space="preserve"> </v>
      </c>
      <c r="H907" s="2" t="str">
        <f>_xlfn.XLOOKUP(F907,customers!$B:$B,customers!$G:$G,,0)</f>
        <v>United States</v>
      </c>
      <c r="I907" t="str">
        <f>_xlfn.XLOOKUP(D907,products!$A:$A,products!$B:$B,,0)</f>
        <v>Ara</v>
      </c>
      <c r="J907" t="str">
        <f>_xlfn.XLOOKUP(D907,products!$A:$A,products!$C:$C,,0)</f>
        <v>M</v>
      </c>
      <c r="K907">
        <f>_xlfn.XLOOKUP(D907,products!$A:$A,products!$D:$D,,0)</f>
        <v>0.5</v>
      </c>
      <c r="L907" s="5">
        <f>_xlfn.XLOOKUP(D907,products!$A:$A,products!$E:$E,,0)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_xlfn.XLOOKUP(C908,customers!$A:$A,customers!$B:$B,,0)</f>
        <v>Lauritz Ledgley</v>
      </c>
      <c r="G908" s="2" t="str">
        <f>IF(_xlfn.XLOOKUP(F908,customers!B:B,customers!C:C,,0)=0," ",(_xlfn.XLOOKUP(F908,customers!B:B,customers!C:C,,0)))</f>
        <v>lledgleyp6@de.vu</v>
      </c>
      <c r="H908" s="2" t="str">
        <f>_xlfn.XLOOKUP(F908,customers!$B:$B,customers!$G:$G,,0)</f>
        <v>United States</v>
      </c>
      <c r="I908" t="str">
        <f>_xlfn.XLOOKUP(D908,products!$A:$A,products!$B:$B,,0)</f>
        <v>Ara</v>
      </c>
      <c r="J908" t="str">
        <f>_xlfn.XLOOKUP(D908,products!$A:$A,products!$C:$C,,0)</f>
        <v>M</v>
      </c>
      <c r="K908">
        <f>_xlfn.XLOOKUP(D908,products!$A:$A,products!$D:$D,,0)</f>
        <v>0.5</v>
      </c>
      <c r="L908" s="5">
        <f>_xlfn.XLOOKUP(D908,products!$A:$A,products!$E:$E,,0)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_xlfn.XLOOKUP(C909,customers!$A:$A,customers!$B:$B,,0)</f>
        <v>Tawnya Menary</v>
      </c>
      <c r="G909" s="2" t="str">
        <f>IF(_xlfn.XLOOKUP(F909,customers!B:B,customers!C:C,,0)=0," ",(_xlfn.XLOOKUP(F909,customers!B:B,customers!C:C,,0)))</f>
        <v>tmenaryp7@phoca.cz</v>
      </c>
      <c r="H909" s="2" t="str">
        <f>_xlfn.XLOOKUP(F909,customers!$B:$B,customers!$G:$G,,0)</f>
        <v>United States</v>
      </c>
      <c r="I909" t="str">
        <f>_xlfn.XLOOKUP(D909,products!$A:$A,products!$B:$B,,0)</f>
        <v>Lib</v>
      </c>
      <c r="J909" t="str">
        <f>_xlfn.XLOOKUP(D909,products!$A:$A,products!$C:$C,,0)</f>
        <v>D</v>
      </c>
      <c r="K909">
        <f>_xlfn.XLOOKUP(D909,products!$A:$A,products!$D:$D,,0)</f>
        <v>1</v>
      </c>
      <c r="L909" s="5">
        <f>_xlfn.XLOOKUP(D909,products!$A:$A,products!$E:$E,,0)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_xlfn.XLOOKUP(C910,customers!$A:$A,customers!$B:$B,,0)</f>
        <v>Gustaf Ciccotti</v>
      </c>
      <c r="G910" s="2" t="str">
        <f>IF(_xlfn.XLOOKUP(F910,customers!B:B,customers!C:C,,0)=0," ",(_xlfn.XLOOKUP(F910,customers!B:B,customers!C:C,,0)))</f>
        <v>gciccottip8@so-net.ne.jp</v>
      </c>
      <c r="H910" s="2" t="str">
        <f>_xlfn.XLOOKUP(F910,customers!$B:$B,customers!$G:$G,,0)</f>
        <v>United States</v>
      </c>
      <c r="I910" t="str">
        <f>_xlfn.XLOOKUP(D910,products!$A:$A,products!$B:$B,,0)</f>
        <v>Rob</v>
      </c>
      <c r="J910" t="str">
        <f>_xlfn.XLOOKUP(D910,products!$A:$A,products!$C:$C,,0)</f>
        <v>L</v>
      </c>
      <c r="K910">
        <f>_xlfn.XLOOKUP(D910,products!$A:$A,products!$D:$D,,0)</f>
        <v>1</v>
      </c>
      <c r="L910" s="5">
        <f>_xlfn.XLOOKUP(D910,products!$A:$A,products!$E:$E,,0)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_xlfn.XLOOKUP(C911,customers!$A:$A,customers!$B:$B,,0)</f>
        <v>Bobbe Renner</v>
      </c>
      <c r="G911" s="2" t="str">
        <f>IF(_xlfn.XLOOKUP(F911,customers!B:B,customers!C:C,,0)=0," ",(_xlfn.XLOOKUP(F911,customers!B:B,customers!C:C,,0)))</f>
        <v xml:space="preserve"> </v>
      </c>
      <c r="H911" s="2" t="str">
        <f>_xlfn.XLOOKUP(F911,customers!$B:$B,customers!$G:$G,,0)</f>
        <v>United States</v>
      </c>
      <c r="I911" t="str">
        <f>_xlfn.XLOOKUP(D911,products!$A:$A,products!$B:$B,,0)</f>
        <v>Rob</v>
      </c>
      <c r="J911" t="str">
        <f>_xlfn.XLOOKUP(D911,products!$A:$A,products!$C:$C,,0)</f>
        <v>L</v>
      </c>
      <c r="K911">
        <f>_xlfn.XLOOKUP(D911,products!$A:$A,products!$D:$D,,0)</f>
        <v>0.2</v>
      </c>
      <c r="L911" s="5">
        <f>_xlfn.XLOOKUP(D911,products!$A:$A,products!$E:$E,,0)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_xlfn.XLOOKUP(C912,customers!$A:$A,customers!$B:$B,,0)</f>
        <v>Wilton Jallin</v>
      </c>
      <c r="G912" s="2" t="str">
        <f>IF(_xlfn.XLOOKUP(F912,customers!B:B,customers!C:C,,0)=0," ",(_xlfn.XLOOKUP(F912,customers!B:B,customers!C:C,,0)))</f>
        <v>wjallinpa@pcworld.com</v>
      </c>
      <c r="H912" s="2" t="str">
        <f>_xlfn.XLOOKUP(F912,customers!$B:$B,customers!$G:$G,,0)</f>
        <v>United States</v>
      </c>
      <c r="I912" t="str">
        <f>_xlfn.XLOOKUP(D912,products!$A:$A,products!$B:$B,,0)</f>
        <v>Ara</v>
      </c>
      <c r="J912" t="str">
        <f>_xlfn.XLOOKUP(D912,products!$A:$A,products!$C:$C,,0)</f>
        <v>D</v>
      </c>
      <c r="K912">
        <f>_xlfn.XLOOKUP(D912,products!$A:$A,products!$D:$D,,0)</f>
        <v>2.5</v>
      </c>
      <c r="L912" s="5">
        <f>_xlfn.XLOOKUP(D912,products!$A:$A,products!$E:$E,,0)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_xlfn.XLOOKUP(C913,customers!$A:$A,customers!$B:$B,,0)</f>
        <v>Mindy Bogey</v>
      </c>
      <c r="G913" s="2" t="str">
        <f>IF(_xlfn.XLOOKUP(F913,customers!B:B,customers!C:C,,0)=0," ",(_xlfn.XLOOKUP(F913,customers!B:B,customers!C:C,,0)))</f>
        <v>mbogeypb@thetimes.co.uk</v>
      </c>
      <c r="H913" s="2" t="str">
        <f>_xlfn.XLOOKUP(F913,customers!$B:$B,customers!$G:$G,,0)</f>
        <v>United States</v>
      </c>
      <c r="I913" t="str">
        <f>_xlfn.XLOOKUP(D913,products!$A:$A,products!$B:$B,,0)</f>
        <v>Ara</v>
      </c>
      <c r="J913" t="str">
        <f>_xlfn.XLOOKUP(D913,products!$A:$A,products!$C:$C,,0)</f>
        <v>M</v>
      </c>
      <c r="K913">
        <f>_xlfn.XLOOKUP(D913,products!$A:$A,products!$D:$D,,0)</f>
        <v>1</v>
      </c>
      <c r="L913" s="5">
        <f>_xlfn.XLOOKUP(D913,products!$A:$A,products!$E:$E,,0)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_xlfn.XLOOKUP(C914,customers!$A:$A,customers!$B:$B,,0)</f>
        <v>Paulie Fonzone</v>
      </c>
      <c r="G914" s="2" t="str">
        <f>IF(_xlfn.XLOOKUP(F914,customers!B:B,customers!C:C,,0)=0," ",(_xlfn.XLOOKUP(F914,customers!B:B,customers!C:C,,0)))</f>
        <v xml:space="preserve"> </v>
      </c>
      <c r="H914" s="2" t="str">
        <f>_xlfn.XLOOKUP(F914,customers!$B:$B,customers!$G:$G,,0)</f>
        <v>United States</v>
      </c>
      <c r="I914" t="str">
        <f>_xlfn.XLOOKUP(D914,products!$A:$A,products!$B:$B,,0)</f>
        <v>Rob</v>
      </c>
      <c r="J914" t="str">
        <f>_xlfn.XLOOKUP(D914,products!$A:$A,products!$C:$C,,0)</f>
        <v>M</v>
      </c>
      <c r="K914">
        <f>_xlfn.XLOOKUP(D914,products!$A:$A,products!$D:$D,,0)</f>
        <v>2.5</v>
      </c>
      <c r="L914" s="5">
        <f>_xlfn.XLOOKUP(D914,products!$A:$A,products!$E:$E,,0)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_xlfn.XLOOKUP(C915,customers!$A:$A,customers!$B:$B,,0)</f>
        <v>Merrile Cobbledick</v>
      </c>
      <c r="G915" s="2" t="str">
        <f>IF(_xlfn.XLOOKUP(F915,customers!B:B,customers!C:C,,0)=0," ",(_xlfn.XLOOKUP(F915,customers!B:B,customers!C:C,,0)))</f>
        <v>mcobbledickpd@ucsd.edu</v>
      </c>
      <c r="H915" s="2" t="str">
        <f>_xlfn.XLOOKUP(F915,customers!$B:$B,customers!$G:$G,,0)</f>
        <v>United States</v>
      </c>
      <c r="I915" t="str">
        <f>_xlfn.XLOOKUP(D915,products!$A:$A,products!$B:$B,,0)</f>
        <v>Ara</v>
      </c>
      <c r="J915" t="str">
        <f>_xlfn.XLOOKUP(D915,products!$A:$A,products!$C:$C,,0)</f>
        <v>M</v>
      </c>
      <c r="K915">
        <f>_xlfn.XLOOKUP(D915,products!$A:$A,products!$D:$D,,0)</f>
        <v>0.5</v>
      </c>
      <c r="L915" s="5">
        <f>_xlfn.XLOOKUP(D915,products!$A:$A,products!$E:$E,,0)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_xlfn.XLOOKUP(C916,customers!$A:$A,customers!$B:$B,,0)</f>
        <v>Antonius Lewry</v>
      </c>
      <c r="G916" s="2" t="str">
        <f>IF(_xlfn.XLOOKUP(F916,customers!B:B,customers!C:C,,0)=0," ",(_xlfn.XLOOKUP(F916,customers!B:B,customers!C:C,,0)))</f>
        <v>alewrype@whitehouse.gov</v>
      </c>
      <c r="H916" s="2" t="str">
        <f>_xlfn.XLOOKUP(F916,customers!$B:$B,customers!$G:$G,,0)</f>
        <v>United States</v>
      </c>
      <c r="I916" t="str">
        <f>_xlfn.XLOOKUP(D916,products!$A:$A,products!$B:$B,,0)</f>
        <v>Ara</v>
      </c>
      <c r="J916" t="str">
        <f>_xlfn.XLOOKUP(D916,products!$A:$A,products!$C:$C,,0)</f>
        <v>M</v>
      </c>
      <c r="K916">
        <f>_xlfn.XLOOKUP(D916,products!$A:$A,products!$D:$D,,0)</f>
        <v>1</v>
      </c>
      <c r="L916" s="5">
        <f>_xlfn.XLOOKUP(D916,products!$A:$A,products!$E:$E,,0)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_xlfn.XLOOKUP(C917,customers!$A:$A,customers!$B:$B,,0)</f>
        <v>Isis Hessel</v>
      </c>
      <c r="G917" s="2" t="str">
        <f>IF(_xlfn.XLOOKUP(F917,customers!B:B,customers!C:C,,0)=0," ",(_xlfn.XLOOKUP(F917,customers!B:B,customers!C:C,,0)))</f>
        <v>ihesselpf@ox.ac.uk</v>
      </c>
      <c r="H917" s="2" t="str">
        <f>_xlfn.XLOOKUP(F917,customers!$B:$B,customers!$G:$G,,0)</f>
        <v>United States</v>
      </c>
      <c r="I917" t="str">
        <f>_xlfn.XLOOKUP(D917,products!$A:$A,products!$B:$B,,0)</f>
        <v>Exc</v>
      </c>
      <c r="J917" t="str">
        <f>_xlfn.XLOOKUP(D917,products!$A:$A,products!$C:$C,,0)</f>
        <v>D</v>
      </c>
      <c r="K917">
        <f>_xlfn.XLOOKUP(D917,products!$A:$A,products!$D:$D,,0)</f>
        <v>2.5</v>
      </c>
      <c r="L917" s="5">
        <f>_xlfn.XLOOKUP(D917,products!$A:$A,products!$E:$E,,0)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_xlfn.XLOOKUP(C918,customers!$A:$A,customers!$B:$B,,0)</f>
        <v>Harland Trematick</v>
      </c>
      <c r="G918" s="2" t="str">
        <f>IF(_xlfn.XLOOKUP(F918,customers!B:B,customers!C:C,,0)=0," ",(_xlfn.XLOOKUP(F918,customers!B:B,customers!C:C,,0)))</f>
        <v xml:space="preserve"> </v>
      </c>
      <c r="H918" s="2" t="str">
        <f>_xlfn.XLOOKUP(F918,customers!$B:$B,customers!$G:$G,,0)</f>
        <v>Ireland</v>
      </c>
      <c r="I918" t="str">
        <f>_xlfn.XLOOKUP(D918,products!$A:$A,products!$B:$B,,0)</f>
        <v>Exc</v>
      </c>
      <c r="J918" t="str">
        <f>_xlfn.XLOOKUP(D918,products!$A:$A,products!$C:$C,,0)</f>
        <v>D</v>
      </c>
      <c r="K918">
        <f>_xlfn.XLOOKUP(D918,products!$A:$A,products!$D:$D,,0)</f>
        <v>0.2</v>
      </c>
      <c r="L918" s="5">
        <f>_xlfn.XLOOKUP(D918,products!$A:$A,products!$E:$E,,0)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_xlfn.XLOOKUP(C919,customers!$A:$A,customers!$B:$B,,0)</f>
        <v>Chloris Sorrell</v>
      </c>
      <c r="G919" s="2" t="str">
        <f>IF(_xlfn.XLOOKUP(F919,customers!B:B,customers!C:C,,0)=0," ",(_xlfn.XLOOKUP(F919,customers!B:B,customers!C:C,,0)))</f>
        <v>csorrellph@amazon.com</v>
      </c>
      <c r="H919" s="2" t="str">
        <f>_xlfn.XLOOKUP(F919,customers!$B:$B,customers!$G:$G,,0)</f>
        <v>United Kingdom</v>
      </c>
      <c r="I919" t="str">
        <f>_xlfn.XLOOKUP(D919,products!$A:$A,products!$B:$B,,0)</f>
        <v>Ara</v>
      </c>
      <c r="J919" t="str">
        <f>_xlfn.XLOOKUP(D919,products!$A:$A,products!$C:$C,,0)</f>
        <v>M</v>
      </c>
      <c r="K919">
        <f>_xlfn.XLOOKUP(D919,products!$A:$A,products!$D:$D,,0)</f>
        <v>0.5</v>
      </c>
      <c r="L919" s="5">
        <f>_xlfn.XLOOKUP(D919,products!$A:$A,products!$E:$E,,0)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_xlfn.XLOOKUP(C920,customers!$A:$A,customers!$B:$B,,0)</f>
        <v>Chloris Sorrell</v>
      </c>
      <c r="G920" s="2" t="str">
        <f>IF(_xlfn.XLOOKUP(F920,customers!B:B,customers!C:C,,0)=0," ",(_xlfn.XLOOKUP(F920,customers!B:B,customers!C:C,,0)))</f>
        <v>csorrellph@amazon.com</v>
      </c>
      <c r="H920" s="2" t="str">
        <f>_xlfn.XLOOKUP(F920,customers!$B:$B,customers!$G:$G,,0)</f>
        <v>United Kingdom</v>
      </c>
      <c r="I920" t="str">
        <f>_xlfn.XLOOKUP(D920,products!$A:$A,products!$B:$B,,0)</f>
        <v>Exc</v>
      </c>
      <c r="J920" t="str">
        <f>_xlfn.XLOOKUP(D920,products!$A:$A,products!$C:$C,,0)</f>
        <v>D</v>
      </c>
      <c r="K920">
        <f>_xlfn.XLOOKUP(D920,products!$A:$A,products!$D:$D,,0)</f>
        <v>0.5</v>
      </c>
      <c r="L920" s="5">
        <f>_xlfn.XLOOKUP(D920,products!$A:$A,products!$E:$E,,0)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_xlfn.XLOOKUP(C921,customers!$A:$A,customers!$B:$B,,0)</f>
        <v>Quintina Heavyside</v>
      </c>
      <c r="G921" s="2" t="str">
        <f>IF(_xlfn.XLOOKUP(F921,customers!B:B,customers!C:C,,0)=0," ",(_xlfn.XLOOKUP(F921,customers!B:B,customers!C:C,,0)))</f>
        <v>qheavysidepj@unc.edu</v>
      </c>
      <c r="H921" s="2" t="str">
        <f>_xlfn.XLOOKUP(F921,customers!$B:$B,customers!$G:$G,,0)</f>
        <v>United States</v>
      </c>
      <c r="I921" t="str">
        <f>_xlfn.XLOOKUP(D921,products!$A:$A,products!$B:$B,,0)</f>
        <v>Rob</v>
      </c>
      <c r="J921" t="str">
        <f>_xlfn.XLOOKUP(D921,products!$A:$A,products!$C:$C,,0)</f>
        <v>D</v>
      </c>
      <c r="K921">
        <f>_xlfn.XLOOKUP(D921,products!$A:$A,products!$D:$D,,0)</f>
        <v>0.2</v>
      </c>
      <c r="L921" s="5">
        <f>_xlfn.XLOOKUP(D921,products!$A:$A,products!$E:$E,,0)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_xlfn.XLOOKUP(C922,customers!$A:$A,customers!$B:$B,,0)</f>
        <v>Hadley Reuven</v>
      </c>
      <c r="G922" s="2" t="str">
        <f>IF(_xlfn.XLOOKUP(F922,customers!B:B,customers!C:C,,0)=0," ",(_xlfn.XLOOKUP(F922,customers!B:B,customers!C:C,,0)))</f>
        <v>hreuvenpk@whitehouse.gov</v>
      </c>
      <c r="H922" s="2" t="str">
        <f>_xlfn.XLOOKUP(F922,customers!$B:$B,customers!$G:$G,,0)</f>
        <v>United States</v>
      </c>
      <c r="I922" t="str">
        <f>_xlfn.XLOOKUP(D922,products!$A:$A,products!$B:$B,,0)</f>
        <v>Rob</v>
      </c>
      <c r="J922" t="str">
        <f>_xlfn.XLOOKUP(D922,products!$A:$A,products!$C:$C,,0)</f>
        <v>D</v>
      </c>
      <c r="K922">
        <f>_xlfn.XLOOKUP(D922,products!$A:$A,products!$D:$D,,0)</f>
        <v>2.5</v>
      </c>
      <c r="L922" s="5">
        <f>_xlfn.XLOOKUP(D922,products!$A:$A,products!$E:$E,,0)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_xlfn.XLOOKUP(C923,customers!$A:$A,customers!$B:$B,,0)</f>
        <v>Mitch Attwool</v>
      </c>
      <c r="G923" s="2" t="str">
        <f>IF(_xlfn.XLOOKUP(F923,customers!B:B,customers!C:C,,0)=0," ",(_xlfn.XLOOKUP(F923,customers!B:B,customers!C:C,,0)))</f>
        <v>mattwoolpl@nba.com</v>
      </c>
      <c r="H923" s="2" t="str">
        <f>_xlfn.XLOOKUP(F923,customers!$B:$B,customers!$G:$G,,0)</f>
        <v>United States</v>
      </c>
      <c r="I923" t="str">
        <f>_xlfn.XLOOKUP(D923,products!$A:$A,products!$B:$B,,0)</f>
        <v>Lib</v>
      </c>
      <c r="J923" t="str">
        <f>_xlfn.XLOOKUP(D923,products!$A:$A,products!$C:$C,,0)</f>
        <v>D</v>
      </c>
      <c r="K923">
        <f>_xlfn.XLOOKUP(D923,products!$A:$A,products!$D:$D,,0)</f>
        <v>0.2</v>
      </c>
      <c r="L923" s="5">
        <f>_xlfn.XLOOKUP(D923,products!$A:$A,products!$E:$E,,0)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_xlfn.XLOOKUP(C924,customers!$A:$A,customers!$B:$B,,0)</f>
        <v>Charin Maplethorp</v>
      </c>
      <c r="G924" s="2" t="str">
        <f>IF(_xlfn.XLOOKUP(F924,customers!B:B,customers!C:C,,0)=0," ",(_xlfn.XLOOKUP(F924,customers!B:B,customers!C:C,,0)))</f>
        <v xml:space="preserve"> </v>
      </c>
      <c r="H924" s="2" t="str">
        <f>_xlfn.XLOOKUP(F924,customers!$B:$B,customers!$G:$G,,0)</f>
        <v>United States</v>
      </c>
      <c r="I924" t="str">
        <f>_xlfn.XLOOKUP(D924,products!$A:$A,products!$B:$B,,0)</f>
        <v>Ara</v>
      </c>
      <c r="J924" t="str">
        <f>_xlfn.XLOOKUP(D924,products!$A:$A,products!$C:$C,,0)</f>
        <v>M</v>
      </c>
      <c r="K924">
        <f>_xlfn.XLOOKUP(D924,products!$A:$A,products!$D:$D,,0)</f>
        <v>1</v>
      </c>
      <c r="L924" s="5">
        <f>_xlfn.XLOOKUP(D924,products!$A:$A,products!$E:$E,,0)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_xlfn.XLOOKUP(C925,customers!$A:$A,customers!$B:$B,,0)</f>
        <v>Goldie Wynes</v>
      </c>
      <c r="G925" s="2" t="str">
        <f>IF(_xlfn.XLOOKUP(F925,customers!B:B,customers!C:C,,0)=0," ",(_xlfn.XLOOKUP(F925,customers!B:B,customers!C:C,,0)))</f>
        <v>gwynespn@dagondesign.com</v>
      </c>
      <c r="H925" s="2" t="str">
        <f>_xlfn.XLOOKUP(F925,customers!$B:$B,customers!$G:$G,,0)</f>
        <v>United States</v>
      </c>
      <c r="I925" t="str">
        <f>_xlfn.XLOOKUP(D925,products!$A:$A,products!$B:$B,,0)</f>
        <v>Exc</v>
      </c>
      <c r="J925" t="str">
        <f>_xlfn.XLOOKUP(D925,products!$A:$A,products!$C:$C,,0)</f>
        <v>D</v>
      </c>
      <c r="K925">
        <f>_xlfn.XLOOKUP(D925,products!$A:$A,products!$D:$D,,0)</f>
        <v>2.5</v>
      </c>
      <c r="L925" s="5">
        <f>_xlfn.XLOOKUP(D925,products!$A:$A,products!$E:$E,,0)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_xlfn.XLOOKUP(C926,customers!$A:$A,customers!$B:$B,,0)</f>
        <v>Celie MacCourt</v>
      </c>
      <c r="G926" s="2" t="str">
        <f>IF(_xlfn.XLOOKUP(F926,customers!B:B,customers!C:C,,0)=0," ",(_xlfn.XLOOKUP(F926,customers!B:B,customers!C:C,,0)))</f>
        <v>cmaccourtpo@amazon.com</v>
      </c>
      <c r="H926" s="2" t="str">
        <f>_xlfn.XLOOKUP(F926,customers!$B:$B,customers!$G:$G,,0)</f>
        <v>United States</v>
      </c>
      <c r="I926" t="str">
        <f>_xlfn.XLOOKUP(D926,products!$A:$A,products!$B:$B,,0)</f>
        <v>Ara</v>
      </c>
      <c r="J926" t="str">
        <f>_xlfn.XLOOKUP(D926,products!$A:$A,products!$C:$C,,0)</f>
        <v>L</v>
      </c>
      <c r="K926">
        <f>_xlfn.XLOOKUP(D926,products!$A:$A,products!$D:$D,,0)</f>
        <v>2.5</v>
      </c>
      <c r="L926" s="5">
        <f>_xlfn.XLOOKUP(D926,products!$A:$A,products!$E:$E,,0)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_xlfn.XLOOKUP(C927,customers!$A:$A,customers!$B:$B,,0)</f>
        <v>Derick Snow</v>
      </c>
      <c r="G927" s="2" t="str">
        <f>IF(_xlfn.XLOOKUP(F927,customers!B:B,customers!C:C,,0)=0," ",(_xlfn.XLOOKUP(F927,customers!B:B,customers!C:C,,0)))</f>
        <v xml:space="preserve"> </v>
      </c>
      <c r="H927" s="2" t="str">
        <f>_xlfn.XLOOKUP(F927,customers!$B:$B,customers!$G:$G,,0)</f>
        <v>United States</v>
      </c>
      <c r="I927" t="str">
        <f>_xlfn.XLOOKUP(D927,products!$A:$A,products!$B:$B,,0)</f>
        <v>Ara</v>
      </c>
      <c r="J927" t="str">
        <f>_xlfn.XLOOKUP(D927,products!$A:$A,products!$C:$C,,0)</f>
        <v>M</v>
      </c>
      <c r="K927">
        <f>_xlfn.XLOOKUP(D927,products!$A:$A,products!$D:$D,,0)</f>
        <v>0.5</v>
      </c>
      <c r="L927" s="5">
        <f>_xlfn.XLOOKUP(D927,products!$A:$A,products!$E:$E,,0)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_xlfn.XLOOKUP(C928,customers!$A:$A,customers!$B:$B,,0)</f>
        <v>Evy Wilsone</v>
      </c>
      <c r="G928" s="2" t="str">
        <f>IF(_xlfn.XLOOKUP(F928,customers!B:B,customers!C:C,,0)=0," ",(_xlfn.XLOOKUP(F928,customers!B:B,customers!C:C,,0)))</f>
        <v>ewilsonepq@eepurl.com</v>
      </c>
      <c r="H928" s="2" t="str">
        <f>_xlfn.XLOOKUP(F928,customers!$B:$B,customers!$G:$G,,0)</f>
        <v>United States</v>
      </c>
      <c r="I928" t="str">
        <f>_xlfn.XLOOKUP(D928,products!$A:$A,products!$B:$B,,0)</f>
        <v>Ara</v>
      </c>
      <c r="J928" t="str">
        <f>_xlfn.XLOOKUP(D928,products!$A:$A,products!$C:$C,,0)</f>
        <v>M</v>
      </c>
      <c r="K928">
        <f>_xlfn.XLOOKUP(D928,products!$A:$A,products!$D:$D,,0)</f>
        <v>0.5</v>
      </c>
      <c r="L928" s="5">
        <f>_xlfn.XLOOKUP(D928,products!$A:$A,products!$E:$E,,0)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_xlfn.XLOOKUP(C929,customers!$A:$A,customers!$B:$B,,0)</f>
        <v>Dolores Duffie</v>
      </c>
      <c r="G929" s="2" t="str">
        <f>IF(_xlfn.XLOOKUP(F929,customers!B:B,customers!C:C,,0)=0," ",(_xlfn.XLOOKUP(F929,customers!B:B,customers!C:C,,0)))</f>
        <v>dduffiepr@time.com</v>
      </c>
      <c r="H929" s="2" t="str">
        <f>_xlfn.XLOOKUP(F929,customers!$B:$B,customers!$G:$G,,0)</f>
        <v>United States</v>
      </c>
      <c r="I929" t="str">
        <f>_xlfn.XLOOKUP(D929,products!$A:$A,products!$B:$B,,0)</f>
        <v>Exc</v>
      </c>
      <c r="J929" t="str">
        <f>_xlfn.XLOOKUP(D929,products!$A:$A,products!$C:$C,,0)</f>
        <v>D</v>
      </c>
      <c r="K929">
        <f>_xlfn.XLOOKUP(D929,products!$A:$A,products!$D:$D,,0)</f>
        <v>2.5</v>
      </c>
      <c r="L929" s="5">
        <f>_xlfn.XLOOKUP(D929,products!$A:$A,products!$E:$E,,0)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_xlfn.XLOOKUP(C930,customers!$A:$A,customers!$B:$B,,0)</f>
        <v>Mathilda Matiasek</v>
      </c>
      <c r="G930" s="2" t="str">
        <f>IF(_xlfn.XLOOKUP(F930,customers!B:B,customers!C:C,,0)=0," ",(_xlfn.XLOOKUP(F930,customers!B:B,customers!C:C,,0)))</f>
        <v>mmatiasekps@ucoz.ru</v>
      </c>
      <c r="H930" s="2" t="str">
        <f>_xlfn.XLOOKUP(F930,customers!$B:$B,customers!$G:$G,,0)</f>
        <v>United States</v>
      </c>
      <c r="I930" t="str">
        <f>_xlfn.XLOOKUP(D930,products!$A:$A,products!$B:$B,,0)</f>
        <v>Exc</v>
      </c>
      <c r="J930" t="str">
        <f>_xlfn.XLOOKUP(D930,products!$A:$A,products!$C:$C,,0)</f>
        <v>M</v>
      </c>
      <c r="K930">
        <f>_xlfn.XLOOKUP(D930,products!$A:$A,products!$D:$D,,0)</f>
        <v>2.5</v>
      </c>
      <c r="L930" s="5">
        <f>_xlfn.XLOOKUP(D930,products!$A:$A,products!$E:$E,,0)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_xlfn.XLOOKUP(C931,customers!$A:$A,customers!$B:$B,,0)</f>
        <v>Jarred Camillo</v>
      </c>
      <c r="G931" s="2" t="str">
        <f>IF(_xlfn.XLOOKUP(F931,customers!B:B,customers!C:C,,0)=0," ",(_xlfn.XLOOKUP(F931,customers!B:B,customers!C:C,,0)))</f>
        <v>jcamillopt@shinystat.com</v>
      </c>
      <c r="H931" s="2" t="str">
        <f>_xlfn.XLOOKUP(F931,customers!$B:$B,customers!$G:$G,,0)</f>
        <v>United States</v>
      </c>
      <c r="I931" t="str">
        <f>_xlfn.XLOOKUP(D931,products!$A:$A,products!$B:$B,,0)</f>
        <v>Exc</v>
      </c>
      <c r="J931" t="str">
        <f>_xlfn.XLOOKUP(D931,products!$A:$A,products!$C:$C,,0)</f>
        <v>L</v>
      </c>
      <c r="K931">
        <f>_xlfn.XLOOKUP(D931,products!$A:$A,products!$D:$D,,0)</f>
        <v>0.2</v>
      </c>
      <c r="L931" s="5">
        <f>_xlfn.XLOOKUP(D931,products!$A:$A,products!$E:$E,,0)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_xlfn.XLOOKUP(C932,customers!$A:$A,customers!$B:$B,,0)</f>
        <v>Kameko Philbrick</v>
      </c>
      <c r="G932" s="2" t="str">
        <f>IF(_xlfn.XLOOKUP(F932,customers!B:B,customers!C:C,,0)=0," ",(_xlfn.XLOOKUP(F932,customers!B:B,customers!C:C,,0)))</f>
        <v>kphilbrickpu@cdc.gov</v>
      </c>
      <c r="H932" s="2" t="str">
        <f>_xlfn.XLOOKUP(F932,customers!$B:$B,customers!$G:$G,,0)</f>
        <v>United States</v>
      </c>
      <c r="I932" t="str">
        <f>_xlfn.XLOOKUP(D932,products!$A:$A,products!$B:$B,,0)</f>
        <v>Exc</v>
      </c>
      <c r="J932" t="str">
        <f>_xlfn.XLOOKUP(D932,products!$A:$A,products!$C:$C,,0)</f>
        <v>D</v>
      </c>
      <c r="K932">
        <f>_xlfn.XLOOKUP(D932,products!$A:$A,products!$D:$D,,0)</f>
        <v>1</v>
      </c>
      <c r="L932" s="5">
        <f>_xlfn.XLOOKUP(D932,products!$A:$A,products!$E:$E,,0)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_xlfn.XLOOKUP(C933,customers!$A:$A,customers!$B:$B,,0)</f>
        <v>Mallory Shrimpling</v>
      </c>
      <c r="G933" s="2" t="str">
        <f>IF(_xlfn.XLOOKUP(F933,customers!B:B,customers!C:C,,0)=0," ",(_xlfn.XLOOKUP(F933,customers!B:B,customers!C:C,,0)))</f>
        <v xml:space="preserve"> </v>
      </c>
      <c r="H933" s="2" t="str">
        <f>_xlfn.XLOOKUP(F933,customers!$B:$B,customers!$G:$G,,0)</f>
        <v>United States</v>
      </c>
      <c r="I933" t="str">
        <f>_xlfn.XLOOKUP(D933,products!$A:$A,products!$B:$B,,0)</f>
        <v>Ara</v>
      </c>
      <c r="J933" t="str">
        <f>_xlfn.XLOOKUP(D933,products!$A:$A,products!$C:$C,,0)</f>
        <v>D</v>
      </c>
      <c r="K933">
        <f>_xlfn.XLOOKUP(D933,products!$A:$A,products!$D:$D,,0)</f>
        <v>0.5</v>
      </c>
      <c r="L933" s="5">
        <f>_xlfn.XLOOKUP(D933,products!$A:$A,products!$E:$E,,0)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_xlfn.XLOOKUP(C934,customers!$A:$A,customers!$B:$B,,0)</f>
        <v>Barnett Sillis</v>
      </c>
      <c r="G934" s="2" t="str">
        <f>IF(_xlfn.XLOOKUP(F934,customers!B:B,customers!C:C,,0)=0," ",(_xlfn.XLOOKUP(F934,customers!B:B,customers!C:C,,0)))</f>
        <v>bsillispw@istockphoto.com</v>
      </c>
      <c r="H934" s="2" t="str">
        <f>_xlfn.XLOOKUP(F934,customers!$B:$B,customers!$G:$G,,0)</f>
        <v>United States</v>
      </c>
      <c r="I934" t="str">
        <f>_xlfn.XLOOKUP(D934,products!$A:$A,products!$B:$B,,0)</f>
        <v>Exc</v>
      </c>
      <c r="J934" t="str">
        <f>_xlfn.XLOOKUP(D934,products!$A:$A,products!$C:$C,,0)</f>
        <v>M</v>
      </c>
      <c r="K934">
        <f>_xlfn.XLOOKUP(D934,products!$A:$A,products!$D:$D,,0)</f>
        <v>1</v>
      </c>
      <c r="L934" s="5">
        <f>_xlfn.XLOOKUP(D934,products!$A:$A,products!$E:$E,,0)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_xlfn.XLOOKUP(C935,customers!$A:$A,customers!$B:$B,,0)</f>
        <v>Brenn Dundredge</v>
      </c>
      <c r="G935" s="2" t="str">
        <f>IF(_xlfn.XLOOKUP(F935,customers!B:B,customers!C:C,,0)=0," ",(_xlfn.XLOOKUP(F935,customers!B:B,customers!C:C,,0)))</f>
        <v xml:space="preserve"> </v>
      </c>
      <c r="H935" s="2" t="str">
        <f>_xlfn.XLOOKUP(F935,customers!$B:$B,customers!$G:$G,,0)</f>
        <v>United States</v>
      </c>
      <c r="I935" t="str">
        <f>_xlfn.XLOOKUP(D935,products!$A:$A,products!$B:$B,,0)</f>
        <v>Rob</v>
      </c>
      <c r="J935" t="str">
        <f>_xlfn.XLOOKUP(D935,products!$A:$A,products!$C:$C,,0)</f>
        <v>D</v>
      </c>
      <c r="K935">
        <f>_xlfn.XLOOKUP(D935,products!$A:$A,products!$D:$D,,0)</f>
        <v>1</v>
      </c>
      <c r="L935" s="5">
        <f>_xlfn.XLOOKUP(D935,products!$A:$A,products!$E:$E,,0)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_xlfn.XLOOKUP(C936,customers!$A:$A,customers!$B:$B,,0)</f>
        <v>Read Cutts</v>
      </c>
      <c r="G936" s="2" t="str">
        <f>IF(_xlfn.XLOOKUP(F936,customers!B:B,customers!C:C,,0)=0," ",(_xlfn.XLOOKUP(F936,customers!B:B,customers!C:C,,0)))</f>
        <v>rcuttspy@techcrunch.com</v>
      </c>
      <c r="H936" s="2" t="str">
        <f>_xlfn.XLOOKUP(F936,customers!$B:$B,customers!$G:$G,,0)</f>
        <v>United States</v>
      </c>
      <c r="I936" t="str">
        <f>_xlfn.XLOOKUP(D936,products!$A:$A,products!$B:$B,,0)</f>
        <v>Rob</v>
      </c>
      <c r="J936" t="str">
        <f>_xlfn.XLOOKUP(D936,products!$A:$A,products!$C:$C,,0)</f>
        <v>M</v>
      </c>
      <c r="K936">
        <f>_xlfn.XLOOKUP(D936,products!$A:$A,products!$D:$D,,0)</f>
        <v>2.5</v>
      </c>
      <c r="L936" s="5">
        <f>_xlfn.XLOOKUP(D936,products!$A:$A,products!$E:$E,,0)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_xlfn.XLOOKUP(C937,customers!$A:$A,customers!$B:$B,,0)</f>
        <v>Michale Delves</v>
      </c>
      <c r="G937" s="2" t="str">
        <f>IF(_xlfn.XLOOKUP(F937,customers!B:B,customers!C:C,,0)=0," ",(_xlfn.XLOOKUP(F937,customers!B:B,customers!C:C,,0)))</f>
        <v>mdelvespz@nature.com</v>
      </c>
      <c r="H937" s="2" t="str">
        <f>_xlfn.XLOOKUP(F937,customers!$B:$B,customers!$G:$G,,0)</f>
        <v>United States</v>
      </c>
      <c r="I937" t="str">
        <f>_xlfn.XLOOKUP(D937,products!$A:$A,products!$B:$B,,0)</f>
        <v>Ara</v>
      </c>
      <c r="J937" t="str">
        <f>_xlfn.XLOOKUP(D937,products!$A:$A,products!$C:$C,,0)</f>
        <v>M</v>
      </c>
      <c r="K937">
        <f>_xlfn.XLOOKUP(D937,products!$A:$A,products!$D:$D,,0)</f>
        <v>2.5</v>
      </c>
      <c r="L937" s="5">
        <f>_xlfn.XLOOKUP(D937,products!$A:$A,products!$E:$E,,0)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_xlfn.XLOOKUP(C938,customers!$A:$A,customers!$B:$B,,0)</f>
        <v>Devland Gritton</v>
      </c>
      <c r="G938" s="2" t="str">
        <f>IF(_xlfn.XLOOKUP(F938,customers!B:B,customers!C:C,,0)=0," ",(_xlfn.XLOOKUP(F938,customers!B:B,customers!C:C,,0)))</f>
        <v>dgrittonq0@nydailynews.com</v>
      </c>
      <c r="H938" s="2" t="str">
        <f>_xlfn.XLOOKUP(F938,customers!$B:$B,customers!$G:$G,,0)</f>
        <v>United States</v>
      </c>
      <c r="I938" t="str">
        <f>_xlfn.XLOOKUP(D938,products!$A:$A,products!$B:$B,,0)</f>
        <v>Lib</v>
      </c>
      <c r="J938" t="str">
        <f>_xlfn.XLOOKUP(D938,products!$A:$A,products!$C:$C,,0)</f>
        <v>D</v>
      </c>
      <c r="K938">
        <f>_xlfn.XLOOKUP(D938,products!$A:$A,products!$D:$D,,0)</f>
        <v>0.5</v>
      </c>
      <c r="L938" s="5">
        <f>_xlfn.XLOOKUP(D938,products!$A:$A,products!$E:$E,,0)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_xlfn.XLOOKUP(C939,customers!$A:$A,customers!$B:$B,,0)</f>
        <v>Devland Gritton</v>
      </c>
      <c r="G939" s="2" t="str">
        <f>IF(_xlfn.XLOOKUP(F939,customers!B:B,customers!C:C,,0)=0," ",(_xlfn.XLOOKUP(F939,customers!B:B,customers!C:C,,0)))</f>
        <v>dgrittonq0@nydailynews.com</v>
      </c>
      <c r="H939" s="2" t="str">
        <f>_xlfn.XLOOKUP(F939,customers!$B:$B,customers!$G:$G,,0)</f>
        <v>United States</v>
      </c>
      <c r="I939" t="str">
        <f>_xlfn.XLOOKUP(D939,products!$A:$A,products!$B:$B,,0)</f>
        <v>Rob</v>
      </c>
      <c r="J939" t="str">
        <f>_xlfn.XLOOKUP(D939,products!$A:$A,products!$C:$C,,0)</f>
        <v>M</v>
      </c>
      <c r="K939">
        <f>_xlfn.XLOOKUP(D939,products!$A:$A,products!$D:$D,,0)</f>
        <v>2.5</v>
      </c>
      <c r="L939" s="5">
        <f>_xlfn.XLOOKUP(D939,products!$A:$A,products!$E:$E,,0)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_xlfn.XLOOKUP(C940,customers!$A:$A,customers!$B:$B,,0)</f>
        <v>Dell Gut</v>
      </c>
      <c r="G940" s="2" t="str">
        <f>IF(_xlfn.XLOOKUP(F940,customers!B:B,customers!C:C,,0)=0," ",(_xlfn.XLOOKUP(F940,customers!B:B,customers!C:C,,0)))</f>
        <v>dgutq2@umich.edu</v>
      </c>
      <c r="H940" s="2" t="str">
        <f>_xlfn.XLOOKUP(F940,customers!$B:$B,customers!$G:$G,,0)</f>
        <v>United States</v>
      </c>
      <c r="I940" t="str">
        <f>_xlfn.XLOOKUP(D940,products!$A:$A,products!$B:$B,,0)</f>
        <v>Exc</v>
      </c>
      <c r="J940" t="str">
        <f>_xlfn.XLOOKUP(D940,products!$A:$A,products!$C:$C,,0)</f>
        <v>L</v>
      </c>
      <c r="K940">
        <f>_xlfn.XLOOKUP(D940,products!$A:$A,products!$D:$D,,0)</f>
        <v>1</v>
      </c>
      <c r="L940" s="5">
        <f>_xlfn.XLOOKUP(D940,products!$A:$A,products!$E:$E,,0)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_xlfn.XLOOKUP(C941,customers!$A:$A,customers!$B:$B,,0)</f>
        <v>Willy Pummery</v>
      </c>
      <c r="G941" s="2" t="str">
        <f>IF(_xlfn.XLOOKUP(F941,customers!B:B,customers!C:C,,0)=0," ",(_xlfn.XLOOKUP(F941,customers!B:B,customers!C:C,,0)))</f>
        <v>wpummeryq3@topsy.com</v>
      </c>
      <c r="H941" s="2" t="str">
        <f>_xlfn.XLOOKUP(F941,customers!$B:$B,customers!$G:$G,,0)</f>
        <v>United States</v>
      </c>
      <c r="I941" t="str">
        <f>_xlfn.XLOOKUP(D941,products!$A:$A,products!$B:$B,,0)</f>
        <v>Lib</v>
      </c>
      <c r="J941" t="str">
        <f>_xlfn.XLOOKUP(D941,products!$A:$A,products!$C:$C,,0)</f>
        <v>L</v>
      </c>
      <c r="K941">
        <f>_xlfn.XLOOKUP(D941,products!$A:$A,products!$D:$D,,0)</f>
        <v>0.2</v>
      </c>
      <c r="L941" s="5">
        <f>_xlfn.XLOOKUP(D941,products!$A:$A,products!$E:$E,,0)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_xlfn.XLOOKUP(C942,customers!$A:$A,customers!$B:$B,,0)</f>
        <v>Geoffrey Siuda</v>
      </c>
      <c r="G942" s="2" t="str">
        <f>IF(_xlfn.XLOOKUP(F942,customers!B:B,customers!C:C,,0)=0," ",(_xlfn.XLOOKUP(F942,customers!B:B,customers!C:C,,0)))</f>
        <v>gsiudaq4@nytimes.com</v>
      </c>
      <c r="H942" s="2" t="str">
        <f>_xlfn.XLOOKUP(F942,customers!$B:$B,customers!$G:$G,,0)</f>
        <v>United States</v>
      </c>
      <c r="I942" t="str">
        <f>_xlfn.XLOOKUP(D942,products!$A:$A,products!$B:$B,,0)</f>
        <v>Rob</v>
      </c>
      <c r="J942" t="str">
        <f>_xlfn.XLOOKUP(D942,products!$A:$A,products!$C:$C,,0)</f>
        <v>L</v>
      </c>
      <c r="K942">
        <f>_xlfn.XLOOKUP(D942,products!$A:$A,products!$D:$D,,0)</f>
        <v>0.5</v>
      </c>
      <c r="L942" s="5">
        <f>_xlfn.XLOOKUP(D942,products!$A:$A,products!$E:$E,,0)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_xlfn.XLOOKUP(C943,customers!$A:$A,customers!$B:$B,,0)</f>
        <v>Henderson Crowne</v>
      </c>
      <c r="G943" s="2" t="str">
        <f>IF(_xlfn.XLOOKUP(F943,customers!B:B,customers!C:C,,0)=0," ",(_xlfn.XLOOKUP(F943,customers!B:B,customers!C:C,,0)))</f>
        <v>hcrowneq5@wufoo.com</v>
      </c>
      <c r="H943" s="2" t="str">
        <f>_xlfn.XLOOKUP(F943,customers!$B:$B,customers!$G:$G,,0)</f>
        <v>Ireland</v>
      </c>
      <c r="I943" t="str">
        <f>_xlfn.XLOOKUP(D943,products!$A:$A,products!$B:$B,,0)</f>
        <v>Ara</v>
      </c>
      <c r="J943" t="str">
        <f>_xlfn.XLOOKUP(D943,products!$A:$A,products!$C:$C,,0)</f>
        <v>L</v>
      </c>
      <c r="K943">
        <f>_xlfn.XLOOKUP(D943,products!$A:$A,products!$D:$D,,0)</f>
        <v>0.5</v>
      </c>
      <c r="L943" s="5">
        <f>_xlfn.XLOOKUP(D943,products!$A:$A,products!$E:$E,,0)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_xlfn.XLOOKUP(C944,customers!$A:$A,customers!$B:$B,,0)</f>
        <v>Vernor Pawsey</v>
      </c>
      <c r="G944" s="2" t="str">
        <f>IF(_xlfn.XLOOKUP(F944,customers!B:B,customers!C:C,,0)=0," ",(_xlfn.XLOOKUP(F944,customers!B:B,customers!C:C,,0)))</f>
        <v>vpawseyq6@tiny.cc</v>
      </c>
      <c r="H944" s="2" t="str">
        <f>_xlfn.XLOOKUP(F944,customers!$B:$B,customers!$G:$G,,0)</f>
        <v>United States</v>
      </c>
      <c r="I944" t="str">
        <f>_xlfn.XLOOKUP(D944,products!$A:$A,products!$B:$B,,0)</f>
        <v>Rob</v>
      </c>
      <c r="J944" t="str">
        <f>_xlfn.XLOOKUP(D944,products!$A:$A,products!$C:$C,,0)</f>
        <v>L</v>
      </c>
      <c r="K944">
        <f>_xlfn.XLOOKUP(D944,products!$A:$A,products!$D:$D,,0)</f>
        <v>1</v>
      </c>
      <c r="L944" s="5">
        <f>_xlfn.XLOOKUP(D944,products!$A:$A,products!$E:$E,,0)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_xlfn.XLOOKUP(C945,customers!$A:$A,customers!$B:$B,,0)</f>
        <v>Augustin Waterhouse</v>
      </c>
      <c r="G945" s="2" t="str">
        <f>IF(_xlfn.XLOOKUP(F945,customers!B:B,customers!C:C,,0)=0," ",(_xlfn.XLOOKUP(F945,customers!B:B,customers!C:C,,0)))</f>
        <v>awaterhouseq7@istockphoto.com</v>
      </c>
      <c r="H945" s="2" t="str">
        <f>_xlfn.XLOOKUP(F945,customers!$B:$B,customers!$G:$G,,0)</f>
        <v>United States</v>
      </c>
      <c r="I945" t="str">
        <f>_xlfn.XLOOKUP(D945,products!$A:$A,products!$B:$B,,0)</f>
        <v>Ara</v>
      </c>
      <c r="J945" t="str">
        <f>_xlfn.XLOOKUP(D945,products!$A:$A,products!$C:$C,,0)</f>
        <v>L</v>
      </c>
      <c r="K945">
        <f>_xlfn.XLOOKUP(D945,products!$A:$A,products!$D:$D,,0)</f>
        <v>0.5</v>
      </c>
      <c r="L945" s="5">
        <f>_xlfn.XLOOKUP(D945,products!$A:$A,products!$E:$E,,0)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_xlfn.XLOOKUP(C946,customers!$A:$A,customers!$B:$B,,0)</f>
        <v>Fanchon Haughian</v>
      </c>
      <c r="G946" s="2" t="str">
        <f>IF(_xlfn.XLOOKUP(F946,customers!B:B,customers!C:C,,0)=0," ",(_xlfn.XLOOKUP(F946,customers!B:B,customers!C:C,,0)))</f>
        <v>fhaughianq8@1688.com</v>
      </c>
      <c r="H946" s="2" t="str">
        <f>_xlfn.XLOOKUP(F946,customers!$B:$B,customers!$G:$G,,0)</f>
        <v>United States</v>
      </c>
      <c r="I946" t="str">
        <f>_xlfn.XLOOKUP(D946,products!$A:$A,products!$B:$B,,0)</f>
        <v>Rob</v>
      </c>
      <c r="J946" t="str">
        <f>_xlfn.XLOOKUP(D946,products!$A:$A,products!$C:$C,,0)</f>
        <v>L</v>
      </c>
      <c r="K946">
        <f>_xlfn.XLOOKUP(D946,products!$A:$A,products!$D:$D,,0)</f>
        <v>0.5</v>
      </c>
      <c r="L946" s="5">
        <f>_xlfn.XLOOKUP(D946,products!$A:$A,products!$E:$E,,0)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_xlfn.XLOOKUP(C947,customers!$A:$A,customers!$B:$B,,0)</f>
        <v>Jaimie Hatz</v>
      </c>
      <c r="G947" s="2" t="str">
        <f>IF(_xlfn.XLOOKUP(F947,customers!B:B,customers!C:C,,0)=0," ",(_xlfn.XLOOKUP(F947,customers!B:B,customers!C:C,,0)))</f>
        <v xml:space="preserve"> </v>
      </c>
      <c r="H947" s="2" t="str">
        <f>_xlfn.XLOOKUP(F947,customers!$B:$B,customers!$G:$G,,0)</f>
        <v>United States</v>
      </c>
      <c r="I947" t="str">
        <f>_xlfn.XLOOKUP(D947,products!$A:$A,products!$B:$B,,0)</f>
        <v>Lib</v>
      </c>
      <c r="J947" t="str">
        <f>_xlfn.XLOOKUP(D947,products!$A:$A,products!$C:$C,,0)</f>
        <v>D</v>
      </c>
      <c r="K947">
        <f>_xlfn.XLOOKUP(D947,products!$A:$A,products!$D:$D,,0)</f>
        <v>2.5</v>
      </c>
      <c r="L947" s="5">
        <f>_xlfn.XLOOKUP(D947,products!$A:$A,products!$E:$E,,0)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_xlfn.XLOOKUP(C948,customers!$A:$A,customers!$B:$B,,0)</f>
        <v>Edeline Edney</v>
      </c>
      <c r="G948" s="2" t="str">
        <f>IF(_xlfn.XLOOKUP(F948,customers!B:B,customers!C:C,,0)=0," ",(_xlfn.XLOOKUP(F948,customers!B:B,customers!C:C,,0)))</f>
        <v xml:space="preserve"> </v>
      </c>
      <c r="H948" s="2" t="str">
        <f>_xlfn.XLOOKUP(F948,customers!$B:$B,customers!$G:$G,,0)</f>
        <v>United States</v>
      </c>
      <c r="I948" t="str">
        <f>_xlfn.XLOOKUP(D948,products!$A:$A,products!$B:$B,,0)</f>
        <v>Lib</v>
      </c>
      <c r="J948" t="str">
        <f>_xlfn.XLOOKUP(D948,products!$A:$A,products!$C:$C,,0)</f>
        <v>D</v>
      </c>
      <c r="K948">
        <f>_xlfn.XLOOKUP(D948,products!$A:$A,products!$D:$D,,0)</f>
        <v>0.5</v>
      </c>
      <c r="L948" s="5">
        <f>_xlfn.XLOOKUP(D948,products!$A:$A,products!$E:$E,,0)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_xlfn.XLOOKUP(C949,customers!$A:$A,customers!$B:$B,,0)</f>
        <v>Rickie Faltin</v>
      </c>
      <c r="G949" s="2" t="str">
        <f>IF(_xlfn.XLOOKUP(F949,customers!B:B,customers!C:C,,0)=0," ",(_xlfn.XLOOKUP(F949,customers!B:B,customers!C:C,,0)))</f>
        <v>rfaltinqb@topsy.com</v>
      </c>
      <c r="H949" s="2" t="str">
        <f>_xlfn.XLOOKUP(F949,customers!$B:$B,customers!$G:$G,,0)</f>
        <v>Ireland</v>
      </c>
      <c r="I949" t="str">
        <f>_xlfn.XLOOKUP(D949,products!$A:$A,products!$B:$B,,0)</f>
        <v>Ara</v>
      </c>
      <c r="J949" t="str">
        <f>_xlfn.XLOOKUP(D949,products!$A:$A,products!$C:$C,,0)</f>
        <v>M</v>
      </c>
      <c r="K949">
        <f>_xlfn.XLOOKUP(D949,products!$A:$A,products!$D:$D,,0)</f>
        <v>1</v>
      </c>
      <c r="L949" s="5">
        <f>_xlfn.XLOOKUP(D949,products!$A:$A,products!$E:$E,,0)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_xlfn.XLOOKUP(C950,customers!$A:$A,customers!$B:$B,,0)</f>
        <v>Gnni Cheeke</v>
      </c>
      <c r="G950" s="2" t="str">
        <f>IF(_xlfn.XLOOKUP(F950,customers!B:B,customers!C:C,,0)=0," ",(_xlfn.XLOOKUP(F950,customers!B:B,customers!C:C,,0)))</f>
        <v>gcheekeqc@sitemeter.com</v>
      </c>
      <c r="H950" s="2" t="str">
        <f>_xlfn.XLOOKUP(F950,customers!$B:$B,customers!$G:$G,,0)</f>
        <v>United Kingdom</v>
      </c>
      <c r="I950" t="str">
        <f>_xlfn.XLOOKUP(D950,products!$A:$A,products!$B:$B,,0)</f>
        <v>Exc</v>
      </c>
      <c r="J950" t="str">
        <f>_xlfn.XLOOKUP(D950,products!$A:$A,products!$C:$C,,0)</f>
        <v>D</v>
      </c>
      <c r="K950">
        <f>_xlfn.XLOOKUP(D950,products!$A:$A,products!$D:$D,,0)</f>
        <v>2.5</v>
      </c>
      <c r="L950" s="5">
        <f>_xlfn.XLOOKUP(D950,products!$A:$A,products!$E:$E,,0)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_xlfn.XLOOKUP(C951,customers!$A:$A,customers!$B:$B,,0)</f>
        <v>Gwenni Ratt</v>
      </c>
      <c r="G951" s="2" t="str">
        <f>IF(_xlfn.XLOOKUP(F951,customers!B:B,customers!C:C,,0)=0," ",(_xlfn.XLOOKUP(F951,customers!B:B,customers!C:C,,0)))</f>
        <v>grattqd@phpbb.com</v>
      </c>
      <c r="H951" s="2" t="str">
        <f>_xlfn.XLOOKUP(F951,customers!$B:$B,customers!$G:$G,,0)</f>
        <v>Ireland</v>
      </c>
      <c r="I951" t="str">
        <f>_xlfn.XLOOKUP(D951,products!$A:$A,products!$B:$B,,0)</f>
        <v>Rob</v>
      </c>
      <c r="J951" t="str">
        <f>_xlfn.XLOOKUP(D951,products!$A:$A,products!$C:$C,,0)</f>
        <v>L</v>
      </c>
      <c r="K951">
        <f>_xlfn.XLOOKUP(D951,products!$A:$A,products!$D:$D,,0)</f>
        <v>2.5</v>
      </c>
      <c r="L951" s="5">
        <f>_xlfn.XLOOKUP(D951,products!$A:$A,products!$E:$E,,0)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_xlfn.XLOOKUP(C952,customers!$A:$A,customers!$B:$B,,0)</f>
        <v>Johnath Fairebrother</v>
      </c>
      <c r="G952" s="2" t="str">
        <f>IF(_xlfn.XLOOKUP(F952,customers!B:B,customers!C:C,,0)=0," ",(_xlfn.XLOOKUP(F952,customers!B:B,customers!C:C,,0)))</f>
        <v xml:space="preserve"> </v>
      </c>
      <c r="H952" s="2" t="str">
        <f>_xlfn.XLOOKUP(F952,customers!$B:$B,customers!$G:$G,,0)</f>
        <v>United States</v>
      </c>
      <c r="I952" t="str">
        <f>_xlfn.XLOOKUP(D952,products!$A:$A,products!$B:$B,,0)</f>
        <v>Rob</v>
      </c>
      <c r="J952" t="str">
        <f>_xlfn.XLOOKUP(D952,products!$A:$A,products!$C:$C,,0)</f>
        <v>L</v>
      </c>
      <c r="K952">
        <f>_xlfn.XLOOKUP(D952,products!$A:$A,products!$D:$D,,0)</f>
        <v>0.2</v>
      </c>
      <c r="L952" s="5">
        <f>_xlfn.XLOOKUP(D952,products!$A:$A,products!$E:$E,,0)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_xlfn.XLOOKUP(C953,customers!$A:$A,customers!$B:$B,,0)</f>
        <v>Ingamar Eberlein</v>
      </c>
      <c r="G953" s="2" t="str">
        <f>IF(_xlfn.XLOOKUP(F953,customers!B:B,customers!C:C,,0)=0," ",(_xlfn.XLOOKUP(F953,customers!B:B,customers!C:C,,0)))</f>
        <v>ieberleinqf@hc360.com</v>
      </c>
      <c r="H953" s="2" t="str">
        <f>_xlfn.XLOOKUP(F953,customers!$B:$B,customers!$G:$G,,0)</f>
        <v>United States</v>
      </c>
      <c r="I953" t="str">
        <f>_xlfn.XLOOKUP(D953,products!$A:$A,products!$B:$B,,0)</f>
        <v>Rob</v>
      </c>
      <c r="J953" t="str">
        <f>_xlfn.XLOOKUP(D953,products!$A:$A,products!$C:$C,,0)</f>
        <v>L</v>
      </c>
      <c r="K953">
        <f>_xlfn.XLOOKUP(D953,products!$A:$A,products!$D:$D,,0)</f>
        <v>0.2</v>
      </c>
      <c r="L953" s="5">
        <f>_xlfn.XLOOKUP(D953,products!$A:$A,products!$E:$E,,0)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_xlfn.XLOOKUP(C954,customers!$A:$A,customers!$B:$B,,0)</f>
        <v>Jilly Dreng</v>
      </c>
      <c r="G954" s="2" t="str">
        <f>IF(_xlfn.XLOOKUP(F954,customers!B:B,customers!C:C,,0)=0," ",(_xlfn.XLOOKUP(F954,customers!B:B,customers!C:C,,0)))</f>
        <v>jdrengqg@uiuc.edu</v>
      </c>
      <c r="H954" s="2" t="str">
        <f>_xlfn.XLOOKUP(F954,customers!$B:$B,customers!$G:$G,,0)</f>
        <v>Ireland</v>
      </c>
      <c r="I954" t="str">
        <f>_xlfn.XLOOKUP(D954,products!$A:$A,products!$B:$B,,0)</f>
        <v>Ara</v>
      </c>
      <c r="J954" t="str">
        <f>_xlfn.XLOOKUP(D954,products!$A:$A,products!$C:$C,,0)</f>
        <v>M</v>
      </c>
      <c r="K954">
        <f>_xlfn.XLOOKUP(D954,products!$A:$A,products!$D:$D,,0)</f>
        <v>1</v>
      </c>
      <c r="L954" s="5">
        <f>_xlfn.XLOOKUP(D954,products!$A:$A,products!$E:$E,,0)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_xlfn.XLOOKUP(C955,customers!$A:$A,customers!$B:$B,,0)</f>
        <v>Brenn Dundredge</v>
      </c>
      <c r="G955" s="2" t="str">
        <f>IF(_xlfn.XLOOKUP(F955,customers!B:B,customers!C:C,,0)=0," ",(_xlfn.XLOOKUP(F955,customers!B:B,customers!C:C,,0)))</f>
        <v xml:space="preserve"> </v>
      </c>
      <c r="H955" s="2" t="str">
        <f>_xlfn.XLOOKUP(F955,customers!$B:$B,customers!$G:$G,,0)</f>
        <v>United States</v>
      </c>
      <c r="I955" t="str">
        <f>_xlfn.XLOOKUP(D955,products!$A:$A,products!$B:$B,,0)</f>
        <v>Ara</v>
      </c>
      <c r="J955" t="str">
        <f>_xlfn.XLOOKUP(D955,products!$A:$A,products!$C:$C,,0)</f>
        <v>L</v>
      </c>
      <c r="K955">
        <f>_xlfn.XLOOKUP(D955,products!$A:$A,products!$D:$D,,0)</f>
        <v>0.2</v>
      </c>
      <c r="L955" s="5">
        <f>_xlfn.XLOOKUP(D955,products!$A:$A,products!$E:$E,,0)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_xlfn.XLOOKUP(C956,customers!$A:$A,customers!$B:$B,,0)</f>
        <v>Brenn Dundredge</v>
      </c>
      <c r="G956" s="2" t="str">
        <f>IF(_xlfn.XLOOKUP(F956,customers!B:B,customers!C:C,,0)=0," ",(_xlfn.XLOOKUP(F956,customers!B:B,customers!C:C,,0)))</f>
        <v xml:space="preserve"> </v>
      </c>
      <c r="H956" s="2" t="str">
        <f>_xlfn.XLOOKUP(F956,customers!$B:$B,customers!$G:$G,,0)</f>
        <v>United States</v>
      </c>
      <c r="I956" t="str">
        <f>_xlfn.XLOOKUP(D956,products!$A:$A,products!$B:$B,,0)</f>
        <v>Exc</v>
      </c>
      <c r="J956" t="str">
        <f>_xlfn.XLOOKUP(D956,products!$A:$A,products!$C:$C,,0)</f>
        <v>D</v>
      </c>
      <c r="K956">
        <f>_xlfn.XLOOKUP(D956,products!$A:$A,products!$D:$D,,0)</f>
        <v>2.5</v>
      </c>
      <c r="L956" s="5">
        <f>_xlfn.XLOOKUP(D956,products!$A:$A,products!$E:$E,,0)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_xlfn.XLOOKUP(C957,customers!$A:$A,customers!$B:$B,,0)</f>
        <v>Brenn Dundredge</v>
      </c>
      <c r="G957" s="2" t="str">
        <f>IF(_xlfn.XLOOKUP(F957,customers!B:B,customers!C:C,,0)=0," ",(_xlfn.XLOOKUP(F957,customers!B:B,customers!C:C,,0)))</f>
        <v xml:space="preserve"> </v>
      </c>
      <c r="H957" s="2" t="str">
        <f>_xlfn.XLOOKUP(F957,customers!$B:$B,customers!$G:$G,,0)</f>
        <v>United States</v>
      </c>
      <c r="I957" t="str">
        <f>_xlfn.XLOOKUP(D957,products!$A:$A,products!$B:$B,,0)</f>
        <v>Exc</v>
      </c>
      <c r="J957" t="str">
        <f>_xlfn.XLOOKUP(D957,products!$A:$A,products!$C:$C,,0)</f>
        <v>L</v>
      </c>
      <c r="K957">
        <f>_xlfn.XLOOKUP(D957,products!$A:$A,products!$D:$D,,0)</f>
        <v>2.5</v>
      </c>
      <c r="L957" s="5">
        <f>_xlfn.XLOOKUP(D957,products!$A:$A,products!$E:$E,,0)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_xlfn.XLOOKUP(C958,customers!$A:$A,customers!$B:$B,,0)</f>
        <v>Brenn Dundredge</v>
      </c>
      <c r="G958" s="2" t="str">
        <f>IF(_xlfn.XLOOKUP(F958,customers!B:B,customers!C:C,,0)=0," ",(_xlfn.XLOOKUP(F958,customers!B:B,customers!C:C,,0)))</f>
        <v xml:space="preserve"> </v>
      </c>
      <c r="H958" s="2" t="str">
        <f>_xlfn.XLOOKUP(F958,customers!$B:$B,customers!$G:$G,,0)</f>
        <v>United States</v>
      </c>
      <c r="I958" t="str">
        <f>_xlfn.XLOOKUP(D958,products!$A:$A,products!$B:$B,,0)</f>
        <v>Rob</v>
      </c>
      <c r="J958" t="str">
        <f>_xlfn.XLOOKUP(D958,products!$A:$A,products!$C:$C,,0)</f>
        <v>L</v>
      </c>
      <c r="K958">
        <f>_xlfn.XLOOKUP(D958,products!$A:$A,products!$D:$D,,0)</f>
        <v>2.5</v>
      </c>
      <c r="L958" s="5">
        <f>_xlfn.XLOOKUP(D958,products!$A:$A,products!$E:$E,,0)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_xlfn.XLOOKUP(C959,customers!$A:$A,customers!$B:$B,,0)</f>
        <v>Brenn Dundredge</v>
      </c>
      <c r="G959" s="2" t="str">
        <f>IF(_xlfn.XLOOKUP(F959,customers!B:B,customers!C:C,,0)=0," ",(_xlfn.XLOOKUP(F959,customers!B:B,customers!C:C,,0)))</f>
        <v xml:space="preserve"> </v>
      </c>
      <c r="H959" s="2" t="str">
        <f>_xlfn.XLOOKUP(F959,customers!$B:$B,customers!$G:$G,,0)</f>
        <v>United States</v>
      </c>
      <c r="I959" t="str">
        <f>_xlfn.XLOOKUP(D959,products!$A:$A,products!$B:$B,,0)</f>
        <v>Exc</v>
      </c>
      <c r="J959" t="str">
        <f>_xlfn.XLOOKUP(D959,products!$A:$A,products!$C:$C,,0)</f>
        <v>L</v>
      </c>
      <c r="K959">
        <f>_xlfn.XLOOKUP(D959,products!$A:$A,products!$D:$D,,0)</f>
        <v>1</v>
      </c>
      <c r="L959" s="5">
        <f>_xlfn.XLOOKUP(D959,products!$A:$A,products!$E:$E,,0)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_xlfn.XLOOKUP(C960,customers!$A:$A,customers!$B:$B,,0)</f>
        <v>Brenn Dundredge</v>
      </c>
      <c r="G960" s="2" t="str">
        <f>IF(_xlfn.XLOOKUP(F960,customers!B:B,customers!C:C,,0)=0," ",(_xlfn.XLOOKUP(F960,customers!B:B,customers!C:C,,0)))</f>
        <v xml:space="preserve"> </v>
      </c>
      <c r="H960" s="2" t="str">
        <f>_xlfn.XLOOKUP(F960,customers!$B:$B,customers!$G:$G,,0)</f>
        <v>United States</v>
      </c>
      <c r="I960" t="str">
        <f>_xlfn.XLOOKUP(D960,products!$A:$A,products!$B:$B,,0)</f>
        <v>Ara</v>
      </c>
      <c r="J960" t="str">
        <f>_xlfn.XLOOKUP(D960,products!$A:$A,products!$C:$C,,0)</f>
        <v>L</v>
      </c>
      <c r="K960">
        <f>_xlfn.XLOOKUP(D960,products!$A:$A,products!$D:$D,,0)</f>
        <v>0.2</v>
      </c>
      <c r="L960" s="5">
        <f>_xlfn.XLOOKUP(D960,products!$A:$A,products!$E:$E,,0)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_xlfn.XLOOKUP(C961,customers!$A:$A,customers!$B:$B,,0)</f>
        <v>Rhodie Strathern</v>
      </c>
      <c r="G961" s="2" t="str">
        <f>IF(_xlfn.XLOOKUP(F961,customers!B:B,customers!C:C,,0)=0," ",(_xlfn.XLOOKUP(F961,customers!B:B,customers!C:C,,0)))</f>
        <v>rstrathernqn@devhub.com</v>
      </c>
      <c r="H961" s="2" t="str">
        <f>_xlfn.XLOOKUP(F961,customers!$B:$B,customers!$G:$G,,0)</f>
        <v>United States</v>
      </c>
      <c r="I961" t="str">
        <f>_xlfn.XLOOKUP(D961,products!$A:$A,products!$B:$B,,0)</f>
        <v>Lib</v>
      </c>
      <c r="J961" t="str">
        <f>_xlfn.XLOOKUP(D961,products!$A:$A,products!$C:$C,,0)</f>
        <v>L</v>
      </c>
      <c r="K961">
        <f>_xlfn.XLOOKUP(D961,products!$A:$A,products!$D:$D,,0)</f>
        <v>0.2</v>
      </c>
      <c r="L961" s="5">
        <f>_xlfn.XLOOKUP(D961,products!$A:$A,products!$E:$E,,0)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_xlfn.XLOOKUP(C962,customers!$A:$A,customers!$B:$B,,0)</f>
        <v>Chad Miguel</v>
      </c>
      <c r="G962" s="2" t="str">
        <f>IF(_xlfn.XLOOKUP(F962,customers!B:B,customers!C:C,,0)=0," ",(_xlfn.XLOOKUP(F962,customers!B:B,customers!C:C,,0)))</f>
        <v>cmiguelqo@exblog.jp</v>
      </c>
      <c r="H962" s="2" t="str">
        <f>_xlfn.XLOOKUP(F962,customers!$B:$B,customers!$G:$G,,0)</f>
        <v>United States</v>
      </c>
      <c r="I962" t="str">
        <f>_xlfn.XLOOKUP(D962,products!$A:$A,products!$B:$B,,0)</f>
        <v>Lib</v>
      </c>
      <c r="J962" t="str">
        <f>_xlfn.XLOOKUP(D962,products!$A:$A,products!$C:$C,,0)</f>
        <v>L</v>
      </c>
      <c r="K962">
        <f>_xlfn.XLOOKUP(D962,products!$A:$A,products!$D:$D,,0)</f>
        <v>1</v>
      </c>
      <c r="L962" s="5">
        <f>_xlfn.XLOOKUP(D962,products!$A:$A,products!$E:$E,,0)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_xlfn.XLOOKUP(C963,customers!$A:$A,customers!$B:$B,,0)</f>
        <v>Florinda Matusovsky</v>
      </c>
      <c r="G963" s="2" t="str">
        <f>IF(_xlfn.XLOOKUP(F963,customers!B:B,customers!C:C,,0)=0," ",(_xlfn.XLOOKUP(F963,customers!B:B,customers!C:C,,0)))</f>
        <v xml:space="preserve"> </v>
      </c>
      <c r="H963" s="2" t="str">
        <f>_xlfn.XLOOKUP(F963,customers!$B:$B,customers!$G:$G,,0)</f>
        <v>United States</v>
      </c>
      <c r="I963" t="str">
        <f>_xlfn.XLOOKUP(D963,products!$A:$A,products!$B:$B,,0)</f>
        <v>Ara</v>
      </c>
      <c r="J963" t="str">
        <f>_xlfn.XLOOKUP(D963,products!$A:$A,products!$C:$C,,0)</f>
        <v>D</v>
      </c>
      <c r="K963">
        <f>_xlfn.XLOOKUP(D963,products!$A:$A,products!$D:$D,,0)</f>
        <v>2.5</v>
      </c>
      <c r="L963" s="5">
        <f>_xlfn.XLOOKUP(D963,products!$A:$A,products!$E:$E,,0)</f>
        <v>22.884999999999998</v>
      </c>
      <c r="M963" s="5">
        <f t="shared" ref="M963:M1001" si="45">E963*L963</f>
        <v>45.769999999999996</v>
      </c>
      <c r="N963" t="str">
        <f t="shared" ref="N963:N1001" si="46">IF(I963="Rob","Robusta",IF(I963="Exc","Excelsa",IF(I963="Lib","Liberica",IF(I963="Ara","Arabica",""))))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_xlfn.XLOOKUP(C964,customers!$A:$A,customers!$B:$B,,0)</f>
        <v>Morly Rocks</v>
      </c>
      <c r="G964" s="2" t="str">
        <f>IF(_xlfn.XLOOKUP(F964,customers!B:B,customers!C:C,,0)=0," ",(_xlfn.XLOOKUP(F964,customers!B:B,customers!C:C,,0)))</f>
        <v>mrocksqq@exblog.jp</v>
      </c>
      <c r="H964" s="2" t="str">
        <f>_xlfn.XLOOKUP(F964,customers!$B:$B,customers!$G:$G,,0)</f>
        <v>Ireland</v>
      </c>
      <c r="I964" t="str">
        <f>_xlfn.XLOOKUP(D964,products!$A:$A,products!$B:$B,,0)</f>
        <v>Rob</v>
      </c>
      <c r="J964" t="str">
        <f>_xlfn.XLOOKUP(D964,products!$A:$A,products!$C:$C,,0)</f>
        <v>D</v>
      </c>
      <c r="K964">
        <f>_xlfn.XLOOKUP(D964,products!$A:$A,products!$D:$D,,0)</f>
        <v>1</v>
      </c>
      <c r="L964" s="5">
        <f>_xlfn.XLOOKUP(D964,products!$A:$A,products!$E:$E,,0)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_xlfn.XLOOKUP(C965,customers!$A:$A,customers!$B:$B,,0)</f>
        <v>Yuri Burrells</v>
      </c>
      <c r="G965" s="2" t="str">
        <f>IF(_xlfn.XLOOKUP(F965,customers!B:B,customers!C:C,,0)=0," ",(_xlfn.XLOOKUP(F965,customers!B:B,customers!C:C,,0)))</f>
        <v>yburrellsqr@vinaora.com</v>
      </c>
      <c r="H965" s="2" t="str">
        <f>_xlfn.XLOOKUP(F965,customers!$B:$B,customers!$G:$G,,0)</f>
        <v>United States</v>
      </c>
      <c r="I965" t="str">
        <f>_xlfn.XLOOKUP(D965,products!$A:$A,products!$B:$B,,0)</f>
        <v>Rob</v>
      </c>
      <c r="J965" t="str">
        <f>_xlfn.XLOOKUP(D965,products!$A:$A,products!$C:$C,,0)</f>
        <v>M</v>
      </c>
      <c r="K965">
        <f>_xlfn.XLOOKUP(D965,products!$A:$A,products!$D:$D,,0)</f>
        <v>0.5</v>
      </c>
      <c r="L965" s="5">
        <f>_xlfn.XLOOKUP(D965,products!$A:$A,products!$E:$E,,0)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_xlfn.XLOOKUP(C966,customers!$A:$A,customers!$B:$B,,0)</f>
        <v>Cleopatra Goodrum</v>
      </c>
      <c r="G966" s="2" t="str">
        <f>IF(_xlfn.XLOOKUP(F966,customers!B:B,customers!C:C,,0)=0," ",(_xlfn.XLOOKUP(F966,customers!B:B,customers!C:C,,0)))</f>
        <v>cgoodrumqs@goodreads.com</v>
      </c>
      <c r="H966" s="2" t="str">
        <f>_xlfn.XLOOKUP(F966,customers!$B:$B,customers!$G:$G,,0)</f>
        <v>United States</v>
      </c>
      <c r="I966" t="str">
        <f>_xlfn.XLOOKUP(D966,products!$A:$A,products!$B:$B,,0)</f>
        <v>Exc</v>
      </c>
      <c r="J966" t="str">
        <f>_xlfn.XLOOKUP(D966,products!$A:$A,products!$C:$C,,0)</f>
        <v>L</v>
      </c>
      <c r="K966">
        <f>_xlfn.XLOOKUP(D966,products!$A:$A,products!$D:$D,,0)</f>
        <v>0.2</v>
      </c>
      <c r="L966" s="5">
        <f>_xlfn.XLOOKUP(D966,products!$A:$A,products!$E:$E,,0)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_xlfn.XLOOKUP(C967,customers!$A:$A,customers!$B:$B,,0)</f>
        <v>Joey Jefferys</v>
      </c>
      <c r="G967" s="2" t="str">
        <f>IF(_xlfn.XLOOKUP(F967,customers!B:B,customers!C:C,,0)=0," ",(_xlfn.XLOOKUP(F967,customers!B:B,customers!C:C,,0)))</f>
        <v>jjefferysqt@blog.com</v>
      </c>
      <c r="H967" s="2" t="str">
        <f>_xlfn.XLOOKUP(F967,customers!$B:$B,customers!$G:$G,,0)</f>
        <v>United States</v>
      </c>
      <c r="I967" t="str">
        <f>_xlfn.XLOOKUP(D967,products!$A:$A,products!$B:$B,,0)</f>
        <v>Rob</v>
      </c>
      <c r="J967" t="str">
        <f>_xlfn.XLOOKUP(D967,products!$A:$A,products!$C:$C,,0)</f>
        <v>M</v>
      </c>
      <c r="K967">
        <f>_xlfn.XLOOKUP(D967,products!$A:$A,products!$D:$D,,0)</f>
        <v>1</v>
      </c>
      <c r="L967" s="5">
        <f>_xlfn.XLOOKUP(D967,products!$A:$A,products!$E:$E,,0)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_xlfn.XLOOKUP(C968,customers!$A:$A,customers!$B:$B,,0)</f>
        <v>Bearnard Wardell</v>
      </c>
      <c r="G968" s="2" t="str">
        <f>IF(_xlfn.XLOOKUP(F968,customers!B:B,customers!C:C,,0)=0," ",(_xlfn.XLOOKUP(F968,customers!B:B,customers!C:C,,0)))</f>
        <v>bwardellqu@adobe.com</v>
      </c>
      <c r="H968" s="2" t="str">
        <f>_xlfn.XLOOKUP(F968,customers!$B:$B,customers!$G:$G,,0)</f>
        <v>United States</v>
      </c>
      <c r="I968" t="str">
        <f>_xlfn.XLOOKUP(D968,products!$A:$A,products!$B:$B,,0)</f>
        <v>Exc</v>
      </c>
      <c r="J968" t="str">
        <f>_xlfn.XLOOKUP(D968,products!$A:$A,products!$C:$C,,0)</f>
        <v>L</v>
      </c>
      <c r="K968">
        <f>_xlfn.XLOOKUP(D968,products!$A:$A,products!$D:$D,,0)</f>
        <v>0.5</v>
      </c>
      <c r="L968" s="5">
        <f>_xlfn.XLOOKUP(D968,products!$A:$A,products!$E:$E,,0)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_xlfn.XLOOKUP(C969,customers!$A:$A,customers!$B:$B,,0)</f>
        <v>Zeke Walisiak</v>
      </c>
      <c r="G969" s="2" t="str">
        <f>IF(_xlfn.XLOOKUP(F969,customers!B:B,customers!C:C,,0)=0," ",(_xlfn.XLOOKUP(F969,customers!B:B,customers!C:C,,0)))</f>
        <v>zwalisiakqv@ucsd.edu</v>
      </c>
      <c r="H969" s="2" t="str">
        <f>_xlfn.XLOOKUP(F969,customers!$B:$B,customers!$G:$G,,0)</f>
        <v>Ireland</v>
      </c>
      <c r="I969" t="str">
        <f>_xlfn.XLOOKUP(D969,products!$A:$A,products!$B:$B,,0)</f>
        <v>Rob</v>
      </c>
      <c r="J969" t="str">
        <f>_xlfn.XLOOKUP(D969,products!$A:$A,products!$C:$C,,0)</f>
        <v>D</v>
      </c>
      <c r="K969">
        <f>_xlfn.XLOOKUP(D969,products!$A:$A,products!$D:$D,,0)</f>
        <v>0.2</v>
      </c>
      <c r="L969" s="5">
        <f>_xlfn.XLOOKUP(D969,products!$A:$A,products!$E:$E,,0)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_xlfn.XLOOKUP(C970,customers!$A:$A,customers!$B:$B,,0)</f>
        <v>Wiley Leopold</v>
      </c>
      <c r="G970" s="2" t="str">
        <f>IF(_xlfn.XLOOKUP(F970,customers!B:B,customers!C:C,,0)=0," ",(_xlfn.XLOOKUP(F970,customers!B:B,customers!C:C,,0)))</f>
        <v>wleopoldqw@blogspot.com</v>
      </c>
      <c r="H970" s="2" t="str">
        <f>_xlfn.XLOOKUP(F970,customers!$B:$B,customers!$G:$G,,0)</f>
        <v>United States</v>
      </c>
      <c r="I970" t="str">
        <f>_xlfn.XLOOKUP(D970,products!$A:$A,products!$B:$B,,0)</f>
        <v>Rob</v>
      </c>
      <c r="J970" t="str">
        <f>_xlfn.XLOOKUP(D970,products!$A:$A,products!$C:$C,,0)</f>
        <v>M</v>
      </c>
      <c r="K970">
        <f>_xlfn.XLOOKUP(D970,products!$A:$A,products!$D:$D,,0)</f>
        <v>0.2</v>
      </c>
      <c r="L970" s="5">
        <f>_xlfn.XLOOKUP(D970,products!$A:$A,products!$E:$E,,0)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_xlfn.XLOOKUP(C971,customers!$A:$A,customers!$B:$B,,0)</f>
        <v>Chiarra Shalders</v>
      </c>
      <c r="G971" s="2" t="str">
        <f>IF(_xlfn.XLOOKUP(F971,customers!B:B,customers!C:C,,0)=0," ",(_xlfn.XLOOKUP(F971,customers!B:B,customers!C:C,,0)))</f>
        <v>cshaldersqx@cisco.com</v>
      </c>
      <c r="H971" s="2" t="str">
        <f>_xlfn.XLOOKUP(F971,customers!$B:$B,customers!$G:$G,,0)</f>
        <v>United States</v>
      </c>
      <c r="I971" t="str">
        <f>_xlfn.XLOOKUP(D971,products!$A:$A,products!$B:$B,,0)</f>
        <v>Lib</v>
      </c>
      <c r="J971" t="str">
        <f>_xlfn.XLOOKUP(D971,products!$A:$A,products!$C:$C,,0)</f>
        <v>D</v>
      </c>
      <c r="K971">
        <f>_xlfn.XLOOKUP(D971,products!$A:$A,products!$D:$D,,0)</f>
        <v>1</v>
      </c>
      <c r="L971" s="5">
        <f>_xlfn.XLOOKUP(D971,products!$A:$A,products!$E:$E,,0)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_xlfn.XLOOKUP(C972,customers!$A:$A,customers!$B:$B,,0)</f>
        <v>Sharl Southerill</v>
      </c>
      <c r="G972" s="2" t="str">
        <f>IF(_xlfn.XLOOKUP(F972,customers!B:B,customers!C:C,,0)=0," ",(_xlfn.XLOOKUP(F972,customers!B:B,customers!C:C,,0)))</f>
        <v xml:space="preserve"> </v>
      </c>
      <c r="H972" s="2" t="str">
        <f>_xlfn.XLOOKUP(F972,customers!$B:$B,customers!$G:$G,,0)</f>
        <v>United States</v>
      </c>
      <c r="I972" t="str">
        <f>_xlfn.XLOOKUP(D972,products!$A:$A,products!$B:$B,,0)</f>
        <v>Exc</v>
      </c>
      <c r="J972" t="str">
        <f>_xlfn.XLOOKUP(D972,products!$A:$A,products!$C:$C,,0)</f>
        <v>M</v>
      </c>
      <c r="K972">
        <f>_xlfn.XLOOKUP(D972,products!$A:$A,products!$D:$D,,0)</f>
        <v>0.5</v>
      </c>
      <c r="L972" s="5">
        <f>_xlfn.XLOOKUP(D972,products!$A:$A,products!$E:$E,,0)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_xlfn.XLOOKUP(C973,customers!$A:$A,customers!$B:$B,,0)</f>
        <v>Noni Furber</v>
      </c>
      <c r="G973" s="2" t="str">
        <f>IF(_xlfn.XLOOKUP(F973,customers!B:B,customers!C:C,,0)=0," ",(_xlfn.XLOOKUP(F973,customers!B:B,customers!C:C,,0)))</f>
        <v>nfurberqz@jugem.jp</v>
      </c>
      <c r="H973" s="2" t="str">
        <f>_xlfn.XLOOKUP(F973,customers!$B:$B,customers!$G:$G,,0)</f>
        <v>United States</v>
      </c>
      <c r="I973" t="str">
        <f>_xlfn.XLOOKUP(D973,products!$A:$A,products!$B:$B,,0)</f>
        <v>Ara</v>
      </c>
      <c r="J973" t="str">
        <f>_xlfn.XLOOKUP(D973,products!$A:$A,products!$C:$C,,0)</f>
        <v>L</v>
      </c>
      <c r="K973">
        <f>_xlfn.XLOOKUP(D973,products!$A:$A,products!$D:$D,,0)</f>
        <v>2.5</v>
      </c>
      <c r="L973" s="5">
        <f>_xlfn.XLOOKUP(D973,products!$A:$A,products!$E:$E,,0)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_xlfn.XLOOKUP(C974,customers!$A:$A,customers!$B:$B,,0)</f>
        <v>Dinah Crutcher</v>
      </c>
      <c r="G974" s="2" t="str">
        <f>IF(_xlfn.XLOOKUP(F974,customers!B:B,customers!C:C,,0)=0," ",(_xlfn.XLOOKUP(F974,customers!B:B,customers!C:C,,0)))</f>
        <v xml:space="preserve"> </v>
      </c>
      <c r="H974" s="2" t="str">
        <f>_xlfn.XLOOKUP(F974,customers!$B:$B,customers!$G:$G,,0)</f>
        <v>Ireland</v>
      </c>
      <c r="I974" t="str">
        <f>_xlfn.XLOOKUP(D974,products!$A:$A,products!$B:$B,,0)</f>
        <v>Ara</v>
      </c>
      <c r="J974" t="str">
        <f>_xlfn.XLOOKUP(D974,products!$A:$A,products!$C:$C,,0)</f>
        <v>L</v>
      </c>
      <c r="K974">
        <f>_xlfn.XLOOKUP(D974,products!$A:$A,products!$D:$D,,0)</f>
        <v>2.5</v>
      </c>
      <c r="L974" s="5">
        <f>_xlfn.XLOOKUP(D974,products!$A:$A,products!$E:$E,,0)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_xlfn.XLOOKUP(C975,customers!$A:$A,customers!$B:$B,,0)</f>
        <v>Charlean Keave</v>
      </c>
      <c r="G975" s="2" t="str">
        <f>IF(_xlfn.XLOOKUP(F975,customers!B:B,customers!C:C,,0)=0," ",(_xlfn.XLOOKUP(F975,customers!B:B,customers!C:C,,0)))</f>
        <v>ckeaver1@ucoz.com</v>
      </c>
      <c r="H975" s="2" t="str">
        <f>_xlfn.XLOOKUP(F975,customers!$B:$B,customers!$G:$G,,0)</f>
        <v>United States</v>
      </c>
      <c r="I975" t="str">
        <f>_xlfn.XLOOKUP(D975,products!$A:$A,products!$B:$B,,0)</f>
        <v>Lib</v>
      </c>
      <c r="J975" t="str">
        <f>_xlfn.XLOOKUP(D975,products!$A:$A,products!$C:$C,,0)</f>
        <v>M</v>
      </c>
      <c r="K975">
        <f>_xlfn.XLOOKUP(D975,products!$A:$A,products!$D:$D,,0)</f>
        <v>1</v>
      </c>
      <c r="L975" s="5">
        <f>_xlfn.XLOOKUP(D975,products!$A:$A,products!$E:$E,,0)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_xlfn.XLOOKUP(C976,customers!$A:$A,customers!$B:$B,,0)</f>
        <v>Sada Roseborough</v>
      </c>
      <c r="G976" s="2" t="str">
        <f>IF(_xlfn.XLOOKUP(F976,customers!B:B,customers!C:C,,0)=0," ",(_xlfn.XLOOKUP(F976,customers!B:B,customers!C:C,,0)))</f>
        <v>sroseboroughr2@virginia.edu</v>
      </c>
      <c r="H976" s="2" t="str">
        <f>_xlfn.XLOOKUP(F976,customers!$B:$B,customers!$G:$G,,0)</f>
        <v>United States</v>
      </c>
      <c r="I976" t="str">
        <f>_xlfn.XLOOKUP(D976,products!$A:$A,products!$B:$B,,0)</f>
        <v>Rob</v>
      </c>
      <c r="J976" t="str">
        <f>_xlfn.XLOOKUP(D976,products!$A:$A,products!$C:$C,,0)</f>
        <v>D</v>
      </c>
      <c r="K976">
        <f>_xlfn.XLOOKUP(D976,products!$A:$A,products!$D:$D,,0)</f>
        <v>0.5</v>
      </c>
      <c r="L976" s="5">
        <f>_xlfn.XLOOKUP(D976,products!$A:$A,products!$E:$E,,0)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_xlfn.XLOOKUP(C977,customers!$A:$A,customers!$B:$B,,0)</f>
        <v>Clayton Kingwell</v>
      </c>
      <c r="G977" s="2" t="str">
        <f>IF(_xlfn.XLOOKUP(F977,customers!B:B,customers!C:C,,0)=0," ",(_xlfn.XLOOKUP(F977,customers!B:B,customers!C:C,,0)))</f>
        <v>ckingwellr3@squarespace.com</v>
      </c>
      <c r="H977" s="2" t="str">
        <f>_xlfn.XLOOKUP(F977,customers!$B:$B,customers!$G:$G,,0)</f>
        <v>Ireland</v>
      </c>
      <c r="I977" t="str">
        <f>_xlfn.XLOOKUP(D977,products!$A:$A,products!$B:$B,,0)</f>
        <v>Ara</v>
      </c>
      <c r="J977" t="str">
        <f>_xlfn.XLOOKUP(D977,products!$A:$A,products!$C:$C,,0)</f>
        <v>D</v>
      </c>
      <c r="K977">
        <f>_xlfn.XLOOKUP(D977,products!$A:$A,products!$D:$D,,0)</f>
        <v>0.2</v>
      </c>
      <c r="L977" s="5">
        <f>_xlfn.XLOOKUP(D977,products!$A:$A,products!$E:$E,,0)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_xlfn.XLOOKUP(C978,customers!$A:$A,customers!$B:$B,,0)</f>
        <v>Kacy Canto</v>
      </c>
      <c r="G978" s="2" t="str">
        <f>IF(_xlfn.XLOOKUP(F978,customers!B:B,customers!C:C,,0)=0," ",(_xlfn.XLOOKUP(F978,customers!B:B,customers!C:C,,0)))</f>
        <v>kcantor4@gmpg.org</v>
      </c>
      <c r="H978" s="2" t="str">
        <f>_xlfn.XLOOKUP(F978,customers!$B:$B,customers!$G:$G,,0)</f>
        <v>United States</v>
      </c>
      <c r="I978" t="str">
        <f>_xlfn.XLOOKUP(D978,products!$A:$A,products!$B:$B,,0)</f>
        <v>Rob</v>
      </c>
      <c r="J978" t="str">
        <f>_xlfn.XLOOKUP(D978,products!$A:$A,products!$C:$C,,0)</f>
        <v>L</v>
      </c>
      <c r="K978">
        <f>_xlfn.XLOOKUP(D978,products!$A:$A,products!$D:$D,,0)</f>
        <v>2.5</v>
      </c>
      <c r="L978" s="5">
        <f>_xlfn.XLOOKUP(D978,products!$A:$A,products!$E:$E,,0)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_xlfn.XLOOKUP(C979,customers!$A:$A,customers!$B:$B,,0)</f>
        <v>Mab Blakemore</v>
      </c>
      <c r="G979" s="2" t="str">
        <f>IF(_xlfn.XLOOKUP(F979,customers!B:B,customers!C:C,,0)=0," ",(_xlfn.XLOOKUP(F979,customers!B:B,customers!C:C,,0)))</f>
        <v>mblakemorer5@nsw.gov.au</v>
      </c>
      <c r="H979" s="2" t="str">
        <f>_xlfn.XLOOKUP(F979,customers!$B:$B,customers!$G:$G,,0)</f>
        <v>United States</v>
      </c>
      <c r="I979" t="str">
        <f>_xlfn.XLOOKUP(D979,products!$A:$A,products!$B:$B,,0)</f>
        <v>Rob</v>
      </c>
      <c r="J979" t="str">
        <f>_xlfn.XLOOKUP(D979,products!$A:$A,products!$C:$C,,0)</f>
        <v>L</v>
      </c>
      <c r="K979">
        <f>_xlfn.XLOOKUP(D979,products!$A:$A,products!$D:$D,,0)</f>
        <v>1</v>
      </c>
      <c r="L979" s="5">
        <f>_xlfn.XLOOKUP(D979,products!$A:$A,products!$E:$E,,0)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_xlfn.XLOOKUP(C980,customers!$A:$A,customers!$B:$B,,0)</f>
        <v>Charlean Keave</v>
      </c>
      <c r="G980" s="2" t="str">
        <f>IF(_xlfn.XLOOKUP(F980,customers!B:B,customers!C:C,,0)=0," ",(_xlfn.XLOOKUP(F980,customers!B:B,customers!C:C,,0)))</f>
        <v>ckeaver1@ucoz.com</v>
      </c>
      <c r="H980" s="2" t="str">
        <f>_xlfn.XLOOKUP(F980,customers!$B:$B,customers!$G:$G,,0)</f>
        <v>United States</v>
      </c>
      <c r="I980" t="str">
        <f>_xlfn.XLOOKUP(D980,products!$A:$A,products!$B:$B,,0)</f>
        <v>Ara</v>
      </c>
      <c r="J980" t="str">
        <f>_xlfn.XLOOKUP(D980,products!$A:$A,products!$C:$C,,0)</f>
        <v>L</v>
      </c>
      <c r="K980">
        <f>_xlfn.XLOOKUP(D980,products!$A:$A,products!$D:$D,,0)</f>
        <v>0.5</v>
      </c>
      <c r="L980" s="5">
        <f>_xlfn.XLOOKUP(D980,products!$A:$A,products!$E:$E,,0)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_xlfn.XLOOKUP(C981,customers!$A:$A,customers!$B:$B,,0)</f>
        <v>Javier Causnett</v>
      </c>
      <c r="G981" s="2" t="str">
        <f>IF(_xlfn.XLOOKUP(F981,customers!B:B,customers!C:C,,0)=0," ",(_xlfn.XLOOKUP(F981,customers!B:B,customers!C:C,,0)))</f>
        <v xml:space="preserve"> </v>
      </c>
      <c r="H981" s="2" t="str">
        <f>_xlfn.XLOOKUP(F981,customers!$B:$B,customers!$G:$G,,0)</f>
        <v>United States</v>
      </c>
      <c r="I981" t="str">
        <f>_xlfn.XLOOKUP(D981,products!$A:$A,products!$B:$B,,0)</f>
        <v>Rob</v>
      </c>
      <c r="J981" t="str">
        <f>_xlfn.XLOOKUP(D981,products!$A:$A,products!$C:$C,,0)</f>
        <v>D</v>
      </c>
      <c r="K981">
        <f>_xlfn.XLOOKUP(D981,products!$A:$A,products!$D:$D,,0)</f>
        <v>0.5</v>
      </c>
      <c r="L981" s="5">
        <f>_xlfn.XLOOKUP(D981,products!$A:$A,products!$E:$E,,0)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_xlfn.XLOOKUP(C982,customers!$A:$A,customers!$B:$B,,0)</f>
        <v>Demetris Micheli</v>
      </c>
      <c r="G982" s="2" t="str">
        <f>IF(_xlfn.XLOOKUP(F982,customers!B:B,customers!C:C,,0)=0," ",(_xlfn.XLOOKUP(F982,customers!B:B,customers!C:C,,0)))</f>
        <v xml:space="preserve"> </v>
      </c>
      <c r="H982" s="2" t="str">
        <f>_xlfn.XLOOKUP(F982,customers!$B:$B,customers!$G:$G,,0)</f>
        <v>United States</v>
      </c>
      <c r="I982" t="str">
        <f>_xlfn.XLOOKUP(D982,products!$A:$A,products!$B:$B,,0)</f>
        <v>Exc</v>
      </c>
      <c r="J982" t="str">
        <f>_xlfn.XLOOKUP(D982,products!$A:$A,products!$C:$C,,0)</f>
        <v>D</v>
      </c>
      <c r="K982">
        <f>_xlfn.XLOOKUP(D982,products!$A:$A,products!$D:$D,,0)</f>
        <v>2.5</v>
      </c>
      <c r="L982" s="5">
        <f>_xlfn.XLOOKUP(D982,products!$A:$A,products!$E:$E,,0)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_xlfn.XLOOKUP(C983,customers!$A:$A,customers!$B:$B,,0)</f>
        <v>Chloette Bernardot</v>
      </c>
      <c r="G983" s="2" t="str">
        <f>IF(_xlfn.XLOOKUP(F983,customers!B:B,customers!C:C,,0)=0," ",(_xlfn.XLOOKUP(F983,customers!B:B,customers!C:C,,0)))</f>
        <v>cbernardotr9@wix.com</v>
      </c>
      <c r="H983" s="2" t="str">
        <f>_xlfn.XLOOKUP(F983,customers!$B:$B,customers!$G:$G,,0)</f>
        <v>United States</v>
      </c>
      <c r="I983" t="str">
        <f>_xlfn.XLOOKUP(D983,products!$A:$A,products!$B:$B,,0)</f>
        <v>Exc</v>
      </c>
      <c r="J983" t="str">
        <f>_xlfn.XLOOKUP(D983,products!$A:$A,products!$C:$C,,0)</f>
        <v>D</v>
      </c>
      <c r="K983">
        <f>_xlfn.XLOOKUP(D983,products!$A:$A,products!$D:$D,,0)</f>
        <v>0.2</v>
      </c>
      <c r="L983" s="5">
        <f>_xlfn.XLOOKUP(D983,products!$A:$A,products!$E:$E,,0)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_xlfn.XLOOKUP(C984,customers!$A:$A,customers!$B:$B,,0)</f>
        <v>Kim Kemery</v>
      </c>
      <c r="G984" s="2" t="str">
        <f>IF(_xlfn.XLOOKUP(F984,customers!B:B,customers!C:C,,0)=0," ",(_xlfn.XLOOKUP(F984,customers!B:B,customers!C:C,,0)))</f>
        <v>kkemeryra@t.co</v>
      </c>
      <c r="H984" s="2" t="str">
        <f>_xlfn.XLOOKUP(F984,customers!$B:$B,customers!$G:$G,,0)</f>
        <v>United States</v>
      </c>
      <c r="I984" t="str">
        <f>_xlfn.XLOOKUP(D984,products!$A:$A,products!$B:$B,,0)</f>
        <v>Rob</v>
      </c>
      <c r="J984" t="str">
        <f>_xlfn.XLOOKUP(D984,products!$A:$A,products!$C:$C,,0)</f>
        <v>L</v>
      </c>
      <c r="K984">
        <f>_xlfn.XLOOKUP(D984,products!$A:$A,products!$D:$D,,0)</f>
        <v>1</v>
      </c>
      <c r="L984" s="5">
        <f>_xlfn.XLOOKUP(D984,products!$A:$A,products!$E:$E,,0)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_xlfn.XLOOKUP(C985,customers!$A:$A,customers!$B:$B,,0)</f>
        <v>Fanchette Parlot</v>
      </c>
      <c r="G985" s="2" t="str">
        <f>IF(_xlfn.XLOOKUP(F985,customers!B:B,customers!C:C,,0)=0," ",(_xlfn.XLOOKUP(F985,customers!B:B,customers!C:C,,0)))</f>
        <v>fparlotrb@forbes.com</v>
      </c>
      <c r="H985" s="2" t="str">
        <f>_xlfn.XLOOKUP(F985,customers!$B:$B,customers!$G:$G,,0)</f>
        <v>United States</v>
      </c>
      <c r="I985" t="str">
        <f>_xlfn.XLOOKUP(D985,products!$A:$A,products!$B:$B,,0)</f>
        <v>Ara</v>
      </c>
      <c r="J985" t="str">
        <f>_xlfn.XLOOKUP(D985,products!$A:$A,products!$C:$C,,0)</f>
        <v>M</v>
      </c>
      <c r="K985">
        <f>_xlfn.XLOOKUP(D985,products!$A:$A,products!$D:$D,,0)</f>
        <v>0.2</v>
      </c>
      <c r="L985" s="5">
        <f>_xlfn.XLOOKUP(D985,products!$A:$A,products!$E:$E,,0)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_xlfn.XLOOKUP(C986,customers!$A:$A,customers!$B:$B,,0)</f>
        <v>Ramon Cheak</v>
      </c>
      <c r="G986" s="2" t="str">
        <f>IF(_xlfn.XLOOKUP(F986,customers!B:B,customers!C:C,,0)=0," ",(_xlfn.XLOOKUP(F986,customers!B:B,customers!C:C,,0)))</f>
        <v>rcheakrc@tripadvisor.com</v>
      </c>
      <c r="H986" s="2" t="str">
        <f>_xlfn.XLOOKUP(F986,customers!$B:$B,customers!$G:$G,,0)</f>
        <v>Ireland</v>
      </c>
      <c r="I986" t="str">
        <f>_xlfn.XLOOKUP(D986,products!$A:$A,products!$B:$B,,0)</f>
        <v>Exc</v>
      </c>
      <c r="J986" t="str">
        <f>_xlfn.XLOOKUP(D986,products!$A:$A,products!$C:$C,,0)</f>
        <v>M</v>
      </c>
      <c r="K986">
        <f>_xlfn.XLOOKUP(D986,products!$A:$A,products!$D:$D,,0)</f>
        <v>2.5</v>
      </c>
      <c r="L986" s="5">
        <f>_xlfn.XLOOKUP(D986,products!$A:$A,products!$E:$E,,0)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_xlfn.XLOOKUP(C987,customers!$A:$A,customers!$B:$B,,0)</f>
        <v>Koressa O'Geneay</v>
      </c>
      <c r="G987" s="2" t="str">
        <f>IF(_xlfn.XLOOKUP(F987,customers!B:B,customers!C:C,,0)=0," ",(_xlfn.XLOOKUP(F987,customers!B:B,customers!C:C,,0)))</f>
        <v>kogeneayrd@utexas.edu</v>
      </c>
      <c r="H987" s="2" t="str">
        <f>_xlfn.XLOOKUP(F987,customers!$B:$B,customers!$G:$G,,0)</f>
        <v>United States</v>
      </c>
      <c r="I987" t="str">
        <f>_xlfn.XLOOKUP(D987,products!$A:$A,products!$B:$B,,0)</f>
        <v>Rob</v>
      </c>
      <c r="J987" t="str">
        <f>_xlfn.XLOOKUP(D987,products!$A:$A,products!$C:$C,,0)</f>
        <v>L</v>
      </c>
      <c r="K987">
        <f>_xlfn.XLOOKUP(D987,products!$A:$A,products!$D:$D,,0)</f>
        <v>1</v>
      </c>
      <c r="L987" s="5">
        <f>_xlfn.XLOOKUP(D987,products!$A:$A,products!$E:$E,,0)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_xlfn.XLOOKUP(C988,customers!$A:$A,customers!$B:$B,,0)</f>
        <v>Claudell Ayre</v>
      </c>
      <c r="G988" s="2" t="str">
        <f>IF(_xlfn.XLOOKUP(F988,customers!B:B,customers!C:C,,0)=0," ",(_xlfn.XLOOKUP(F988,customers!B:B,customers!C:C,,0)))</f>
        <v>cayrere@symantec.com</v>
      </c>
      <c r="H988" s="2" t="str">
        <f>_xlfn.XLOOKUP(F988,customers!$B:$B,customers!$G:$G,,0)</f>
        <v>United States</v>
      </c>
      <c r="I988" t="str">
        <f>_xlfn.XLOOKUP(D988,products!$A:$A,products!$B:$B,,0)</f>
        <v>Lib</v>
      </c>
      <c r="J988" t="str">
        <f>_xlfn.XLOOKUP(D988,products!$A:$A,products!$C:$C,,0)</f>
        <v>M</v>
      </c>
      <c r="K988">
        <f>_xlfn.XLOOKUP(D988,products!$A:$A,products!$D:$D,,0)</f>
        <v>2.5</v>
      </c>
      <c r="L988" s="5">
        <f>_xlfn.XLOOKUP(D988,products!$A:$A,products!$E:$E,,0)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_xlfn.XLOOKUP(C989,customers!$A:$A,customers!$B:$B,,0)</f>
        <v>Lorianne Kyneton</v>
      </c>
      <c r="G989" s="2" t="str">
        <f>IF(_xlfn.XLOOKUP(F989,customers!B:B,customers!C:C,,0)=0," ",(_xlfn.XLOOKUP(F989,customers!B:B,customers!C:C,,0)))</f>
        <v>lkynetonrf@macromedia.com</v>
      </c>
      <c r="H989" s="2" t="str">
        <f>_xlfn.XLOOKUP(F989,customers!$B:$B,customers!$G:$G,,0)</f>
        <v>United Kingdom</v>
      </c>
      <c r="I989" t="str">
        <f>_xlfn.XLOOKUP(D989,products!$A:$A,products!$B:$B,,0)</f>
        <v>Ara</v>
      </c>
      <c r="J989" t="str">
        <f>_xlfn.XLOOKUP(D989,products!$A:$A,products!$C:$C,,0)</f>
        <v>D</v>
      </c>
      <c r="K989">
        <f>_xlfn.XLOOKUP(D989,products!$A:$A,products!$D:$D,,0)</f>
        <v>0.5</v>
      </c>
      <c r="L989" s="5">
        <f>_xlfn.XLOOKUP(D989,products!$A:$A,products!$E:$E,,0)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_xlfn.XLOOKUP(C990,customers!$A:$A,customers!$B:$B,,0)</f>
        <v>Adele McFayden</v>
      </c>
      <c r="G990" s="2" t="str">
        <f>IF(_xlfn.XLOOKUP(F990,customers!B:B,customers!C:C,,0)=0," ",(_xlfn.XLOOKUP(F990,customers!B:B,customers!C:C,,0)))</f>
        <v xml:space="preserve"> </v>
      </c>
      <c r="H990" s="2" t="str">
        <f>_xlfn.XLOOKUP(F990,customers!$B:$B,customers!$G:$G,,0)</f>
        <v>United Kingdom</v>
      </c>
      <c r="I990" t="str">
        <f>_xlfn.XLOOKUP(D990,products!$A:$A,products!$B:$B,,0)</f>
        <v>Rob</v>
      </c>
      <c r="J990" t="str">
        <f>_xlfn.XLOOKUP(D990,products!$A:$A,products!$C:$C,,0)</f>
        <v>M</v>
      </c>
      <c r="K990">
        <f>_xlfn.XLOOKUP(D990,products!$A:$A,products!$D:$D,,0)</f>
        <v>1</v>
      </c>
      <c r="L990" s="5">
        <f>_xlfn.XLOOKUP(D990,products!$A:$A,products!$E:$E,,0)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_xlfn.XLOOKUP(C991,customers!$A:$A,customers!$B:$B,,0)</f>
        <v>Herta Layne</v>
      </c>
      <c r="G991" s="2" t="str">
        <f>IF(_xlfn.XLOOKUP(F991,customers!B:B,customers!C:C,,0)=0," ",(_xlfn.XLOOKUP(F991,customers!B:B,customers!C:C,,0)))</f>
        <v xml:space="preserve"> </v>
      </c>
      <c r="H991" s="2" t="str">
        <f>_xlfn.XLOOKUP(F991,customers!$B:$B,customers!$G:$G,,0)</f>
        <v>United States</v>
      </c>
      <c r="I991" t="str">
        <f>_xlfn.XLOOKUP(D991,products!$A:$A,products!$B:$B,,0)</f>
        <v>Ara</v>
      </c>
      <c r="J991" t="str">
        <f>_xlfn.XLOOKUP(D991,products!$A:$A,products!$C:$C,,0)</f>
        <v>M</v>
      </c>
      <c r="K991">
        <f>_xlfn.XLOOKUP(D991,products!$A:$A,products!$D:$D,,0)</f>
        <v>2.5</v>
      </c>
      <c r="L991" s="5">
        <f>_xlfn.XLOOKUP(D991,products!$A:$A,products!$E:$E,,0)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_xlfn.XLOOKUP(C992,customers!$A:$A,customers!$B:$B,,0)</f>
        <v>Marguerite Graves</v>
      </c>
      <c r="G992" s="2" t="str">
        <f>IF(_xlfn.XLOOKUP(F992,customers!B:B,customers!C:C,,0)=0," ",(_xlfn.XLOOKUP(F992,customers!B:B,customers!C:C,,0)))</f>
        <v xml:space="preserve"> </v>
      </c>
      <c r="H992" s="2" t="str">
        <f>_xlfn.XLOOKUP(F992,customers!$B:$B,customers!$G:$G,,0)</f>
        <v>United States</v>
      </c>
      <c r="I992" t="str">
        <f>_xlfn.XLOOKUP(D992,products!$A:$A,products!$B:$B,,0)</f>
        <v>Exc</v>
      </c>
      <c r="J992" t="str">
        <f>_xlfn.XLOOKUP(D992,products!$A:$A,products!$C:$C,,0)</f>
        <v>D</v>
      </c>
      <c r="K992">
        <f>_xlfn.XLOOKUP(D992,products!$A:$A,products!$D:$D,,0)</f>
        <v>0.2</v>
      </c>
      <c r="L992" s="5">
        <f>_xlfn.XLOOKUP(D992,products!$A:$A,products!$E:$E,,0)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_xlfn.XLOOKUP(C993,customers!$A:$A,customers!$B:$B,,0)</f>
        <v>Marguerite Graves</v>
      </c>
      <c r="G993" s="2" t="str">
        <f>IF(_xlfn.XLOOKUP(F993,customers!B:B,customers!C:C,,0)=0," ",(_xlfn.XLOOKUP(F993,customers!B:B,customers!C:C,,0)))</f>
        <v xml:space="preserve"> </v>
      </c>
      <c r="H993" s="2" t="str">
        <f>_xlfn.XLOOKUP(F993,customers!$B:$B,customers!$G:$G,,0)</f>
        <v>United States</v>
      </c>
      <c r="I993" t="str">
        <f>_xlfn.XLOOKUP(D993,products!$A:$A,products!$B:$B,,0)</f>
        <v>Lib</v>
      </c>
      <c r="J993" t="str">
        <f>_xlfn.XLOOKUP(D993,products!$A:$A,products!$C:$C,,0)</f>
        <v>D</v>
      </c>
      <c r="K993">
        <f>_xlfn.XLOOKUP(D993,products!$A:$A,products!$D:$D,,0)</f>
        <v>0.5</v>
      </c>
      <c r="L993" s="5">
        <f>_xlfn.XLOOKUP(D993,products!$A:$A,products!$E:$E,,0)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_xlfn.XLOOKUP(C994,customers!$A:$A,customers!$B:$B,,0)</f>
        <v>Desdemona Eye</v>
      </c>
      <c r="G994" s="2" t="str">
        <f>IF(_xlfn.XLOOKUP(F994,customers!B:B,customers!C:C,,0)=0," ",(_xlfn.XLOOKUP(F994,customers!B:B,customers!C:C,,0)))</f>
        <v xml:space="preserve"> </v>
      </c>
      <c r="H994" s="2" t="str">
        <f>_xlfn.XLOOKUP(F994,customers!$B:$B,customers!$G:$G,,0)</f>
        <v>Ireland</v>
      </c>
      <c r="I994" t="str">
        <f>_xlfn.XLOOKUP(D994,products!$A:$A,products!$B:$B,,0)</f>
        <v>Lib</v>
      </c>
      <c r="J994" t="str">
        <f>_xlfn.XLOOKUP(D994,products!$A:$A,products!$C:$C,,0)</f>
        <v>L</v>
      </c>
      <c r="K994">
        <f>_xlfn.XLOOKUP(D994,products!$A:$A,products!$D:$D,,0)</f>
        <v>2.5</v>
      </c>
      <c r="L994" s="5">
        <f>_xlfn.XLOOKUP(D994,products!$A:$A,products!$E:$E,,0)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_xlfn.XLOOKUP(C995,customers!$A:$A,customers!$B:$B,,0)</f>
        <v>Margarette Sterland</v>
      </c>
      <c r="G995" s="2" t="str">
        <f>IF(_xlfn.XLOOKUP(F995,customers!B:B,customers!C:C,,0)=0," ",(_xlfn.XLOOKUP(F995,customers!B:B,customers!C:C,,0)))</f>
        <v xml:space="preserve"> </v>
      </c>
      <c r="H995" s="2" t="str">
        <f>_xlfn.XLOOKUP(F995,customers!$B:$B,customers!$G:$G,,0)</f>
        <v>United States</v>
      </c>
      <c r="I995" t="str">
        <f>_xlfn.XLOOKUP(D995,products!$A:$A,products!$B:$B,,0)</f>
        <v>Ara</v>
      </c>
      <c r="J995" t="str">
        <f>_xlfn.XLOOKUP(D995,products!$A:$A,products!$C:$C,,0)</f>
        <v>L</v>
      </c>
      <c r="K995">
        <f>_xlfn.XLOOKUP(D995,products!$A:$A,products!$D:$D,,0)</f>
        <v>1</v>
      </c>
      <c r="L995" s="5">
        <f>_xlfn.XLOOKUP(D995,products!$A:$A,products!$E:$E,,0)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_xlfn.XLOOKUP(C996,customers!$A:$A,customers!$B:$B,,0)</f>
        <v>Catharine Scoines</v>
      </c>
      <c r="G996" s="2" t="str">
        <f>IF(_xlfn.XLOOKUP(F996,customers!B:B,customers!C:C,,0)=0," ",(_xlfn.XLOOKUP(F996,customers!B:B,customers!C:C,,0)))</f>
        <v xml:space="preserve"> </v>
      </c>
      <c r="H996" s="2" t="str">
        <f>_xlfn.XLOOKUP(F996,customers!$B:$B,customers!$G:$G,,0)</f>
        <v>Ireland</v>
      </c>
      <c r="I996" t="str">
        <f>_xlfn.XLOOKUP(D996,products!$A:$A,products!$B:$B,,0)</f>
        <v>Ara</v>
      </c>
      <c r="J996" t="str">
        <f>_xlfn.XLOOKUP(D996,products!$A:$A,products!$C:$C,,0)</f>
        <v>D</v>
      </c>
      <c r="K996">
        <f>_xlfn.XLOOKUP(D996,products!$A:$A,products!$D:$D,,0)</f>
        <v>0.2</v>
      </c>
      <c r="L996" s="5">
        <f>_xlfn.XLOOKUP(D996,products!$A:$A,products!$E:$E,,0)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_xlfn.XLOOKUP(C997,customers!$A:$A,customers!$B:$B,,0)</f>
        <v>Jennica Tewelson</v>
      </c>
      <c r="G997" s="2" t="str">
        <f>IF(_xlfn.XLOOKUP(F997,customers!B:B,customers!C:C,,0)=0," ",(_xlfn.XLOOKUP(F997,customers!B:B,customers!C:C,,0)))</f>
        <v>jtewelsonrn@samsung.com</v>
      </c>
      <c r="H997" s="2" t="str">
        <f>_xlfn.XLOOKUP(F997,customers!$B:$B,customers!$G:$G,,0)</f>
        <v>United States</v>
      </c>
      <c r="I997" t="str">
        <f>_xlfn.XLOOKUP(D997,products!$A:$A,products!$B:$B,,0)</f>
        <v>Rob</v>
      </c>
      <c r="J997" t="str">
        <f>_xlfn.XLOOKUP(D997,products!$A:$A,products!$C:$C,,0)</f>
        <v>L</v>
      </c>
      <c r="K997">
        <f>_xlfn.XLOOKUP(D997,products!$A:$A,products!$D:$D,,0)</f>
        <v>2.5</v>
      </c>
      <c r="L997" s="5">
        <f>_xlfn.XLOOKUP(D997,products!$A:$A,products!$E:$E,,0)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_xlfn.XLOOKUP(C998,customers!$A:$A,customers!$B:$B,,0)</f>
        <v>Marguerite Graves</v>
      </c>
      <c r="G998" s="2" t="str">
        <f>IF(_xlfn.XLOOKUP(F998,customers!B:B,customers!C:C,,0)=0," ",(_xlfn.XLOOKUP(F998,customers!B:B,customers!C:C,,0)))</f>
        <v xml:space="preserve"> </v>
      </c>
      <c r="H998" s="2" t="str">
        <f>_xlfn.XLOOKUP(F998,customers!$B:$B,customers!$G:$G,,0)</f>
        <v>United States</v>
      </c>
      <c r="I998" t="str">
        <f>_xlfn.XLOOKUP(D998,products!$A:$A,products!$B:$B,,0)</f>
        <v>Rob</v>
      </c>
      <c r="J998" t="str">
        <f>_xlfn.XLOOKUP(D998,products!$A:$A,products!$C:$C,,0)</f>
        <v>M</v>
      </c>
      <c r="K998">
        <f>_xlfn.XLOOKUP(D998,products!$A:$A,products!$D:$D,,0)</f>
        <v>0.5</v>
      </c>
      <c r="L998" s="5">
        <f>_xlfn.XLOOKUP(D998,products!$A:$A,products!$E:$E,,0)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_xlfn.XLOOKUP(C999,customers!$A:$A,customers!$B:$B,,0)</f>
        <v>Marguerite Graves</v>
      </c>
      <c r="G999" s="2" t="str">
        <f>IF(_xlfn.XLOOKUP(F999,customers!B:B,customers!C:C,,0)=0," ",(_xlfn.XLOOKUP(F999,customers!B:B,customers!C:C,,0)))</f>
        <v xml:space="preserve"> </v>
      </c>
      <c r="H999" s="2" t="str">
        <f>_xlfn.XLOOKUP(F999,customers!$B:$B,customers!$G:$G,,0)</f>
        <v>United States</v>
      </c>
      <c r="I999" t="str">
        <f>_xlfn.XLOOKUP(D999,products!$A:$A,products!$B:$B,,0)</f>
        <v>Ara</v>
      </c>
      <c r="J999" t="str">
        <f>_xlfn.XLOOKUP(D999,products!$A:$A,products!$C:$C,,0)</f>
        <v>M</v>
      </c>
      <c r="K999">
        <f>_xlfn.XLOOKUP(D999,products!$A:$A,products!$D:$D,,0)</f>
        <v>0.5</v>
      </c>
      <c r="L999" s="5">
        <f>_xlfn.XLOOKUP(D999,products!$A:$A,products!$E:$E,,0)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_xlfn.XLOOKUP(C1000,customers!$A:$A,customers!$B:$B,,0)</f>
        <v>Nicolina Jenny</v>
      </c>
      <c r="G1000" s="2" t="str">
        <f>IF(_xlfn.XLOOKUP(F1000,customers!B:B,customers!C:C,,0)=0," ",(_xlfn.XLOOKUP(F1000,customers!B:B,customers!C:C,,0)))</f>
        <v>njennyrq@bigcartel.com</v>
      </c>
      <c r="H1000" s="2" t="str">
        <f>_xlfn.XLOOKUP(F1000,customers!$B:$B,customers!$G:$G,,0)</f>
        <v>United States</v>
      </c>
      <c r="I1000" t="str">
        <f>_xlfn.XLOOKUP(D1000,products!$A:$A,products!$B:$B,,0)</f>
        <v>Ara</v>
      </c>
      <c r="J1000" t="str">
        <f>_xlfn.XLOOKUP(D1000,products!$A:$A,products!$C:$C,,0)</f>
        <v>D</v>
      </c>
      <c r="K1000">
        <f>_xlfn.XLOOKUP(D1000,products!$A:$A,products!$D:$D,,0)</f>
        <v>1</v>
      </c>
      <c r="L1000" s="5">
        <f>_xlfn.XLOOKUP(D1000,products!$A:$A,products!$E:$E,,0)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_xlfn.XLOOKUP(C1001,customers!$A:$A,customers!$B:$B,,0)</f>
        <v>Vidovic Antonelli</v>
      </c>
      <c r="G1001" s="2" t="str">
        <f>IF(_xlfn.XLOOKUP(F1001,customers!B:B,customers!C:C,,0)=0," ",(_xlfn.XLOOKUP(F1001,customers!B:B,customers!C:C,,0)))</f>
        <v xml:space="preserve"> </v>
      </c>
      <c r="H1001" s="2" t="str">
        <f>_xlfn.XLOOKUP(F1001,customers!$B:$B,customers!$G:$G,,0)</f>
        <v>United Kingdom</v>
      </c>
      <c r="I1001" t="str">
        <f>_xlfn.XLOOKUP(D1001,products!$A:$A,products!$B:$B,,0)</f>
        <v>Exc</v>
      </c>
      <c r="J1001" t="str">
        <f>_xlfn.XLOOKUP(D1001,products!$A:$A,products!$C:$C,,0)</f>
        <v>M</v>
      </c>
      <c r="K1001">
        <f>_xlfn.XLOOKUP(D1001,products!$A:$A,products!$D:$D,,0)</f>
        <v>0.2</v>
      </c>
      <c r="L1001" s="5">
        <f>_xlfn.XLOOKUP(D1001,products!$A:$A,products!$E:$E,,0)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per coffee type</vt:lpstr>
      <vt:lpstr>sales per country</vt:lpstr>
      <vt:lpstr>quanitity of coffee type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ATHARVA WARANG</cp:lastModifiedBy>
  <cp:revision/>
  <dcterms:created xsi:type="dcterms:W3CDTF">2022-11-26T09:51:45Z</dcterms:created>
  <dcterms:modified xsi:type="dcterms:W3CDTF">2024-02-16T12:48:04Z</dcterms:modified>
  <cp:category/>
  <cp:contentStatus/>
</cp:coreProperties>
</file>