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ze/Downloads/"/>
    </mc:Choice>
  </mc:AlternateContent>
  <xr:revisionPtr revIDLastSave="0" documentId="13_ncr:1_{31E23160-C4CD-F14D-8028-4FF151AF358C}" xr6:coauthVersionLast="45" xr6:coauthVersionMax="45" xr10:uidLastSave="{00000000-0000-0000-0000-000000000000}"/>
  <bookViews>
    <workbookView xWindow="0" yWindow="500" windowWidth="51200" windowHeight="26700" xr2:uid="{FED7CA31-42CC-49FB-B0E3-F53611901AB0}"/>
  </bookViews>
  <sheets>
    <sheet name="Sheet1" sheetId="1" r:id="rId1"/>
  </sheets>
  <definedNames>
    <definedName name="_xlchart.v1.0" hidden="1">Sheet1!$Q$4:$Q$67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1" l="1"/>
  <c r="O23" i="1"/>
  <c r="P68" i="1" l="1"/>
  <c r="Q5" i="1"/>
  <c r="Q6" i="1"/>
  <c r="Q7" i="1"/>
  <c r="Q8" i="1"/>
  <c r="Q9" i="1"/>
  <c r="Q13" i="1"/>
  <c r="Q14" i="1"/>
  <c r="Q15" i="1"/>
  <c r="Q16" i="1"/>
  <c r="Q17" i="1"/>
  <c r="Q18" i="1"/>
  <c r="Q19" i="1"/>
  <c r="Q20" i="1"/>
  <c r="Q21" i="1"/>
  <c r="Q23" i="1"/>
  <c r="Q24" i="1"/>
  <c r="Q25" i="1"/>
  <c r="Q26" i="1"/>
  <c r="Q27" i="1"/>
  <c r="Q28" i="1"/>
  <c r="Q30" i="1"/>
  <c r="Q31" i="1"/>
  <c r="Q32" i="1"/>
  <c r="Q34" i="1"/>
  <c r="Q35" i="1"/>
  <c r="Q36" i="1"/>
  <c r="Q37" i="1"/>
  <c r="Q38" i="1"/>
  <c r="Q39" i="1"/>
  <c r="Q40" i="1"/>
  <c r="Q41" i="1"/>
  <c r="Q42" i="1"/>
  <c r="Q43" i="1"/>
  <c r="Q44" i="1"/>
  <c r="Q46" i="1"/>
  <c r="Q47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4" i="1"/>
  <c r="O38" i="1"/>
  <c r="O67" i="1"/>
  <c r="O66" i="1"/>
  <c r="O64" i="1"/>
  <c r="O58" i="1"/>
  <c r="O59" i="1"/>
  <c r="O57" i="1"/>
  <c r="O55" i="1"/>
  <c r="O54" i="1"/>
  <c r="O50" i="1"/>
  <c r="O49" i="1"/>
  <c r="O43" i="1"/>
  <c r="O42" i="1"/>
  <c r="O35" i="1"/>
  <c r="O36" i="1"/>
  <c r="O34" i="1"/>
  <c r="O32" i="1"/>
  <c r="O31" i="1"/>
  <c r="O27" i="1"/>
  <c r="O25" i="1"/>
  <c r="O21" i="1"/>
  <c r="O19" i="1"/>
  <c r="O16" i="1"/>
  <c r="O20" i="1"/>
  <c r="O8" i="1"/>
  <c r="O7" i="1"/>
  <c r="O6" i="1"/>
  <c r="Q68" i="1" l="1"/>
  <c r="O4" i="1"/>
  <c r="O18" i="1"/>
  <c r="O5" i="1"/>
</calcChain>
</file>

<file path=xl/sharedStrings.xml><?xml version="1.0" encoding="utf-8"?>
<sst xmlns="http://schemas.openxmlformats.org/spreadsheetml/2006/main" count="154" uniqueCount="153">
  <si>
    <t>序号</t>
  </si>
  <si>
    <t>学号</t>
  </si>
  <si>
    <t>姓名</t>
  </si>
  <si>
    <t>说明</t>
  </si>
  <si>
    <t>赵振宇</t>
    <phoneticPr fontId="5" type="noConversion"/>
  </si>
  <si>
    <t>张洋</t>
  </si>
  <si>
    <t>黄逸彤</t>
  </si>
  <si>
    <t>谷正阳</t>
  </si>
  <si>
    <t>陈晨</t>
  </si>
  <si>
    <t>陈嘉宁</t>
  </si>
  <si>
    <t>陈俊熹</t>
  </si>
  <si>
    <t>陈奕慧</t>
  </si>
  <si>
    <t>陈志昊</t>
  </si>
  <si>
    <t>陈志昱</t>
  </si>
  <si>
    <t>戴泽楠</t>
  </si>
  <si>
    <t>邓俊锋</t>
  </si>
  <si>
    <t>18340035</t>
  </si>
  <si>
    <t>丁泓</t>
  </si>
  <si>
    <t>高小晴</t>
  </si>
  <si>
    <t>黄浩然</t>
  </si>
  <si>
    <t>黄一晨</t>
  </si>
  <si>
    <t>黄绅潍</t>
  </si>
  <si>
    <t>邝金熙</t>
  </si>
  <si>
    <t>李梓桐</t>
  </si>
  <si>
    <t>廖志超</t>
  </si>
  <si>
    <t>林谦</t>
  </si>
  <si>
    <t>林自豪</t>
  </si>
  <si>
    <t>罗显龙</t>
  </si>
  <si>
    <t>潘耀辉</t>
  </si>
  <si>
    <t>彭凌波</t>
  </si>
  <si>
    <t>沈天航</t>
  </si>
  <si>
    <t>谭嘉豪</t>
  </si>
  <si>
    <t>汤火生</t>
  </si>
  <si>
    <t>唐无恙</t>
  </si>
  <si>
    <t>田蕊</t>
  </si>
  <si>
    <t>肖俊</t>
  </si>
  <si>
    <t>杨国梁</t>
  </si>
  <si>
    <t>杨子敖</t>
  </si>
  <si>
    <t>张景润</t>
  </si>
  <si>
    <t>张天祎</t>
  </si>
  <si>
    <t>钟赫明</t>
  </si>
  <si>
    <t>周伯霖</t>
  </si>
  <si>
    <t>周思宇</t>
  </si>
  <si>
    <t>周泰来</t>
  </si>
  <si>
    <t>周伟伦</t>
  </si>
  <si>
    <t>李泽伟</t>
  </si>
  <si>
    <t>卢彦作</t>
  </si>
  <si>
    <t>杨智博</t>
    <phoneticPr fontId="5" type="noConversion"/>
  </si>
  <si>
    <t>总计(150)</t>
    <phoneticPr fontId="2" type="noConversion"/>
  </si>
  <si>
    <t>Q1.1(10)</t>
    <phoneticPr fontId="2" type="noConversion"/>
  </si>
  <si>
    <t>Q1.2(20)</t>
    <phoneticPr fontId="2" type="noConversion"/>
  </si>
  <si>
    <t>Q1.3(20)</t>
    <phoneticPr fontId="2" type="noConversion"/>
  </si>
  <si>
    <t>Q1.4(10)</t>
    <phoneticPr fontId="2" type="noConversion"/>
  </si>
  <si>
    <t>Q1.5(20)</t>
    <phoneticPr fontId="2" type="noConversion"/>
  </si>
  <si>
    <t>Q1.6(20)</t>
    <phoneticPr fontId="2" type="noConversion"/>
  </si>
  <si>
    <t>Q2.1(10)</t>
    <phoneticPr fontId="2" type="noConversion"/>
  </si>
  <si>
    <t>Q2.2(10)</t>
    <phoneticPr fontId="2" type="noConversion"/>
  </si>
  <si>
    <t>Q2.3(5)</t>
    <phoneticPr fontId="2" type="noConversion"/>
  </si>
  <si>
    <t>Q2.4(15)</t>
    <phoneticPr fontId="2" type="noConversion"/>
  </si>
  <si>
    <t>同谷正阳</t>
    <phoneticPr fontId="2" type="noConversion"/>
  </si>
  <si>
    <t>最终得分(20)</t>
    <phoneticPr fontId="2" type="noConversion"/>
  </si>
  <si>
    <t>1.5测例case5没做-4；1.6题-1，本意是GAC在某些情况下也有可能比FC差，尽管它能够大量减少搜索节点数，但是带来的检测开销也很大，所以应该权衡检测开销和搜索节点数来选择合适的算法（但是似乎由于你们对束检查做了优化，导致这一点没体现出来）</t>
    <phoneticPr fontId="2" type="noConversion"/>
  </si>
  <si>
    <t>同陈安德</t>
    <phoneticPr fontId="2" type="noConversion"/>
  </si>
  <si>
    <t>陈安德</t>
    <phoneticPr fontId="2" type="noConversion"/>
  </si>
  <si>
    <t>2.1，2.2，2.4问题不大，算法实现都能基本掌握，部分同学没有按照规定格式输出的2.4酌情扣分；2.3言之有理即可</t>
    <phoneticPr fontId="2" type="noConversion"/>
  </si>
  <si>
    <t>1.6题-2，本意是GAC在某些情况下也有可能比FC差，尽管它能够大量减少搜索节点数，但是带来的检测开销也很大，所以应该权衡检测开销和搜索节点数来选择合适的算法；2.5没有答对关键-5</t>
    <phoneticPr fontId="2" type="noConversion"/>
  </si>
  <si>
    <t>陈琮昊</t>
    <phoneticPr fontId="2" type="noConversion"/>
  </si>
  <si>
    <t>同陈琮昊</t>
    <phoneticPr fontId="2" type="noConversion"/>
  </si>
  <si>
    <t>一些个别同学会出现的问题我应该都在说明中给出，没有给出的都是如下的共同错误。同学们可以根据自己的扣分点参考下面的解释（如果没有特别说明应该都是类似问题）</t>
    <phoneticPr fontId="2" type="noConversion"/>
  </si>
  <si>
    <t>Q2.5(10)</t>
    <phoneticPr fontId="2" type="noConversion"/>
  </si>
  <si>
    <t>1.2第二部分对于约束检查的改进不够好-3；1.6中虽然是如实填写表格，不过得出了错误结论orz，GAC单个节点用时应该少于FC，因为需要更多的约束检测-5，而这里由于第一个结论就错误，导致最终的结论“应该权衡检测开销和搜索节点数来选择合适的算法”得不到-5；2.3理论上不算加速手段，仅仅是改变了一个超参数，既没有算法层面的理论提升也没有编码实现上效率的提升，-5；</t>
    <phoneticPr fontId="2" type="noConversion"/>
  </si>
  <si>
    <t>何泽</t>
    <phoneticPr fontId="2" type="noConversion"/>
  </si>
  <si>
    <t>同何泽</t>
    <phoneticPr fontId="2" type="noConversion"/>
  </si>
  <si>
    <t>邓元阅</t>
    <phoneticPr fontId="2" type="noConversion"/>
  </si>
  <si>
    <t>同邓元阅</t>
    <phoneticPr fontId="2" type="noConversion"/>
  </si>
  <si>
    <t>在任务1当中针对一些testcase之外的特殊例子进行讨论，得出更有深度的结论；任务2中通过查阅课外知识提升自己的结论理论深度；高度表扬！</t>
    <phoneticPr fontId="2" type="noConversion"/>
  </si>
  <si>
    <t>郭晓龙</t>
    <phoneticPr fontId="2" type="noConversion"/>
  </si>
  <si>
    <t>同郭晓龙</t>
    <phoneticPr fontId="2" type="noConversion"/>
  </si>
  <si>
    <t>黄涵</t>
    <phoneticPr fontId="2" type="noConversion"/>
  </si>
  <si>
    <t>洪泽龙</t>
    <phoneticPr fontId="2" type="noConversion"/>
  </si>
  <si>
    <t>同洪泽龙</t>
    <phoneticPr fontId="2" type="noConversion"/>
  </si>
  <si>
    <t>黄浩</t>
    <phoneticPr fontId="2" type="noConversion"/>
  </si>
  <si>
    <t>同黄浩</t>
    <phoneticPr fontId="2" type="noConversion"/>
  </si>
  <si>
    <t>黄浩扬</t>
    <phoneticPr fontId="2" type="noConversion"/>
  </si>
  <si>
    <t>同黄浩扬</t>
    <phoneticPr fontId="2" type="noConversion"/>
  </si>
  <si>
    <t>黄晓科</t>
    <phoneticPr fontId="2" type="noConversion"/>
  </si>
  <si>
    <t>同黄晓科</t>
    <phoneticPr fontId="2" type="noConversion"/>
  </si>
  <si>
    <t>李沛航</t>
    <phoneticPr fontId="2" type="noConversion"/>
  </si>
  <si>
    <t>同李沛航</t>
    <phoneticPr fontId="2" type="noConversion"/>
  </si>
  <si>
    <t>1.6没有得到关键结论-5；</t>
    <phoneticPr fontId="2" type="noConversion"/>
  </si>
  <si>
    <t>黄炜钊</t>
    <phoneticPr fontId="2" type="noConversion"/>
  </si>
  <si>
    <t>1.3，1.4，1.5问题不大，基本上1.3算法实现都正确情况下，前四个testcase都基本能完成，第五个测例也大多数能完成；（除了少数实现错误）1.4加速操作言之有理即可</t>
    <phoneticPr fontId="2" type="noConversion"/>
  </si>
  <si>
    <t>1.6同样是没有得到关键有些人扣分比较少：因为他们做了其他角度的深入分析，扣分-5、-10的往往是回答没有深度然后也没答到关键的</t>
    <phoneticPr fontId="2" type="noConversion"/>
  </si>
  <si>
    <t>1.3算法实现有bug-10；1.4操作太简单-3；1.5中3个测例结果不正确-12；1.6没有得到关键结论-5；2.3的操作过于trival-2；2.5没有答到关键-5</t>
    <phoneticPr fontId="2" type="noConversion"/>
  </si>
  <si>
    <t>李欣</t>
    <phoneticPr fontId="2" type="noConversion"/>
  </si>
  <si>
    <t>同李欣</t>
    <phoneticPr fontId="2" type="noConversion"/>
  </si>
  <si>
    <t>1.2改进策略比较简单，虽然分了若干点但是角度是一样的-3；1.6少得到一个关键结论-5；</t>
    <phoneticPr fontId="2" type="noConversion"/>
  </si>
  <si>
    <t>林子奇</t>
    <phoneticPr fontId="2" type="noConversion"/>
  </si>
  <si>
    <t>同林子奇</t>
    <phoneticPr fontId="2" type="noConversion"/>
  </si>
  <si>
    <t>1.2改进思路比较简单-3；2.5没有答到关键-5</t>
    <phoneticPr fontId="2" type="noConversion"/>
  </si>
  <si>
    <t>同林谦</t>
    <phoneticPr fontId="2" type="noConversion"/>
  </si>
  <si>
    <t>孙新梦</t>
    <phoneticPr fontId="2" type="noConversion"/>
  </si>
  <si>
    <t>同孙新梦</t>
    <phoneticPr fontId="2" type="noConversion"/>
  </si>
  <si>
    <t>1.6没有得出关键的结论，”在小规模问题上，GAC比FC消耗的时间更少，但是当问题规模增加的时候，使用的时间GAC多于FC检测“写反了-4；2.5没有得出关键结论-5</t>
    <phoneticPr fontId="2" type="noConversion"/>
  </si>
  <si>
    <t>谭家骏</t>
    <phoneticPr fontId="2" type="noConversion"/>
  </si>
  <si>
    <t>同谭家骏</t>
    <phoneticPr fontId="2" type="noConversion"/>
  </si>
  <si>
    <t>1.1虽然答道了arc consistency但是没有把这个说清楚-1；1.6没有深入分析-10</t>
    <phoneticPr fontId="2" type="noConversion"/>
  </si>
  <si>
    <t>1.2的改进太过简单-3；1.4改进太简单-3；1.6少得到一个关键结论-5；2.4应当只留下归结中用到的子句，而不是全部的子句集-5；2.5没有答出关键-5</t>
    <phoneticPr fontId="2" type="noConversion"/>
  </si>
  <si>
    <t>谢润烁</t>
    <phoneticPr fontId="2" type="noConversion"/>
  </si>
  <si>
    <t>同谢润烁</t>
    <phoneticPr fontId="2" type="noConversion"/>
  </si>
  <si>
    <t>1.6少得到一个关键结论-5；2.5没有答出关键-5</t>
    <phoneticPr fontId="2" type="noConversion"/>
  </si>
  <si>
    <t>徐泽成</t>
    <phoneticPr fontId="2" type="noConversion"/>
  </si>
  <si>
    <t>同徐泽成</t>
    <phoneticPr fontId="2" type="noConversion"/>
  </si>
  <si>
    <t>1.1的第二部分回答没有答出关键点-3；1.2优化方法太简单，似乎是GAC本身就应该做到的-3；2.3只是讲怎么输出，没讲加速操作-3；2.5没得到关键结论-5；</t>
    <phoneticPr fontId="2" type="noConversion"/>
  </si>
  <si>
    <t>叶靖云</t>
    <phoneticPr fontId="2" type="noConversion"/>
  </si>
  <si>
    <t>同叶靖云</t>
    <phoneticPr fontId="2" type="noConversion"/>
  </si>
  <si>
    <r>
      <t>1</t>
    </r>
    <r>
      <rPr>
        <sz val="11"/>
        <color theme="1"/>
        <rFont val="等线"/>
        <family val="2"/>
        <charset val="134"/>
        <scheme val="minor"/>
      </rPr>
      <t>.1的回答没有答出关键点，GAC关键区别是：当某个变量的值域发生变化后，遍历所有限制条件</t>
    </r>
    <r>
      <rPr>
        <b/>
        <sz val="11"/>
        <color theme="1"/>
        <rFont val="等线"/>
        <family val="3"/>
        <charset val="134"/>
        <scheme val="minor"/>
      </rPr>
      <t>对该变量直接相关、间接相关的未知变量值域进行修改直到所有约束条件都满足</t>
    </r>
    <r>
      <rPr>
        <sz val="11"/>
        <color theme="1"/>
        <rFont val="等线"/>
        <family val="2"/>
        <charset val="134"/>
        <scheme val="minor"/>
      </rPr>
      <t>（一开始仅对被修改变量的相关的变量的值域进行修改，然后这些修改的变量值域改变又会影响其它相关的变量，持续检查直接相关、间接相关的未知变量，直到所有约束都满足），</t>
    </r>
    <r>
      <rPr>
        <b/>
        <sz val="11"/>
        <color theme="1"/>
        <rFont val="等线"/>
        <family val="3"/>
        <charset val="134"/>
        <scheme val="minor"/>
      </rPr>
      <t>而FC仅仅检查与当前被修改变量直接相关的未知变量</t>
    </r>
    <r>
      <rPr>
        <sz val="11"/>
        <color theme="1"/>
        <rFont val="等线"/>
        <family val="3"/>
        <charset val="134"/>
        <scheme val="minor"/>
      </rPr>
      <t>，修剪它们的值域使得约束满足</t>
    </r>
    <r>
      <rPr>
        <b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5；</t>
    </r>
    <phoneticPr fontId="2" type="noConversion"/>
  </si>
  <si>
    <t>1.2的改进基本等于没有-3；1.6少得到一个关键结论-5；2.3的改进过于简单；2.5答非所问-5</t>
    <phoneticPr fontId="2" type="noConversion"/>
  </si>
  <si>
    <t>张洪宾</t>
    <phoneticPr fontId="2" type="noConversion"/>
  </si>
  <si>
    <t>同张洪宾</t>
    <phoneticPr fontId="2" type="noConversion"/>
  </si>
  <si>
    <t>1.6题本意是GAC在某些情况下也有可能比FC差，尽管它能够大量减少搜索节点数，但是带来的检测开销也很大，所以应该权衡检测开销和搜索节点数（但是似乎由于你们对束检查做了优化，导致这一点没体现出来）</t>
    <phoneticPr fontId="2" type="noConversion"/>
  </si>
  <si>
    <t>1.6基本正确，如果能够总结一下就好了-2；2.5没有答出关键</t>
    <phoneticPr fontId="2" type="noConversion"/>
  </si>
  <si>
    <t>郑炜腾</t>
    <phoneticPr fontId="2" type="noConversion"/>
  </si>
  <si>
    <t>同郑炜腾</t>
    <phoneticPr fontId="2" type="noConversion"/>
  </si>
  <si>
    <t>张翊健</t>
    <phoneticPr fontId="2" type="noConversion"/>
  </si>
  <si>
    <t>同张翊健</t>
    <phoneticPr fontId="2" type="noConversion"/>
  </si>
  <si>
    <t>1.2比较简单的改进-3；1.4比较简单的改进-3；1.6没有分析-15；2.3改进比较简单</t>
    <phoneticPr fontId="2" type="noConversion"/>
  </si>
  <si>
    <t>贺刘丁</t>
    <phoneticPr fontId="2" type="noConversion"/>
  </si>
  <si>
    <t>1.1没有对GAC的描述-3；1.2回答过于简略-6；1.3算法实现没有完全考虑全部约束，没有严格按照GAC算法实现-10；1.4优化太简单；1.5少一个测例-4；1.5没有分析-15；2.3不太正确；2.5没回答</t>
    <phoneticPr fontId="2" type="noConversion"/>
  </si>
  <si>
    <t>1.1没有用自己的话描述-3；1.2虽然回答没错，但是我认为这并不算是你自己的思想描述的-6；1.4太过简单；1.6没有分析；2.3太简单-5；2.5没回答到关键；</t>
    <phoneticPr fontId="2" type="noConversion"/>
  </si>
  <si>
    <t>1.2改进思路比较简单-3；1.4同理-3；1.6没有给出关键总结-3；</t>
    <phoneticPr fontId="2" type="noConversion"/>
  </si>
  <si>
    <t>同罗显龙</t>
    <phoneticPr fontId="2" type="noConversion"/>
  </si>
  <si>
    <t>本次一共10人未交；然后还有4人没有做第二部分；</t>
    <phoneticPr fontId="2" type="noConversion"/>
  </si>
  <si>
    <t>存在问题：</t>
    <phoneticPr fontId="2" type="noConversion"/>
  </si>
  <si>
    <t>平均分</t>
    <phoneticPr fontId="2" type="noConversion"/>
  </si>
  <si>
    <r>
      <t>1</t>
    </r>
    <r>
      <rPr>
        <sz val="11"/>
        <color theme="1"/>
        <rFont val="等线"/>
        <family val="2"/>
        <charset val="134"/>
        <scheme val="minor"/>
      </rPr>
      <t>.1的回答没有答出关键点，GAC关键区别是：当某个变量的值域发生变化后，遍历所有限制条件</t>
    </r>
    <r>
      <rPr>
        <b/>
        <sz val="11"/>
        <color theme="1"/>
        <rFont val="等线"/>
        <family val="3"/>
        <charset val="134"/>
        <scheme val="minor"/>
      </rPr>
      <t>对该变量直接相关、间接相关的未知变量值域进行修改直到所有约束条件都满足</t>
    </r>
    <r>
      <rPr>
        <sz val="11"/>
        <color theme="1"/>
        <rFont val="等线"/>
        <family val="2"/>
        <charset val="134"/>
        <scheme val="minor"/>
      </rPr>
      <t>（一开始仅对被修改变量的相关的变量的值域进行修改，然后这些修改的变量值域改变又会影响其它相关的变量，持续检查直接相关、间接相关的未知变量，直到所有约束都满足），</t>
    </r>
    <r>
      <rPr>
        <b/>
        <sz val="11"/>
        <color theme="1"/>
        <rFont val="等线"/>
        <family val="3"/>
        <charset val="134"/>
        <scheme val="minor"/>
      </rPr>
      <t>而FC仅仅检查与当前被修改变量直接相关的未知变量</t>
    </r>
    <r>
      <rPr>
        <sz val="11"/>
        <color theme="1"/>
        <rFont val="等线"/>
        <family val="3"/>
        <charset val="134"/>
        <scheme val="minor"/>
      </rPr>
      <t>，修剪它们的值域使得约束满足</t>
    </r>
    <r>
      <rPr>
        <b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5；1.2第二部分回答不够好-5；1.4回答过于模糊，我没有理解；1.6结论过于简单“可见GAC算法比FC算法更优，并且在规模更大的问题中更明显”，没有对表格的细致分析-15；2.3只是普通的做法，没有额外的优化手段；2.5没有回答对关键</t>
    </r>
    <phoneticPr fontId="2" type="noConversion"/>
  </si>
  <si>
    <t>1.6题-1，本意是GAC在某些情况下也有可能比FC差，尽管它能够大量减少搜索节点数，但是带来的检测开销也很大，所以应该权衡检测开销和搜索节点数来选择合适的算法；</t>
    <phoneticPr fontId="2" type="noConversion"/>
  </si>
  <si>
    <t>第二部分如何改进GAC约束检查的部分回答的不好-3；对于1.3中，加速手段过于简单-3；1.6中未得到期望结论-1</t>
    <phoneticPr fontId="2" type="noConversion"/>
  </si>
  <si>
    <t>1.4加速操作过于简略-3；1.6没有得到最终结论“应该权衡检测开销和搜索节点数来选择合适的算法“-5；2.5没有答出关键-5</t>
    <phoneticPr fontId="2" type="noConversion"/>
  </si>
  <si>
    <t>1.4这算是GAC本应该有的操作，严格讲不能算额外优化办法-3；1.6没有分析-15；2.3回答不够好；2.5答非所问-10</t>
    <phoneticPr fontId="2" type="noConversion"/>
  </si>
  <si>
    <t>1.4加速操作过于简略-3；1.6分析太少-15</t>
    <phoneticPr fontId="2" type="noConversion"/>
  </si>
  <si>
    <t>1.2优化方法太简单；1.4加速操作过于简略-3；1.6分析太少-15</t>
    <phoneticPr fontId="2" type="noConversion"/>
  </si>
  <si>
    <t>1.2优化方法太简单；1.4没做；1.6没有得出关键有两个-10；2.5没有答出关键-5</t>
    <phoneticPr fontId="2" type="noConversion"/>
  </si>
  <si>
    <t>1.1”成对变量“表述不恰当-1；1.4优化策略比较简单-3；1.6结果没有分析-15;2.3回答不够好；</t>
    <phoneticPr fontId="2" type="noConversion"/>
  </si>
  <si>
    <t>1.2比较简单的改进-3；1.6分析太简单-15；2.3没回答-5；2.4格式不合适-5；2.5没有回答到全部关键</t>
    <phoneticPr fontId="2" type="noConversion"/>
  </si>
  <si>
    <t>总体情况：平均分85.3（折算成100分），可视化图在下方</t>
    <phoneticPr fontId="2" type="noConversion"/>
  </si>
  <si>
    <t>1.2第二部分的回答言之有理即可，本意是希望同学们从算法层面做一些思考，但是有些同学回答比较偏离主流，参考答案（有两个及以上不同点的给了满分）：1.预先将某个变量相关约束存起来避免遍历所有约束（或者说是使用通用约束，避免重复检测约束）；2.维护值域计数器，计数为1对应DWO状况发生；3.权衡约束检查开销和节点搜索开销--每个节点选取一部分约束进行检查而不是全部约束进行检查</t>
    <phoneticPr fontId="2" type="noConversion"/>
  </si>
  <si>
    <t>最后，不管是我统计给分失误，或者是交了作业我没收到，都可以私戳TA</t>
    <phoneticPr fontId="2" type="noConversion"/>
  </si>
  <si>
    <t>2.3中提到的做法是否具有正确性？另外，倒二叉树结构只是方便打印结果，并没有提速搜索过程；2.5中回答的内容正确，但没答到关键点（“标准答案”）-5</t>
    <phoneticPr fontId="2" type="noConversion"/>
  </si>
  <si>
    <t>1.2第二部分回答模糊-3；2.5中回答的内容正确，但没答到关键点-5</t>
    <phoneticPr fontId="2" type="noConversion"/>
  </si>
  <si>
    <t>1.2比较简单的改进-3；1.6没有分析-15；2.5没有答对关键-5</t>
    <phoneticPr fontId="2" type="noConversion"/>
  </si>
  <si>
    <r>
      <rPr>
        <b/>
        <sz val="14"/>
        <color theme="1"/>
        <rFont val="等线"/>
        <family val="3"/>
        <charset val="134"/>
        <scheme val="minor"/>
      </rPr>
      <t>请没交作业的几位同学找老师说明情况</t>
    </r>
    <r>
      <rPr>
        <sz val="11"/>
        <color theme="1"/>
        <rFont val="等线"/>
        <family val="2"/>
        <charset val="134"/>
        <scheme val="minor"/>
      </rPr>
      <t>：</t>
    </r>
    <r>
      <rPr>
        <b/>
        <sz val="11"/>
        <color theme="1"/>
        <rFont val="等线"/>
        <family val="3"/>
        <charset val="134"/>
        <scheme val="minor"/>
      </rPr>
      <t>16337320，17301115，18340016，18340022，18340024，18340060，18340077，18340103，18340156，18340179</t>
    </r>
    <phoneticPr fontId="2" type="noConversion"/>
  </si>
  <si>
    <t>2.5的回没有答出关键点（一律扣5分）：谓词逻辑是半可判定的。当待证明的结论是错误的，我们将它取反后加入KB，此时KB是没有矛盾的，但是归结算法会持续归结以求找出矛盾，从而陷入死循环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</si>
</sst>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9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得分散点图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Sheet1!$Q$4:$Q$67</c:f>
              <c:numCache>
                <c:formatCode>General</c:formatCode>
                <c:ptCount val="64"/>
                <c:pt idx="0">
                  <c:v>93.333333333333329</c:v>
                </c:pt>
                <c:pt idx="1">
                  <c:v>96.666666666666671</c:v>
                </c:pt>
                <c:pt idx="2">
                  <c:v>76</c:v>
                </c:pt>
                <c:pt idx="3">
                  <c:v>94.666666666666671</c:v>
                </c:pt>
                <c:pt idx="4">
                  <c:v>95.333333333333329</c:v>
                </c:pt>
                <c:pt idx="5">
                  <c:v>95.333333333333329</c:v>
                </c:pt>
                <c:pt idx="9">
                  <c:v>76</c:v>
                </c:pt>
                <c:pt idx="10">
                  <c:v>91.333333333333329</c:v>
                </c:pt>
                <c:pt idx="11">
                  <c:v>88</c:v>
                </c:pt>
                <c:pt idx="12">
                  <c:v>99.333333333333329</c:v>
                </c:pt>
                <c:pt idx="13">
                  <c:v>99.333333333333329</c:v>
                </c:pt>
                <c:pt idx="14">
                  <c:v>62</c:v>
                </c:pt>
                <c:pt idx="15">
                  <c:v>100</c:v>
                </c:pt>
                <c:pt idx="16">
                  <c:v>88</c:v>
                </c:pt>
                <c:pt idx="17">
                  <c:v>91.333333333333329</c:v>
                </c:pt>
                <c:pt idx="19">
                  <c:v>79.333333333333329</c:v>
                </c:pt>
                <c:pt idx="20">
                  <c:v>79.333333333333329</c:v>
                </c:pt>
                <c:pt idx="21">
                  <c:v>54.666666666666664</c:v>
                </c:pt>
                <c:pt idx="22">
                  <c:v>52.666666666666664</c:v>
                </c:pt>
                <c:pt idx="23">
                  <c:v>81.333333333333329</c:v>
                </c:pt>
                <c:pt idx="24">
                  <c:v>81.333333333333329</c:v>
                </c:pt>
                <c:pt idx="26">
                  <c:v>100</c:v>
                </c:pt>
                <c:pt idx="27">
                  <c:v>96.666666666666671</c:v>
                </c:pt>
                <c:pt idx="28">
                  <c:v>75.333333333333329</c:v>
                </c:pt>
                <c:pt idx="30">
                  <c:v>94.666666666666671</c:v>
                </c:pt>
                <c:pt idx="31">
                  <c:v>94.666666666666671</c:v>
                </c:pt>
                <c:pt idx="32">
                  <c:v>83.333333333333329</c:v>
                </c:pt>
                <c:pt idx="33">
                  <c:v>83.333333333333329</c:v>
                </c:pt>
                <c:pt idx="34">
                  <c:v>94</c:v>
                </c:pt>
                <c:pt idx="35">
                  <c:v>54.666666666666664</c:v>
                </c:pt>
                <c:pt idx="36">
                  <c:v>94.666666666666671</c:v>
                </c:pt>
                <c:pt idx="37">
                  <c:v>75.333333333333329</c:v>
                </c:pt>
                <c:pt idx="38">
                  <c:v>94</c:v>
                </c:pt>
                <c:pt idx="39">
                  <c:v>59.333333333333336</c:v>
                </c:pt>
                <c:pt idx="40">
                  <c:v>59.333333333333336</c:v>
                </c:pt>
                <c:pt idx="42">
                  <c:v>96.666666666666671</c:v>
                </c:pt>
                <c:pt idx="43">
                  <c:v>94</c:v>
                </c:pt>
                <c:pt idx="45">
                  <c:v>86</c:v>
                </c:pt>
                <c:pt idx="46">
                  <c:v>93.333333333333329</c:v>
                </c:pt>
                <c:pt idx="47">
                  <c:v>86</c:v>
                </c:pt>
                <c:pt idx="48">
                  <c:v>94.666666666666671</c:v>
                </c:pt>
                <c:pt idx="49">
                  <c:v>93.333333333333329</c:v>
                </c:pt>
                <c:pt idx="50">
                  <c:v>90.666666666666671</c:v>
                </c:pt>
                <c:pt idx="51">
                  <c:v>89.333333333333329</c:v>
                </c:pt>
                <c:pt idx="52">
                  <c:v>89.333333333333329</c:v>
                </c:pt>
                <c:pt idx="53">
                  <c:v>95.333333333333329</c:v>
                </c:pt>
                <c:pt idx="54">
                  <c:v>84</c:v>
                </c:pt>
                <c:pt idx="55">
                  <c:v>84.666666666666671</c:v>
                </c:pt>
                <c:pt idx="56">
                  <c:v>84</c:v>
                </c:pt>
                <c:pt idx="57">
                  <c:v>84.666666666666671</c:v>
                </c:pt>
                <c:pt idx="58">
                  <c:v>90.666666666666671</c:v>
                </c:pt>
                <c:pt idx="59">
                  <c:v>96.666666666666671</c:v>
                </c:pt>
                <c:pt idx="60">
                  <c:v>78</c:v>
                </c:pt>
                <c:pt idx="61">
                  <c:v>94</c:v>
                </c:pt>
                <c:pt idx="62">
                  <c:v>62.666666666666664</c:v>
                </c:pt>
                <c:pt idx="63">
                  <c:v>77.333333333333329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0A-43F9-86A0-515167A2D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041103"/>
        <c:axId val="1670179247"/>
      </c:scatterChart>
      <c:valAx>
        <c:axId val="137104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0179247"/>
        <c:crosses val="autoZero"/>
        <c:crossBetween val="midCat"/>
      </c:valAx>
      <c:valAx>
        <c:axId val="1670179247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104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得分直方图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得分直方图</a:t>
          </a:r>
        </a:p>
      </cx:txPr>
    </cx:title>
    <cx:plotArea>
      <cx:plotAreaRegion>
        <cx:series layoutId="clusteredColumn" uniqueId="{B096AFB5-253A-483A-BAA2-269C750108D2}">
          <cx:dataId val="0"/>
          <cx:layoutPr>
            <cx:binning intervalClosed="r" underflow="auto" overflow="100">
              <cx:binCount val="10"/>
            </cx:binning>
          </cx:layoutPr>
        </cx:series>
      </cx:plotAreaRegion>
      <cx:axis id="0">
        <cx:catScaling gapWidth="0"/>
        <cx:tickLabels/>
        <cx:numFmt formatCode="#,##0_ 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605118</xdr:colOff>
      <xdr:row>84</xdr:row>
      <xdr:rowOff>22412</xdr:rowOff>
    </xdr:from>
    <xdr:to>
      <xdr:col>8</xdr:col>
      <xdr:colOff>255494</xdr:colOff>
      <xdr:row>99</xdr:row>
      <xdr:rowOff>76201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893B9C1-DF25-44F8-B978-37FCAB4F4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372033</xdr:colOff>
      <xdr:row>84</xdr:row>
      <xdr:rowOff>22411</xdr:rowOff>
    </xdr:from>
    <xdr:to>
      <xdr:col>17</xdr:col>
      <xdr:colOff>1568823</xdr:colOff>
      <xdr:row>99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14A605B3-5533-4561-BC49-2EEE93E452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3833" y="17599211"/>
              <a:ext cx="6822890" cy="29112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A8C1-4F06-4DD3-8FD1-93FC49EA6805}">
  <dimension ref="A1:R84"/>
  <sheetViews>
    <sheetView tabSelected="1" zoomScale="159" zoomScaleNormal="85" workbookViewId="0">
      <selection activeCell="A81" sqref="A81"/>
    </sheetView>
  </sheetViews>
  <sheetFormatPr baseColWidth="10" defaultColWidth="8.83203125" defaultRowHeight="15"/>
  <cols>
    <col min="2" max="2" width="9.5" bestFit="1" customWidth="1"/>
    <col min="15" max="15" width="11.5" customWidth="1"/>
    <col min="16" max="16" width="18.5" customWidth="1"/>
    <col min="17" max="17" width="8.5" customWidth="1"/>
    <col min="18" max="18" width="35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69</v>
      </c>
      <c r="O1" s="1" t="s">
        <v>48</v>
      </c>
      <c r="P1" s="1" t="s">
        <v>60</v>
      </c>
      <c r="Q1" s="1"/>
      <c r="R1" s="1" t="s">
        <v>3</v>
      </c>
    </row>
    <row r="2" spans="1:18" ht="16">
      <c r="A2" s="5">
        <v>1</v>
      </c>
      <c r="B2" s="3">
        <v>16337320</v>
      </c>
      <c r="C2" s="4" t="s">
        <v>4</v>
      </c>
    </row>
    <row r="3" spans="1:18">
      <c r="A3" s="5">
        <v>2</v>
      </c>
      <c r="B3" s="3">
        <v>17301115</v>
      </c>
      <c r="C3" s="3" t="s">
        <v>5</v>
      </c>
    </row>
    <row r="4" spans="1:18">
      <c r="A4" s="5">
        <v>3</v>
      </c>
      <c r="B4" s="3">
        <v>17341060</v>
      </c>
      <c r="C4" s="3" t="s">
        <v>6</v>
      </c>
      <c r="D4">
        <v>10</v>
      </c>
      <c r="E4">
        <v>20</v>
      </c>
      <c r="F4">
        <v>20</v>
      </c>
      <c r="G4">
        <v>10</v>
      </c>
      <c r="H4">
        <v>20</v>
      </c>
      <c r="I4">
        <v>20</v>
      </c>
      <c r="J4">
        <v>10</v>
      </c>
      <c r="K4">
        <v>10</v>
      </c>
      <c r="L4">
        <v>0</v>
      </c>
      <c r="M4">
        <v>15</v>
      </c>
      <c r="N4">
        <v>5</v>
      </c>
      <c r="O4">
        <f>SUM(D4:N4)</f>
        <v>140</v>
      </c>
      <c r="P4">
        <v>140</v>
      </c>
      <c r="Q4">
        <f>P4/1.5</f>
        <v>93.333333333333329</v>
      </c>
      <c r="R4" t="s">
        <v>148</v>
      </c>
    </row>
    <row r="5" spans="1:18">
      <c r="A5" s="5">
        <v>4</v>
      </c>
      <c r="B5" s="3">
        <v>18308045</v>
      </c>
      <c r="C5" s="3" t="s">
        <v>7</v>
      </c>
      <c r="D5">
        <v>10</v>
      </c>
      <c r="E5">
        <v>20</v>
      </c>
      <c r="F5">
        <v>20</v>
      </c>
      <c r="G5">
        <v>10</v>
      </c>
      <c r="H5">
        <v>16</v>
      </c>
      <c r="I5">
        <v>19</v>
      </c>
      <c r="J5">
        <v>10</v>
      </c>
      <c r="K5">
        <v>10</v>
      </c>
      <c r="L5">
        <v>5</v>
      </c>
      <c r="M5">
        <v>15</v>
      </c>
      <c r="N5">
        <v>10</v>
      </c>
      <c r="O5">
        <f>SUM(D5:N5)</f>
        <v>145</v>
      </c>
      <c r="P5">
        <v>145</v>
      </c>
      <c r="Q5">
        <f t="shared" ref="Q5:Q67" si="0">P5/1.5</f>
        <v>96.666666666666671</v>
      </c>
      <c r="R5" t="s">
        <v>61</v>
      </c>
    </row>
    <row r="6" spans="1:18">
      <c r="A6" s="5">
        <v>5</v>
      </c>
      <c r="B6" s="3">
        <v>18340009</v>
      </c>
      <c r="C6" s="8" t="s">
        <v>63</v>
      </c>
      <c r="D6">
        <v>5</v>
      </c>
      <c r="E6">
        <v>17</v>
      </c>
      <c r="F6">
        <v>20</v>
      </c>
      <c r="G6">
        <v>7</v>
      </c>
      <c r="H6">
        <v>20</v>
      </c>
      <c r="I6">
        <v>5</v>
      </c>
      <c r="J6">
        <v>10</v>
      </c>
      <c r="K6">
        <v>10</v>
      </c>
      <c r="L6">
        <v>0</v>
      </c>
      <c r="M6">
        <v>15</v>
      </c>
      <c r="N6">
        <v>5</v>
      </c>
      <c r="O6">
        <f>SUM(D6:N6)</f>
        <v>114</v>
      </c>
      <c r="P6">
        <v>114</v>
      </c>
      <c r="Q6">
        <f t="shared" si="0"/>
        <v>76</v>
      </c>
      <c r="R6" s="6" t="s">
        <v>135</v>
      </c>
    </row>
    <row r="7" spans="1:18">
      <c r="A7" s="5">
        <v>6</v>
      </c>
      <c r="B7" s="3">
        <v>18340012</v>
      </c>
      <c r="C7" s="3" t="s">
        <v>8</v>
      </c>
      <c r="D7">
        <v>10</v>
      </c>
      <c r="E7">
        <v>17</v>
      </c>
      <c r="F7">
        <v>20</v>
      </c>
      <c r="G7">
        <v>10</v>
      </c>
      <c r="H7">
        <v>20</v>
      </c>
      <c r="I7">
        <v>20</v>
      </c>
      <c r="J7">
        <v>10</v>
      </c>
      <c r="K7">
        <v>10</v>
      </c>
      <c r="L7">
        <v>5</v>
      </c>
      <c r="M7">
        <v>15</v>
      </c>
      <c r="N7">
        <v>5</v>
      </c>
      <c r="O7">
        <f>SUM(D7:N7)</f>
        <v>142</v>
      </c>
      <c r="P7">
        <v>142</v>
      </c>
      <c r="Q7">
        <f t="shared" si="0"/>
        <v>94.666666666666671</v>
      </c>
      <c r="R7" s="6" t="s">
        <v>149</v>
      </c>
    </row>
    <row r="8" spans="1:18">
      <c r="A8" s="5">
        <v>7</v>
      </c>
      <c r="B8" s="3">
        <v>18340013</v>
      </c>
      <c r="C8" s="8" t="s">
        <v>66</v>
      </c>
      <c r="D8">
        <v>10</v>
      </c>
      <c r="E8">
        <v>20</v>
      </c>
      <c r="F8">
        <v>20</v>
      </c>
      <c r="G8">
        <v>10</v>
      </c>
      <c r="H8">
        <v>20</v>
      </c>
      <c r="I8">
        <v>18</v>
      </c>
      <c r="J8">
        <v>10</v>
      </c>
      <c r="K8">
        <v>10</v>
      </c>
      <c r="L8">
        <v>5</v>
      </c>
      <c r="M8">
        <v>15</v>
      </c>
      <c r="N8">
        <v>5</v>
      </c>
      <c r="O8">
        <f>SUM(D8:N8)</f>
        <v>143</v>
      </c>
      <c r="P8">
        <v>143</v>
      </c>
      <c r="Q8">
        <f t="shared" si="0"/>
        <v>95.333333333333329</v>
      </c>
      <c r="R8" s="6" t="s">
        <v>65</v>
      </c>
    </row>
    <row r="9" spans="1:18">
      <c r="A9" s="5">
        <v>8</v>
      </c>
      <c r="B9" s="3">
        <v>18340014</v>
      </c>
      <c r="C9" s="3" t="s">
        <v>9</v>
      </c>
      <c r="D9" t="s">
        <v>67</v>
      </c>
      <c r="P9">
        <v>143</v>
      </c>
      <c r="Q9">
        <f t="shared" si="0"/>
        <v>95.333333333333329</v>
      </c>
    </row>
    <row r="10" spans="1:18">
      <c r="A10" s="5">
        <v>9</v>
      </c>
      <c r="B10" s="3">
        <v>18340016</v>
      </c>
      <c r="C10" s="3" t="s">
        <v>10</v>
      </c>
    </row>
    <row r="11" spans="1:18">
      <c r="A11" s="5">
        <v>10</v>
      </c>
      <c r="B11" s="3">
        <v>18340022</v>
      </c>
      <c r="C11" s="3" t="s">
        <v>11</v>
      </c>
    </row>
    <row r="12" spans="1:18">
      <c r="A12" s="5">
        <v>11</v>
      </c>
      <c r="B12" s="3">
        <v>18340024</v>
      </c>
      <c r="C12" s="3" t="s">
        <v>12</v>
      </c>
    </row>
    <row r="13" spans="1:18">
      <c r="A13" s="5">
        <v>12</v>
      </c>
      <c r="B13" s="3">
        <v>18340026</v>
      </c>
      <c r="C13" s="3" t="s">
        <v>13</v>
      </c>
      <c r="D13" t="s">
        <v>62</v>
      </c>
      <c r="P13">
        <v>114</v>
      </c>
      <c r="Q13">
        <f t="shared" si="0"/>
        <v>76</v>
      </c>
    </row>
    <row r="14" spans="1:18">
      <c r="A14" s="5">
        <v>13</v>
      </c>
      <c r="B14" s="3">
        <v>18340031</v>
      </c>
      <c r="C14" s="3" t="s">
        <v>14</v>
      </c>
      <c r="D14" t="s">
        <v>80</v>
      </c>
      <c r="P14">
        <v>137</v>
      </c>
      <c r="Q14">
        <f t="shared" si="0"/>
        <v>91.333333333333329</v>
      </c>
    </row>
    <row r="15" spans="1:18">
      <c r="A15" s="5">
        <v>14</v>
      </c>
      <c r="B15" s="3">
        <v>18340032</v>
      </c>
      <c r="C15" s="3" t="s">
        <v>15</v>
      </c>
      <c r="D15" t="s">
        <v>72</v>
      </c>
      <c r="P15">
        <v>132</v>
      </c>
      <c r="Q15">
        <f t="shared" si="0"/>
        <v>88</v>
      </c>
    </row>
    <row r="16" spans="1:18">
      <c r="A16" s="5">
        <v>15</v>
      </c>
      <c r="B16" s="3" t="s">
        <v>16</v>
      </c>
      <c r="C16" s="8" t="s">
        <v>73</v>
      </c>
      <c r="D16">
        <v>10</v>
      </c>
      <c r="E16">
        <v>20</v>
      </c>
      <c r="F16">
        <v>20</v>
      </c>
      <c r="G16">
        <v>10</v>
      </c>
      <c r="H16">
        <v>20</v>
      </c>
      <c r="I16">
        <v>19</v>
      </c>
      <c r="J16">
        <v>10</v>
      </c>
      <c r="K16">
        <v>10</v>
      </c>
      <c r="L16">
        <v>5</v>
      </c>
      <c r="M16">
        <v>15</v>
      </c>
      <c r="N16">
        <v>10</v>
      </c>
      <c r="O16">
        <f>SUM(D16:N16)</f>
        <v>149</v>
      </c>
      <c r="P16">
        <v>149</v>
      </c>
      <c r="Q16">
        <f t="shared" si="0"/>
        <v>99.333333333333329</v>
      </c>
      <c r="R16" t="s">
        <v>136</v>
      </c>
    </row>
    <row r="17" spans="1:18">
      <c r="A17" s="5">
        <v>16</v>
      </c>
      <c r="B17" s="3">
        <v>18340036</v>
      </c>
      <c r="C17" s="3" t="s">
        <v>17</v>
      </c>
      <c r="D17" t="s">
        <v>74</v>
      </c>
      <c r="P17">
        <v>149</v>
      </c>
      <c r="Q17">
        <f t="shared" si="0"/>
        <v>99.333333333333329</v>
      </c>
    </row>
    <row r="18" spans="1:18">
      <c r="A18" s="5">
        <v>17</v>
      </c>
      <c r="B18" s="3">
        <v>18340044</v>
      </c>
      <c r="C18" s="3" t="s">
        <v>18</v>
      </c>
      <c r="D18">
        <v>10</v>
      </c>
      <c r="E18">
        <v>17</v>
      </c>
      <c r="F18">
        <v>20</v>
      </c>
      <c r="G18">
        <v>7</v>
      </c>
      <c r="H18">
        <v>20</v>
      </c>
      <c r="I18">
        <v>19</v>
      </c>
      <c r="O18">
        <f>SUM(D18:N18)</f>
        <v>93</v>
      </c>
      <c r="P18">
        <v>93</v>
      </c>
      <c r="Q18">
        <f t="shared" si="0"/>
        <v>62</v>
      </c>
      <c r="R18" t="s">
        <v>137</v>
      </c>
    </row>
    <row r="19" spans="1:18">
      <c r="A19" s="5">
        <v>18</v>
      </c>
      <c r="B19" s="3">
        <v>18340047</v>
      </c>
      <c r="C19" s="8" t="s">
        <v>76</v>
      </c>
      <c r="D19">
        <v>10</v>
      </c>
      <c r="E19">
        <v>20</v>
      </c>
      <c r="F19">
        <v>20</v>
      </c>
      <c r="G19">
        <v>10</v>
      </c>
      <c r="H19">
        <v>20</v>
      </c>
      <c r="I19">
        <v>20</v>
      </c>
      <c r="J19">
        <v>10</v>
      </c>
      <c r="K19">
        <v>10</v>
      </c>
      <c r="L19">
        <v>5</v>
      </c>
      <c r="M19">
        <v>15</v>
      </c>
      <c r="N19">
        <v>10</v>
      </c>
      <c r="O19">
        <f>SUM(D19:N19)</f>
        <v>150</v>
      </c>
      <c r="P19">
        <v>150</v>
      </c>
      <c r="Q19">
        <f t="shared" si="0"/>
        <v>100</v>
      </c>
      <c r="R19" t="s">
        <v>75</v>
      </c>
    </row>
    <row r="20" spans="1:18">
      <c r="A20" s="5">
        <v>19</v>
      </c>
      <c r="B20" s="3">
        <v>18340052</v>
      </c>
      <c r="C20" s="8" t="s">
        <v>71</v>
      </c>
      <c r="D20">
        <v>10</v>
      </c>
      <c r="E20">
        <v>17</v>
      </c>
      <c r="F20">
        <v>20</v>
      </c>
      <c r="G20">
        <v>10</v>
      </c>
      <c r="H20">
        <v>20</v>
      </c>
      <c r="I20">
        <v>10</v>
      </c>
      <c r="J20">
        <v>10</v>
      </c>
      <c r="K20">
        <v>10</v>
      </c>
      <c r="L20">
        <v>0</v>
      </c>
      <c r="M20">
        <v>15</v>
      </c>
      <c r="N20">
        <v>10</v>
      </c>
      <c r="O20">
        <f>SUM(D20:N20)</f>
        <v>132</v>
      </c>
      <c r="P20">
        <v>132</v>
      </c>
      <c r="Q20">
        <f t="shared" si="0"/>
        <v>88</v>
      </c>
      <c r="R20" t="s">
        <v>70</v>
      </c>
    </row>
    <row r="21" spans="1:18">
      <c r="A21" s="5">
        <v>20</v>
      </c>
      <c r="B21" s="3">
        <v>18340054</v>
      </c>
      <c r="C21" s="8" t="s">
        <v>79</v>
      </c>
      <c r="D21">
        <v>10</v>
      </c>
      <c r="E21">
        <v>20</v>
      </c>
      <c r="F21">
        <v>20</v>
      </c>
      <c r="G21">
        <v>7</v>
      </c>
      <c r="H21">
        <v>20</v>
      </c>
      <c r="I21">
        <v>15</v>
      </c>
      <c r="J21">
        <v>10</v>
      </c>
      <c r="K21">
        <v>10</v>
      </c>
      <c r="L21">
        <v>5</v>
      </c>
      <c r="M21">
        <v>15</v>
      </c>
      <c r="N21">
        <v>5</v>
      </c>
      <c r="O21">
        <f>SUM(D21:N21)</f>
        <v>137</v>
      </c>
      <c r="P21">
        <v>137</v>
      </c>
      <c r="Q21">
        <f t="shared" si="0"/>
        <v>91.333333333333329</v>
      </c>
      <c r="R21" t="s">
        <v>138</v>
      </c>
    </row>
    <row r="22" spans="1:18">
      <c r="A22" s="5">
        <v>21</v>
      </c>
      <c r="B22" s="3">
        <v>18340060</v>
      </c>
      <c r="C22" s="8" t="s">
        <v>78</v>
      </c>
    </row>
    <row r="23" spans="1:18">
      <c r="A23" s="5">
        <v>22</v>
      </c>
      <c r="B23" s="3">
        <v>18340061</v>
      </c>
      <c r="C23" s="8" t="s">
        <v>81</v>
      </c>
      <c r="D23">
        <v>10</v>
      </c>
      <c r="E23">
        <v>20</v>
      </c>
      <c r="F23">
        <v>20</v>
      </c>
      <c r="G23">
        <v>7</v>
      </c>
      <c r="H23">
        <v>20</v>
      </c>
      <c r="I23">
        <v>5</v>
      </c>
      <c r="J23">
        <v>10</v>
      </c>
      <c r="K23">
        <v>10</v>
      </c>
      <c r="L23">
        <v>2</v>
      </c>
      <c r="M23">
        <v>15</v>
      </c>
      <c r="N23">
        <v>0</v>
      </c>
      <c r="O23">
        <f>SUM(D23:N23)</f>
        <v>119</v>
      </c>
      <c r="P23">
        <v>119</v>
      </c>
      <c r="Q23">
        <f t="shared" si="0"/>
        <v>79.333333333333329</v>
      </c>
      <c r="R23" t="s">
        <v>139</v>
      </c>
    </row>
    <row r="24" spans="1:18">
      <c r="A24" s="5">
        <v>23</v>
      </c>
      <c r="B24" s="3">
        <v>18340062</v>
      </c>
      <c r="C24" s="3" t="s">
        <v>19</v>
      </c>
      <c r="D24" t="s">
        <v>82</v>
      </c>
      <c r="P24">
        <v>119</v>
      </c>
      <c r="Q24">
        <f t="shared" si="0"/>
        <v>79.333333333333329</v>
      </c>
    </row>
    <row r="25" spans="1:18">
      <c r="A25" s="5">
        <v>24</v>
      </c>
      <c r="B25" s="3">
        <v>18340063</v>
      </c>
      <c r="C25" s="8" t="s">
        <v>83</v>
      </c>
      <c r="D25">
        <v>10</v>
      </c>
      <c r="E25">
        <v>20</v>
      </c>
      <c r="F25">
        <v>20</v>
      </c>
      <c r="G25">
        <v>7</v>
      </c>
      <c r="H25">
        <v>20</v>
      </c>
      <c r="I25">
        <v>5</v>
      </c>
      <c r="O25">
        <f>SUM(D25:N25)</f>
        <v>82</v>
      </c>
      <c r="P25">
        <v>82</v>
      </c>
      <c r="Q25">
        <f t="shared" si="0"/>
        <v>54.666666666666664</v>
      </c>
      <c r="R25" t="s">
        <v>140</v>
      </c>
    </row>
    <row r="26" spans="1:18">
      <c r="A26" s="5">
        <v>25</v>
      </c>
      <c r="B26" s="3">
        <v>18340066</v>
      </c>
      <c r="C26" s="8" t="s">
        <v>90</v>
      </c>
      <c r="D26">
        <v>10</v>
      </c>
      <c r="E26">
        <v>17</v>
      </c>
      <c r="F26">
        <v>20</v>
      </c>
      <c r="G26">
        <v>7</v>
      </c>
      <c r="H26">
        <v>20</v>
      </c>
      <c r="I26">
        <v>5</v>
      </c>
      <c r="O26">
        <f>SUM(D26:N26)</f>
        <v>79</v>
      </c>
      <c r="P26">
        <v>79</v>
      </c>
      <c r="Q26">
        <f t="shared" si="0"/>
        <v>52.666666666666664</v>
      </c>
      <c r="R26" t="s">
        <v>141</v>
      </c>
    </row>
    <row r="27" spans="1:18">
      <c r="A27" s="5">
        <v>26</v>
      </c>
      <c r="B27" s="3">
        <v>18340068</v>
      </c>
      <c r="C27" s="8" t="s">
        <v>85</v>
      </c>
      <c r="D27">
        <v>10</v>
      </c>
      <c r="E27">
        <v>17</v>
      </c>
      <c r="F27">
        <v>20</v>
      </c>
      <c r="G27">
        <v>0</v>
      </c>
      <c r="H27">
        <v>20</v>
      </c>
      <c r="I27">
        <v>10</v>
      </c>
      <c r="J27">
        <v>10</v>
      </c>
      <c r="K27">
        <v>10</v>
      </c>
      <c r="L27">
        <v>5</v>
      </c>
      <c r="M27">
        <v>15</v>
      </c>
      <c r="N27">
        <v>5</v>
      </c>
      <c r="O27">
        <f>SUM(D27:N27)</f>
        <v>122</v>
      </c>
      <c r="P27">
        <v>122</v>
      </c>
      <c r="Q27">
        <f t="shared" si="0"/>
        <v>81.333333333333329</v>
      </c>
      <c r="R27" t="s">
        <v>142</v>
      </c>
    </row>
    <row r="28" spans="1:18">
      <c r="A28" s="5">
        <v>27</v>
      </c>
      <c r="B28" s="3">
        <v>18340070</v>
      </c>
      <c r="C28" s="3" t="s">
        <v>20</v>
      </c>
      <c r="D28" t="s">
        <v>86</v>
      </c>
      <c r="P28">
        <v>122</v>
      </c>
      <c r="Q28">
        <f t="shared" si="0"/>
        <v>81.333333333333329</v>
      </c>
    </row>
    <row r="29" spans="1:18" ht="16">
      <c r="A29" s="5">
        <v>28</v>
      </c>
      <c r="B29" s="3">
        <v>18340077</v>
      </c>
      <c r="C29" s="4" t="s">
        <v>21</v>
      </c>
    </row>
    <row r="30" spans="1:18">
      <c r="A30" s="5">
        <v>29</v>
      </c>
      <c r="B30" s="3">
        <v>18340082</v>
      </c>
      <c r="C30" s="3" t="s">
        <v>22</v>
      </c>
      <c r="D30" t="s">
        <v>77</v>
      </c>
      <c r="P30">
        <v>150</v>
      </c>
      <c r="Q30">
        <f t="shared" si="0"/>
        <v>100</v>
      </c>
    </row>
    <row r="31" spans="1:18">
      <c r="A31" s="5">
        <v>30</v>
      </c>
      <c r="B31" s="3">
        <v>18340092</v>
      </c>
      <c r="C31" s="8" t="s">
        <v>87</v>
      </c>
      <c r="D31">
        <v>10</v>
      </c>
      <c r="E31">
        <v>20</v>
      </c>
      <c r="F31">
        <v>20</v>
      </c>
      <c r="G31">
        <v>10</v>
      </c>
      <c r="H31">
        <v>20</v>
      </c>
      <c r="I31">
        <v>15</v>
      </c>
      <c r="J31">
        <v>10</v>
      </c>
      <c r="K31">
        <v>10</v>
      </c>
      <c r="L31">
        <v>5</v>
      </c>
      <c r="M31">
        <v>15</v>
      </c>
      <c r="N31">
        <v>10</v>
      </c>
      <c r="O31">
        <f>SUM(D31:N31)</f>
        <v>145</v>
      </c>
      <c r="P31">
        <v>145</v>
      </c>
      <c r="Q31">
        <f t="shared" si="0"/>
        <v>96.666666666666671</v>
      </c>
      <c r="R31" t="s">
        <v>89</v>
      </c>
    </row>
    <row r="32" spans="1:18">
      <c r="A32" s="5">
        <v>31</v>
      </c>
      <c r="B32" s="3">
        <v>18340096</v>
      </c>
      <c r="C32" s="8" t="s">
        <v>94</v>
      </c>
      <c r="D32">
        <v>10</v>
      </c>
      <c r="E32">
        <v>20</v>
      </c>
      <c r="F32">
        <v>10</v>
      </c>
      <c r="G32">
        <v>7</v>
      </c>
      <c r="H32">
        <v>8</v>
      </c>
      <c r="I32">
        <v>15</v>
      </c>
      <c r="J32">
        <v>10</v>
      </c>
      <c r="K32">
        <v>10</v>
      </c>
      <c r="L32">
        <v>3</v>
      </c>
      <c r="M32">
        <v>15</v>
      </c>
      <c r="N32">
        <v>5</v>
      </c>
      <c r="O32">
        <f>SUM(D32:N32)</f>
        <v>113</v>
      </c>
      <c r="P32">
        <v>113</v>
      </c>
      <c r="Q32">
        <f t="shared" si="0"/>
        <v>75.333333333333329</v>
      </c>
      <c r="R32" t="s">
        <v>93</v>
      </c>
    </row>
    <row r="33" spans="1:18">
      <c r="A33" s="5">
        <v>32</v>
      </c>
      <c r="B33" s="3">
        <v>18340103</v>
      </c>
      <c r="C33" s="3" t="s">
        <v>23</v>
      </c>
    </row>
    <row r="34" spans="1:18">
      <c r="A34" s="5">
        <v>33</v>
      </c>
      <c r="B34" s="3">
        <v>18340106</v>
      </c>
      <c r="C34" s="3" t="s">
        <v>24</v>
      </c>
      <c r="D34">
        <v>10</v>
      </c>
      <c r="E34">
        <v>17</v>
      </c>
      <c r="F34">
        <v>20</v>
      </c>
      <c r="G34">
        <v>10</v>
      </c>
      <c r="H34">
        <v>20</v>
      </c>
      <c r="I34">
        <v>15</v>
      </c>
      <c r="J34">
        <v>10</v>
      </c>
      <c r="K34">
        <v>10</v>
      </c>
      <c r="L34">
        <v>5</v>
      </c>
      <c r="M34">
        <v>15</v>
      </c>
      <c r="N34">
        <v>10</v>
      </c>
      <c r="O34">
        <f>SUM(D34:N34)</f>
        <v>142</v>
      </c>
      <c r="P34">
        <v>142</v>
      </c>
      <c r="Q34">
        <f t="shared" si="0"/>
        <v>94.666666666666671</v>
      </c>
      <c r="R34" t="s">
        <v>96</v>
      </c>
    </row>
    <row r="35" spans="1:18">
      <c r="A35" s="5">
        <v>34</v>
      </c>
      <c r="B35" s="3">
        <v>18340110</v>
      </c>
      <c r="C35" s="3" t="s">
        <v>25</v>
      </c>
      <c r="D35">
        <v>10</v>
      </c>
      <c r="E35">
        <v>17</v>
      </c>
      <c r="F35">
        <v>20</v>
      </c>
      <c r="G35">
        <v>10</v>
      </c>
      <c r="H35">
        <v>20</v>
      </c>
      <c r="I35">
        <v>20</v>
      </c>
      <c r="J35">
        <v>10</v>
      </c>
      <c r="K35">
        <v>10</v>
      </c>
      <c r="L35">
        <v>5</v>
      </c>
      <c r="M35">
        <v>15</v>
      </c>
      <c r="N35">
        <v>5</v>
      </c>
      <c r="O35">
        <f>SUM(D35:N35)</f>
        <v>142</v>
      </c>
      <c r="P35">
        <v>142</v>
      </c>
      <c r="Q35">
        <f t="shared" si="0"/>
        <v>94.666666666666671</v>
      </c>
      <c r="R35" t="s">
        <v>99</v>
      </c>
    </row>
    <row r="36" spans="1:18">
      <c r="A36" s="5">
        <v>35</v>
      </c>
      <c r="B36" s="3">
        <v>18340114</v>
      </c>
      <c r="C36" s="8" t="s">
        <v>97</v>
      </c>
      <c r="D36">
        <v>9</v>
      </c>
      <c r="E36">
        <v>17</v>
      </c>
      <c r="F36">
        <v>20</v>
      </c>
      <c r="G36">
        <v>7</v>
      </c>
      <c r="H36">
        <v>20</v>
      </c>
      <c r="I36">
        <v>5</v>
      </c>
      <c r="J36">
        <v>10</v>
      </c>
      <c r="K36">
        <v>10</v>
      </c>
      <c r="L36">
        <v>2</v>
      </c>
      <c r="M36">
        <v>15</v>
      </c>
      <c r="N36">
        <v>10</v>
      </c>
      <c r="O36">
        <f>SUM(D36:N36)</f>
        <v>125</v>
      </c>
      <c r="P36">
        <v>125</v>
      </c>
      <c r="Q36">
        <f t="shared" si="0"/>
        <v>83.333333333333329</v>
      </c>
      <c r="R36" t="s">
        <v>143</v>
      </c>
    </row>
    <row r="37" spans="1:18">
      <c r="A37" s="5">
        <v>36</v>
      </c>
      <c r="B37" s="3">
        <v>18340115</v>
      </c>
      <c r="C37" s="3" t="s">
        <v>26</v>
      </c>
      <c r="D37" t="s">
        <v>98</v>
      </c>
      <c r="P37">
        <v>125</v>
      </c>
      <c r="Q37">
        <f t="shared" si="0"/>
        <v>83.333333333333329</v>
      </c>
    </row>
    <row r="38" spans="1:18">
      <c r="A38" s="5">
        <v>37</v>
      </c>
      <c r="B38" s="3">
        <v>18340127</v>
      </c>
      <c r="C38" s="3" t="s">
        <v>27</v>
      </c>
      <c r="D38">
        <v>10</v>
      </c>
      <c r="E38">
        <v>17</v>
      </c>
      <c r="F38">
        <v>20</v>
      </c>
      <c r="G38">
        <v>7</v>
      </c>
      <c r="H38">
        <v>20</v>
      </c>
      <c r="I38">
        <v>17</v>
      </c>
      <c r="J38">
        <v>10</v>
      </c>
      <c r="K38">
        <v>10</v>
      </c>
      <c r="L38">
        <v>5</v>
      </c>
      <c r="M38">
        <v>15</v>
      </c>
      <c r="N38">
        <v>10</v>
      </c>
      <c r="O38">
        <f>SUM(D38:N38)</f>
        <v>141</v>
      </c>
      <c r="P38">
        <v>141</v>
      </c>
      <c r="Q38">
        <f t="shared" si="0"/>
        <v>94</v>
      </c>
      <c r="R38" t="s">
        <v>130</v>
      </c>
    </row>
    <row r="39" spans="1:18">
      <c r="A39" s="5">
        <v>38</v>
      </c>
      <c r="B39" s="3">
        <v>18340135</v>
      </c>
      <c r="C39" s="3" t="s">
        <v>28</v>
      </c>
      <c r="D39" t="s">
        <v>84</v>
      </c>
      <c r="P39">
        <v>82</v>
      </c>
      <c r="Q39">
        <f t="shared" si="0"/>
        <v>54.666666666666664</v>
      </c>
    </row>
    <row r="40" spans="1:18">
      <c r="A40" s="5">
        <v>39</v>
      </c>
      <c r="B40" s="3">
        <v>18340136</v>
      </c>
      <c r="C40" s="3" t="s">
        <v>29</v>
      </c>
      <c r="D40" t="s">
        <v>100</v>
      </c>
      <c r="P40">
        <v>142</v>
      </c>
      <c r="Q40">
        <f t="shared" si="0"/>
        <v>94.666666666666671</v>
      </c>
    </row>
    <row r="41" spans="1:18">
      <c r="A41" s="5">
        <v>40</v>
      </c>
      <c r="B41" s="3">
        <v>18340142</v>
      </c>
      <c r="C41" s="3" t="s">
        <v>30</v>
      </c>
      <c r="D41" t="s">
        <v>95</v>
      </c>
      <c r="P41">
        <v>113</v>
      </c>
      <c r="Q41">
        <f t="shared" si="0"/>
        <v>75.333333333333329</v>
      </c>
    </row>
    <row r="42" spans="1:18">
      <c r="A42" s="5">
        <v>41</v>
      </c>
      <c r="B42" s="3">
        <v>18340149</v>
      </c>
      <c r="C42" s="8" t="s">
        <v>101</v>
      </c>
      <c r="D42">
        <v>10</v>
      </c>
      <c r="E42">
        <v>20</v>
      </c>
      <c r="F42">
        <v>20</v>
      </c>
      <c r="G42">
        <v>10</v>
      </c>
      <c r="H42">
        <v>20</v>
      </c>
      <c r="I42">
        <v>16</v>
      </c>
      <c r="J42">
        <v>10</v>
      </c>
      <c r="K42">
        <v>10</v>
      </c>
      <c r="L42">
        <v>5</v>
      </c>
      <c r="M42">
        <v>15</v>
      </c>
      <c r="N42">
        <v>5</v>
      </c>
      <c r="O42">
        <f>SUM(D42:N42)</f>
        <v>141</v>
      </c>
      <c r="P42">
        <v>141</v>
      </c>
      <c r="Q42">
        <f t="shared" si="0"/>
        <v>94</v>
      </c>
      <c r="R42" t="s">
        <v>103</v>
      </c>
    </row>
    <row r="43" spans="1:18">
      <c r="A43" s="5">
        <v>42</v>
      </c>
      <c r="B43" s="3">
        <v>18340151</v>
      </c>
      <c r="C43" s="8" t="s">
        <v>104</v>
      </c>
      <c r="D43">
        <v>9</v>
      </c>
      <c r="E43">
        <v>20</v>
      </c>
      <c r="F43">
        <v>20</v>
      </c>
      <c r="G43">
        <v>10</v>
      </c>
      <c r="H43">
        <v>20</v>
      </c>
      <c r="I43">
        <v>10</v>
      </c>
      <c r="O43">
        <f>SUM(D43:N43)</f>
        <v>89</v>
      </c>
      <c r="P43">
        <v>89</v>
      </c>
      <c r="Q43">
        <f t="shared" si="0"/>
        <v>59.333333333333336</v>
      </c>
      <c r="R43" t="s">
        <v>106</v>
      </c>
    </row>
    <row r="44" spans="1:18">
      <c r="A44" s="5">
        <v>43</v>
      </c>
      <c r="B44" s="3">
        <v>18340152</v>
      </c>
      <c r="C44" s="3" t="s">
        <v>31</v>
      </c>
      <c r="D44" t="s">
        <v>105</v>
      </c>
      <c r="P44">
        <v>89</v>
      </c>
      <c r="Q44">
        <f t="shared" si="0"/>
        <v>59.333333333333336</v>
      </c>
    </row>
    <row r="45" spans="1:18">
      <c r="A45" s="5">
        <v>44</v>
      </c>
      <c r="B45" s="3">
        <v>18340156</v>
      </c>
      <c r="C45" s="3" t="s">
        <v>32</v>
      </c>
    </row>
    <row r="46" spans="1:18">
      <c r="A46" s="5">
        <v>45</v>
      </c>
      <c r="B46" s="3">
        <v>18340160</v>
      </c>
      <c r="C46" s="3" t="s">
        <v>33</v>
      </c>
      <c r="D46" t="s">
        <v>88</v>
      </c>
      <c r="P46">
        <v>145</v>
      </c>
      <c r="Q46">
        <f t="shared" si="0"/>
        <v>96.666666666666671</v>
      </c>
    </row>
    <row r="47" spans="1:18">
      <c r="A47" s="5">
        <v>46</v>
      </c>
      <c r="B47" s="3">
        <v>18340161</v>
      </c>
      <c r="C47" s="3" t="s">
        <v>34</v>
      </c>
      <c r="D47" t="s">
        <v>102</v>
      </c>
      <c r="P47">
        <v>141</v>
      </c>
      <c r="Q47">
        <f t="shared" si="0"/>
        <v>94</v>
      </c>
    </row>
    <row r="48" spans="1:18">
      <c r="A48" s="5">
        <v>47</v>
      </c>
      <c r="B48" s="3">
        <v>18340179</v>
      </c>
      <c r="C48" s="3" t="s">
        <v>35</v>
      </c>
    </row>
    <row r="49" spans="1:18">
      <c r="A49" s="5">
        <v>48</v>
      </c>
      <c r="B49" s="3">
        <v>18340183</v>
      </c>
      <c r="C49" s="8" t="s">
        <v>108</v>
      </c>
      <c r="D49">
        <v>10</v>
      </c>
      <c r="E49">
        <v>17</v>
      </c>
      <c r="F49">
        <v>20</v>
      </c>
      <c r="G49">
        <v>7</v>
      </c>
      <c r="H49">
        <v>20</v>
      </c>
      <c r="I49">
        <v>15</v>
      </c>
      <c r="J49">
        <v>10</v>
      </c>
      <c r="K49">
        <v>10</v>
      </c>
      <c r="L49">
        <v>5</v>
      </c>
      <c r="M49">
        <v>10</v>
      </c>
      <c r="N49">
        <v>5</v>
      </c>
      <c r="O49">
        <f>SUM(D49:N49)</f>
        <v>129</v>
      </c>
      <c r="P49">
        <v>129</v>
      </c>
      <c r="Q49">
        <f t="shared" si="0"/>
        <v>86</v>
      </c>
      <c r="R49" t="s">
        <v>107</v>
      </c>
    </row>
    <row r="50" spans="1:18">
      <c r="A50" s="5">
        <v>49</v>
      </c>
      <c r="B50" s="3">
        <v>18340186</v>
      </c>
      <c r="C50" s="8" t="s">
        <v>111</v>
      </c>
      <c r="D50">
        <v>10</v>
      </c>
      <c r="E50">
        <v>20</v>
      </c>
      <c r="F50">
        <v>20</v>
      </c>
      <c r="G50">
        <v>10</v>
      </c>
      <c r="H50">
        <v>20</v>
      </c>
      <c r="I50">
        <v>15</v>
      </c>
      <c r="J50">
        <v>10</v>
      </c>
      <c r="K50">
        <v>10</v>
      </c>
      <c r="L50">
        <v>5</v>
      </c>
      <c r="M50">
        <v>15</v>
      </c>
      <c r="N50">
        <v>5</v>
      </c>
      <c r="O50">
        <f>SUM(D50:N50)</f>
        <v>140</v>
      </c>
      <c r="P50">
        <v>140</v>
      </c>
      <c r="Q50">
        <f t="shared" si="0"/>
        <v>93.333333333333329</v>
      </c>
      <c r="R50" t="s">
        <v>110</v>
      </c>
    </row>
    <row r="51" spans="1:18">
      <c r="A51" s="5">
        <v>50</v>
      </c>
      <c r="B51" s="3">
        <v>18340191</v>
      </c>
      <c r="C51" s="3" t="s">
        <v>36</v>
      </c>
      <c r="D51" t="s">
        <v>109</v>
      </c>
      <c r="P51">
        <v>129</v>
      </c>
      <c r="Q51">
        <f t="shared" si="0"/>
        <v>86</v>
      </c>
    </row>
    <row r="52" spans="1:18" ht="16">
      <c r="A52" s="5">
        <v>51</v>
      </c>
      <c r="B52" s="3">
        <v>18340195</v>
      </c>
      <c r="C52" s="4" t="s">
        <v>47</v>
      </c>
      <c r="D52" t="s">
        <v>62</v>
      </c>
      <c r="P52">
        <v>142</v>
      </c>
      <c r="Q52">
        <f t="shared" si="0"/>
        <v>94.666666666666671</v>
      </c>
    </row>
    <row r="53" spans="1:18">
      <c r="A53" s="5">
        <v>52</v>
      </c>
      <c r="B53" s="3">
        <v>18340196</v>
      </c>
      <c r="C53" s="3" t="s">
        <v>37</v>
      </c>
      <c r="D53" t="s">
        <v>112</v>
      </c>
      <c r="P53">
        <v>140</v>
      </c>
      <c r="Q53">
        <f t="shared" si="0"/>
        <v>93.333333333333329</v>
      </c>
    </row>
    <row r="54" spans="1:18">
      <c r="A54" s="5">
        <v>53</v>
      </c>
      <c r="B54" s="3">
        <v>18340197</v>
      </c>
      <c r="C54" s="8" t="s">
        <v>114</v>
      </c>
      <c r="D54">
        <v>7</v>
      </c>
      <c r="E54">
        <v>17</v>
      </c>
      <c r="F54">
        <v>20</v>
      </c>
      <c r="G54">
        <v>10</v>
      </c>
      <c r="H54">
        <v>20</v>
      </c>
      <c r="I54">
        <v>20</v>
      </c>
      <c r="J54">
        <v>10</v>
      </c>
      <c r="K54">
        <v>10</v>
      </c>
      <c r="L54">
        <v>2</v>
      </c>
      <c r="M54">
        <v>15</v>
      </c>
      <c r="N54">
        <v>5</v>
      </c>
      <c r="O54">
        <f>SUM(D54:N54)</f>
        <v>136</v>
      </c>
      <c r="P54">
        <v>136</v>
      </c>
      <c r="Q54">
        <f t="shared" si="0"/>
        <v>90.666666666666671</v>
      </c>
      <c r="R54" t="s">
        <v>113</v>
      </c>
    </row>
    <row r="55" spans="1:18">
      <c r="A55" s="5">
        <v>54</v>
      </c>
      <c r="B55" s="3">
        <v>18340208</v>
      </c>
      <c r="C55" s="8" t="s">
        <v>118</v>
      </c>
      <c r="D55">
        <v>10</v>
      </c>
      <c r="E55">
        <v>17</v>
      </c>
      <c r="F55">
        <v>20</v>
      </c>
      <c r="G55">
        <v>10</v>
      </c>
      <c r="H55">
        <v>20</v>
      </c>
      <c r="I55">
        <v>15</v>
      </c>
      <c r="J55">
        <v>10</v>
      </c>
      <c r="K55">
        <v>10</v>
      </c>
      <c r="L55">
        <v>2</v>
      </c>
      <c r="M55">
        <v>15</v>
      </c>
      <c r="N55">
        <v>5</v>
      </c>
      <c r="O55">
        <f>SUM(D55:N55)</f>
        <v>134</v>
      </c>
      <c r="P55">
        <v>134</v>
      </c>
      <c r="Q55">
        <f t="shared" si="0"/>
        <v>89.333333333333329</v>
      </c>
      <c r="R55" t="s">
        <v>117</v>
      </c>
    </row>
    <row r="56" spans="1:18">
      <c r="A56" s="5">
        <v>55</v>
      </c>
      <c r="B56" s="3">
        <v>18340210</v>
      </c>
      <c r="C56" s="3" t="s">
        <v>38</v>
      </c>
      <c r="D56" t="s">
        <v>119</v>
      </c>
      <c r="P56">
        <v>134</v>
      </c>
      <c r="Q56">
        <f t="shared" si="0"/>
        <v>89.333333333333329</v>
      </c>
    </row>
    <row r="57" spans="1:18">
      <c r="A57" s="5">
        <v>56</v>
      </c>
      <c r="B57" s="3">
        <v>18340215</v>
      </c>
      <c r="C57" s="3" t="s">
        <v>39</v>
      </c>
      <c r="D57">
        <v>10</v>
      </c>
      <c r="E57">
        <v>20</v>
      </c>
      <c r="F57">
        <v>20</v>
      </c>
      <c r="G57">
        <v>10</v>
      </c>
      <c r="H57">
        <v>20</v>
      </c>
      <c r="I57">
        <v>18</v>
      </c>
      <c r="J57">
        <v>10</v>
      </c>
      <c r="K57">
        <v>10</v>
      </c>
      <c r="L57">
        <v>5</v>
      </c>
      <c r="M57">
        <v>15</v>
      </c>
      <c r="N57">
        <v>5</v>
      </c>
      <c r="O57">
        <f>SUM(D57:N57)</f>
        <v>143</v>
      </c>
      <c r="P57">
        <v>143</v>
      </c>
      <c r="Q57">
        <f t="shared" si="0"/>
        <v>95.333333333333329</v>
      </c>
      <c r="R57" t="s">
        <v>121</v>
      </c>
    </row>
    <row r="58" spans="1:18">
      <c r="A58" s="5">
        <v>57</v>
      </c>
      <c r="B58" s="3">
        <v>18340217</v>
      </c>
      <c r="C58" s="8" t="s">
        <v>124</v>
      </c>
      <c r="D58">
        <v>10</v>
      </c>
      <c r="E58">
        <v>17</v>
      </c>
      <c r="F58">
        <v>20</v>
      </c>
      <c r="G58">
        <v>7</v>
      </c>
      <c r="H58">
        <v>20</v>
      </c>
      <c r="I58">
        <v>5</v>
      </c>
      <c r="J58">
        <v>10</v>
      </c>
      <c r="K58">
        <v>10</v>
      </c>
      <c r="L58">
        <v>2</v>
      </c>
      <c r="M58">
        <v>15</v>
      </c>
      <c r="N58">
        <v>10</v>
      </c>
      <c r="O58">
        <f>SUM(D58:N58)</f>
        <v>126</v>
      </c>
      <c r="P58">
        <v>126</v>
      </c>
      <c r="Q58">
        <f t="shared" si="0"/>
        <v>84</v>
      </c>
      <c r="R58" t="s">
        <v>126</v>
      </c>
    </row>
    <row r="59" spans="1:18">
      <c r="A59" s="5">
        <v>58</v>
      </c>
      <c r="B59" s="3">
        <v>18340223</v>
      </c>
      <c r="C59" s="8" t="s">
        <v>122</v>
      </c>
      <c r="D59">
        <v>10</v>
      </c>
      <c r="E59">
        <v>17</v>
      </c>
      <c r="F59">
        <v>20</v>
      </c>
      <c r="G59">
        <v>10</v>
      </c>
      <c r="H59">
        <v>20</v>
      </c>
      <c r="I59">
        <v>5</v>
      </c>
      <c r="J59">
        <v>10</v>
      </c>
      <c r="K59">
        <v>10</v>
      </c>
      <c r="L59">
        <v>5</v>
      </c>
      <c r="M59">
        <v>15</v>
      </c>
      <c r="N59">
        <v>5</v>
      </c>
      <c r="O59">
        <f>SUM(D59:N59)</f>
        <v>127</v>
      </c>
      <c r="P59">
        <v>127</v>
      </c>
      <c r="Q59">
        <f t="shared" si="0"/>
        <v>84.666666666666671</v>
      </c>
      <c r="R59" t="s">
        <v>150</v>
      </c>
    </row>
    <row r="60" spans="1:18">
      <c r="A60" s="5">
        <v>59</v>
      </c>
      <c r="B60" s="3">
        <v>18340224</v>
      </c>
      <c r="C60" s="3" t="s">
        <v>40</v>
      </c>
      <c r="D60" t="s">
        <v>125</v>
      </c>
      <c r="P60">
        <v>126</v>
      </c>
      <c r="Q60">
        <f t="shared" si="0"/>
        <v>84</v>
      </c>
    </row>
    <row r="61" spans="1:18">
      <c r="A61" s="5">
        <v>60</v>
      </c>
      <c r="B61" s="3">
        <v>18340226</v>
      </c>
      <c r="C61" s="3" t="s">
        <v>41</v>
      </c>
      <c r="D61" t="s">
        <v>123</v>
      </c>
      <c r="P61">
        <v>127</v>
      </c>
      <c r="Q61">
        <f t="shared" si="0"/>
        <v>84.666666666666671</v>
      </c>
    </row>
    <row r="62" spans="1:18">
      <c r="A62" s="5">
        <v>61</v>
      </c>
      <c r="B62" s="3">
        <v>18340228</v>
      </c>
      <c r="C62" s="3" t="s">
        <v>42</v>
      </c>
      <c r="D62" t="s">
        <v>115</v>
      </c>
      <c r="P62">
        <v>136</v>
      </c>
      <c r="Q62">
        <f t="shared" si="0"/>
        <v>90.666666666666671</v>
      </c>
    </row>
    <row r="63" spans="1:18">
      <c r="A63" s="5">
        <v>62</v>
      </c>
      <c r="B63" s="3">
        <v>18340229</v>
      </c>
      <c r="C63" s="3" t="s">
        <v>43</v>
      </c>
      <c r="D63" t="s">
        <v>59</v>
      </c>
      <c r="P63">
        <v>145</v>
      </c>
      <c r="Q63">
        <f t="shared" si="0"/>
        <v>96.666666666666671</v>
      </c>
    </row>
    <row r="64" spans="1:18">
      <c r="A64" s="5">
        <v>63</v>
      </c>
      <c r="B64" s="3">
        <v>18340231</v>
      </c>
      <c r="C64" s="3" t="s">
        <v>44</v>
      </c>
      <c r="D64">
        <v>10</v>
      </c>
      <c r="E64">
        <v>17</v>
      </c>
      <c r="F64">
        <v>20</v>
      </c>
      <c r="G64">
        <v>10</v>
      </c>
      <c r="H64">
        <v>20</v>
      </c>
      <c r="I64">
        <v>5</v>
      </c>
      <c r="J64">
        <v>10</v>
      </c>
      <c r="K64">
        <v>10</v>
      </c>
      <c r="L64">
        <v>0</v>
      </c>
      <c r="M64">
        <v>10</v>
      </c>
      <c r="N64">
        <v>5</v>
      </c>
      <c r="O64">
        <f>SUM(D64:N64)</f>
        <v>117</v>
      </c>
      <c r="P64">
        <v>117</v>
      </c>
      <c r="Q64">
        <f t="shared" si="0"/>
        <v>78</v>
      </c>
      <c r="R64" t="s">
        <v>144</v>
      </c>
    </row>
    <row r="65" spans="1:18" ht="16">
      <c r="A65" s="5">
        <v>64</v>
      </c>
      <c r="B65" s="3">
        <v>18363044</v>
      </c>
      <c r="C65" s="4" t="s">
        <v>45</v>
      </c>
      <c r="D65" t="s">
        <v>131</v>
      </c>
      <c r="P65">
        <v>141</v>
      </c>
      <c r="Q65">
        <f t="shared" si="0"/>
        <v>94</v>
      </c>
    </row>
    <row r="66" spans="1:18">
      <c r="A66" s="5">
        <v>65</v>
      </c>
      <c r="B66" s="3">
        <v>18364027</v>
      </c>
      <c r="C66" s="8" t="s">
        <v>127</v>
      </c>
      <c r="D66">
        <v>7</v>
      </c>
      <c r="E66">
        <v>14</v>
      </c>
      <c r="F66">
        <v>10</v>
      </c>
      <c r="G66">
        <v>5</v>
      </c>
      <c r="H66">
        <v>16</v>
      </c>
      <c r="I66">
        <v>5</v>
      </c>
      <c r="J66">
        <v>10</v>
      </c>
      <c r="K66">
        <v>10</v>
      </c>
      <c r="L66">
        <v>2</v>
      </c>
      <c r="M66">
        <v>15</v>
      </c>
      <c r="N66">
        <v>0</v>
      </c>
      <c r="O66">
        <f>SUM(D66:N66)</f>
        <v>94</v>
      </c>
      <c r="P66">
        <v>94</v>
      </c>
      <c r="Q66">
        <f t="shared" si="0"/>
        <v>62.666666666666664</v>
      </c>
      <c r="R66" t="s">
        <v>128</v>
      </c>
    </row>
    <row r="67" spans="1:18">
      <c r="A67" s="5">
        <v>66</v>
      </c>
      <c r="B67" s="3">
        <v>18364066</v>
      </c>
      <c r="C67" s="3" t="s">
        <v>46</v>
      </c>
      <c r="D67">
        <v>7</v>
      </c>
      <c r="E67">
        <v>14</v>
      </c>
      <c r="F67">
        <v>20</v>
      </c>
      <c r="G67">
        <v>5</v>
      </c>
      <c r="H67">
        <v>20</v>
      </c>
      <c r="I67">
        <v>5</v>
      </c>
      <c r="J67">
        <v>10</v>
      </c>
      <c r="K67">
        <v>10</v>
      </c>
      <c r="L67">
        <v>5</v>
      </c>
      <c r="M67">
        <v>15</v>
      </c>
      <c r="N67">
        <v>5</v>
      </c>
      <c r="O67">
        <f>SUM(D67:N67)</f>
        <v>116</v>
      </c>
      <c r="P67">
        <v>116</v>
      </c>
      <c r="Q67">
        <f t="shared" si="0"/>
        <v>77.333333333333329</v>
      </c>
      <c r="R67" t="s">
        <v>129</v>
      </c>
    </row>
    <row r="68" spans="1:18">
      <c r="A68" t="s">
        <v>145</v>
      </c>
      <c r="O68" t="s">
        <v>134</v>
      </c>
      <c r="P68">
        <f>AVERAGE(P2:P67)</f>
        <v>128.03571428571428</v>
      </c>
      <c r="Q68">
        <f>AVERAGE(Q4:Q67)</f>
        <v>85.35714285714289</v>
      </c>
    </row>
    <row r="69" spans="1:18">
      <c r="A69" t="s">
        <v>132</v>
      </c>
    </row>
    <row r="70" spans="1:18" ht="49.75" customHeight="1">
      <c r="A70" s="6" t="s">
        <v>151</v>
      </c>
    </row>
    <row r="71" spans="1:18">
      <c r="A71" t="s">
        <v>68</v>
      </c>
    </row>
    <row r="73" spans="1:18" ht="26.5" customHeight="1">
      <c r="A73" t="s">
        <v>133</v>
      </c>
    </row>
    <row r="74" spans="1:18" ht="23.5" customHeight="1">
      <c r="A74" s="6" t="s">
        <v>116</v>
      </c>
    </row>
    <row r="75" spans="1:18" ht="26.5" customHeight="1">
      <c r="A75" s="7" t="s">
        <v>146</v>
      </c>
    </row>
    <row r="76" spans="1:18" ht="27" customHeight="1">
      <c r="A76" s="7" t="s">
        <v>91</v>
      </c>
    </row>
    <row r="77" spans="1:18" ht="24.5" customHeight="1">
      <c r="A77" t="s">
        <v>120</v>
      </c>
    </row>
    <row r="78" spans="1:18" ht="23.5" customHeight="1">
      <c r="A78" t="s">
        <v>92</v>
      </c>
    </row>
    <row r="80" spans="1:18" ht="35.5" customHeight="1">
      <c r="A80" t="s">
        <v>64</v>
      </c>
    </row>
    <row r="81" spans="1:1" ht="22.75" customHeight="1">
      <c r="A81" t="s">
        <v>152</v>
      </c>
    </row>
    <row r="84" spans="1:1">
      <c r="A84" t="s">
        <v>147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HeZe</cp:lastModifiedBy>
  <dcterms:created xsi:type="dcterms:W3CDTF">2020-10-12T02:55:09Z</dcterms:created>
  <dcterms:modified xsi:type="dcterms:W3CDTF">2020-11-16T06:24:44Z</dcterms:modified>
</cp:coreProperties>
</file>