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anil\Desktop\scr\Data\"/>
    </mc:Choice>
  </mc:AlternateContent>
  <xr:revisionPtr revIDLastSave="0" documentId="13_ncr:1_{C8F1E010-CF17-4CD4-97AA-500F48F47F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nal" sheetId="2" r:id="rId1"/>
    <sheet name="TierPric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3" i="2"/>
  <c r="D4" i="2"/>
  <c r="D5" i="2"/>
  <c r="D6" i="2"/>
  <c r="D7" i="2"/>
  <c r="D8" i="2"/>
  <c r="D9" i="2"/>
  <c r="D10" i="2"/>
  <c r="D11" i="2"/>
  <c r="D12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B4" i="1" l="1"/>
  <c r="B3" i="1"/>
  <c r="E3" i="1"/>
  <c r="D3" i="1"/>
  <c r="C3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3" i="2"/>
  <c r="C4" i="2"/>
  <c r="C5" i="2"/>
  <c r="C6" i="2"/>
  <c r="C7" i="2"/>
  <c r="C8" i="2"/>
  <c r="C9" i="2"/>
  <c r="C10" i="2"/>
  <c r="C11" i="2"/>
  <c r="C12" i="2"/>
  <c r="C2" i="2"/>
  <c r="E4" i="1"/>
  <c r="D4" i="1"/>
  <c r="C4" i="1"/>
  <c r="N3" i="2" l="1"/>
</calcChain>
</file>

<file path=xl/sharedStrings.xml><?xml version="1.0" encoding="utf-8"?>
<sst xmlns="http://schemas.openxmlformats.org/spreadsheetml/2006/main" count="19" uniqueCount="19">
  <si>
    <t>США</t>
  </si>
  <si>
    <t>Т1</t>
  </si>
  <si>
    <t>Т2</t>
  </si>
  <si>
    <t>Т3</t>
  </si>
  <si>
    <t>цена/шт</t>
  </si>
  <si>
    <t>комса/налог итог</t>
  </si>
  <si>
    <t>Налог сша %</t>
  </si>
  <si>
    <t>цена после комсы/налога</t>
  </si>
  <si>
    <t>комса сервису %</t>
  </si>
  <si>
    <t>Region Name</t>
  </si>
  <si>
    <t>Количество</t>
  </si>
  <si>
    <t>Итог до вычета</t>
  </si>
  <si>
    <t>Tier</t>
  </si>
  <si>
    <t>После вычета</t>
  </si>
  <si>
    <t>Итого</t>
  </si>
  <si>
    <t>до вычета</t>
  </si>
  <si>
    <t>после</t>
  </si>
  <si>
    <t>Цена шт</t>
  </si>
  <si>
    <t>Цена шт после вычета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</si>
</sst>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2" borderId="1" xfId="1" applyBorder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with_ti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United States</v>
          </cell>
          <cell r="C2" t="str">
            <v>US</v>
          </cell>
          <cell r="D2">
            <v>8624</v>
          </cell>
        </row>
        <row r="3">
          <cell r="A3" t="str">
            <v>Russian Federation</v>
          </cell>
          <cell r="C3" t="str">
            <v>T3</v>
          </cell>
          <cell r="D3">
            <v>2700</v>
          </cell>
        </row>
        <row r="4">
          <cell r="A4" t="str">
            <v>China (Mainland)</v>
          </cell>
          <cell r="C4" t="str">
            <v>T2</v>
          </cell>
          <cell r="D4">
            <v>2369</v>
          </cell>
        </row>
        <row r="5">
          <cell r="A5" t="str">
            <v>Canada</v>
          </cell>
          <cell r="C5" t="str">
            <v>T1</v>
          </cell>
          <cell r="D5">
            <v>1328</v>
          </cell>
        </row>
        <row r="6">
          <cell r="A6" t="str">
            <v>Brazil</v>
          </cell>
          <cell r="C6" t="str">
            <v>T2</v>
          </cell>
          <cell r="D6">
            <v>947</v>
          </cell>
        </row>
        <row r="7">
          <cell r="A7" t="str">
            <v>United Kingdom</v>
          </cell>
          <cell r="C7" t="str">
            <v>T1</v>
          </cell>
          <cell r="D7">
            <v>846</v>
          </cell>
        </row>
        <row r="8">
          <cell r="A8" t="str">
            <v>Germany</v>
          </cell>
          <cell r="C8" t="str">
            <v>T1</v>
          </cell>
          <cell r="D8">
            <v>738</v>
          </cell>
        </row>
        <row r="9">
          <cell r="A9" t="str">
            <v>Philippines</v>
          </cell>
          <cell r="C9" t="str">
            <v>T3</v>
          </cell>
          <cell r="D9">
            <v>728</v>
          </cell>
        </row>
        <row r="10">
          <cell r="A10" t="str">
            <v>Vietnam</v>
          </cell>
          <cell r="C10" t="str">
            <v>T2</v>
          </cell>
          <cell r="D10">
            <v>726</v>
          </cell>
        </row>
        <row r="11">
          <cell r="A11" t="str">
            <v>Indonesia</v>
          </cell>
          <cell r="C11" t="str">
            <v>T3</v>
          </cell>
          <cell r="D11">
            <v>548</v>
          </cell>
        </row>
        <row r="12">
          <cell r="A12" t="str">
            <v>Australia</v>
          </cell>
          <cell r="C12" t="str">
            <v>T1</v>
          </cell>
          <cell r="D12">
            <v>531</v>
          </cell>
        </row>
        <row r="13">
          <cell r="A13" t="str">
            <v>Spain</v>
          </cell>
          <cell r="C13" t="str">
            <v>T1</v>
          </cell>
          <cell r="D13">
            <v>507</v>
          </cell>
        </row>
        <row r="14">
          <cell r="A14" t="str">
            <v>France</v>
          </cell>
          <cell r="C14" t="str">
            <v>T1</v>
          </cell>
          <cell r="D14">
            <v>485</v>
          </cell>
        </row>
        <row r="15">
          <cell r="A15" t="str">
            <v>Poland</v>
          </cell>
          <cell r="C15" t="str">
            <v>T2</v>
          </cell>
          <cell r="D15">
            <v>476</v>
          </cell>
        </row>
        <row r="16">
          <cell r="A16" t="str">
            <v>Netherlands</v>
          </cell>
          <cell r="C16" t="str">
            <v>T1</v>
          </cell>
          <cell r="D16">
            <v>446</v>
          </cell>
        </row>
        <row r="17">
          <cell r="A17" t="str">
            <v>Ukraine</v>
          </cell>
          <cell r="C17" t="str">
            <v>T3</v>
          </cell>
          <cell r="D17">
            <v>424</v>
          </cell>
        </row>
        <row r="18">
          <cell r="A18" t="str">
            <v>Italy</v>
          </cell>
          <cell r="C18" t="str">
            <v>T1</v>
          </cell>
          <cell r="D18">
            <v>404</v>
          </cell>
        </row>
        <row r="19">
          <cell r="A19" t="str">
            <v>Thailand</v>
          </cell>
          <cell r="C19" t="str">
            <v>T3</v>
          </cell>
          <cell r="D19">
            <v>401</v>
          </cell>
        </row>
        <row r="20">
          <cell r="A20" t="str">
            <v>Malaysia</v>
          </cell>
          <cell r="C20" t="str">
            <v>T2</v>
          </cell>
          <cell r="D20">
            <v>320</v>
          </cell>
        </row>
        <row r="21">
          <cell r="A21" t="str">
            <v>Mexico</v>
          </cell>
          <cell r="C21" t="str">
            <v>T3</v>
          </cell>
          <cell r="D21">
            <v>310</v>
          </cell>
        </row>
        <row r="22">
          <cell r="A22" t="str">
            <v>Sweden</v>
          </cell>
          <cell r="C22" t="str">
            <v>T1</v>
          </cell>
          <cell r="D22">
            <v>284</v>
          </cell>
        </row>
        <row r="23">
          <cell r="A23" t="str">
            <v>Japan</v>
          </cell>
          <cell r="C23" t="str">
            <v>T1</v>
          </cell>
          <cell r="D23">
            <v>259</v>
          </cell>
        </row>
        <row r="24">
          <cell r="A24" t="str">
            <v>Argentina</v>
          </cell>
          <cell r="C24" t="str">
            <v>T3</v>
          </cell>
          <cell r="D24">
            <v>254</v>
          </cell>
        </row>
        <row r="25">
          <cell r="A25" t="str">
            <v>Turkey</v>
          </cell>
          <cell r="C25" t="str">
            <v>T2</v>
          </cell>
          <cell r="D25">
            <v>246</v>
          </cell>
        </row>
        <row r="26">
          <cell r="A26" t="str">
            <v>Denmark</v>
          </cell>
          <cell r="C26" t="str">
            <v>T1</v>
          </cell>
          <cell r="D26">
            <v>234</v>
          </cell>
        </row>
        <row r="27">
          <cell r="A27" t="str">
            <v>Singapore</v>
          </cell>
          <cell r="C27" t="str">
            <v>T2</v>
          </cell>
          <cell r="D27">
            <v>228</v>
          </cell>
        </row>
        <row r="28">
          <cell r="A28" t="str">
            <v>Hong Kong (China)</v>
          </cell>
          <cell r="C28" t="str">
            <v>T3</v>
          </cell>
          <cell r="D28">
            <v>196</v>
          </cell>
        </row>
        <row r="29">
          <cell r="A29" t="str">
            <v>Belarus</v>
          </cell>
          <cell r="C29" t="str">
            <v>T3</v>
          </cell>
          <cell r="D29">
            <v>196</v>
          </cell>
        </row>
        <row r="30">
          <cell r="A30" t="str">
            <v>Kazakhstan</v>
          </cell>
          <cell r="C30" t="str">
            <v>T3</v>
          </cell>
          <cell r="D30">
            <v>164</v>
          </cell>
        </row>
        <row r="31">
          <cell r="A31" t="str">
            <v>Korea, Republic of</v>
          </cell>
          <cell r="C31" t="str">
            <v>T3</v>
          </cell>
          <cell r="D31">
            <v>158</v>
          </cell>
        </row>
        <row r="32">
          <cell r="A32" t="str">
            <v>Czech Republic</v>
          </cell>
          <cell r="C32" t="str">
            <v>T2</v>
          </cell>
          <cell r="D32">
            <v>156</v>
          </cell>
        </row>
        <row r="33">
          <cell r="A33" t="str">
            <v>India</v>
          </cell>
          <cell r="C33" t="str">
            <v>T3</v>
          </cell>
          <cell r="D33">
            <v>154</v>
          </cell>
        </row>
        <row r="34">
          <cell r="A34" t="str">
            <v>Finland</v>
          </cell>
          <cell r="C34" t="str">
            <v>T1</v>
          </cell>
          <cell r="D34">
            <v>142</v>
          </cell>
        </row>
        <row r="35">
          <cell r="A35" t="str">
            <v>Romania</v>
          </cell>
          <cell r="C35" t="str">
            <v>T3</v>
          </cell>
          <cell r="D35">
            <v>139</v>
          </cell>
        </row>
        <row r="36">
          <cell r="A36" t="str">
            <v>Hungary</v>
          </cell>
          <cell r="C36" t="str">
            <v>T2</v>
          </cell>
          <cell r="D36">
            <v>130</v>
          </cell>
        </row>
        <row r="37">
          <cell r="A37" t="str">
            <v>New Zealand</v>
          </cell>
          <cell r="C37" t="str">
            <v>T1</v>
          </cell>
          <cell r="D37">
            <v>127</v>
          </cell>
        </row>
        <row r="38">
          <cell r="A38" t="str">
            <v>Chile</v>
          </cell>
          <cell r="C38" t="str">
            <v>T2</v>
          </cell>
          <cell r="D38">
            <v>123</v>
          </cell>
        </row>
        <row r="39">
          <cell r="A39" t="str">
            <v>Belgium</v>
          </cell>
          <cell r="C39" t="str">
            <v>T1</v>
          </cell>
          <cell r="D39">
            <v>116</v>
          </cell>
        </row>
        <row r="40">
          <cell r="A40" t="str">
            <v>Serbia</v>
          </cell>
          <cell r="C40" t="str">
            <v>T3</v>
          </cell>
          <cell r="D40">
            <v>117</v>
          </cell>
        </row>
        <row r="41">
          <cell r="A41" t="str">
            <v>Norway</v>
          </cell>
          <cell r="C41" t="str">
            <v>T1</v>
          </cell>
          <cell r="D41">
            <v>108</v>
          </cell>
        </row>
        <row r="42">
          <cell r="A42" t="str">
            <v>Israel</v>
          </cell>
          <cell r="C42" t="str">
            <v>T2</v>
          </cell>
          <cell r="D42">
            <v>108</v>
          </cell>
        </row>
        <row r="43">
          <cell r="A43" t="str">
            <v>Taiwan (China)</v>
          </cell>
          <cell r="C43" t="str">
            <v>T3</v>
          </cell>
          <cell r="D43">
            <v>106</v>
          </cell>
        </row>
        <row r="44">
          <cell r="A44" t="str">
            <v>Colombia</v>
          </cell>
          <cell r="C44" t="str">
            <v>T2</v>
          </cell>
          <cell r="D44">
            <v>103</v>
          </cell>
        </row>
        <row r="45">
          <cell r="A45" t="str">
            <v>Portugal</v>
          </cell>
          <cell r="C45" t="str">
            <v>T2</v>
          </cell>
          <cell r="D45">
            <v>99</v>
          </cell>
        </row>
        <row r="46">
          <cell r="A46" t="str">
            <v>Ireland</v>
          </cell>
          <cell r="C46" t="str">
            <v>T1</v>
          </cell>
          <cell r="D46">
            <v>94</v>
          </cell>
        </row>
        <row r="47">
          <cell r="A47" t="str">
            <v>Lithuania</v>
          </cell>
          <cell r="C47" t="str">
            <v>T3</v>
          </cell>
          <cell r="D47">
            <v>91</v>
          </cell>
        </row>
        <row r="48">
          <cell r="A48" t="str">
            <v>Latvia</v>
          </cell>
          <cell r="C48" t="str">
            <v>T2</v>
          </cell>
          <cell r="D48">
            <v>83</v>
          </cell>
        </row>
        <row r="49">
          <cell r="A49" t="str">
            <v>Peru</v>
          </cell>
          <cell r="C49" t="str">
            <v>T2</v>
          </cell>
          <cell r="D49">
            <v>83</v>
          </cell>
        </row>
        <row r="50">
          <cell r="A50" t="str">
            <v>Georgia</v>
          </cell>
          <cell r="C50" t="str">
            <v>T2</v>
          </cell>
          <cell r="D50">
            <v>81</v>
          </cell>
        </row>
        <row r="51">
          <cell r="A51" t="str">
            <v>Austria</v>
          </cell>
          <cell r="C51" t="str">
            <v>T1</v>
          </cell>
          <cell r="D51">
            <v>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B760-3027-44F5-9129-BF1640AFA2CF}">
  <dimension ref="A1:N51"/>
  <sheetViews>
    <sheetView tabSelected="1" zoomScaleNormal="100" workbookViewId="0">
      <selection activeCell="M9" sqref="M9"/>
    </sheetView>
  </sheetViews>
  <sheetFormatPr defaultRowHeight="15" x14ac:dyDescent="0.25"/>
  <cols>
    <col min="1" max="1" width="23.7109375" customWidth="1"/>
    <col min="2" max="2" width="9.85546875" customWidth="1"/>
    <col min="3" max="3" width="18" customWidth="1"/>
    <col min="4" max="4" width="21.140625" customWidth="1"/>
    <col min="5" max="5" width="23.85546875" customWidth="1"/>
    <col min="6" max="6" width="14.42578125" customWidth="1"/>
    <col min="7" max="7" width="16.28515625" customWidth="1"/>
    <col min="8" max="8" width="13" customWidth="1"/>
    <col min="9" max="9" width="11.5703125" customWidth="1"/>
    <col min="13" max="13" width="15.7109375" customWidth="1"/>
  </cols>
  <sheetData>
    <row r="1" spans="1:14" x14ac:dyDescent="0.25">
      <c r="A1" s="3" t="s">
        <v>9</v>
      </c>
      <c r="B1" s="4" t="s">
        <v>12</v>
      </c>
      <c r="C1" s="4" t="s">
        <v>10</v>
      </c>
      <c r="D1" s="4" t="s">
        <v>17</v>
      </c>
      <c r="E1" s="4" t="s">
        <v>18</v>
      </c>
      <c r="F1" s="4" t="s">
        <v>11</v>
      </c>
      <c r="G1" s="4" t="s">
        <v>13</v>
      </c>
    </row>
    <row r="2" spans="1:14" x14ac:dyDescent="0.25">
      <c r="A2" s="1" t="str">
        <f>[1]Sheet1!A2</f>
        <v>United States</v>
      </c>
      <c r="B2" s="1" t="str">
        <f>[1]Sheet1!C2</f>
        <v>US</v>
      </c>
      <c r="C2" s="1">
        <f>[1]Sheet1!D2</f>
        <v>8624</v>
      </c>
      <c r="D2" s="1">
        <f>IF(B2="US",TierPrice!C$2,IF(B2="T1",TierPrice!C$2,IF(B2="T2",TierPrice!D$2,IF(B2="T3",TierPrice!E$2,0))))</f>
        <v>1500</v>
      </c>
      <c r="E2" s="1">
        <f>IF(B2="US",TierPrice!B$4,IF(B2="T1",TierPrice!C$4,IF(B2="T2",TierPrice!D$4,IF(B2="T3",TierPrice!E$4,0))))</f>
        <v>735</v>
      </c>
      <c r="F2" s="1">
        <f>D2*C2</f>
        <v>12936000</v>
      </c>
      <c r="G2" s="1">
        <f>E2*C2</f>
        <v>6338640</v>
      </c>
      <c r="L2" t="s">
        <v>14</v>
      </c>
      <c r="M2" t="s">
        <v>15</v>
      </c>
      <c r="N2" t="s">
        <v>16</v>
      </c>
    </row>
    <row r="3" spans="1:14" x14ac:dyDescent="0.25">
      <c r="A3" s="1" t="str">
        <f>[1]Sheet1!A3</f>
        <v>Russian Federation</v>
      </c>
      <c r="B3" s="1" t="str">
        <f>[1]Sheet1!C3</f>
        <v>T3</v>
      </c>
      <c r="C3" s="1">
        <f>[1]Sheet1!D3</f>
        <v>2700</v>
      </c>
      <c r="D3" s="1">
        <f>IF(B3="US",TierPrice!C$2,IF(B3="T1",TierPrice!C$2,IF(B3="T2",TierPrice!D$2,IF(B3="T3",TierPrice!E$2,0))))</f>
        <v>200</v>
      </c>
      <c r="E3" s="1">
        <f>IF(B3="US",TierPrice!B$4,IF(B3="T1",TierPrice!C$4,IF(B3="T2",TierPrice!D$4,IF(B3="T3",TierPrice!E$4,0))))</f>
        <v>140</v>
      </c>
      <c r="F3" s="1">
        <f t="shared" ref="F3:F51" si="0">D3*C3</f>
        <v>540000</v>
      </c>
      <c r="G3" s="1">
        <f t="shared" ref="G3:G51" si="1">E3*C3</f>
        <v>378000</v>
      </c>
      <c r="M3">
        <f>SUM(F2:F51)</f>
        <v>29389100</v>
      </c>
      <c r="N3">
        <f>SUM(G2:G51)</f>
        <v>17855810</v>
      </c>
    </row>
    <row r="4" spans="1:14" x14ac:dyDescent="0.25">
      <c r="A4" s="1" t="str">
        <f>[1]Sheet1!A4</f>
        <v>China (Mainland)</v>
      </c>
      <c r="B4" s="1" t="str">
        <f>[1]Sheet1!C4</f>
        <v>T2</v>
      </c>
      <c r="C4" s="1">
        <f>[1]Sheet1!D4</f>
        <v>2369</v>
      </c>
      <c r="D4" s="1">
        <f>IF(B4="US",TierPrice!C$2,IF(B4="T1",TierPrice!C$2,IF(B4="T2",TierPrice!D$2,IF(B4="T3",TierPrice!E$2,0))))</f>
        <v>800</v>
      </c>
      <c r="E4" s="1">
        <f>IF(B4="US",TierPrice!B$4,IF(B4="T1",TierPrice!C$4,IF(B4="T2",TierPrice!D$4,IF(B4="T3",TierPrice!E$4,0))))</f>
        <v>560</v>
      </c>
      <c r="F4" s="1">
        <f t="shared" si="0"/>
        <v>1895200</v>
      </c>
      <c r="G4" s="1">
        <f t="shared" si="1"/>
        <v>1326640</v>
      </c>
    </row>
    <row r="5" spans="1:14" x14ac:dyDescent="0.25">
      <c r="A5" s="1" t="str">
        <f>[1]Sheet1!A5</f>
        <v>Canada</v>
      </c>
      <c r="B5" s="1" t="str">
        <f>[1]Sheet1!C5</f>
        <v>T1</v>
      </c>
      <c r="C5" s="1">
        <f>[1]Sheet1!D5</f>
        <v>1328</v>
      </c>
      <c r="D5" s="1">
        <f>IF(B5="US",TierPrice!C$2,IF(B5="T1",TierPrice!C$2,IF(B5="T2",TierPrice!D$2,IF(B5="T3",TierPrice!E$2,0))))</f>
        <v>1500</v>
      </c>
      <c r="E5" s="1">
        <f>IF(B5="US",TierPrice!B$4,IF(B5="T1",TierPrice!C$4,IF(B5="T2",TierPrice!D$4,IF(B5="T3",TierPrice!E$4,0))))</f>
        <v>1050</v>
      </c>
      <c r="F5" s="1">
        <f t="shared" si="0"/>
        <v>1992000</v>
      </c>
      <c r="G5" s="1">
        <f t="shared" si="1"/>
        <v>1394400</v>
      </c>
    </row>
    <row r="6" spans="1:14" x14ac:dyDescent="0.25">
      <c r="A6" s="1" t="str">
        <f>[1]Sheet1!A6</f>
        <v>Brazil</v>
      </c>
      <c r="B6" s="1" t="str">
        <f>[1]Sheet1!C6</f>
        <v>T2</v>
      </c>
      <c r="C6" s="1">
        <f>[1]Sheet1!D6</f>
        <v>947</v>
      </c>
      <c r="D6" s="1">
        <f>IF(B6="US",TierPrice!C$2,IF(B6="T1",TierPrice!C$2,IF(B6="T2",TierPrice!D$2,IF(B6="T3",TierPrice!E$2,0))))</f>
        <v>800</v>
      </c>
      <c r="E6" s="1">
        <f>IF(B6="US",TierPrice!B$4,IF(B6="T1",TierPrice!C$4,IF(B6="T2",TierPrice!D$4,IF(B6="T3",TierPrice!E$4,0))))</f>
        <v>560</v>
      </c>
      <c r="F6" s="1">
        <f t="shared" si="0"/>
        <v>757600</v>
      </c>
      <c r="G6" s="1">
        <f t="shared" si="1"/>
        <v>530320</v>
      </c>
    </row>
    <row r="7" spans="1:14" x14ac:dyDescent="0.25">
      <c r="A7" s="1" t="str">
        <f>[1]Sheet1!A7</f>
        <v>United Kingdom</v>
      </c>
      <c r="B7" s="1" t="str">
        <f>[1]Sheet1!C7</f>
        <v>T1</v>
      </c>
      <c r="C7" s="1">
        <f>[1]Sheet1!D7</f>
        <v>846</v>
      </c>
      <c r="D7" s="1">
        <f>IF(B7="US",TierPrice!C$2,IF(B7="T1",TierPrice!C$2,IF(B7="T2",TierPrice!D$2,IF(B7="T3",TierPrice!E$2,0))))</f>
        <v>1500</v>
      </c>
      <c r="E7" s="1">
        <f>IF(B7="US",TierPrice!B$4,IF(B7="T1",TierPrice!C$4,IF(B7="T2",TierPrice!D$4,IF(B7="T3",TierPrice!E$4,0))))</f>
        <v>1050</v>
      </c>
      <c r="F7" s="1">
        <f t="shared" si="0"/>
        <v>1269000</v>
      </c>
      <c r="G7" s="1">
        <f t="shared" si="1"/>
        <v>888300</v>
      </c>
    </row>
    <row r="8" spans="1:14" x14ac:dyDescent="0.25">
      <c r="A8" s="1" t="str">
        <f>[1]Sheet1!A8</f>
        <v>Germany</v>
      </c>
      <c r="B8" s="1" t="str">
        <f>[1]Sheet1!C8</f>
        <v>T1</v>
      </c>
      <c r="C8" s="1">
        <f>[1]Sheet1!D8</f>
        <v>738</v>
      </c>
      <c r="D8" s="1">
        <f>IF(B8="US",TierPrice!C$2,IF(B8="T1",TierPrice!C$2,IF(B8="T2",TierPrice!D$2,IF(B8="T3",TierPrice!E$2,0))))</f>
        <v>1500</v>
      </c>
      <c r="E8" s="1">
        <f>IF(B8="US",TierPrice!B$4,IF(B8="T1",TierPrice!C$4,IF(B8="T2",TierPrice!D$4,IF(B8="T3",TierPrice!E$4,0))))</f>
        <v>1050</v>
      </c>
      <c r="F8" s="1">
        <f t="shared" si="0"/>
        <v>1107000</v>
      </c>
      <c r="G8" s="1">
        <f t="shared" si="1"/>
        <v>774900</v>
      </c>
    </row>
    <row r="9" spans="1:14" x14ac:dyDescent="0.25">
      <c r="A9" s="1" t="str">
        <f>[1]Sheet1!A9</f>
        <v>Philippines</v>
      </c>
      <c r="B9" s="1" t="str">
        <f>[1]Sheet1!C9</f>
        <v>T3</v>
      </c>
      <c r="C9" s="1">
        <f>[1]Sheet1!D9</f>
        <v>728</v>
      </c>
      <c r="D9" s="1">
        <f>IF(B9="US",TierPrice!C$2,IF(B9="T1",TierPrice!C$2,IF(B9="T2",TierPrice!D$2,IF(B9="T3",TierPrice!E$2,0))))</f>
        <v>200</v>
      </c>
      <c r="E9" s="1">
        <f>IF(B9="US",TierPrice!B$4,IF(B9="T1",TierPrice!C$4,IF(B9="T2",TierPrice!D$4,IF(B9="T3",TierPrice!E$4,0))))</f>
        <v>140</v>
      </c>
      <c r="F9" s="1">
        <f t="shared" si="0"/>
        <v>145600</v>
      </c>
      <c r="G9" s="1">
        <f t="shared" si="1"/>
        <v>101920</v>
      </c>
    </row>
    <row r="10" spans="1:14" x14ac:dyDescent="0.25">
      <c r="A10" s="1" t="str">
        <f>[1]Sheet1!A10</f>
        <v>Vietnam</v>
      </c>
      <c r="B10" s="1" t="str">
        <f>[1]Sheet1!C10</f>
        <v>T2</v>
      </c>
      <c r="C10" s="1">
        <f>[1]Sheet1!D10</f>
        <v>726</v>
      </c>
      <c r="D10" s="1">
        <f>IF(B10="US",TierPrice!C$2,IF(B10="T1",TierPrice!C$2,IF(B10="T2",TierPrice!D$2,IF(B10="T3",TierPrice!E$2,0))))</f>
        <v>800</v>
      </c>
      <c r="E10" s="1">
        <f>IF(B10="US",TierPrice!B$4,IF(B10="T1",TierPrice!C$4,IF(B10="T2",TierPrice!D$4,IF(B10="T3",TierPrice!E$4,0))))</f>
        <v>560</v>
      </c>
      <c r="F10" s="1">
        <f t="shared" si="0"/>
        <v>580800</v>
      </c>
      <c r="G10" s="1">
        <f t="shared" si="1"/>
        <v>406560</v>
      </c>
    </row>
    <row r="11" spans="1:14" x14ac:dyDescent="0.25">
      <c r="A11" s="1" t="str">
        <f>[1]Sheet1!A11</f>
        <v>Indonesia</v>
      </c>
      <c r="B11" s="1" t="str">
        <f>[1]Sheet1!C11</f>
        <v>T3</v>
      </c>
      <c r="C11" s="1">
        <f>[1]Sheet1!D11</f>
        <v>548</v>
      </c>
      <c r="D11" s="1">
        <f>IF(B11="US",TierPrice!C$2,IF(B11="T1",TierPrice!C$2,IF(B11="T2",TierPrice!D$2,IF(B11="T3",TierPrice!E$2,0))))</f>
        <v>200</v>
      </c>
      <c r="E11" s="1">
        <f>IF(B11="US",TierPrice!B$4,IF(B11="T1",TierPrice!C$4,IF(B11="T2",TierPrice!D$4,IF(B11="T3",TierPrice!E$4,0))))</f>
        <v>140</v>
      </c>
      <c r="F11" s="1">
        <f t="shared" si="0"/>
        <v>109600</v>
      </c>
      <c r="G11" s="1">
        <f t="shared" si="1"/>
        <v>76720</v>
      </c>
    </row>
    <row r="12" spans="1:14" x14ac:dyDescent="0.25">
      <c r="A12" s="1" t="str">
        <f>[1]Sheet1!A12</f>
        <v>Australia</v>
      </c>
      <c r="B12" s="1" t="str">
        <f>[1]Sheet1!C12</f>
        <v>T1</v>
      </c>
      <c r="C12" s="1">
        <f>[1]Sheet1!D12</f>
        <v>531</v>
      </c>
      <c r="D12" s="1">
        <f>IF(B12="US",TierPrice!C$2,IF(B12="T1",TierPrice!C$2,IF(B12="T2",TierPrice!D$2,IF(B12="T3",TierPrice!E$2,0))))</f>
        <v>1500</v>
      </c>
      <c r="E12" s="1">
        <f>IF(B12="US",TierPrice!B$4,IF(B12="T1",TierPrice!C$4,IF(B12="T2",TierPrice!D$4,IF(B12="T3",TierPrice!E$4,0))))</f>
        <v>1050</v>
      </c>
      <c r="F12" s="1">
        <f t="shared" si="0"/>
        <v>796500</v>
      </c>
      <c r="G12" s="1">
        <f t="shared" si="1"/>
        <v>557550</v>
      </c>
    </row>
    <row r="13" spans="1:14" x14ac:dyDescent="0.25">
      <c r="A13" s="1" t="str">
        <f>[1]Sheet1!A13</f>
        <v>Spain</v>
      </c>
      <c r="B13" s="1" t="str">
        <f>[1]Sheet1!C13</f>
        <v>T1</v>
      </c>
      <c r="C13" s="1">
        <f>[1]Sheet1!D13</f>
        <v>507</v>
      </c>
      <c r="D13" s="1">
        <f>IF(B13="US",TierPrice!C$2,IF(B13="T1",TierPrice!C$2,IF(B13="T2",TierPrice!D$2,IF(B13="T3",TierPrice!E$2,0))))</f>
        <v>1500</v>
      </c>
      <c r="E13" s="1">
        <f>IF(B13="US",TierPrice!B$4,IF(B13="T1",TierPrice!C$4,IF(B13="T2",TierPrice!D$4,IF(B13="T3",TierPrice!E$4,0))))</f>
        <v>1050</v>
      </c>
      <c r="F13" s="1">
        <f t="shared" si="0"/>
        <v>760500</v>
      </c>
      <c r="G13" s="1">
        <f t="shared" si="1"/>
        <v>532350</v>
      </c>
    </row>
    <row r="14" spans="1:14" x14ac:dyDescent="0.25">
      <c r="A14" s="1" t="str">
        <f>[1]Sheet1!A14</f>
        <v>France</v>
      </c>
      <c r="B14" s="1" t="str">
        <f>[1]Sheet1!C14</f>
        <v>T1</v>
      </c>
      <c r="C14" s="1">
        <f>[1]Sheet1!D14</f>
        <v>485</v>
      </c>
      <c r="D14" s="1">
        <f>IF(B14="US",TierPrice!C$2,IF(B14="T1",TierPrice!C$2,IF(B14="T2",TierPrice!D$2,IF(B14="T3",TierPrice!E$2,0))))</f>
        <v>1500</v>
      </c>
      <c r="E14" s="1">
        <f>IF(B14="US",TierPrice!B$4,IF(B14="T1",TierPrice!C$4,IF(B14="T2",TierPrice!D$4,IF(B14="T3",TierPrice!E$4,0))))</f>
        <v>1050</v>
      </c>
      <c r="F14" s="1">
        <f t="shared" si="0"/>
        <v>727500</v>
      </c>
      <c r="G14" s="1">
        <f t="shared" si="1"/>
        <v>509250</v>
      </c>
    </row>
    <row r="15" spans="1:14" x14ac:dyDescent="0.25">
      <c r="A15" s="1" t="str">
        <f>[1]Sheet1!A15</f>
        <v>Poland</v>
      </c>
      <c r="B15" s="1" t="str">
        <f>[1]Sheet1!C15</f>
        <v>T2</v>
      </c>
      <c r="C15" s="1">
        <f>[1]Sheet1!D15</f>
        <v>476</v>
      </c>
      <c r="D15" s="1">
        <f>IF(B15="US",TierPrice!C$2,IF(B15="T1",TierPrice!C$2,IF(B15="T2",TierPrice!D$2,IF(B15="T3",TierPrice!E$2,0))))</f>
        <v>800</v>
      </c>
      <c r="E15" s="1">
        <f>IF(B15="US",TierPrice!B$4,IF(B15="T1",TierPrice!C$4,IF(B15="T2",TierPrice!D$4,IF(B15="T3",TierPrice!E$4,0))))</f>
        <v>560</v>
      </c>
      <c r="F15" s="1">
        <f t="shared" si="0"/>
        <v>380800</v>
      </c>
      <c r="G15" s="1">
        <f t="shared" si="1"/>
        <v>266560</v>
      </c>
    </row>
    <row r="16" spans="1:14" x14ac:dyDescent="0.25">
      <c r="A16" s="1" t="str">
        <f>[1]Sheet1!A16</f>
        <v>Netherlands</v>
      </c>
      <c r="B16" s="1" t="str">
        <f>[1]Sheet1!C16</f>
        <v>T1</v>
      </c>
      <c r="C16" s="1">
        <f>[1]Sheet1!D16</f>
        <v>446</v>
      </c>
      <c r="D16" s="1">
        <f>IF(B16="US",TierPrice!C$2,IF(B16="T1",TierPrice!C$2,IF(B16="T2",TierPrice!D$2,IF(B16="T3",TierPrice!E$2,0))))</f>
        <v>1500</v>
      </c>
      <c r="E16" s="1">
        <f>IF(B16="US",TierPrice!B$4,IF(B16="T1",TierPrice!C$4,IF(B16="T2",TierPrice!D$4,IF(B16="T3",TierPrice!E$4,0))))</f>
        <v>1050</v>
      </c>
      <c r="F16" s="1">
        <f t="shared" si="0"/>
        <v>669000</v>
      </c>
      <c r="G16" s="1">
        <f t="shared" si="1"/>
        <v>468300</v>
      </c>
    </row>
    <row r="17" spans="1:7" x14ac:dyDescent="0.25">
      <c r="A17" s="1" t="str">
        <f>[1]Sheet1!A17</f>
        <v>Ukraine</v>
      </c>
      <c r="B17" s="1" t="str">
        <f>[1]Sheet1!C17</f>
        <v>T3</v>
      </c>
      <c r="C17" s="1">
        <f>[1]Sheet1!D17</f>
        <v>424</v>
      </c>
      <c r="D17" s="1">
        <f>IF(B17="US",TierPrice!C$2,IF(B17="T1",TierPrice!C$2,IF(B17="T2",TierPrice!D$2,IF(B17="T3",TierPrice!E$2,0))))</f>
        <v>200</v>
      </c>
      <c r="E17" s="1">
        <f>IF(B17="US",TierPrice!B$4,IF(B17="T1",TierPrice!C$4,IF(B17="T2",TierPrice!D$4,IF(B17="T3",TierPrice!E$4,0))))</f>
        <v>140</v>
      </c>
      <c r="F17" s="1">
        <f t="shared" si="0"/>
        <v>84800</v>
      </c>
      <c r="G17" s="1">
        <f t="shared" si="1"/>
        <v>59360</v>
      </c>
    </row>
    <row r="18" spans="1:7" x14ac:dyDescent="0.25">
      <c r="A18" s="1" t="str">
        <f>[1]Sheet1!A18</f>
        <v>Italy</v>
      </c>
      <c r="B18" s="1" t="str">
        <f>[1]Sheet1!C18</f>
        <v>T1</v>
      </c>
      <c r="C18" s="1">
        <f>[1]Sheet1!D18</f>
        <v>404</v>
      </c>
      <c r="D18" s="1">
        <f>IF(B18="US",TierPrice!C$2,IF(B18="T1",TierPrice!C$2,IF(B18="T2",TierPrice!D$2,IF(B18="T3",TierPrice!E$2,0))))</f>
        <v>1500</v>
      </c>
      <c r="E18" s="1">
        <f>IF(B18="US",TierPrice!B$4,IF(B18="T1",TierPrice!C$4,IF(B18="T2",TierPrice!D$4,IF(B18="T3",TierPrice!E$4,0))))</f>
        <v>1050</v>
      </c>
      <c r="F18" s="1">
        <f t="shared" si="0"/>
        <v>606000</v>
      </c>
      <c r="G18" s="1">
        <f t="shared" si="1"/>
        <v>424200</v>
      </c>
    </row>
    <row r="19" spans="1:7" x14ac:dyDescent="0.25">
      <c r="A19" s="1" t="str">
        <f>[1]Sheet1!A19</f>
        <v>Thailand</v>
      </c>
      <c r="B19" s="1" t="str">
        <f>[1]Sheet1!C19</f>
        <v>T3</v>
      </c>
      <c r="C19" s="1">
        <f>[1]Sheet1!D19</f>
        <v>401</v>
      </c>
      <c r="D19" s="1">
        <f>IF(B19="US",TierPrice!C$2,IF(B19="T1",TierPrice!C$2,IF(B19="T2",TierPrice!D$2,IF(B19="T3",TierPrice!E$2,0))))</f>
        <v>200</v>
      </c>
      <c r="E19" s="1">
        <f>IF(B19="US",TierPrice!B$4,IF(B19="T1",TierPrice!C$4,IF(B19="T2",TierPrice!D$4,IF(B19="T3",TierPrice!E$4,0))))</f>
        <v>140</v>
      </c>
      <c r="F19" s="1">
        <f t="shared" si="0"/>
        <v>80200</v>
      </c>
      <c r="G19" s="1">
        <f t="shared" si="1"/>
        <v>56140</v>
      </c>
    </row>
    <row r="20" spans="1:7" x14ac:dyDescent="0.25">
      <c r="A20" s="1" t="str">
        <f>[1]Sheet1!A20</f>
        <v>Malaysia</v>
      </c>
      <c r="B20" s="1" t="str">
        <f>[1]Sheet1!C20</f>
        <v>T2</v>
      </c>
      <c r="C20" s="1">
        <f>[1]Sheet1!D20</f>
        <v>320</v>
      </c>
      <c r="D20" s="1">
        <f>IF(B20="US",TierPrice!C$2,IF(B20="T1",TierPrice!C$2,IF(B20="T2",TierPrice!D$2,IF(B20="T3",TierPrice!E$2,0))))</f>
        <v>800</v>
      </c>
      <c r="E20" s="1">
        <f>IF(B20="US",TierPrice!B$4,IF(B20="T1",TierPrice!C$4,IF(B20="T2",TierPrice!D$4,IF(B20="T3",TierPrice!E$4,0))))</f>
        <v>560</v>
      </c>
      <c r="F20" s="1">
        <f t="shared" si="0"/>
        <v>256000</v>
      </c>
      <c r="G20" s="1">
        <f t="shared" si="1"/>
        <v>179200</v>
      </c>
    </row>
    <row r="21" spans="1:7" x14ac:dyDescent="0.25">
      <c r="A21" s="1" t="str">
        <f>[1]Sheet1!A21</f>
        <v>Mexico</v>
      </c>
      <c r="B21" s="1" t="str">
        <f>[1]Sheet1!C21</f>
        <v>T3</v>
      </c>
      <c r="C21" s="1">
        <f>[1]Sheet1!D21</f>
        <v>310</v>
      </c>
      <c r="D21" s="1">
        <f>IF(B21="US",TierPrice!C$2,IF(B21="T1",TierPrice!C$2,IF(B21="T2",TierPrice!D$2,IF(B21="T3",TierPrice!E$2,0))))</f>
        <v>200</v>
      </c>
      <c r="E21" s="1">
        <f>IF(B21="US",TierPrice!B$4,IF(B21="T1",TierPrice!C$4,IF(B21="T2",TierPrice!D$4,IF(B21="T3",TierPrice!E$4,0))))</f>
        <v>140</v>
      </c>
      <c r="F21" s="1">
        <f t="shared" si="0"/>
        <v>62000</v>
      </c>
      <c r="G21" s="1">
        <f t="shared" si="1"/>
        <v>43400</v>
      </c>
    </row>
    <row r="22" spans="1:7" x14ac:dyDescent="0.25">
      <c r="A22" s="1" t="str">
        <f>[1]Sheet1!A22</f>
        <v>Sweden</v>
      </c>
      <c r="B22" s="1" t="str">
        <f>[1]Sheet1!C22</f>
        <v>T1</v>
      </c>
      <c r="C22" s="1">
        <f>[1]Sheet1!D22</f>
        <v>284</v>
      </c>
      <c r="D22" s="1">
        <f>IF(B22="US",TierPrice!C$2,IF(B22="T1",TierPrice!C$2,IF(B22="T2",TierPrice!D$2,IF(B22="T3",TierPrice!E$2,0))))</f>
        <v>1500</v>
      </c>
      <c r="E22" s="1">
        <f>IF(B22="US",TierPrice!B$4,IF(B22="T1",TierPrice!C$4,IF(B22="T2",TierPrice!D$4,IF(B22="T3",TierPrice!E$4,0))))</f>
        <v>1050</v>
      </c>
      <c r="F22" s="1">
        <f t="shared" si="0"/>
        <v>426000</v>
      </c>
      <c r="G22" s="1">
        <f t="shared" si="1"/>
        <v>298200</v>
      </c>
    </row>
    <row r="23" spans="1:7" x14ac:dyDescent="0.25">
      <c r="A23" s="1" t="str">
        <f>[1]Sheet1!A23</f>
        <v>Japan</v>
      </c>
      <c r="B23" s="1" t="str">
        <f>[1]Sheet1!C23</f>
        <v>T1</v>
      </c>
      <c r="C23" s="1">
        <f>[1]Sheet1!D23</f>
        <v>259</v>
      </c>
      <c r="D23" s="1">
        <f>IF(B23="US",TierPrice!C$2,IF(B23="T1",TierPrice!C$2,IF(B23="T2",TierPrice!D$2,IF(B23="T3",TierPrice!E$2,0))))</f>
        <v>1500</v>
      </c>
      <c r="E23" s="1">
        <f>IF(B23="US",TierPrice!B$4,IF(B23="T1",TierPrice!C$4,IF(B23="T2",TierPrice!D$4,IF(B23="T3",TierPrice!E$4,0))))</f>
        <v>1050</v>
      </c>
      <c r="F23" s="1">
        <f t="shared" si="0"/>
        <v>388500</v>
      </c>
      <c r="G23" s="1">
        <f t="shared" si="1"/>
        <v>271950</v>
      </c>
    </row>
    <row r="24" spans="1:7" x14ac:dyDescent="0.25">
      <c r="A24" s="1" t="str">
        <f>[1]Sheet1!A24</f>
        <v>Argentina</v>
      </c>
      <c r="B24" s="1" t="str">
        <f>[1]Sheet1!C24</f>
        <v>T3</v>
      </c>
      <c r="C24" s="1">
        <f>[1]Sheet1!D24</f>
        <v>254</v>
      </c>
      <c r="D24" s="1">
        <f>IF(B24="US",TierPrice!C$2,IF(B24="T1",TierPrice!C$2,IF(B24="T2",TierPrice!D$2,IF(B24="T3",TierPrice!E$2,0))))</f>
        <v>200</v>
      </c>
      <c r="E24" s="1">
        <f>IF(B24="US",TierPrice!B$4,IF(B24="T1",TierPrice!C$4,IF(B24="T2",TierPrice!D$4,IF(B24="T3",TierPrice!E$4,0))))</f>
        <v>140</v>
      </c>
      <c r="F24" s="1">
        <f t="shared" si="0"/>
        <v>50800</v>
      </c>
      <c r="G24" s="1">
        <f t="shared" si="1"/>
        <v>35560</v>
      </c>
    </row>
    <row r="25" spans="1:7" x14ac:dyDescent="0.25">
      <c r="A25" s="1" t="str">
        <f>[1]Sheet1!A25</f>
        <v>Turkey</v>
      </c>
      <c r="B25" s="1" t="str">
        <f>[1]Sheet1!C25</f>
        <v>T2</v>
      </c>
      <c r="C25" s="1">
        <f>[1]Sheet1!D25</f>
        <v>246</v>
      </c>
      <c r="D25" s="1">
        <f>IF(B25="US",TierPrice!C$2,IF(B25="T1",TierPrice!C$2,IF(B25="T2",TierPrice!D$2,IF(B25="T3",TierPrice!E$2,0))))</f>
        <v>800</v>
      </c>
      <c r="E25" s="1">
        <f>IF(B25="US",TierPrice!B$4,IF(B25="T1",TierPrice!C$4,IF(B25="T2",TierPrice!D$4,IF(B25="T3",TierPrice!E$4,0))))</f>
        <v>560</v>
      </c>
      <c r="F25" s="1">
        <f t="shared" si="0"/>
        <v>196800</v>
      </c>
      <c r="G25" s="1">
        <f t="shared" si="1"/>
        <v>137760</v>
      </c>
    </row>
    <row r="26" spans="1:7" x14ac:dyDescent="0.25">
      <c r="A26" s="1" t="str">
        <f>[1]Sheet1!A26</f>
        <v>Denmark</v>
      </c>
      <c r="B26" s="1" t="str">
        <f>[1]Sheet1!C26</f>
        <v>T1</v>
      </c>
      <c r="C26" s="1">
        <f>[1]Sheet1!D26</f>
        <v>234</v>
      </c>
      <c r="D26" s="1">
        <f>IF(B26="US",TierPrice!C$2,IF(B26="T1",TierPrice!C$2,IF(B26="T2",TierPrice!D$2,IF(B26="T3",TierPrice!E$2,0))))</f>
        <v>1500</v>
      </c>
      <c r="E26" s="1">
        <f>IF(B26="US",TierPrice!B$4,IF(B26="T1",TierPrice!C$4,IF(B26="T2",TierPrice!D$4,IF(B26="T3",TierPrice!E$4,0))))</f>
        <v>1050</v>
      </c>
      <c r="F26" s="1">
        <f t="shared" si="0"/>
        <v>351000</v>
      </c>
      <c r="G26" s="1">
        <f t="shared" si="1"/>
        <v>245700</v>
      </c>
    </row>
    <row r="27" spans="1:7" x14ac:dyDescent="0.25">
      <c r="A27" s="1" t="str">
        <f>[1]Sheet1!A27</f>
        <v>Singapore</v>
      </c>
      <c r="B27" s="1" t="str">
        <f>[1]Sheet1!C27</f>
        <v>T2</v>
      </c>
      <c r="C27" s="1">
        <f>[1]Sheet1!D27</f>
        <v>228</v>
      </c>
      <c r="D27" s="1">
        <f>IF(B27="US",TierPrice!C$2,IF(B27="T1",TierPrice!C$2,IF(B27="T2",TierPrice!D$2,IF(B27="T3",TierPrice!E$2,0))))</f>
        <v>800</v>
      </c>
      <c r="E27" s="1">
        <f>IF(B27="US",TierPrice!B$4,IF(B27="T1",TierPrice!C$4,IF(B27="T2",TierPrice!D$4,IF(B27="T3",TierPrice!E$4,0))))</f>
        <v>560</v>
      </c>
      <c r="F27" s="1">
        <f t="shared" si="0"/>
        <v>182400</v>
      </c>
      <c r="G27" s="1">
        <f t="shared" si="1"/>
        <v>127680</v>
      </c>
    </row>
    <row r="28" spans="1:7" x14ac:dyDescent="0.25">
      <c r="A28" s="1" t="str">
        <f>[1]Sheet1!A28</f>
        <v>Hong Kong (China)</v>
      </c>
      <c r="B28" s="1" t="str">
        <f>[1]Sheet1!C28</f>
        <v>T3</v>
      </c>
      <c r="C28" s="1">
        <f>[1]Sheet1!D28</f>
        <v>196</v>
      </c>
      <c r="D28" s="1">
        <f>IF(B28="US",TierPrice!C$2,IF(B28="T1",TierPrice!C$2,IF(B28="T2",TierPrice!D$2,IF(B28="T3",TierPrice!E$2,0))))</f>
        <v>200</v>
      </c>
      <c r="E28" s="1">
        <f>IF(B28="US",TierPrice!B$4,IF(B28="T1",TierPrice!C$4,IF(B28="T2",TierPrice!D$4,IF(B28="T3",TierPrice!E$4,0))))</f>
        <v>140</v>
      </c>
      <c r="F28" s="1">
        <f t="shared" si="0"/>
        <v>39200</v>
      </c>
      <c r="G28" s="1">
        <f t="shared" si="1"/>
        <v>27440</v>
      </c>
    </row>
    <row r="29" spans="1:7" x14ac:dyDescent="0.25">
      <c r="A29" s="1" t="str">
        <f>[1]Sheet1!A29</f>
        <v>Belarus</v>
      </c>
      <c r="B29" s="1" t="str">
        <f>[1]Sheet1!C29</f>
        <v>T3</v>
      </c>
      <c r="C29" s="1">
        <f>[1]Sheet1!D29</f>
        <v>196</v>
      </c>
      <c r="D29" s="1">
        <f>IF(B29="US",TierPrice!C$2,IF(B29="T1",TierPrice!C$2,IF(B29="T2",TierPrice!D$2,IF(B29="T3",TierPrice!E$2,0))))</f>
        <v>200</v>
      </c>
      <c r="E29" s="1">
        <f>IF(B29="US",TierPrice!B$4,IF(B29="T1",TierPrice!C$4,IF(B29="T2",TierPrice!D$4,IF(B29="T3",TierPrice!E$4,0))))</f>
        <v>140</v>
      </c>
      <c r="F29" s="1">
        <f t="shared" si="0"/>
        <v>39200</v>
      </c>
      <c r="G29" s="1">
        <f t="shared" si="1"/>
        <v>27440</v>
      </c>
    </row>
    <row r="30" spans="1:7" x14ac:dyDescent="0.25">
      <c r="A30" s="1" t="str">
        <f>[1]Sheet1!A30</f>
        <v>Kazakhstan</v>
      </c>
      <c r="B30" s="1" t="str">
        <f>[1]Sheet1!C30</f>
        <v>T3</v>
      </c>
      <c r="C30" s="1">
        <f>[1]Sheet1!D30</f>
        <v>164</v>
      </c>
      <c r="D30" s="1">
        <f>IF(B30="US",TierPrice!C$2,IF(B30="T1",TierPrice!C$2,IF(B30="T2",TierPrice!D$2,IF(B30="T3",TierPrice!E$2,0))))</f>
        <v>200</v>
      </c>
      <c r="E30" s="1">
        <f>IF(B30="US",TierPrice!B$4,IF(B30="T1",TierPrice!C$4,IF(B30="T2",TierPrice!D$4,IF(B30="T3",TierPrice!E$4,0))))</f>
        <v>140</v>
      </c>
      <c r="F30" s="1">
        <f t="shared" si="0"/>
        <v>32800</v>
      </c>
      <c r="G30" s="1">
        <f t="shared" si="1"/>
        <v>22960</v>
      </c>
    </row>
    <row r="31" spans="1:7" x14ac:dyDescent="0.25">
      <c r="A31" s="1" t="str">
        <f>[1]Sheet1!A31</f>
        <v>Korea, Republic of</v>
      </c>
      <c r="B31" s="1" t="str">
        <f>[1]Sheet1!C31</f>
        <v>T3</v>
      </c>
      <c r="C31" s="1">
        <f>[1]Sheet1!D31</f>
        <v>158</v>
      </c>
      <c r="D31" s="1">
        <f>IF(B31="US",TierPrice!C$2,IF(B31="T1",TierPrice!C$2,IF(B31="T2",TierPrice!D$2,IF(B31="T3",TierPrice!E$2,0))))</f>
        <v>200</v>
      </c>
      <c r="E31" s="1">
        <f>IF(B31="US",TierPrice!B$4,IF(B31="T1",TierPrice!C$4,IF(B31="T2",TierPrice!D$4,IF(B31="T3",TierPrice!E$4,0))))</f>
        <v>140</v>
      </c>
      <c r="F31" s="1">
        <f t="shared" si="0"/>
        <v>31600</v>
      </c>
      <c r="G31" s="1">
        <f t="shared" si="1"/>
        <v>22120</v>
      </c>
    </row>
    <row r="32" spans="1:7" x14ac:dyDescent="0.25">
      <c r="A32" s="1" t="str">
        <f>[1]Sheet1!A32</f>
        <v>Czech Republic</v>
      </c>
      <c r="B32" s="1" t="str">
        <f>[1]Sheet1!C32</f>
        <v>T2</v>
      </c>
      <c r="C32" s="1">
        <f>[1]Sheet1!D32</f>
        <v>156</v>
      </c>
      <c r="D32" s="1">
        <f>IF(B32="US",TierPrice!C$2,IF(B32="T1",TierPrice!C$2,IF(B32="T2",TierPrice!D$2,IF(B32="T3",TierPrice!E$2,0))))</f>
        <v>800</v>
      </c>
      <c r="E32" s="1">
        <f>IF(B32="US",TierPrice!B$4,IF(B32="T1",TierPrice!C$4,IF(B32="T2",TierPrice!D$4,IF(B32="T3",TierPrice!E$4,0))))</f>
        <v>560</v>
      </c>
      <c r="F32" s="1">
        <f t="shared" si="0"/>
        <v>124800</v>
      </c>
      <c r="G32" s="1">
        <f t="shared" si="1"/>
        <v>87360</v>
      </c>
    </row>
    <row r="33" spans="1:7" x14ac:dyDescent="0.25">
      <c r="A33" s="1" t="str">
        <f>[1]Sheet1!A33</f>
        <v>India</v>
      </c>
      <c r="B33" s="1" t="str">
        <f>[1]Sheet1!C33</f>
        <v>T3</v>
      </c>
      <c r="C33" s="1">
        <f>[1]Sheet1!D33</f>
        <v>154</v>
      </c>
      <c r="D33" s="1">
        <f>IF(B33="US",TierPrice!C$2,IF(B33="T1",TierPrice!C$2,IF(B33="T2",TierPrice!D$2,IF(B33="T3",TierPrice!E$2,0))))</f>
        <v>200</v>
      </c>
      <c r="E33" s="1">
        <f>IF(B33="US",TierPrice!B$4,IF(B33="T1",TierPrice!C$4,IF(B33="T2",TierPrice!D$4,IF(B33="T3",TierPrice!E$4,0))))</f>
        <v>140</v>
      </c>
      <c r="F33" s="1">
        <f t="shared" si="0"/>
        <v>30800</v>
      </c>
      <c r="G33" s="1">
        <f t="shared" si="1"/>
        <v>21560</v>
      </c>
    </row>
    <row r="34" spans="1:7" x14ac:dyDescent="0.25">
      <c r="A34" s="1" t="str">
        <f>[1]Sheet1!A34</f>
        <v>Finland</v>
      </c>
      <c r="B34" s="1" t="str">
        <f>[1]Sheet1!C34</f>
        <v>T1</v>
      </c>
      <c r="C34" s="1">
        <f>[1]Sheet1!D34</f>
        <v>142</v>
      </c>
      <c r="D34" s="1">
        <f>IF(B34="US",TierPrice!C$2,IF(B34="T1",TierPrice!C$2,IF(B34="T2",TierPrice!D$2,IF(B34="T3",TierPrice!E$2,0))))</f>
        <v>1500</v>
      </c>
      <c r="E34" s="1">
        <f>IF(B34="US",TierPrice!B$4,IF(B34="T1",TierPrice!C$4,IF(B34="T2",TierPrice!D$4,IF(B34="T3",TierPrice!E$4,0))))</f>
        <v>1050</v>
      </c>
      <c r="F34" s="1">
        <f t="shared" si="0"/>
        <v>213000</v>
      </c>
      <c r="G34" s="1">
        <f t="shared" si="1"/>
        <v>149100</v>
      </c>
    </row>
    <row r="35" spans="1:7" x14ac:dyDescent="0.25">
      <c r="A35" s="1" t="str">
        <f>[1]Sheet1!A35</f>
        <v>Romania</v>
      </c>
      <c r="B35" s="1" t="str">
        <f>[1]Sheet1!C35</f>
        <v>T3</v>
      </c>
      <c r="C35" s="1">
        <f>[1]Sheet1!D35</f>
        <v>139</v>
      </c>
      <c r="D35" s="1">
        <f>IF(B35="US",TierPrice!C$2,IF(B35="T1",TierPrice!C$2,IF(B35="T2",TierPrice!D$2,IF(B35="T3",TierPrice!E$2,0))))</f>
        <v>200</v>
      </c>
      <c r="E35" s="1">
        <f>IF(B35="US",TierPrice!B$4,IF(B35="T1",TierPrice!C$4,IF(B35="T2",TierPrice!D$4,IF(B35="T3",TierPrice!E$4,0))))</f>
        <v>140</v>
      </c>
      <c r="F35" s="1">
        <f t="shared" si="0"/>
        <v>27800</v>
      </c>
      <c r="G35" s="1">
        <f t="shared" si="1"/>
        <v>19460</v>
      </c>
    </row>
    <row r="36" spans="1:7" x14ac:dyDescent="0.25">
      <c r="A36" s="1" t="str">
        <f>[1]Sheet1!A36</f>
        <v>Hungary</v>
      </c>
      <c r="B36" s="1" t="str">
        <f>[1]Sheet1!C36</f>
        <v>T2</v>
      </c>
      <c r="C36" s="1">
        <f>[1]Sheet1!D36</f>
        <v>130</v>
      </c>
      <c r="D36" s="1">
        <f>IF(B36="US",TierPrice!C$2,IF(B36="T1",TierPrice!C$2,IF(B36="T2",TierPrice!D$2,IF(B36="T3",TierPrice!E$2,0))))</f>
        <v>800</v>
      </c>
      <c r="E36" s="1">
        <f>IF(B36="US",TierPrice!B$4,IF(B36="T1",TierPrice!C$4,IF(B36="T2",TierPrice!D$4,IF(B36="T3",TierPrice!E$4,0))))</f>
        <v>560</v>
      </c>
      <c r="F36" s="1">
        <f t="shared" si="0"/>
        <v>104000</v>
      </c>
      <c r="G36" s="1">
        <f t="shared" si="1"/>
        <v>72800</v>
      </c>
    </row>
    <row r="37" spans="1:7" x14ac:dyDescent="0.25">
      <c r="A37" s="1" t="str">
        <f>[1]Sheet1!A37</f>
        <v>New Zealand</v>
      </c>
      <c r="B37" s="1" t="str">
        <f>[1]Sheet1!C37</f>
        <v>T1</v>
      </c>
      <c r="C37" s="1">
        <f>[1]Sheet1!D37</f>
        <v>127</v>
      </c>
      <c r="D37" s="1">
        <f>IF(B37="US",TierPrice!C$2,IF(B37="T1",TierPrice!C$2,IF(B37="T2",TierPrice!D$2,IF(B37="T3",TierPrice!E$2,0))))</f>
        <v>1500</v>
      </c>
      <c r="E37" s="1">
        <f>IF(B37="US",TierPrice!B$4,IF(B37="T1",TierPrice!C$4,IF(B37="T2",TierPrice!D$4,IF(B37="T3",TierPrice!E$4,0))))</f>
        <v>1050</v>
      </c>
      <c r="F37" s="1">
        <f t="shared" si="0"/>
        <v>190500</v>
      </c>
      <c r="G37" s="1">
        <f t="shared" si="1"/>
        <v>133350</v>
      </c>
    </row>
    <row r="38" spans="1:7" x14ac:dyDescent="0.25">
      <c r="A38" s="1" t="str">
        <f>[1]Sheet1!A38</f>
        <v>Chile</v>
      </c>
      <c r="B38" s="1" t="str">
        <f>[1]Sheet1!C38</f>
        <v>T2</v>
      </c>
      <c r="C38" s="1">
        <f>[1]Sheet1!D38</f>
        <v>123</v>
      </c>
      <c r="D38" s="1">
        <f>IF(B38="US",TierPrice!C$2,IF(B38="T1",TierPrice!C$2,IF(B38="T2",TierPrice!D$2,IF(B38="T3",TierPrice!E$2,0))))</f>
        <v>800</v>
      </c>
      <c r="E38" s="1">
        <f>IF(B38="US",TierPrice!B$4,IF(B38="T1",TierPrice!C$4,IF(B38="T2",TierPrice!D$4,IF(B38="T3",TierPrice!E$4,0))))</f>
        <v>560</v>
      </c>
      <c r="F38" s="1">
        <f t="shared" si="0"/>
        <v>98400</v>
      </c>
      <c r="G38" s="1">
        <f t="shared" si="1"/>
        <v>68880</v>
      </c>
    </row>
    <row r="39" spans="1:7" x14ac:dyDescent="0.25">
      <c r="A39" s="1" t="str">
        <f>[1]Sheet1!A39</f>
        <v>Belgium</v>
      </c>
      <c r="B39" s="1" t="str">
        <f>[1]Sheet1!C39</f>
        <v>T1</v>
      </c>
      <c r="C39" s="1">
        <f>[1]Sheet1!D39</f>
        <v>116</v>
      </c>
      <c r="D39" s="1">
        <f>IF(B39="US",TierPrice!C$2,IF(B39="T1",TierPrice!C$2,IF(B39="T2",TierPrice!D$2,IF(B39="T3",TierPrice!E$2,0))))</f>
        <v>1500</v>
      </c>
      <c r="E39" s="1">
        <f>IF(B39="US",TierPrice!B$4,IF(B39="T1",TierPrice!C$4,IF(B39="T2",TierPrice!D$4,IF(B39="T3",TierPrice!E$4,0))))</f>
        <v>1050</v>
      </c>
      <c r="F39" s="1">
        <f t="shared" si="0"/>
        <v>174000</v>
      </c>
      <c r="G39" s="1">
        <f t="shared" si="1"/>
        <v>121800</v>
      </c>
    </row>
    <row r="40" spans="1:7" x14ac:dyDescent="0.25">
      <c r="A40" s="1" t="str">
        <f>[1]Sheet1!A40</f>
        <v>Serbia</v>
      </c>
      <c r="B40" s="1" t="str">
        <f>[1]Sheet1!C40</f>
        <v>T3</v>
      </c>
      <c r="C40" s="1">
        <f>[1]Sheet1!D40</f>
        <v>117</v>
      </c>
      <c r="D40" s="1">
        <f>IF(B40="US",TierPrice!C$2,IF(B40="T1",TierPrice!C$2,IF(B40="T2",TierPrice!D$2,IF(B40="T3",TierPrice!E$2,0))))</f>
        <v>200</v>
      </c>
      <c r="E40" s="1">
        <f>IF(B40="US",TierPrice!B$4,IF(B40="T1",TierPrice!C$4,IF(B40="T2",TierPrice!D$4,IF(B40="T3",TierPrice!E$4,0))))</f>
        <v>140</v>
      </c>
      <c r="F40" s="1">
        <f t="shared" si="0"/>
        <v>23400</v>
      </c>
      <c r="G40" s="1">
        <f t="shared" si="1"/>
        <v>16380</v>
      </c>
    </row>
    <row r="41" spans="1:7" x14ac:dyDescent="0.25">
      <c r="A41" s="1" t="str">
        <f>[1]Sheet1!A41</f>
        <v>Norway</v>
      </c>
      <c r="B41" s="1" t="str">
        <f>[1]Sheet1!C41</f>
        <v>T1</v>
      </c>
      <c r="C41" s="1">
        <f>[1]Sheet1!D41</f>
        <v>108</v>
      </c>
      <c r="D41" s="1">
        <f>IF(B41="US",TierPrice!C$2,IF(B41="T1",TierPrice!C$2,IF(B41="T2",TierPrice!D$2,IF(B41="T3",TierPrice!E$2,0))))</f>
        <v>1500</v>
      </c>
      <c r="E41" s="1">
        <f>IF(B41="US",TierPrice!B$4,IF(B41="T1",TierPrice!C$4,IF(B41="T2",TierPrice!D$4,IF(B41="T3",TierPrice!E$4,0))))</f>
        <v>1050</v>
      </c>
      <c r="F41" s="1">
        <f t="shared" si="0"/>
        <v>162000</v>
      </c>
      <c r="G41" s="1">
        <f t="shared" si="1"/>
        <v>113400</v>
      </c>
    </row>
    <row r="42" spans="1:7" x14ac:dyDescent="0.25">
      <c r="A42" s="1" t="str">
        <f>[1]Sheet1!A42</f>
        <v>Israel</v>
      </c>
      <c r="B42" s="1" t="str">
        <f>[1]Sheet1!C42</f>
        <v>T2</v>
      </c>
      <c r="C42" s="1">
        <f>[1]Sheet1!D42</f>
        <v>108</v>
      </c>
      <c r="D42" s="1">
        <f>IF(B42="US",TierPrice!C$2,IF(B42="T1",TierPrice!C$2,IF(B42="T2",TierPrice!D$2,IF(B42="T3",TierPrice!E$2,0))))</f>
        <v>800</v>
      </c>
      <c r="E42" s="1">
        <f>IF(B42="US",TierPrice!B$4,IF(B42="T1",TierPrice!C$4,IF(B42="T2",TierPrice!D$4,IF(B42="T3",TierPrice!E$4,0))))</f>
        <v>560</v>
      </c>
      <c r="F42" s="1">
        <f t="shared" si="0"/>
        <v>86400</v>
      </c>
      <c r="G42" s="1">
        <f t="shared" si="1"/>
        <v>60480</v>
      </c>
    </row>
    <row r="43" spans="1:7" x14ac:dyDescent="0.25">
      <c r="A43" s="1" t="str">
        <f>[1]Sheet1!A43</f>
        <v>Taiwan (China)</v>
      </c>
      <c r="B43" s="1" t="str">
        <f>[1]Sheet1!C43</f>
        <v>T3</v>
      </c>
      <c r="C43" s="1">
        <f>[1]Sheet1!D43</f>
        <v>106</v>
      </c>
      <c r="D43" s="1">
        <f>IF(B43="US",TierPrice!C$2,IF(B43="T1",TierPrice!C$2,IF(B43="T2",TierPrice!D$2,IF(B43="T3",TierPrice!E$2,0))))</f>
        <v>200</v>
      </c>
      <c r="E43" s="1">
        <f>IF(B43="US",TierPrice!B$4,IF(B43="T1",TierPrice!C$4,IF(B43="T2",TierPrice!D$4,IF(B43="T3",TierPrice!E$4,0))))</f>
        <v>140</v>
      </c>
      <c r="F43" s="1">
        <f t="shared" si="0"/>
        <v>21200</v>
      </c>
      <c r="G43" s="1">
        <f t="shared" si="1"/>
        <v>14840</v>
      </c>
    </row>
    <row r="44" spans="1:7" x14ac:dyDescent="0.25">
      <c r="A44" s="1" t="str">
        <f>[1]Sheet1!A44</f>
        <v>Colombia</v>
      </c>
      <c r="B44" s="1" t="str">
        <f>[1]Sheet1!C44</f>
        <v>T2</v>
      </c>
      <c r="C44" s="1">
        <f>[1]Sheet1!D44</f>
        <v>103</v>
      </c>
      <c r="D44" s="1">
        <f>IF(B44="US",TierPrice!C$2,IF(B44="T1",TierPrice!C$2,IF(B44="T2",TierPrice!D$2,IF(B44="T3",TierPrice!E$2,0))))</f>
        <v>800</v>
      </c>
      <c r="E44" s="1">
        <f>IF(B44="US",TierPrice!B$4,IF(B44="T1",TierPrice!C$4,IF(B44="T2",TierPrice!D$4,IF(B44="T3",TierPrice!E$4,0))))</f>
        <v>560</v>
      </c>
      <c r="F44" s="1">
        <f t="shared" si="0"/>
        <v>82400</v>
      </c>
      <c r="G44" s="1">
        <f t="shared" si="1"/>
        <v>57680</v>
      </c>
    </row>
    <row r="45" spans="1:7" x14ac:dyDescent="0.25">
      <c r="A45" s="1" t="str">
        <f>[1]Sheet1!A45</f>
        <v>Portugal</v>
      </c>
      <c r="B45" s="1" t="str">
        <f>[1]Sheet1!C45</f>
        <v>T2</v>
      </c>
      <c r="C45" s="1">
        <f>[1]Sheet1!D45</f>
        <v>99</v>
      </c>
      <c r="D45" s="1">
        <f>IF(B45="US",TierPrice!C$2,IF(B45="T1",TierPrice!C$2,IF(B45="T2",TierPrice!D$2,IF(B45="T3",TierPrice!E$2,0))))</f>
        <v>800</v>
      </c>
      <c r="E45" s="1">
        <f>IF(B45="US",TierPrice!B$4,IF(B45="T1",TierPrice!C$4,IF(B45="T2",TierPrice!D$4,IF(B45="T3",TierPrice!E$4,0))))</f>
        <v>560</v>
      </c>
      <c r="F45" s="1">
        <f t="shared" si="0"/>
        <v>79200</v>
      </c>
      <c r="G45" s="1">
        <f t="shared" si="1"/>
        <v>55440</v>
      </c>
    </row>
    <row r="46" spans="1:7" x14ac:dyDescent="0.25">
      <c r="A46" s="1" t="str">
        <f>[1]Sheet1!A46</f>
        <v>Ireland</v>
      </c>
      <c r="B46" s="1" t="str">
        <f>[1]Sheet1!C46</f>
        <v>T1</v>
      </c>
      <c r="C46" s="1">
        <f>[1]Sheet1!D46</f>
        <v>94</v>
      </c>
      <c r="D46" s="1">
        <f>IF(B46="US",TierPrice!C$2,IF(B46="T1",TierPrice!C$2,IF(B46="T2",TierPrice!D$2,IF(B46="T3",TierPrice!E$2,0))))</f>
        <v>1500</v>
      </c>
      <c r="E46" s="1">
        <f>IF(B46="US",TierPrice!B$4,IF(B46="T1",TierPrice!C$4,IF(B46="T2",TierPrice!D$4,IF(B46="T3",TierPrice!E$4,0))))</f>
        <v>1050</v>
      </c>
      <c r="F46" s="1">
        <f t="shared" si="0"/>
        <v>141000</v>
      </c>
      <c r="G46" s="1">
        <f t="shared" si="1"/>
        <v>98700</v>
      </c>
    </row>
    <row r="47" spans="1:7" x14ac:dyDescent="0.25">
      <c r="A47" s="1" t="str">
        <f>[1]Sheet1!A47</f>
        <v>Lithuania</v>
      </c>
      <c r="B47" s="1" t="str">
        <f>[1]Sheet1!C47</f>
        <v>T3</v>
      </c>
      <c r="C47" s="1">
        <f>[1]Sheet1!D47</f>
        <v>91</v>
      </c>
      <c r="D47" s="1">
        <f>IF(B47="US",TierPrice!C$2,IF(B47="T1",TierPrice!C$2,IF(B47="T2",TierPrice!D$2,IF(B47="T3",TierPrice!E$2,0))))</f>
        <v>200</v>
      </c>
      <c r="E47" s="1">
        <f>IF(B47="US",TierPrice!B$4,IF(B47="T1",TierPrice!C$4,IF(B47="T2",TierPrice!D$4,IF(B47="T3",TierPrice!E$4,0))))</f>
        <v>140</v>
      </c>
      <c r="F47" s="1">
        <f t="shared" si="0"/>
        <v>18200</v>
      </c>
      <c r="G47" s="1">
        <f t="shared" si="1"/>
        <v>12740</v>
      </c>
    </row>
    <row r="48" spans="1:7" x14ac:dyDescent="0.25">
      <c r="A48" s="1" t="str">
        <f>[1]Sheet1!A48</f>
        <v>Latvia</v>
      </c>
      <c r="B48" s="1" t="str">
        <f>[1]Sheet1!C48</f>
        <v>T2</v>
      </c>
      <c r="C48" s="1">
        <f>[1]Sheet1!D48</f>
        <v>83</v>
      </c>
      <c r="D48" s="1">
        <f>IF(B48="US",TierPrice!C$2,IF(B48="T1",TierPrice!C$2,IF(B48="T2",TierPrice!D$2,IF(B48="T3",TierPrice!E$2,0))))</f>
        <v>800</v>
      </c>
      <c r="E48" s="1">
        <f>IF(B48="US",TierPrice!B$4,IF(B48="T1",TierPrice!C$4,IF(B48="T2",TierPrice!D$4,IF(B48="T3",TierPrice!E$4,0))))</f>
        <v>560</v>
      </c>
      <c r="F48" s="1">
        <f t="shared" si="0"/>
        <v>66400</v>
      </c>
      <c r="G48" s="1">
        <f t="shared" si="1"/>
        <v>46480</v>
      </c>
    </row>
    <row r="49" spans="1:7" x14ac:dyDescent="0.25">
      <c r="A49" s="1" t="str">
        <f>[1]Sheet1!A49</f>
        <v>Peru</v>
      </c>
      <c r="B49" s="1" t="str">
        <f>[1]Sheet1!C49</f>
        <v>T2</v>
      </c>
      <c r="C49" s="1">
        <f>[1]Sheet1!D49</f>
        <v>83</v>
      </c>
      <c r="D49" s="1">
        <f>IF(B49="US",TierPrice!C$2,IF(B49="T1",TierPrice!C$2,IF(B49="T2",TierPrice!D$2,IF(B49="T3",TierPrice!E$2,0))))</f>
        <v>800</v>
      </c>
      <c r="E49" s="1">
        <f>IF(B49="US",TierPrice!B$4,IF(B49="T1",TierPrice!C$4,IF(B49="T2",TierPrice!D$4,IF(B49="T3",TierPrice!E$4,0))))</f>
        <v>560</v>
      </c>
      <c r="F49" s="1">
        <f t="shared" si="0"/>
        <v>66400</v>
      </c>
      <c r="G49" s="1">
        <f t="shared" si="1"/>
        <v>46480</v>
      </c>
    </row>
    <row r="50" spans="1:7" x14ac:dyDescent="0.25">
      <c r="A50" s="1" t="str">
        <f>[1]Sheet1!A50</f>
        <v>Georgia</v>
      </c>
      <c r="B50" s="1" t="str">
        <f>[1]Sheet1!C50</f>
        <v>T2</v>
      </c>
      <c r="C50" s="1">
        <f>[1]Sheet1!D50</f>
        <v>81</v>
      </c>
      <c r="D50" s="1">
        <f>IF(B50="US",TierPrice!C$2,IF(B50="T1",TierPrice!C$2,IF(B50="T2",TierPrice!D$2,IF(B50="T3",TierPrice!E$2,0))))</f>
        <v>800</v>
      </c>
      <c r="E50" s="1">
        <f>IF(B50="US",TierPrice!B$4,IF(B50="T1",TierPrice!C$4,IF(B50="T2",TierPrice!D$4,IF(B50="T3",TierPrice!E$4,0))))</f>
        <v>560</v>
      </c>
      <c r="F50" s="1">
        <f t="shared" si="0"/>
        <v>64800</v>
      </c>
      <c r="G50" s="1">
        <f t="shared" si="1"/>
        <v>45360</v>
      </c>
    </row>
    <row r="51" spans="1:7" x14ac:dyDescent="0.25">
      <c r="A51" s="1" t="str">
        <f>[1]Sheet1!A51</f>
        <v>Austria</v>
      </c>
      <c r="B51" s="1" t="str">
        <f>[1]Sheet1!C51</f>
        <v>T1</v>
      </c>
      <c r="C51" s="1">
        <f>[1]Sheet1!D51</f>
        <v>80</v>
      </c>
      <c r="D51" s="1">
        <f>IF(B51="US",TierPrice!C$2,IF(B51="T1",TierPrice!C$2,IF(B51="T2",TierPrice!D$2,IF(B51="T3",TierPrice!E$2,0))))</f>
        <v>1500</v>
      </c>
      <c r="E51" s="1">
        <f>IF(B51="US",TierPrice!B$4,IF(B51="T1",TierPrice!C$4,IF(B51="T2",TierPrice!D$4,IF(B51="T3",TierPrice!E$4,0))))</f>
        <v>1050</v>
      </c>
      <c r="F51" s="1">
        <f t="shared" si="0"/>
        <v>120000</v>
      </c>
      <c r="G51" s="1">
        <f t="shared" si="1"/>
        <v>84000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C2" sqref="C2"/>
    </sheetView>
  </sheetViews>
  <sheetFormatPr defaultRowHeight="15" x14ac:dyDescent="0.25"/>
  <cols>
    <col min="1" max="1" width="27.5703125" customWidth="1"/>
    <col min="2" max="2" width="17.140625" customWidth="1"/>
    <col min="8" max="8" width="17.28515625" customWidth="1"/>
  </cols>
  <sheetData>
    <row r="1" spans="1:8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H1" s="2" t="s">
        <v>8</v>
      </c>
    </row>
    <row r="2" spans="1:8" x14ac:dyDescent="0.25">
      <c r="A2" s="1" t="s">
        <v>4</v>
      </c>
      <c r="B2" s="1"/>
      <c r="C2" s="1">
        <v>1500</v>
      </c>
      <c r="D2" s="1">
        <v>800</v>
      </c>
      <c r="E2" s="1">
        <v>200</v>
      </c>
      <c r="H2" s="1">
        <v>30</v>
      </c>
    </row>
    <row r="3" spans="1:8" x14ac:dyDescent="0.25">
      <c r="A3" s="1" t="s">
        <v>5</v>
      </c>
      <c r="B3" s="1">
        <f>C3+(C4*H4/100)</f>
        <v>765</v>
      </c>
      <c r="C3" s="1">
        <f>C2*$H$2/100</f>
        <v>450</v>
      </c>
      <c r="D3" s="1">
        <f>D2*$H$2/100</f>
        <v>240</v>
      </c>
      <c r="E3" s="1">
        <f>E2*$H$2/100</f>
        <v>60</v>
      </c>
      <c r="H3" s="2" t="s">
        <v>6</v>
      </c>
    </row>
    <row r="4" spans="1:8" x14ac:dyDescent="0.25">
      <c r="A4" s="1" t="s">
        <v>7</v>
      </c>
      <c r="B4" s="1">
        <f>C2-B3</f>
        <v>735</v>
      </c>
      <c r="C4" s="1">
        <f t="shared" ref="C4:D4" si="0">C2-C3</f>
        <v>1050</v>
      </c>
      <c r="D4" s="1">
        <f t="shared" si="0"/>
        <v>560</v>
      </c>
      <c r="E4" s="1">
        <f>E2-E3</f>
        <v>140</v>
      </c>
      <c r="H4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Final</vt:lpstr>
      <vt:lpstr>TierPrice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Данил Зайцев</cp:lastModifiedBy>
  <dcterms:created xsi:type="dcterms:W3CDTF">2015-06-05T18:17:20Z</dcterms:created>
  <dcterms:modified xsi:type="dcterms:W3CDTF">2025-05-08T19:57:42Z</dcterms:modified>
</cp:coreProperties>
</file>