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masmore365-my.sharepoint.com/personal/r0782520_student_thomasmore_be/Documents/Practice Enterprise 2 (2020-2021)/Bundel/"/>
    </mc:Choice>
  </mc:AlternateContent>
  <xr:revisionPtr revIDLastSave="261" documentId="8_{AFF8297B-92CE-4803-997D-F504901A4FCD}" xr6:coauthVersionLast="46" xr6:coauthVersionMax="46" xr10:uidLastSave="{97A7F2CA-75DC-4017-B64E-2EB8960801C9}"/>
  <bookViews>
    <workbookView xWindow="-108" yWindow="-108" windowWidth="23256" windowHeight="12576" xr2:uid="{2E0B8046-8427-47AC-AB3E-155462D56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E17" i="1"/>
  <c r="F17" i="1" s="1"/>
  <c r="F11" i="1"/>
  <c r="E11" i="1"/>
  <c r="F14" i="1"/>
  <c r="E14" i="1"/>
  <c r="D5" i="1"/>
  <c r="H5" i="1" s="1"/>
  <c r="G5" i="1" s="1"/>
  <c r="E8" i="1"/>
  <c r="F8" i="1"/>
  <c r="J13" i="1" l="1"/>
  <c r="J9" i="1" s="1"/>
  <c r="H13" i="1"/>
  <c r="H9" i="1" s="1"/>
</calcChain>
</file>

<file path=xl/sharedStrings.xml><?xml version="1.0" encoding="utf-8"?>
<sst xmlns="http://schemas.openxmlformats.org/spreadsheetml/2006/main" count="39" uniqueCount="25">
  <si>
    <t>Uin(V)</t>
  </si>
  <si>
    <t>Iin(mA)</t>
  </si>
  <si>
    <t>Aantal</t>
  </si>
  <si>
    <t>Itot(mA)</t>
  </si>
  <si>
    <t>Ptot(mW)</t>
  </si>
  <si>
    <t>Ptot(W)</t>
  </si>
  <si>
    <t>Itot(A)</t>
  </si>
  <si>
    <t>STM32F101RDTx (µC)</t>
  </si>
  <si>
    <t>Uled(V)</t>
  </si>
  <si>
    <t>Duty Cycle</t>
  </si>
  <si>
    <t>Iled(mA)</t>
  </si>
  <si>
    <t>Ndigit</t>
  </si>
  <si>
    <t>AH3572 (Magnetic Sensor)</t>
  </si>
  <si>
    <t>MAX6955 (7 Segment Driver)</t>
  </si>
  <si>
    <t>APA102C (RGB Addressable LED's)</t>
  </si>
  <si>
    <t>NCP1117 (LDO)</t>
  </si>
  <si>
    <t>Uuit(V)</t>
  </si>
  <si>
    <t>Iq(mA)</t>
  </si>
  <si>
    <t>Pmax(mW)</t>
  </si>
  <si>
    <t>Imax(mA)</t>
  </si>
  <si>
    <t>Pmax(W)</t>
  </si>
  <si>
    <t>3V3 voor LDO</t>
  </si>
  <si>
    <t>5V voor Schakelende voeding</t>
  </si>
  <si>
    <t>Vermogen berekening*</t>
  </si>
  <si>
    <t>(*) De totale stromen onder 1mA wordt niet meegerekent. (EEPROM, Shift Register en Voltage Translator)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</si>
</sst>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15" xfId="0" applyBorder="1"/>
    <xf numFmtId="0" fontId="0" fillId="0" borderId="0" xfId="0" applyBorder="1" applyAlignment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7" xfId="0" applyBorder="1"/>
    <xf numFmtId="0" fontId="0" fillId="0" borderId="7" xfId="0" applyBorder="1" applyAlignment="1"/>
    <xf numFmtId="0" fontId="0" fillId="0" borderId="9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4790-2533-4BE9-A750-E5AF9AEBD74C}">
  <dimension ref="A1:N23"/>
  <sheetViews>
    <sheetView tabSelected="1" zoomScale="145" zoomScaleNormal="145" workbookViewId="0">
      <selection activeCell="M10" sqref="M10"/>
    </sheetView>
  </sheetViews>
  <sheetFormatPr defaultRowHeight="14.4" x14ac:dyDescent="0.3"/>
  <cols>
    <col min="2" max="2" width="7.109375" customWidth="1"/>
    <col min="3" max="3" width="7.6640625" customWidth="1"/>
    <col min="4" max="4" width="9.6640625" customWidth="1"/>
    <col min="5" max="5" width="8" customWidth="1"/>
    <col min="7" max="7" width="8" customWidth="1"/>
    <col min="8" max="8" width="9.109375" customWidth="1"/>
    <col min="9" max="11" width="6.6640625" customWidth="1"/>
  </cols>
  <sheetData>
    <row r="1" spans="1:14" ht="15" thickBot="1" x14ac:dyDescent="0.35"/>
    <row r="2" spans="1:14" ht="15" thickBot="1" x14ac:dyDescent="0.35">
      <c r="B2" s="20" t="s">
        <v>23</v>
      </c>
      <c r="C2" s="21"/>
      <c r="D2" s="21"/>
      <c r="E2" s="21"/>
      <c r="F2" s="21"/>
      <c r="G2" s="21"/>
      <c r="H2" s="21"/>
      <c r="I2" s="21"/>
      <c r="J2" s="21"/>
      <c r="K2" s="22"/>
    </row>
    <row r="3" spans="1:14" x14ac:dyDescent="0.3">
      <c r="A3" s="1"/>
      <c r="B3" s="23" t="s">
        <v>13</v>
      </c>
      <c r="C3" s="24"/>
      <c r="D3" s="24"/>
      <c r="E3" s="24"/>
      <c r="F3" s="24"/>
      <c r="G3" s="24"/>
      <c r="H3" s="25"/>
      <c r="I3" s="2"/>
      <c r="J3" s="2"/>
      <c r="K3" s="19"/>
    </row>
    <row r="4" spans="1:14" x14ac:dyDescent="0.3">
      <c r="A4" s="1"/>
      <c r="B4" s="17" t="s">
        <v>0</v>
      </c>
      <c r="C4" s="11" t="s">
        <v>8</v>
      </c>
      <c r="D4" s="12" t="s">
        <v>9</v>
      </c>
      <c r="E4" s="12" t="s">
        <v>10</v>
      </c>
      <c r="F4" s="11" t="s">
        <v>11</v>
      </c>
      <c r="G4" s="11" t="s">
        <v>3</v>
      </c>
      <c r="H4" s="13" t="s">
        <v>4</v>
      </c>
      <c r="I4" s="1"/>
      <c r="J4" s="1"/>
      <c r="K4" s="4"/>
    </row>
    <row r="5" spans="1:14" x14ac:dyDescent="0.3">
      <c r="A5" s="1"/>
      <c r="B5" s="3">
        <v>3.3</v>
      </c>
      <c r="C5" s="1">
        <v>2</v>
      </c>
      <c r="D5" s="5">
        <f>15/16</f>
        <v>0.9375</v>
      </c>
      <c r="E5" s="5">
        <v>25</v>
      </c>
      <c r="F5" s="1">
        <v>8</v>
      </c>
      <c r="G5" s="14">
        <f>H5/B5</f>
        <v>73.898636363636356</v>
      </c>
      <c r="H5" s="15">
        <f>(B5*0.035)+(B5-C5)*(D5*E5*F5)</f>
        <v>243.86549999999997</v>
      </c>
      <c r="I5" s="1"/>
      <c r="J5" s="1"/>
      <c r="K5" s="4"/>
    </row>
    <row r="6" spans="1:14" ht="15" thickBot="1" x14ac:dyDescent="0.35">
      <c r="B6" s="38" t="s">
        <v>14</v>
      </c>
      <c r="C6" s="39"/>
      <c r="D6" s="39"/>
      <c r="E6" s="39"/>
      <c r="F6" s="40"/>
      <c r="G6" s="1"/>
      <c r="H6" s="1"/>
      <c r="I6" s="1"/>
      <c r="J6" s="1"/>
      <c r="K6" s="4"/>
    </row>
    <row r="7" spans="1:14" ht="15.6" thickTop="1" thickBot="1" x14ac:dyDescent="0.35">
      <c r="B7" s="3" t="s">
        <v>0</v>
      </c>
      <c r="C7" s="1" t="s">
        <v>1</v>
      </c>
      <c r="D7" s="1" t="s">
        <v>2</v>
      </c>
      <c r="E7" s="1" t="s">
        <v>6</v>
      </c>
      <c r="F7" s="9" t="s">
        <v>5</v>
      </c>
      <c r="G7" s="1"/>
      <c r="H7" s="35" t="s">
        <v>22</v>
      </c>
      <c r="I7" s="36"/>
      <c r="J7" s="36"/>
      <c r="K7" s="37"/>
      <c r="N7" s="1"/>
    </row>
    <row r="8" spans="1:14" ht="15" thickTop="1" x14ac:dyDescent="0.3">
      <c r="B8" s="16">
        <v>5</v>
      </c>
      <c r="C8" s="8">
        <f>24.5*3</f>
        <v>73.5</v>
      </c>
      <c r="D8" s="8">
        <v>64</v>
      </c>
      <c r="E8" s="8">
        <f>C8*D8/1000</f>
        <v>4.7039999999999997</v>
      </c>
      <c r="F8" s="10">
        <f>B8*C8*D8/1000</f>
        <v>23.52</v>
      </c>
      <c r="G8" s="1"/>
      <c r="H8" s="43" t="s">
        <v>19</v>
      </c>
      <c r="I8" s="41"/>
      <c r="J8" s="41" t="s">
        <v>20</v>
      </c>
      <c r="K8" s="42"/>
      <c r="N8" s="1"/>
    </row>
    <row r="9" spans="1:14" ht="15" thickBot="1" x14ac:dyDescent="0.35">
      <c r="B9" s="26" t="s">
        <v>7</v>
      </c>
      <c r="C9" s="27"/>
      <c r="D9" s="27"/>
      <c r="E9" s="27"/>
      <c r="F9" s="28"/>
      <c r="G9" s="1"/>
      <c r="H9" s="44">
        <f>H13/1000+E8</f>
        <v>5.0098986363636362</v>
      </c>
      <c r="I9" s="45"/>
      <c r="J9" s="45">
        <f>J13/1000+F8</f>
        <v>24.503465500000001</v>
      </c>
      <c r="K9" s="46"/>
    </row>
    <row r="10" spans="1:14" ht="15.6" thickTop="1" thickBot="1" x14ac:dyDescent="0.35">
      <c r="B10" s="3" t="s">
        <v>0</v>
      </c>
      <c r="C10" s="1" t="s">
        <v>1</v>
      </c>
      <c r="D10" s="1"/>
      <c r="E10" s="1" t="s">
        <v>3</v>
      </c>
      <c r="F10" s="9" t="s">
        <v>4</v>
      </c>
      <c r="G10" s="1"/>
      <c r="H10" s="1"/>
      <c r="I10" s="1"/>
      <c r="J10" s="1"/>
      <c r="K10" s="4"/>
    </row>
    <row r="11" spans="1:14" ht="15.6" thickTop="1" thickBot="1" x14ac:dyDescent="0.35">
      <c r="B11" s="16">
        <v>3.3</v>
      </c>
      <c r="C11" s="8">
        <v>20</v>
      </c>
      <c r="D11" s="8"/>
      <c r="E11" s="8">
        <f>C11</f>
        <v>20</v>
      </c>
      <c r="F11" s="10">
        <f>B11*C11</f>
        <v>66</v>
      </c>
      <c r="G11" s="1"/>
      <c r="H11" s="35" t="s">
        <v>21</v>
      </c>
      <c r="I11" s="36"/>
      <c r="J11" s="36"/>
      <c r="K11" s="37"/>
    </row>
    <row r="12" spans="1:14" ht="15" thickTop="1" x14ac:dyDescent="0.3">
      <c r="B12" s="26" t="s">
        <v>12</v>
      </c>
      <c r="C12" s="27"/>
      <c r="D12" s="27"/>
      <c r="E12" s="27"/>
      <c r="F12" s="28"/>
      <c r="G12" s="1"/>
      <c r="H12" s="43" t="s">
        <v>19</v>
      </c>
      <c r="I12" s="41"/>
      <c r="J12" s="41" t="s">
        <v>18</v>
      </c>
      <c r="K12" s="42"/>
    </row>
    <row r="13" spans="1:14" ht="15" thickBot="1" x14ac:dyDescent="0.35">
      <c r="B13" s="3" t="s">
        <v>0</v>
      </c>
      <c r="C13" s="1" t="s">
        <v>1</v>
      </c>
      <c r="D13" s="1" t="s">
        <v>2</v>
      </c>
      <c r="E13" s="1" t="s">
        <v>3</v>
      </c>
      <c r="F13" s="9" t="s">
        <v>4</v>
      </c>
      <c r="G13" s="1"/>
      <c r="H13" s="44">
        <f>E17+E14+E11+G5</f>
        <v>305.89863636363634</v>
      </c>
      <c r="I13" s="45"/>
      <c r="J13" s="45">
        <f>F17+F14+F11+H5</f>
        <v>983.46549999999991</v>
      </c>
      <c r="K13" s="46"/>
    </row>
    <row r="14" spans="1:14" ht="15" customHeight="1" thickTop="1" x14ac:dyDescent="0.3">
      <c r="B14" s="16">
        <v>3.3</v>
      </c>
      <c r="C14" s="8">
        <v>3</v>
      </c>
      <c r="D14" s="8">
        <v>64</v>
      </c>
      <c r="E14" s="8">
        <f>C14*D14</f>
        <v>192</v>
      </c>
      <c r="F14" s="10">
        <f>B14*C14*D14</f>
        <v>633.59999999999991</v>
      </c>
      <c r="G14" s="29" t="s">
        <v>24</v>
      </c>
      <c r="H14" s="30"/>
      <c r="I14" s="30"/>
      <c r="J14" s="30"/>
      <c r="K14" s="31"/>
    </row>
    <row r="15" spans="1:14" x14ac:dyDescent="0.3">
      <c r="B15" s="26" t="s">
        <v>15</v>
      </c>
      <c r="C15" s="27"/>
      <c r="D15" s="27"/>
      <c r="E15" s="27"/>
      <c r="F15" s="28"/>
      <c r="G15" s="29"/>
      <c r="H15" s="30"/>
      <c r="I15" s="30"/>
      <c r="J15" s="30"/>
      <c r="K15" s="31"/>
    </row>
    <row r="16" spans="1:14" x14ac:dyDescent="0.3">
      <c r="B16" s="3" t="s">
        <v>0</v>
      </c>
      <c r="C16" s="1" t="s">
        <v>16</v>
      </c>
      <c r="D16" s="1" t="s">
        <v>17</v>
      </c>
      <c r="E16" s="1" t="s">
        <v>3</v>
      </c>
      <c r="F16" s="9" t="s">
        <v>4</v>
      </c>
      <c r="G16" s="29"/>
      <c r="H16" s="30"/>
      <c r="I16" s="30"/>
      <c r="J16" s="30"/>
      <c r="K16" s="31"/>
    </row>
    <row r="17" spans="1:13" ht="15" thickBot="1" x14ac:dyDescent="0.35">
      <c r="B17" s="6">
        <v>5.2</v>
      </c>
      <c r="C17" s="7">
        <v>3.2</v>
      </c>
      <c r="D17" s="7">
        <v>10</v>
      </c>
      <c r="E17" s="7">
        <f>(B17-C17)*D17</f>
        <v>20</v>
      </c>
      <c r="F17" s="18">
        <f>E17*(B17-C17)</f>
        <v>40</v>
      </c>
      <c r="G17" s="32"/>
      <c r="H17" s="33"/>
      <c r="I17" s="33"/>
      <c r="J17" s="33"/>
      <c r="K17" s="34"/>
    </row>
    <row r="18" spans="1:13" ht="14.4" customHeight="1" x14ac:dyDescent="0.3">
      <c r="A18" s="1"/>
      <c r="B18" s="1"/>
      <c r="C18" s="1"/>
      <c r="D18" s="1"/>
      <c r="E18" s="1"/>
      <c r="F18" s="1"/>
      <c r="G18" s="1"/>
    </row>
    <row r="19" spans="1:13" x14ac:dyDescent="0.3">
      <c r="G19" s="1"/>
    </row>
    <row r="20" spans="1:13" ht="14.4" customHeight="1" x14ac:dyDescent="0.3">
      <c r="G20" s="1"/>
    </row>
    <row r="21" spans="1:13" x14ac:dyDescent="0.3">
      <c r="G21" s="1"/>
    </row>
    <row r="22" spans="1:13" x14ac:dyDescent="0.3">
      <c r="G22" s="1"/>
      <c r="M22" s="1"/>
    </row>
    <row r="23" spans="1:13" x14ac:dyDescent="0.3">
      <c r="B23" s="47"/>
      <c r="C23" s="47"/>
      <c r="D23" s="47"/>
      <c r="E23" s="47"/>
      <c r="F23" s="47"/>
      <c r="G23" s="47"/>
    </row>
  </sheetData>
  <mergeCells count="18">
    <mergeCell ref="B23:G23"/>
    <mergeCell ref="B15:F15"/>
    <mergeCell ref="H9:I9"/>
    <mergeCell ref="J9:K9"/>
    <mergeCell ref="B12:F12"/>
    <mergeCell ref="B2:K2"/>
    <mergeCell ref="B3:H3"/>
    <mergeCell ref="B9:F9"/>
    <mergeCell ref="G14:K17"/>
    <mergeCell ref="H11:K11"/>
    <mergeCell ref="H7:K7"/>
    <mergeCell ref="B6:F6"/>
    <mergeCell ref="J8:K8"/>
    <mergeCell ref="H8:I8"/>
    <mergeCell ref="H12:I12"/>
    <mergeCell ref="H13:I13"/>
    <mergeCell ref="J12:K12"/>
    <mergeCell ref="J13:K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2021-04-27T10:04:10Z</dcterms:created>
  <dcterms:modified xsi:type="dcterms:W3CDTF">2021-05-03T11:00:44Z</dcterms:modified>
</cp:coreProperties>
</file>