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lir\Desktop\"/>
    </mc:Choice>
  </mc:AlternateContent>
  <xr:revisionPtr revIDLastSave="0" documentId="13_ncr:1_{443A107B-EEBD-476D-9D25-077D229583B5}" xr6:coauthVersionLast="45" xr6:coauthVersionMax="45" xr10:uidLastSave="{00000000-0000-0000-0000-000000000000}"/>
  <bookViews>
    <workbookView xWindow="-120" yWindow="-120" windowWidth="20730" windowHeight="11160" xr2:uid="{E665ABEC-935A-47A6-8F33-D38FC7A4BCB4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B29" i="1"/>
  <c r="F3" i="1" l="1"/>
  <c r="C16" i="1"/>
  <c r="B16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Guillermo Lira Cacho</author>
  </authors>
  <commentList>
    <comment ref="A2" authorId="0" shapeId="0" xr:uid="{C930D13E-5963-4F92-8C17-656870F4D811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Tiempo de medición del combustible, en s</t>
        </r>
      </text>
    </comment>
    <comment ref="B2" authorId="0" shapeId="0" xr:uid="{2BD3EFE7-9F19-4AB5-ADB8-75A3453960A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Densidad del combustible, en kg/L</t>
        </r>
      </text>
    </comment>
    <comment ref="C2" authorId="0" shapeId="0" xr:uid="{69667509-ED4C-42FA-A1A8-B38172A6CAAF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Presión atmosférica, en bar</t>
        </r>
      </text>
    </comment>
    <comment ref="D2" authorId="0" shapeId="0" xr:uid="{1141BA7C-BA0F-4CF0-A1B6-20FA1488D6BA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atmosférica, en K</t>
        </r>
      </text>
    </comment>
    <comment ref="E2" authorId="0" shapeId="0" xr:uid="{B3CDE20F-51A6-4E3B-848D-9F8D9C8DAD4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Densidad del aire, en kg/m^3 </t>
        </r>
      </text>
    </comment>
    <comment ref="F2" authorId="0" shapeId="0" xr:uid="{282C1752-738D-4295-9B04-A4F23726A184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Constante del medidor de aire</t>
        </r>
      </text>
    </comment>
    <comment ref="G2" authorId="0" shapeId="0" xr:uid="{EA072CE4-3BE5-4556-B371-D37056E11148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Posición referencial de la cremallera de la bomba de inyección, en cm</t>
        </r>
      </text>
    </comment>
    <comment ref="H2" authorId="0" shapeId="0" xr:uid="{8E23AE42-C202-498F-B032-1F782CDD74AA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Poder calorífico inferior del combustible, en MJ/kg</t>
        </r>
      </text>
    </comment>
    <comment ref="I2" authorId="0" shapeId="0" xr:uid="{0A6A5E37-351A-45D9-A5CC-D1AD13A1B704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Angulo del medidor de flujo de aire</t>
        </r>
      </text>
    </comment>
    <comment ref="J2" authorId="0" shapeId="0" xr:uid="{848B60C5-4530-4E42-965A-B0F17A2D9954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Brazo del dinamómetro</t>
        </r>
      </text>
    </comment>
    <comment ref="K2" authorId="0" shapeId="0" xr:uid="{E751677C-C01B-474A-837B-9F6B01C2E5C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Relación estequiométrica aire combustible</t>
        </r>
      </text>
    </comment>
    <comment ref="B5" authorId="0" shapeId="0" xr:uid="{20070EEB-930E-4EEB-AE83-39E690FA6EDC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Fuerza del dinamómetro</t>
        </r>
      </text>
    </comment>
    <comment ref="C5" authorId="0" shapeId="0" xr:uid="{86268034-5EB8-4BD5-B909-A1D314590C9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Caida de presión en el manometro inclinado</t>
        </r>
      </text>
    </comment>
    <comment ref="D5" authorId="0" shapeId="0" xr:uid="{1D758829-6B24-42B3-9E23-A80528440DD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medición del volumen de combustible suministrado al motor</t>
        </r>
      </text>
    </comment>
    <comment ref="E5" authorId="0" shapeId="0" xr:uid="{2694C5D8-F2F5-4797-865D-BC493038B46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Caida de presión en el manometro en U</t>
        </r>
      </text>
    </comment>
    <comment ref="F5" authorId="0" shapeId="0" xr:uid="{990BF4A0-09AB-4A51-8CA0-678BAA7DAEBE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Coeficiente de absorción</t>
        </r>
      </text>
    </comment>
    <comment ref="G5" authorId="0" shapeId="0" xr:uid="{60094AA7-EE2F-435D-9AEE-4364DF439BF9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del agua a la entrada del motor</t>
        </r>
      </text>
    </comment>
    <comment ref="H5" authorId="0" shapeId="0" xr:uid="{CA15F15F-1B0C-4F24-BBDE-ADDD23AC9651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del agua a la salida del motor</t>
        </r>
      </text>
    </comment>
    <comment ref="I5" authorId="0" shapeId="0" xr:uid="{06B51FC3-5002-4D6E-BCF4-A10D84F92014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del aceite en el cárter</t>
        </r>
      </text>
    </comment>
    <comment ref="J5" authorId="0" shapeId="0" xr:uid="{BA447755-5EEE-4F17-9538-8E9406B0E6C6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Presión del aceite lubricante</t>
        </r>
      </text>
    </comment>
    <comment ref="K5" authorId="0" shapeId="0" xr:uid="{FE4CE9DB-6863-4E0A-BEC3-C6CAEE363A73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Voltaje de armadura, en V</t>
        </r>
      </text>
    </comment>
    <comment ref="L5" authorId="0" shapeId="0" xr:uid="{08E364DF-B317-436A-BA8E-FD2278078E5A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Corriente de armadura, en A</t>
        </r>
      </text>
    </comment>
    <comment ref="M5" authorId="0" shapeId="0" xr:uid="{F0278129-5274-4CE8-87A5-9FB92DDFBA5C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Momento efectivo, torque o par motor</t>
        </r>
      </text>
    </comment>
    <comment ref="N5" authorId="0" shapeId="0" xr:uid="{131AF91C-CD32-484C-8660-D976950A56E9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efectiva del motor</t>
        </r>
      </text>
    </comment>
    <comment ref="O5" authorId="0" shapeId="0" xr:uid="{39F18E9D-9002-4FCB-952F-297F60F724A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Flujo másico de aire</t>
        </r>
      </text>
    </comment>
    <comment ref="P5" authorId="0" shapeId="0" xr:uid="{263BFFA4-0A87-4C6A-B86A-C87DE05F47A3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Flujo másico de combustible</t>
        </r>
      </text>
    </comment>
    <comment ref="Q5" authorId="0" shapeId="0" xr:uid="{1D413AF8-170D-4310-A1EF-CB765DD4D019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Coeficiente de exceso de aire (alpha)</t>
        </r>
      </text>
    </comment>
    <comment ref="R5" authorId="0" shapeId="0" xr:uid="{6CBF84A2-4B1B-400A-BD9C-374C2C3841F8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Consumo específico efectivo de combustible</t>
        </r>
      </text>
    </comment>
    <comment ref="S5" authorId="0" shapeId="0" xr:uid="{EC8B2390-B40C-4401-A435-370A9CB9A8FF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volumétrica</t>
        </r>
      </text>
    </comment>
    <comment ref="T5" authorId="0" shapeId="0" xr:uid="{BBD8776D-4F3E-4BDB-BF50-6B346F47C0F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Consumo específico volumétrico de combustible</t>
        </r>
      </text>
    </comment>
    <comment ref="U5" authorId="0" shapeId="0" xr:uid="{40872F7E-DECC-4CC2-9CC2-CE9426F1018C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efectiva del motor (eta e)</t>
        </r>
      </text>
    </comment>
    <comment ref="V5" authorId="0" shapeId="0" xr:uid="{36095E58-5A20-4178-A685-552685EDDF58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del generador eléctrico, en kW</t>
        </r>
      </text>
    </comment>
    <comment ref="W5" authorId="0" shapeId="0" xr:uid="{D671ECA0-4623-4BD8-9DAD-A7A084F22441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del generador eléctrico</t>
        </r>
      </text>
    </comment>
    <comment ref="X5" authorId="0" shapeId="0" xr:uid="{64580B15-FF1B-4AC8-A831-BD712C81BFD3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Momento de pérdidas mecánicas</t>
        </r>
      </text>
    </comment>
    <comment ref="Y5" authorId="0" shapeId="0" xr:uid="{6F69C772-4383-4371-97BC-BAFEAE734719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de pérdidas mecánicas</t>
        </r>
      </text>
    </comment>
    <comment ref="Z5" authorId="0" shapeId="0" xr:uid="{16D70015-94E3-4292-9A1B-6573A5E257F4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mecánica del motor</t>
        </r>
      </text>
    </comment>
    <comment ref="AA5" authorId="0" shapeId="0" xr:uid="{1A2F0CBE-60C9-4F7F-9979-3EBD646B46A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indicada del motor</t>
        </r>
      </text>
    </comment>
    <comment ref="AB5" authorId="0" shapeId="0" xr:uid="{6FBBEE9A-3C08-42AB-93EB-A7A8480DC3F9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indicada del motor</t>
        </r>
      </text>
    </comment>
    <comment ref="E15" authorId="0" shapeId="0" xr:uid="{482C083A-58F2-4EF2-BA9A-8CBD2AB6C2D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Poder calorífico inferior del combustible, en MJ/kg</t>
        </r>
      </text>
    </comment>
    <comment ref="F15" authorId="0" shapeId="0" xr:uid="{D9F43517-173B-44F6-8575-39B6E85813FA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Angulo del medidor de flujo de aire</t>
        </r>
      </text>
    </comment>
    <comment ref="G15" authorId="0" shapeId="0" xr:uid="{7BAB5F9F-E166-4721-8997-A2C6E2FEEA86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Densidad del combustible, en kg/L</t>
        </r>
      </text>
    </comment>
    <comment ref="H15" authorId="0" shapeId="0" xr:uid="{2676F45B-A9A4-423C-B0FD-B81AE5EA7703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Poder calorífico inferior del combustible, en MJ/kg</t>
        </r>
      </text>
    </comment>
    <comment ref="I15" authorId="0" shapeId="0" xr:uid="{BA78EAC0-4776-403A-A317-E0A0EAA30FB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Brazo del dinamómetro</t>
        </r>
      </text>
    </comment>
    <comment ref="A18" authorId="0" shapeId="0" xr:uid="{15D61FB5-CD7B-45E2-A34D-D5AFBD60F330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Posición referencial de la cremallera</t>
        </r>
      </text>
    </comment>
    <comment ref="B18" authorId="0" shapeId="0" xr:uid="{C8783520-9E73-47C9-95B7-FDC9EC9901F8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Fuerza del dinamómetro</t>
        </r>
      </text>
    </comment>
    <comment ref="C18" authorId="0" shapeId="0" xr:uid="{E5A863E2-452E-4D3E-938E-73AC8BFFA66C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Caida de presión en el manometro inclinado</t>
        </r>
      </text>
    </comment>
    <comment ref="D18" authorId="0" shapeId="0" xr:uid="{C4F2DEA2-A363-49F7-9B0E-D5F5E18F89B1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medición del volumen de combustible suministrado al motor</t>
        </r>
      </text>
    </comment>
    <comment ref="E18" authorId="0" shapeId="0" xr:uid="{8D516810-68F3-4EA7-870B-EE740D0431E7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Caida de presión en el manometro en U</t>
        </r>
      </text>
    </comment>
    <comment ref="F18" authorId="0" shapeId="0" xr:uid="{68E126A0-C2DA-42D6-8BD9-D636A8DB3271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Coeficiente de absorción</t>
        </r>
      </text>
    </comment>
    <comment ref="G18" authorId="0" shapeId="0" xr:uid="{9EFE89F5-2ABC-4358-9A4C-CD83A0BADA7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del agua a la entrada del motor</t>
        </r>
      </text>
    </comment>
    <comment ref="H18" authorId="0" shapeId="0" xr:uid="{79A1E54C-C285-4FB2-B901-1B6225994E97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del agua a la salida del motor</t>
        </r>
      </text>
    </comment>
    <comment ref="I18" authorId="0" shapeId="0" xr:uid="{9618F9CF-C51A-4338-B5ED-7C89641E7FA4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del aceite en el cárter</t>
        </r>
      </text>
    </comment>
    <comment ref="J18" authorId="0" shapeId="0" xr:uid="{D11EFC6F-309F-4156-A8E5-CF597ED35670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Presión del aceite lubricante</t>
        </r>
      </text>
    </comment>
    <comment ref="K18" authorId="0" shapeId="0" xr:uid="{87D8969F-DD22-4123-A89D-984D1EE4F55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Voltaje de armadura, en V</t>
        </r>
      </text>
    </comment>
    <comment ref="L18" authorId="0" shapeId="0" xr:uid="{3174F1AE-4FE2-40C3-81CA-3B87FD1D30BE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Corriente de armadura, en A</t>
        </r>
      </text>
    </comment>
    <comment ref="M18" authorId="0" shapeId="0" xr:uid="{B70FD783-B5EC-4485-B7E2-CA18F4C1199A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Momento efectivo, torque o par motor</t>
        </r>
      </text>
    </comment>
    <comment ref="N18" authorId="0" shapeId="0" xr:uid="{2E57021B-CBB2-4D47-89B9-6F3A7DFEEF3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efectiva del motor</t>
        </r>
      </text>
    </comment>
    <comment ref="O18" authorId="0" shapeId="0" xr:uid="{E4A1712F-27A5-44CA-A192-CCCA8B33B06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Flujo másico de aire</t>
        </r>
      </text>
    </comment>
    <comment ref="P18" authorId="0" shapeId="0" xr:uid="{B705233C-7B63-43DA-8E16-C93E633B1B1B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Flujo másico de combustible</t>
        </r>
      </text>
    </comment>
    <comment ref="Q18" authorId="0" shapeId="0" xr:uid="{03EE11A4-7CA3-485C-9A47-D7187003F33F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Coeficiente de exceso de aire (alpha)</t>
        </r>
      </text>
    </comment>
    <comment ref="R18" authorId="0" shapeId="0" xr:uid="{54FAA7F5-F16E-43EC-8FFF-230B6CE5C93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Consumo específico efectivo de combustible</t>
        </r>
      </text>
    </comment>
    <comment ref="S18" authorId="0" shapeId="0" xr:uid="{D8136937-E639-4A9E-A257-37D92592E974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volumétrica</t>
        </r>
      </text>
    </comment>
    <comment ref="T18" authorId="0" shapeId="0" xr:uid="{01C1C3E3-8AFC-4642-B901-17ACEDA852BE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Consumo específico volumétrico de combustible</t>
        </r>
      </text>
    </comment>
    <comment ref="U18" authorId="0" shapeId="0" xr:uid="{6CA379FA-5481-4EA1-81E4-8FEED9045FA3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efectiva del motor (eta e)</t>
        </r>
      </text>
    </comment>
    <comment ref="V18" authorId="0" shapeId="0" xr:uid="{AE2F9A48-E495-4B3E-B856-5035AC985D04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del generador eléctrico, en kW</t>
        </r>
      </text>
    </comment>
    <comment ref="W18" authorId="0" shapeId="0" xr:uid="{2B0AB12C-7E44-4DE4-B42D-C5359E9FEA0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del generador eléctrico</t>
        </r>
      </text>
    </comment>
    <comment ref="X18" authorId="0" shapeId="0" xr:uid="{887EC75D-8E82-4A8E-B8AD-5E9B043AF6A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Momento de pérdidas mecánicas</t>
        </r>
      </text>
    </comment>
    <comment ref="Y18" authorId="0" shapeId="0" xr:uid="{928D2613-7DD2-4CEE-A5A1-BBB6B57B9D8E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de pérdidas mecánicas</t>
        </r>
      </text>
    </comment>
    <comment ref="Z18" authorId="0" shapeId="0" xr:uid="{772C73E0-D8A6-4372-9F74-2F40D26A8F31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mecánica del motor</t>
        </r>
      </text>
    </comment>
    <comment ref="AA18" authorId="0" shapeId="0" xr:uid="{04DCBF86-B6D9-4942-A662-C2DB8B5BCCE9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indicada del motor</t>
        </r>
      </text>
    </comment>
    <comment ref="AB18" authorId="0" shapeId="0" xr:uid="{10F916E2-5EF0-4CF9-BA15-62F6AE36E306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indicada del motor</t>
        </r>
      </text>
    </comment>
    <comment ref="E28" authorId="0" shapeId="0" xr:uid="{B11C7A36-3D0B-47D8-8061-04F743D85A34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Poder calorífico inferior del combustible, en MJ/kg</t>
        </r>
      </text>
    </comment>
    <comment ref="F28" authorId="0" shapeId="0" xr:uid="{34693D1E-516A-4912-8B23-95768EAD10C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Angulo del medidor de flujo de aire</t>
        </r>
      </text>
    </comment>
    <comment ref="G28" authorId="0" shapeId="0" xr:uid="{86B4BE95-CCA1-4A60-A185-27A7C2614F2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Densidad del combustible, en kg/L</t>
        </r>
      </text>
    </comment>
    <comment ref="H28" authorId="0" shapeId="0" xr:uid="{8E23F9FF-991B-453D-959D-383950F8569B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Poder calorífico inferior del combustible, en MJ/kg</t>
        </r>
      </text>
    </comment>
    <comment ref="I28" authorId="0" shapeId="0" xr:uid="{9ED53CD6-E0A8-4E47-9073-95BC4CB2357C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Brazo del dinamómetro</t>
        </r>
      </text>
    </comment>
    <comment ref="A31" authorId="0" shapeId="0" xr:uid="{2CA6B7BB-ABC5-4BE9-93B8-41C2B5F5A8B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Posición referencial de la cremallera</t>
        </r>
      </text>
    </comment>
    <comment ref="B31" authorId="0" shapeId="0" xr:uid="{46C5304C-9D4B-44F9-A346-57A8E7F5FDB8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Fuerza del dinamómetro</t>
        </r>
      </text>
    </comment>
    <comment ref="C31" authorId="0" shapeId="0" xr:uid="{4A8CA37F-5EE4-4CAD-AF14-78A3C2CDA30C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Caida de presión en el manometro inclinado</t>
        </r>
      </text>
    </comment>
    <comment ref="D31" authorId="0" shapeId="0" xr:uid="{F382F25A-116F-4807-BAA0-390A3D80239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medición del volumen de combustible suministrado al motor</t>
        </r>
      </text>
    </comment>
    <comment ref="E31" authorId="0" shapeId="0" xr:uid="{2ECDDA79-6A82-4518-BCC6-4C13D543131C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Caida de presión en el manometro en U</t>
        </r>
      </text>
    </comment>
    <comment ref="F31" authorId="0" shapeId="0" xr:uid="{7F5FD607-CC2E-4D69-BB45-9C690C316F10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Coeficiente de absorción</t>
        </r>
      </text>
    </comment>
    <comment ref="G31" authorId="0" shapeId="0" xr:uid="{0089ECB6-923D-4A76-9F2E-516B3E6396A1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del agua a la entrada del motor</t>
        </r>
      </text>
    </comment>
    <comment ref="H31" authorId="0" shapeId="0" xr:uid="{B718B57B-919D-4162-90DD-96A05450DC9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del agua a la salida del motor</t>
        </r>
      </text>
    </comment>
    <comment ref="I31" authorId="0" shapeId="0" xr:uid="{EDD27ED7-D3ED-4430-9926-25D1AF93DF6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Temperatura del aceite en el cárter</t>
        </r>
      </text>
    </comment>
    <comment ref="J31" authorId="0" shapeId="0" xr:uid="{E3A2FAD0-9113-4E23-B209-7551C95FF809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Presión del aceite lubricante</t>
        </r>
      </text>
    </comment>
    <comment ref="K31" authorId="0" shapeId="0" xr:uid="{29CA1577-EDDC-41CB-93AA-1C7DD3AD0C3F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Voltaje de armadura, en V</t>
        </r>
      </text>
    </comment>
    <comment ref="L31" authorId="0" shapeId="0" xr:uid="{2DCF2247-4AD3-4693-80F1-F2FD5753C1FF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Corriente de armadura, en A</t>
        </r>
      </text>
    </comment>
    <comment ref="M31" authorId="0" shapeId="0" xr:uid="{F34938E6-8C50-4159-B8A1-6C05C4D7BFF0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Momento efectivo, torque o par motor</t>
        </r>
      </text>
    </comment>
    <comment ref="N31" authorId="0" shapeId="0" xr:uid="{A5DFB34A-BF8D-4073-9AB4-31357B78D3CE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efectiva del motor</t>
        </r>
      </text>
    </comment>
    <comment ref="O31" authorId="0" shapeId="0" xr:uid="{821892C5-17FE-4C91-9E7C-DDCB918FF34E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Flujo másico de aire</t>
        </r>
      </text>
    </comment>
    <comment ref="P31" authorId="0" shapeId="0" xr:uid="{3B4564AC-7910-4F6F-AB93-CFB180AB2E8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Flujo másico de combustible</t>
        </r>
      </text>
    </comment>
    <comment ref="Q31" authorId="0" shapeId="0" xr:uid="{32786213-E44F-4618-A2B6-C363544BE0AD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Coeficiente de exceso de aire (alpha)</t>
        </r>
      </text>
    </comment>
    <comment ref="R31" authorId="0" shapeId="0" xr:uid="{9ABC7A13-E3D5-46C8-8D8C-A690E989799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Consumo específico efectivo de combustible</t>
        </r>
      </text>
    </comment>
    <comment ref="S31" authorId="0" shapeId="0" xr:uid="{6A34E571-9987-4455-96E2-383A5708465C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volumétrica</t>
        </r>
      </text>
    </comment>
    <comment ref="T31" authorId="0" shapeId="0" xr:uid="{A198C43A-7EA1-4983-AE26-536C671F17B1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Consumo específico volumétrico de combustible</t>
        </r>
      </text>
    </comment>
    <comment ref="U31" authorId="0" shapeId="0" xr:uid="{FBC0505A-70DD-4A20-9FCF-8749DED4904F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efectiva del motor (eta e)</t>
        </r>
      </text>
    </comment>
    <comment ref="W31" authorId="0" shapeId="0" xr:uid="{9C85994F-41D5-41E1-9283-5AD234706ED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del generador eléctrico</t>
        </r>
      </text>
    </comment>
    <comment ref="X31" authorId="0" shapeId="0" xr:uid="{8F3519AB-9BBE-4B04-A64E-BCA1107CEFAF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Momento de pérdidas mecánicas</t>
        </r>
      </text>
    </comment>
    <comment ref="Y31" authorId="0" shapeId="0" xr:uid="{68BD2B64-D9B2-4E81-A91B-1ECC603F6591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de pérdidas mecánicas</t>
        </r>
      </text>
    </comment>
    <comment ref="Z31" authorId="0" shapeId="0" xr:uid="{9E8B81B0-D8BF-4762-8F27-5015E69EAF2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mecánica del motor</t>
        </r>
      </text>
    </comment>
    <comment ref="AA31" authorId="0" shapeId="0" xr:uid="{0682C9F3-1DCC-4DF6-9B9E-BDF3DC3A823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indicada del motor</t>
        </r>
      </text>
    </comment>
    <comment ref="AB31" authorId="0" shapeId="0" xr:uid="{3C451582-F5BE-4560-9F51-087FD1729838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Eficiencia indicada del motor</t>
        </r>
      </text>
    </comment>
    <comment ref="B41" authorId="0" shapeId="0" xr:uid="{0E212FDE-86DF-4DAA-8AEB-FE5A0BDFFBF2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Fuerza del dinamometro, en N. Con un lastre de 10 kg-f</t>
        </r>
      </text>
    </comment>
    <comment ref="D41" authorId="0" shapeId="0" xr:uid="{DB654A94-D7B0-4D96-A49C-D7E1450A98E3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Momento de pérdidas mecánicas</t>
        </r>
      </text>
    </comment>
    <comment ref="E41" authorId="0" shapeId="0" xr:uid="{EC12A3C8-9D50-4C8B-8A90-F417D04F84A5}">
      <text>
        <r>
          <rPr>
            <b/>
            <sz val="9"/>
            <color indexed="81"/>
            <rFont val="Tahoma"/>
            <family val="2"/>
          </rPr>
          <t>Juan Guillermo Lira Cacho:</t>
        </r>
        <r>
          <rPr>
            <sz val="9"/>
            <color indexed="81"/>
            <rFont val="Tahoma"/>
            <family val="2"/>
          </rPr>
          <t xml:space="preserve">
Potencia de pérdidas mecánicas</t>
        </r>
      </text>
    </comment>
  </commentList>
</comments>
</file>

<file path=xl/sharedStrings.xml><?xml version="1.0" encoding="utf-8"?>
<sst xmlns="http://schemas.openxmlformats.org/spreadsheetml/2006/main" count="127" uniqueCount="51">
  <si>
    <t>t(s)</t>
  </si>
  <si>
    <t>Constante</t>
  </si>
  <si>
    <t>hc(cm)</t>
  </si>
  <si>
    <t>F(N)</t>
  </si>
  <si>
    <t>Delta S(cm)</t>
  </si>
  <si>
    <t>delta P(cm)</t>
  </si>
  <si>
    <t>Paceite (psig)</t>
  </si>
  <si>
    <t>Varmadura</t>
  </si>
  <si>
    <t>Aarmadura</t>
  </si>
  <si>
    <t>Ne(kW)</t>
  </si>
  <si>
    <t>Ga(kg/h)</t>
  </si>
  <si>
    <t>Gc(kg/h)</t>
  </si>
  <si>
    <t>lambda</t>
  </si>
  <si>
    <t>ge(g/kW.h)</t>
  </si>
  <si>
    <t>ge(L/kW.h)</t>
  </si>
  <si>
    <t>Nelec (kWe)</t>
  </si>
  <si>
    <t>Mm (N.m)</t>
  </si>
  <si>
    <t>Nm (kW)</t>
  </si>
  <si>
    <t>Motor caliente</t>
  </si>
  <si>
    <t>n (rpm)</t>
  </si>
  <si>
    <t>Humo (m^-1)</t>
  </si>
  <si>
    <t>Tacei(°C)</t>
  </si>
  <si>
    <t>Hu (MJ/kg)</t>
  </si>
  <si>
    <t>Po(bar)</t>
  </si>
  <si>
    <t>Rho c (kg/L)</t>
  </si>
  <si>
    <t>Rho a (kg/m^3)</t>
  </si>
  <si>
    <t>Ni (kW)</t>
  </si>
  <si>
    <t>eta i (%)</t>
  </si>
  <si>
    <t>eta m (%)</t>
  </si>
  <si>
    <t>efic. generador (%)</t>
  </si>
  <si>
    <t>eta e (%)</t>
  </si>
  <si>
    <t>etav (%)</t>
  </si>
  <si>
    <t>Me (N.m)</t>
  </si>
  <si>
    <t>n(rpm)</t>
  </si>
  <si>
    <t>TH2O-s(°C)</t>
  </si>
  <si>
    <t>TH2O-e(°C)</t>
  </si>
  <si>
    <t>t (s)</t>
  </si>
  <si>
    <t>Po (bar)</t>
  </si>
  <si>
    <t>To (K)</t>
  </si>
  <si>
    <t>ángulo para Ga</t>
  </si>
  <si>
    <t>30°</t>
  </si>
  <si>
    <t>V (cm^3)</t>
  </si>
  <si>
    <t>Fdina N)</t>
  </si>
  <si>
    <t>Fdina (N)</t>
  </si>
  <si>
    <t>b (m)</t>
  </si>
  <si>
    <t>lo (kg/lg)</t>
  </si>
  <si>
    <t>Datos para la Caracteristica de velocidad del motor Petter</t>
  </si>
  <si>
    <t xml:space="preserve">Datos para la 1ra Caracteristica de carga </t>
  </si>
  <si>
    <t>Datos de la Prueba de motoreo del motor (arrastre)</t>
  </si>
  <si>
    <t>Motor frío</t>
  </si>
  <si>
    <t xml:space="preserve">Datos para la 2da Caracteristica de carga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</si>
</sst>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1" xfId="0" applyFill="1" applyBorder="1"/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94AB-0F53-4768-9A08-A704C97501FE}">
  <dimension ref="A1:AB46"/>
  <sheetViews>
    <sheetView tabSelected="1" workbookViewId="0">
      <selection activeCell="E3" sqref="E3"/>
    </sheetView>
  </sheetViews>
  <sheetFormatPr baseColWidth="10" defaultRowHeight="15" x14ac:dyDescent="0.25"/>
  <cols>
    <col min="2" max="2" width="11.85546875" bestFit="1" customWidth="1"/>
    <col min="3" max="3" width="13.5703125" customWidth="1"/>
    <col min="5" max="5" width="13.7109375" customWidth="1"/>
    <col min="7" max="7" width="13.7109375" customWidth="1"/>
    <col min="9" max="9" width="12.7109375" customWidth="1"/>
    <col min="10" max="10" width="12.5703125" customWidth="1"/>
    <col min="13" max="13" width="10.5703125" customWidth="1"/>
    <col min="23" max="23" width="17.28515625" customWidth="1"/>
  </cols>
  <sheetData>
    <row r="1" spans="1:28" x14ac:dyDescent="0.25">
      <c r="A1" t="s">
        <v>46</v>
      </c>
    </row>
    <row r="2" spans="1:28" x14ac:dyDescent="0.25">
      <c r="A2" s="24" t="s">
        <v>0</v>
      </c>
      <c r="B2" s="24" t="s">
        <v>24</v>
      </c>
      <c r="C2" s="24" t="s">
        <v>23</v>
      </c>
      <c r="D2" s="24" t="s">
        <v>38</v>
      </c>
      <c r="E2" s="24" t="s">
        <v>25</v>
      </c>
      <c r="F2" s="24" t="s">
        <v>1</v>
      </c>
      <c r="G2" s="24" t="s">
        <v>2</v>
      </c>
      <c r="H2" s="24" t="s">
        <v>22</v>
      </c>
      <c r="I2" s="24" t="s">
        <v>39</v>
      </c>
      <c r="J2" s="24" t="s">
        <v>44</v>
      </c>
      <c r="K2" s="24" t="s">
        <v>45</v>
      </c>
    </row>
    <row r="3" spans="1:28" x14ac:dyDescent="0.25">
      <c r="A3" s="1">
        <v>15</v>
      </c>
      <c r="B3" s="1">
        <v>0.80500000000000005</v>
      </c>
      <c r="C3" s="2">
        <f>751.2/760*1.013</f>
        <v>1.0012705263157895</v>
      </c>
      <c r="D3" s="1">
        <f>273+26.8</f>
        <v>299.8</v>
      </c>
      <c r="E3" s="2"/>
      <c r="F3" s="1">
        <f>5.8365</f>
        <v>5.8365</v>
      </c>
      <c r="G3" s="1">
        <v>15</v>
      </c>
      <c r="H3" s="1">
        <v>42.5</v>
      </c>
      <c r="I3" s="1" t="s">
        <v>40</v>
      </c>
      <c r="J3" s="1">
        <v>0.30499999999999999</v>
      </c>
      <c r="K3" s="1">
        <v>14.3</v>
      </c>
    </row>
    <row r="5" spans="1:28" x14ac:dyDescent="0.25">
      <c r="A5" s="1" t="s">
        <v>33</v>
      </c>
      <c r="B5" s="1" t="s">
        <v>3</v>
      </c>
      <c r="C5" s="1" t="s">
        <v>4</v>
      </c>
      <c r="D5" s="1" t="s">
        <v>41</v>
      </c>
      <c r="E5" s="3" t="s">
        <v>5</v>
      </c>
      <c r="F5" s="1" t="s">
        <v>20</v>
      </c>
      <c r="G5" s="1" t="s">
        <v>35</v>
      </c>
      <c r="H5" s="3" t="s">
        <v>34</v>
      </c>
      <c r="I5" s="1" t="s">
        <v>21</v>
      </c>
      <c r="J5" s="1" t="s">
        <v>6</v>
      </c>
      <c r="K5" s="1" t="s">
        <v>7</v>
      </c>
      <c r="L5" s="1" t="s">
        <v>8</v>
      </c>
      <c r="M5" s="3" t="s">
        <v>32</v>
      </c>
      <c r="N5" s="1" t="s">
        <v>9</v>
      </c>
      <c r="O5" s="1" t="s">
        <v>10</v>
      </c>
      <c r="P5" s="1" t="s">
        <v>11</v>
      </c>
      <c r="Q5" s="1" t="s">
        <v>12</v>
      </c>
      <c r="R5" s="1" t="s">
        <v>13</v>
      </c>
      <c r="S5" s="1" t="s">
        <v>31</v>
      </c>
      <c r="T5" s="1" t="s">
        <v>14</v>
      </c>
      <c r="U5" s="1" t="s">
        <v>30</v>
      </c>
      <c r="V5" s="1" t="s">
        <v>15</v>
      </c>
      <c r="W5" s="1" t="s">
        <v>29</v>
      </c>
      <c r="X5" s="1" t="s">
        <v>16</v>
      </c>
      <c r="Y5" s="1" t="s">
        <v>17</v>
      </c>
      <c r="Z5" s="1" t="s">
        <v>28</v>
      </c>
      <c r="AA5" s="1" t="s">
        <v>26</v>
      </c>
      <c r="AB5" s="1" t="s">
        <v>27</v>
      </c>
    </row>
    <row r="6" spans="1:28" x14ac:dyDescent="0.25">
      <c r="A6" s="4">
        <v>2000</v>
      </c>
      <c r="B6" s="4">
        <v>85</v>
      </c>
      <c r="C6" s="5">
        <v>11.8</v>
      </c>
      <c r="D6" s="5">
        <v>9</v>
      </c>
      <c r="E6" s="4">
        <v>11.4</v>
      </c>
      <c r="F6" s="4">
        <v>4.95</v>
      </c>
      <c r="G6" s="4">
        <v>69</v>
      </c>
      <c r="H6" s="4">
        <v>73</v>
      </c>
      <c r="I6" s="4">
        <v>46</v>
      </c>
      <c r="J6" s="4">
        <v>50</v>
      </c>
      <c r="K6" s="4">
        <v>101</v>
      </c>
      <c r="L6" s="4">
        <v>45.5</v>
      </c>
    </row>
    <row r="7" spans="1:28" x14ac:dyDescent="0.25">
      <c r="A7" s="4">
        <v>1800</v>
      </c>
      <c r="B7" s="4">
        <v>87</v>
      </c>
      <c r="C7" s="5">
        <v>11.1</v>
      </c>
      <c r="D7" s="5">
        <v>7.9</v>
      </c>
      <c r="E7" s="4">
        <v>10.1</v>
      </c>
      <c r="F7" s="4">
        <v>5</v>
      </c>
      <c r="G7" s="4">
        <v>70</v>
      </c>
      <c r="H7" s="4">
        <v>72</v>
      </c>
      <c r="I7" s="4">
        <v>75</v>
      </c>
      <c r="J7" s="4">
        <v>40</v>
      </c>
      <c r="K7" s="4">
        <v>99</v>
      </c>
      <c r="L7" s="4">
        <v>44.6</v>
      </c>
    </row>
    <row r="8" spans="1:28" x14ac:dyDescent="0.25">
      <c r="A8" s="4">
        <v>1600</v>
      </c>
      <c r="B8" s="4">
        <v>89</v>
      </c>
      <c r="C8" s="5">
        <v>9.9</v>
      </c>
      <c r="D8" s="5">
        <v>6</v>
      </c>
      <c r="E8" s="4">
        <v>8.6999999999999993</v>
      </c>
      <c r="F8" s="4">
        <v>1.92</v>
      </c>
      <c r="G8" s="4">
        <v>69</v>
      </c>
      <c r="H8" s="4">
        <v>72</v>
      </c>
      <c r="I8" s="4">
        <v>76</v>
      </c>
      <c r="J8" s="4">
        <v>33</v>
      </c>
      <c r="K8" s="4">
        <v>94</v>
      </c>
      <c r="L8" s="4">
        <v>43</v>
      </c>
    </row>
    <row r="9" spans="1:28" x14ac:dyDescent="0.25">
      <c r="A9" s="4">
        <v>1400</v>
      </c>
      <c r="B9" s="4">
        <v>86</v>
      </c>
      <c r="C9" s="5">
        <v>8.8000000000000007</v>
      </c>
      <c r="D9" s="5">
        <v>4.9000000000000004</v>
      </c>
      <c r="E9" s="4">
        <v>7.4</v>
      </c>
      <c r="F9" s="4">
        <v>1.01</v>
      </c>
      <c r="G9" s="4">
        <v>70</v>
      </c>
      <c r="H9" s="4">
        <v>73</v>
      </c>
      <c r="I9" s="4">
        <v>80</v>
      </c>
      <c r="J9" s="4">
        <v>28</v>
      </c>
      <c r="K9" s="4">
        <v>86</v>
      </c>
      <c r="L9" s="4">
        <v>39.200000000000003</v>
      </c>
    </row>
    <row r="10" spans="1:28" x14ac:dyDescent="0.25">
      <c r="A10" s="4">
        <v>1200</v>
      </c>
      <c r="B10" s="4">
        <v>87</v>
      </c>
      <c r="C10" s="5">
        <v>7.6</v>
      </c>
      <c r="D10" s="5">
        <v>4.3</v>
      </c>
      <c r="E10" s="4">
        <v>6.1</v>
      </c>
      <c r="F10" s="4">
        <v>0.79</v>
      </c>
      <c r="G10" s="4">
        <v>68</v>
      </c>
      <c r="H10" s="4">
        <v>71</v>
      </c>
      <c r="I10" s="4">
        <v>81</v>
      </c>
      <c r="J10" s="4">
        <v>22</v>
      </c>
      <c r="K10" s="4">
        <v>81</v>
      </c>
      <c r="L10" s="4">
        <v>37</v>
      </c>
    </row>
    <row r="11" spans="1:28" x14ac:dyDescent="0.25">
      <c r="A11" s="4">
        <v>1000</v>
      </c>
      <c r="B11" s="4">
        <v>82</v>
      </c>
      <c r="C11" s="5">
        <v>6.3</v>
      </c>
      <c r="D11" s="5">
        <v>3.5</v>
      </c>
      <c r="E11" s="4">
        <v>5</v>
      </c>
      <c r="F11" s="4">
        <v>0.53</v>
      </c>
      <c r="G11" s="4">
        <v>69</v>
      </c>
      <c r="H11" s="4">
        <v>72</v>
      </c>
      <c r="I11" s="4">
        <v>81</v>
      </c>
      <c r="J11" s="4">
        <v>18</v>
      </c>
      <c r="K11" s="4">
        <v>70</v>
      </c>
      <c r="L11" s="4">
        <v>32.200000000000003</v>
      </c>
    </row>
    <row r="12" spans="1:28" x14ac:dyDescent="0.25">
      <c r="A12" s="4"/>
      <c r="B12" s="4"/>
      <c r="C12" s="5"/>
      <c r="D12" s="5"/>
      <c r="E12" s="4"/>
    </row>
    <row r="14" spans="1:28" x14ac:dyDescent="0.25">
      <c r="A14" t="s">
        <v>47</v>
      </c>
    </row>
    <row r="15" spans="1:28" x14ac:dyDescent="0.25">
      <c r="A15" s="25" t="s">
        <v>36</v>
      </c>
      <c r="B15" s="25" t="s">
        <v>37</v>
      </c>
      <c r="C15" s="25" t="s">
        <v>38</v>
      </c>
      <c r="D15" s="25" t="s">
        <v>33</v>
      </c>
      <c r="E15" s="25" t="s">
        <v>22</v>
      </c>
      <c r="F15" s="25" t="s">
        <v>39</v>
      </c>
      <c r="G15" s="25" t="s">
        <v>24</v>
      </c>
      <c r="H15" s="25" t="s">
        <v>22</v>
      </c>
      <c r="I15" s="25" t="s">
        <v>44</v>
      </c>
    </row>
    <row r="16" spans="1:28" x14ac:dyDescent="0.25">
      <c r="A16" s="1">
        <v>10</v>
      </c>
      <c r="B16" s="2">
        <f>1.013*750.9/760</f>
        <v>1.0008706578947366</v>
      </c>
      <c r="C16" s="1">
        <f>273+27</f>
        <v>300</v>
      </c>
      <c r="D16" s="1">
        <v>1800</v>
      </c>
      <c r="E16" s="1">
        <v>42.5</v>
      </c>
      <c r="F16" s="1" t="s">
        <v>40</v>
      </c>
      <c r="G16" s="1">
        <v>0.80500000000000005</v>
      </c>
      <c r="H16" s="1">
        <v>42.5</v>
      </c>
      <c r="I16" s="1">
        <v>0.30499999999999999</v>
      </c>
    </row>
    <row r="18" spans="1:28" x14ac:dyDescent="0.25">
      <c r="A18" s="1" t="s">
        <v>2</v>
      </c>
      <c r="B18" s="1" t="s">
        <v>3</v>
      </c>
      <c r="C18" s="1" t="s">
        <v>4</v>
      </c>
      <c r="D18" s="1" t="s">
        <v>41</v>
      </c>
      <c r="E18" s="3" t="s">
        <v>5</v>
      </c>
      <c r="F18" s="1" t="s">
        <v>20</v>
      </c>
      <c r="G18" s="1" t="s">
        <v>35</v>
      </c>
      <c r="H18" s="3" t="s">
        <v>34</v>
      </c>
      <c r="I18" s="1" t="s">
        <v>21</v>
      </c>
      <c r="J18" s="1" t="s">
        <v>6</v>
      </c>
      <c r="K18" s="1" t="s">
        <v>7</v>
      </c>
      <c r="L18" s="1" t="s">
        <v>8</v>
      </c>
      <c r="M18" s="3" t="s">
        <v>32</v>
      </c>
      <c r="N18" s="1" t="s">
        <v>9</v>
      </c>
      <c r="O18" s="1" t="s">
        <v>10</v>
      </c>
      <c r="P18" s="1" t="s">
        <v>11</v>
      </c>
      <c r="Q18" s="1" t="s">
        <v>12</v>
      </c>
      <c r="R18" s="1" t="s">
        <v>13</v>
      </c>
      <c r="S18" s="1" t="s">
        <v>31</v>
      </c>
      <c r="T18" s="1" t="s">
        <v>14</v>
      </c>
      <c r="U18" s="1" t="s">
        <v>30</v>
      </c>
      <c r="V18" s="1" t="s">
        <v>15</v>
      </c>
      <c r="W18" s="1" t="s">
        <v>29</v>
      </c>
      <c r="X18" s="1" t="s">
        <v>16</v>
      </c>
      <c r="Y18" s="1" t="s">
        <v>17</v>
      </c>
      <c r="Z18" s="1" t="s">
        <v>28</v>
      </c>
      <c r="AA18" s="1" t="s">
        <v>26</v>
      </c>
      <c r="AB18" s="1" t="s">
        <v>27</v>
      </c>
    </row>
    <row r="19" spans="1:28" x14ac:dyDescent="0.25">
      <c r="A19" s="7">
        <v>15</v>
      </c>
      <c r="B19" s="4">
        <v>89</v>
      </c>
      <c r="C19" s="5">
        <v>10.8</v>
      </c>
      <c r="D19" s="5">
        <v>8.1</v>
      </c>
      <c r="E19" s="4">
        <v>9.8000000000000007</v>
      </c>
      <c r="F19" s="4">
        <v>4.74</v>
      </c>
      <c r="G19" s="4">
        <v>69</v>
      </c>
      <c r="H19" s="4">
        <v>72</v>
      </c>
      <c r="I19" s="5">
        <v>79</v>
      </c>
      <c r="J19" s="4">
        <v>39</v>
      </c>
      <c r="K19" s="4">
        <v>100</v>
      </c>
      <c r="L19" s="4">
        <v>45</v>
      </c>
    </row>
    <row r="20" spans="1:28" x14ac:dyDescent="0.25">
      <c r="A20" s="7">
        <v>15.25</v>
      </c>
      <c r="B20" s="4">
        <v>87</v>
      </c>
      <c r="C20" s="5">
        <v>10.8</v>
      </c>
      <c r="D20" s="5">
        <v>7.5</v>
      </c>
      <c r="E20" s="4">
        <v>10</v>
      </c>
      <c r="F20" s="4">
        <v>4.25</v>
      </c>
      <c r="G20" s="4">
        <v>69</v>
      </c>
      <c r="H20" s="4">
        <v>72</v>
      </c>
      <c r="I20" s="5">
        <v>81</v>
      </c>
      <c r="J20" s="4">
        <v>38</v>
      </c>
      <c r="K20" s="4">
        <v>97</v>
      </c>
      <c r="L20" s="4">
        <v>44</v>
      </c>
    </row>
    <row r="21" spans="1:28" x14ac:dyDescent="0.25">
      <c r="A21" s="7">
        <v>15.5</v>
      </c>
      <c r="B21" s="4">
        <v>83</v>
      </c>
      <c r="C21" s="5">
        <v>10.8</v>
      </c>
      <c r="D21" s="5">
        <v>7.1</v>
      </c>
      <c r="E21" s="4">
        <v>10</v>
      </c>
      <c r="F21" s="4">
        <v>2.98</v>
      </c>
      <c r="G21" s="4">
        <v>70</v>
      </c>
      <c r="H21" s="4">
        <v>72</v>
      </c>
      <c r="I21" s="5">
        <v>82</v>
      </c>
      <c r="J21" s="4">
        <v>37</v>
      </c>
      <c r="K21" s="4">
        <v>95</v>
      </c>
      <c r="L21" s="4">
        <v>43.4</v>
      </c>
    </row>
    <row r="22" spans="1:28" x14ac:dyDescent="0.25">
      <c r="A22" s="7">
        <v>16</v>
      </c>
      <c r="B22" s="4">
        <v>71</v>
      </c>
      <c r="C22" s="5">
        <v>11</v>
      </c>
      <c r="D22" s="5">
        <v>5.7</v>
      </c>
      <c r="E22" s="4">
        <v>10.199999999999999</v>
      </c>
      <c r="F22" s="4">
        <v>0.46</v>
      </c>
      <c r="G22" s="4">
        <v>70</v>
      </c>
      <c r="H22" s="4">
        <v>72</v>
      </c>
      <c r="I22" s="5">
        <v>84</v>
      </c>
      <c r="J22" s="4">
        <v>36</v>
      </c>
      <c r="K22" s="4">
        <v>88</v>
      </c>
      <c r="L22" s="4">
        <v>40</v>
      </c>
    </row>
    <row r="23" spans="1:28" x14ac:dyDescent="0.25">
      <c r="A23" s="7">
        <v>16.5</v>
      </c>
      <c r="B23" s="4">
        <v>61</v>
      </c>
      <c r="C23" s="5">
        <v>10.96</v>
      </c>
      <c r="D23" s="5">
        <v>4.9000000000000004</v>
      </c>
      <c r="E23" s="4">
        <v>10.199999999999999</v>
      </c>
      <c r="F23" s="4">
        <v>0.3</v>
      </c>
      <c r="G23" s="4">
        <v>69</v>
      </c>
      <c r="H23" s="4">
        <v>71</v>
      </c>
      <c r="I23" s="5">
        <v>85</v>
      </c>
      <c r="J23" s="4">
        <v>35</v>
      </c>
      <c r="K23" s="4">
        <v>80</v>
      </c>
      <c r="L23" s="4">
        <v>36.700000000000003</v>
      </c>
    </row>
    <row r="24" spans="1:28" x14ac:dyDescent="0.25">
      <c r="A24" s="7">
        <v>17</v>
      </c>
      <c r="B24" s="4">
        <v>52</v>
      </c>
      <c r="C24" s="5">
        <v>11</v>
      </c>
      <c r="D24" s="5">
        <v>4.4000000000000004</v>
      </c>
      <c r="E24" s="4">
        <v>10.199999999999999</v>
      </c>
      <c r="F24" s="4">
        <v>0.32</v>
      </c>
      <c r="G24" s="4">
        <v>68</v>
      </c>
      <c r="H24" s="4">
        <v>71</v>
      </c>
      <c r="I24" s="5">
        <v>86</v>
      </c>
      <c r="J24" s="4">
        <v>35</v>
      </c>
      <c r="K24" s="4">
        <v>74</v>
      </c>
      <c r="L24" s="4">
        <v>33.799999999999997</v>
      </c>
    </row>
    <row r="25" spans="1:28" x14ac:dyDescent="0.25">
      <c r="A25" s="7"/>
      <c r="B25" s="4"/>
      <c r="C25" s="5"/>
      <c r="D25" s="5"/>
      <c r="E25" s="4"/>
      <c r="G25" s="4"/>
      <c r="H25" s="4"/>
      <c r="I25" s="5"/>
      <c r="J25" s="4"/>
      <c r="K25" s="4"/>
      <c r="L25" s="4"/>
    </row>
    <row r="27" spans="1:28" x14ac:dyDescent="0.25">
      <c r="A27" t="s">
        <v>50</v>
      </c>
    </row>
    <row r="28" spans="1:28" x14ac:dyDescent="0.25">
      <c r="A28" s="25" t="s">
        <v>36</v>
      </c>
      <c r="B28" s="25" t="s">
        <v>37</v>
      </c>
      <c r="C28" s="25" t="s">
        <v>38</v>
      </c>
      <c r="D28" s="25" t="s">
        <v>33</v>
      </c>
      <c r="E28" s="25" t="s">
        <v>22</v>
      </c>
      <c r="F28" s="25" t="s">
        <v>39</v>
      </c>
      <c r="G28" s="25" t="s">
        <v>24</v>
      </c>
      <c r="H28" s="25" t="s">
        <v>22</v>
      </c>
      <c r="I28" s="25" t="s">
        <v>44</v>
      </c>
    </row>
    <row r="29" spans="1:28" x14ac:dyDescent="0.25">
      <c r="A29" s="1">
        <v>10</v>
      </c>
      <c r="B29" s="2">
        <f>1.013*750.9/760</f>
        <v>1.0008706578947366</v>
      </c>
      <c r="C29" s="1">
        <f>273+27</f>
        <v>300</v>
      </c>
      <c r="D29" s="1">
        <v>1200</v>
      </c>
      <c r="E29" s="1">
        <v>42.5</v>
      </c>
      <c r="F29" s="1" t="s">
        <v>40</v>
      </c>
      <c r="G29" s="1">
        <v>0.80500000000000005</v>
      </c>
      <c r="H29" s="1">
        <v>42.5</v>
      </c>
      <c r="I29" s="1">
        <v>0.30499999999999999</v>
      </c>
    </row>
    <row r="31" spans="1:28" x14ac:dyDescent="0.25">
      <c r="A31" s="1" t="s">
        <v>2</v>
      </c>
      <c r="B31" s="1" t="s">
        <v>3</v>
      </c>
      <c r="C31" s="1" t="s">
        <v>4</v>
      </c>
      <c r="D31" s="1" t="s">
        <v>41</v>
      </c>
      <c r="E31" s="3" t="s">
        <v>5</v>
      </c>
      <c r="F31" s="1" t="s">
        <v>20</v>
      </c>
      <c r="G31" s="1" t="s">
        <v>35</v>
      </c>
      <c r="H31" s="3" t="s">
        <v>34</v>
      </c>
      <c r="I31" s="1" t="s">
        <v>21</v>
      </c>
      <c r="J31" s="1" t="s">
        <v>6</v>
      </c>
      <c r="K31" s="1" t="s">
        <v>7</v>
      </c>
      <c r="L31" s="1" t="s">
        <v>8</v>
      </c>
      <c r="M31" s="3" t="s">
        <v>32</v>
      </c>
      <c r="N31" s="1" t="s">
        <v>9</v>
      </c>
      <c r="O31" s="1" t="s">
        <v>10</v>
      </c>
      <c r="P31" s="1" t="s">
        <v>11</v>
      </c>
      <c r="Q31" s="1" t="s">
        <v>12</v>
      </c>
      <c r="R31" s="1" t="s">
        <v>13</v>
      </c>
      <c r="S31" s="1" t="s">
        <v>31</v>
      </c>
      <c r="T31" s="1" t="s">
        <v>14</v>
      </c>
      <c r="U31" s="1" t="s">
        <v>30</v>
      </c>
      <c r="V31" s="1" t="s">
        <v>15</v>
      </c>
      <c r="W31" s="1" t="s">
        <v>29</v>
      </c>
      <c r="X31" s="1" t="s">
        <v>16</v>
      </c>
      <c r="Y31" s="1" t="s">
        <v>17</v>
      </c>
      <c r="Z31" s="1" t="s">
        <v>28</v>
      </c>
      <c r="AA31" s="1" t="s">
        <v>26</v>
      </c>
      <c r="AB31" s="1" t="s">
        <v>27</v>
      </c>
    </row>
    <row r="32" spans="1:28" x14ac:dyDescent="0.25">
      <c r="A32" s="7">
        <v>15</v>
      </c>
      <c r="B32" s="4">
        <v>91</v>
      </c>
      <c r="C32" s="5">
        <v>7.3</v>
      </c>
      <c r="D32" s="5">
        <v>4.4000000000000004</v>
      </c>
      <c r="E32" s="4">
        <v>6</v>
      </c>
      <c r="F32" s="4">
        <v>0.97</v>
      </c>
      <c r="G32" s="4">
        <v>68</v>
      </c>
      <c r="H32" s="4">
        <v>70</v>
      </c>
      <c r="I32" s="5">
        <v>81</v>
      </c>
      <c r="J32" s="4">
        <v>24</v>
      </c>
      <c r="K32" s="4">
        <v>83</v>
      </c>
      <c r="L32" s="4">
        <v>37.799999999999997</v>
      </c>
    </row>
    <row r="33" spans="1:26" x14ac:dyDescent="0.25">
      <c r="A33" s="7">
        <v>15.25</v>
      </c>
      <c r="B33" s="4">
        <v>86</v>
      </c>
      <c r="C33" s="5">
        <v>7.4</v>
      </c>
      <c r="D33" s="5">
        <v>4.2</v>
      </c>
      <c r="E33" s="4">
        <v>6.1</v>
      </c>
      <c r="F33" s="4">
        <v>0.74</v>
      </c>
      <c r="G33" s="4">
        <v>70</v>
      </c>
      <c r="H33" s="4">
        <v>72</v>
      </c>
      <c r="I33" s="5">
        <v>82</v>
      </c>
      <c r="J33" s="4">
        <v>23.5</v>
      </c>
      <c r="K33" s="4">
        <v>81</v>
      </c>
      <c r="L33" s="4">
        <v>36.6</v>
      </c>
    </row>
    <row r="34" spans="1:26" x14ac:dyDescent="0.25">
      <c r="A34" s="7">
        <v>15.5</v>
      </c>
      <c r="B34" s="4">
        <v>81</v>
      </c>
      <c r="C34" s="5">
        <v>7.3</v>
      </c>
      <c r="D34" s="5">
        <v>3.8</v>
      </c>
      <c r="E34" s="4">
        <v>6</v>
      </c>
      <c r="F34" s="4">
        <v>0.49</v>
      </c>
      <c r="G34" s="4">
        <v>69</v>
      </c>
      <c r="H34" s="4">
        <v>72</v>
      </c>
      <c r="I34" s="5">
        <v>82</v>
      </c>
      <c r="J34" s="4">
        <v>23</v>
      </c>
      <c r="K34" s="4">
        <v>78</v>
      </c>
      <c r="L34" s="4">
        <v>35.1</v>
      </c>
    </row>
    <row r="35" spans="1:26" x14ac:dyDescent="0.25">
      <c r="A35" s="7">
        <v>16</v>
      </c>
      <c r="B35" s="4">
        <v>66</v>
      </c>
      <c r="C35" s="5">
        <v>7.3</v>
      </c>
      <c r="D35" s="5">
        <v>3.2</v>
      </c>
      <c r="E35" s="4">
        <v>6.1</v>
      </c>
      <c r="F35" s="4">
        <v>0.52</v>
      </c>
      <c r="G35" s="4">
        <v>69</v>
      </c>
      <c r="H35" s="4">
        <v>71</v>
      </c>
      <c r="I35" s="5">
        <v>82</v>
      </c>
      <c r="J35" s="4">
        <v>23</v>
      </c>
      <c r="K35" s="4">
        <v>70</v>
      </c>
      <c r="L35" s="4">
        <v>31.8</v>
      </c>
    </row>
    <row r="36" spans="1:26" x14ac:dyDescent="0.25">
      <c r="A36" s="7">
        <v>16.5</v>
      </c>
      <c r="B36" s="4">
        <v>56</v>
      </c>
      <c r="C36" s="5">
        <v>7.4</v>
      </c>
      <c r="D36" s="5">
        <v>2.8</v>
      </c>
      <c r="E36" s="4">
        <v>6.1</v>
      </c>
      <c r="F36" s="4">
        <v>0.51</v>
      </c>
      <c r="G36" s="4">
        <v>69</v>
      </c>
      <c r="H36" s="4">
        <v>71</v>
      </c>
      <c r="I36" s="5">
        <v>82</v>
      </c>
      <c r="J36" s="4">
        <v>23.5</v>
      </c>
      <c r="K36" s="4">
        <v>63</v>
      </c>
      <c r="L36" s="4">
        <v>28.8</v>
      </c>
      <c r="O36" s="7"/>
      <c r="P36" s="4"/>
      <c r="Q36" s="5"/>
      <c r="R36" s="5"/>
      <c r="S36" s="4"/>
      <c r="T36" s="4"/>
      <c r="U36" s="4"/>
      <c r="V36" s="4"/>
      <c r="W36" s="5"/>
      <c r="X36" s="4"/>
      <c r="Y36" s="4"/>
      <c r="Z36" s="4"/>
    </row>
    <row r="37" spans="1:26" x14ac:dyDescent="0.25">
      <c r="A37" s="7"/>
      <c r="B37" s="4"/>
      <c r="C37" s="5"/>
      <c r="D37" s="5"/>
      <c r="E37" s="4"/>
      <c r="F37" s="4"/>
      <c r="G37" s="4"/>
      <c r="H37" s="4"/>
      <c r="I37" s="5"/>
      <c r="J37" s="4"/>
      <c r="K37" s="4"/>
      <c r="L37" s="4"/>
    </row>
    <row r="39" spans="1:26" x14ac:dyDescent="0.25">
      <c r="A39" t="s">
        <v>48</v>
      </c>
    </row>
    <row r="40" spans="1:26" x14ac:dyDescent="0.25">
      <c r="B40" s="20" t="s">
        <v>49</v>
      </c>
      <c r="C40" s="20" t="s">
        <v>18</v>
      </c>
    </row>
    <row r="41" spans="1:26" x14ac:dyDescent="0.25">
      <c r="A41" s="6" t="s">
        <v>19</v>
      </c>
      <c r="B41" s="6" t="s">
        <v>42</v>
      </c>
      <c r="C41" s="6" t="s">
        <v>43</v>
      </c>
      <c r="D41" s="1" t="s">
        <v>16</v>
      </c>
      <c r="E41" s="1" t="s">
        <v>17</v>
      </c>
    </row>
    <row r="42" spans="1:26" x14ac:dyDescent="0.25">
      <c r="A42" s="8">
        <v>300</v>
      </c>
      <c r="B42" s="9">
        <v>60</v>
      </c>
      <c r="C42" s="10">
        <v>68</v>
      </c>
      <c r="D42" s="21"/>
      <c r="E42" s="11"/>
    </row>
    <row r="43" spans="1:26" x14ac:dyDescent="0.25">
      <c r="A43" s="12">
        <v>600</v>
      </c>
      <c r="B43" s="18">
        <v>52</v>
      </c>
      <c r="C43" s="19">
        <v>60</v>
      </c>
      <c r="D43" s="22"/>
      <c r="E43" s="13"/>
    </row>
    <row r="44" spans="1:26" x14ac:dyDescent="0.25">
      <c r="A44" s="12">
        <v>900</v>
      </c>
      <c r="B44" s="18">
        <v>44</v>
      </c>
      <c r="C44" s="19">
        <v>53</v>
      </c>
      <c r="D44" s="22"/>
      <c r="E44" s="13"/>
    </row>
    <row r="45" spans="1:26" x14ac:dyDescent="0.25">
      <c r="A45" s="12">
        <v>1200</v>
      </c>
      <c r="B45" s="18">
        <v>38</v>
      </c>
      <c r="C45" s="19">
        <v>47.5</v>
      </c>
      <c r="D45" s="22"/>
      <c r="E45" s="13"/>
    </row>
    <row r="46" spans="1:26" x14ac:dyDescent="0.25">
      <c r="A46" s="14">
        <v>1500</v>
      </c>
      <c r="B46" s="15">
        <v>33</v>
      </c>
      <c r="C46" s="16">
        <v>40</v>
      </c>
      <c r="D46" s="23"/>
      <c r="E46" s="17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Guillermo Lira Cacho</dc:creator>
  <cp:lastModifiedBy>Juan Guillermo Lira Cacho</cp:lastModifiedBy>
  <dcterms:created xsi:type="dcterms:W3CDTF">2020-08-08T15:35:03Z</dcterms:created>
  <dcterms:modified xsi:type="dcterms:W3CDTF">2021-01-08T18:55:42Z</dcterms:modified>
</cp:coreProperties>
</file>