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results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<sst xmlns="http://schemas.openxmlformats.org/spreadsheetml/2006/main" count="20" uniqueCount="20">
  <si>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Время загрузки (сек)</t>
  </si>
  <si>
    <t>ПУНКТ 1.2</t>
  </si>
  <si>
    <t>вычислим расстояние l=x(n-1)-x(2)</t>
  </si>
  <si>
    <t>1 2 3</t>
  </si>
  <si>
    <t>математического ожидания</t>
  </si>
  <si>
    <t>дисперсии</t>
  </si>
  <si>
    <t>бета</t>
  </si>
  <si>
    <t>s</t>
  </si>
  <si>
    <t>t(a)</t>
  </si>
  <si>
    <r>
      <t>Границы доверительного интервала для</t>
    </r>
    <r>
      <rPr>
        <i/>
        <sz val="11"/>
        <color theme="1"/>
        <rFont val="Times New Roman"/>
        <charset val="134"/>
      </rPr>
      <t xml:space="preserve"> математического ожидания m1</t>
    </r>
  </si>
  <si>
    <t>m2</t>
  </si>
  <si>
    <t>L1</t>
  </si>
  <si>
    <t>L2</t>
  </si>
  <si>
    <t>x1^2</t>
  </si>
  <si>
    <t>x2^2</t>
  </si>
  <si>
    <t>границы доверительного интервала 1</t>
  </si>
  <si>
    <t>1 2 4</t>
  </si>
  <si>
    <r>
      <t>r</t>
    </r>
    <r>
      <rPr>
        <sz val="11"/>
        <color theme="1"/>
        <rFont val="Times New Roman"/>
        <charset val="134"/>
      </rPr>
      <t xml:space="preserve"> =</t>
    </r>
    <r>
      <rPr>
        <i/>
        <sz val="11"/>
        <color theme="1"/>
        <rFont val="Times New Roman"/>
        <charset val="134"/>
      </rPr>
      <t>х</t>
    </r>
    <r>
      <rPr>
        <vertAlign val="subscript"/>
        <sz val="11"/>
        <color theme="1"/>
        <rFont val="Times New Roman"/>
        <charset val="134"/>
      </rPr>
      <t>max</t>
    </r>
    <r>
      <rPr>
        <sz val="11"/>
        <color theme="1"/>
        <rFont val="Times New Roman"/>
        <charset val="134"/>
      </rPr>
      <t xml:space="preserve">- </t>
    </r>
    <r>
      <rPr>
        <i/>
        <sz val="11"/>
        <color theme="1"/>
        <rFont val="Times New Roman"/>
        <charset val="134"/>
      </rPr>
      <t>x</t>
    </r>
    <r>
      <rPr>
        <vertAlign val="subscript"/>
        <sz val="11"/>
        <color theme="1"/>
        <rFont val="Times New Roman"/>
        <charset val="134"/>
      </rPr>
      <t>min</t>
    </r>
  </si>
  <si>
    <t>q</t>
  </si>
  <si>
    <t>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</si>
</sst>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\.00_);[Red]\(0\.00\)"/>
    <numFmt numFmtId="181" formatCode="0_ "/>
    <numFmt numFmtId="182" formatCode="0.0000_ "/>
  </numFmts>
  <fonts count="2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justify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80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181" fontId="0" fillId="0" borderId="5" xfId="0" applyNumberFormat="1" applyBorder="1">
      <alignment vertical="center"/>
    </xf>
    <xf numFmtId="182" fontId="0" fillId="0" borderId="8" xfId="0" applyNumberFormat="1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zoomScaleSheetLayoutView="60" topLeftCell="A16" workbookViewId="0">
      <selection activeCell="B40" sqref="B40"/>
    </sheetView>
  </sheetViews>
  <sheetFormatPr defaultColWidth="10" defaultRowHeight="14.4" outlineLevelCol="1"/>
  <sheetData>
    <row r="1" spans="2:2">
      <c r="B1" t="s">
        <v>0</v>
      </c>
    </row>
    <row r="2" spans="1:2">
      <c r="A2">
        <v>1</v>
      </c>
      <c r="B2">
        <v>7.151</v>
      </c>
    </row>
    <row r="3" spans="1:2">
      <c r="A3">
        <v>2</v>
      </c>
      <c r="B3">
        <v>8.006</v>
      </c>
    </row>
    <row r="4" spans="1:2">
      <c r="A4">
        <v>3</v>
      </c>
      <c r="B4">
        <v>6.968</v>
      </c>
    </row>
    <row r="5" spans="1:2">
      <c r="A5">
        <v>4</v>
      </c>
      <c r="B5">
        <v>6.217</v>
      </c>
    </row>
    <row r="6" spans="1:2">
      <c r="A6">
        <v>5</v>
      </c>
      <c r="B6">
        <v>6.289</v>
      </c>
    </row>
    <row r="7" spans="1:2">
      <c r="A7">
        <v>6</v>
      </c>
      <c r="B7">
        <v>5.861</v>
      </c>
    </row>
    <row r="8" spans="1:2">
      <c r="A8">
        <v>7</v>
      </c>
      <c r="B8">
        <v>6.449</v>
      </c>
    </row>
    <row r="9" spans="1:2">
      <c r="A9">
        <v>8</v>
      </c>
      <c r="B9">
        <v>6.187</v>
      </c>
    </row>
    <row r="10" spans="1:2">
      <c r="A10">
        <v>9</v>
      </c>
      <c r="B10">
        <v>6.782</v>
      </c>
    </row>
    <row r="11" spans="1:2">
      <c r="A11">
        <v>10</v>
      </c>
      <c r="B11">
        <v>6.544</v>
      </c>
    </row>
    <row r="12" spans="1:2">
      <c r="A12">
        <v>11</v>
      </c>
      <c r="B12">
        <v>6.959</v>
      </c>
    </row>
    <row r="13" spans="1:2">
      <c r="A13">
        <v>12</v>
      </c>
      <c r="B13">
        <v>6.429</v>
      </c>
    </row>
    <row r="14" spans="1:2">
      <c r="A14">
        <v>13</v>
      </c>
      <c r="B14">
        <v>6.233</v>
      </c>
    </row>
    <row r="15" spans="1:2">
      <c r="A15">
        <v>14</v>
      </c>
      <c r="B15">
        <v>6.785</v>
      </c>
    </row>
    <row r="16" spans="1:2">
      <c r="A16">
        <v>15</v>
      </c>
      <c r="B16">
        <v>6.273</v>
      </c>
    </row>
    <row r="17" spans="1:2">
      <c r="A17">
        <v>16</v>
      </c>
      <c r="B17">
        <v>6.31</v>
      </c>
    </row>
    <row r="18" spans="1:2">
      <c r="A18">
        <v>17</v>
      </c>
      <c r="B18">
        <v>7.443</v>
      </c>
    </row>
    <row r="19" spans="1:2">
      <c r="A19">
        <v>18</v>
      </c>
      <c r="B19">
        <v>6.213</v>
      </c>
    </row>
    <row r="20" spans="1:2">
      <c r="A20">
        <v>19</v>
      </c>
      <c r="B20">
        <v>6.743</v>
      </c>
    </row>
    <row r="21" spans="1:2">
      <c r="A21">
        <v>20</v>
      </c>
      <c r="B21">
        <v>5.012</v>
      </c>
    </row>
    <row r="22" spans="1:2">
      <c r="A22">
        <v>21</v>
      </c>
      <c r="B22">
        <v>5.63</v>
      </c>
    </row>
    <row r="23" spans="1:2">
      <c r="A23">
        <v>22</v>
      </c>
      <c r="B23">
        <v>4.677</v>
      </c>
    </row>
    <row r="24" spans="1:2">
      <c r="A24">
        <v>23</v>
      </c>
      <c r="B24">
        <v>4.702</v>
      </c>
    </row>
    <row r="25" spans="1:2">
      <c r="A25">
        <v>24</v>
      </c>
      <c r="B25">
        <v>4.395</v>
      </c>
    </row>
    <row r="26" spans="1:2">
      <c r="A26">
        <v>25</v>
      </c>
      <c r="B26">
        <v>4.338</v>
      </c>
    </row>
    <row r="27" spans="1:2">
      <c r="A27">
        <v>26</v>
      </c>
      <c r="B27">
        <v>4.257</v>
      </c>
    </row>
    <row r="28" spans="1:2">
      <c r="A28">
        <v>27</v>
      </c>
      <c r="B28">
        <v>4.219</v>
      </c>
    </row>
    <row r="29" spans="1:2">
      <c r="A29">
        <v>28</v>
      </c>
      <c r="B29">
        <v>4.279</v>
      </c>
    </row>
    <row r="30" spans="1:2">
      <c r="A30">
        <v>29</v>
      </c>
      <c r="B30">
        <v>4.471</v>
      </c>
    </row>
    <row r="31" spans="1:2">
      <c r="A31">
        <v>30</v>
      </c>
      <c r="B31">
        <v>4.828</v>
      </c>
    </row>
    <row r="32" spans="1:2">
      <c r="A32">
        <v>31</v>
      </c>
      <c r="B32">
        <v>4.345</v>
      </c>
    </row>
    <row r="33" spans="1:2">
      <c r="A33">
        <v>32</v>
      </c>
      <c r="B33">
        <v>5.027</v>
      </c>
    </row>
    <row r="34" spans="1:2">
      <c r="A34">
        <v>33</v>
      </c>
      <c r="B34">
        <v>4.787</v>
      </c>
    </row>
    <row r="35" spans="1:2">
      <c r="A35">
        <v>34</v>
      </c>
      <c r="B35">
        <v>5.123</v>
      </c>
    </row>
    <row r="36" spans="1:2">
      <c r="A36">
        <v>35</v>
      </c>
      <c r="B36">
        <v>4.478</v>
      </c>
    </row>
    <row r="37" spans="1:2">
      <c r="A37">
        <v>36</v>
      </c>
      <c r="B37">
        <v>4.918</v>
      </c>
    </row>
    <row r="38" spans="1:2">
      <c r="A38">
        <v>37</v>
      </c>
      <c r="B38">
        <v>5.032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E24" sqref="E24"/>
    </sheetView>
  </sheetViews>
  <sheetFormatPr defaultColWidth="8.88888888888889" defaultRowHeight="14.4" outlineLevelCol="5"/>
  <cols>
    <col min="4" max="4" width="12.3333333333333" customWidth="1"/>
    <col min="5" max="5" width="40.6666666666667" customWidth="1"/>
    <col min="6" max="6" width="24.4444444444444" customWidth="1"/>
  </cols>
  <sheetData>
    <row r="1" spans="1:6">
      <c r="A1">
        <v>1</v>
      </c>
      <c r="B1">
        <v>4.219</v>
      </c>
      <c r="D1" s="1" t="s">
        <v>1</v>
      </c>
      <c r="E1" s="2" t="s">
        <v>2</v>
      </c>
      <c r="F1" s="3">
        <f>B36-B2</f>
        <v>3.186</v>
      </c>
    </row>
    <row r="2" spans="1:6">
      <c r="A2">
        <v>2</v>
      </c>
      <c r="B2">
        <v>4.257</v>
      </c>
      <c r="D2" s="4"/>
      <c r="E2" s="5"/>
      <c r="F2" s="6">
        <f>B37-B36</f>
        <v>0.563000000000001</v>
      </c>
    </row>
    <row r="3" spans="1:6">
      <c r="A3">
        <v>3</v>
      </c>
      <c r="B3">
        <v>4.279</v>
      </c>
      <c r="D3" s="7"/>
      <c r="E3" s="8"/>
      <c r="F3" s="9">
        <f>B2-B1</f>
        <v>0.0379999999999994</v>
      </c>
    </row>
    <row r="4" spans="1:6">
      <c r="A4">
        <v>4</v>
      </c>
      <c r="B4">
        <v>4.338</v>
      </c>
      <c r="D4" s="10" t="s">
        <v>3</v>
      </c>
      <c r="E4" s="11" t="s">
        <v>4</v>
      </c>
      <c r="F4" s="12">
        <f>SUM(B1:B37)/37</f>
        <v>5.68540540540541</v>
      </c>
    </row>
    <row r="5" spans="1:6">
      <c r="A5">
        <v>5</v>
      </c>
      <c r="B5">
        <v>4.345</v>
      </c>
      <c r="D5" s="13"/>
      <c r="E5" s="14" t="s">
        <v>5</v>
      </c>
      <c r="F5" s="15" cm="1">
        <f t="array" ref="F5">(SUM(POWER(B1:B37-F4,2))/(37-1))</f>
        <v>1.15729663663664</v>
      </c>
    </row>
    <row r="6" spans="1:6">
      <c r="A6">
        <v>6</v>
      </c>
      <c r="B6">
        <v>4.395</v>
      </c>
      <c r="D6" s="13"/>
      <c r="E6" t="s">
        <v>6</v>
      </c>
      <c r="F6" s="15">
        <f>1-0.05</f>
        <v>0.95</v>
      </c>
    </row>
    <row r="7" spans="1:6">
      <c r="A7">
        <v>7</v>
      </c>
      <c r="B7">
        <v>4.471</v>
      </c>
      <c r="D7" s="13"/>
      <c r="E7" s="16" t="s">
        <v>7</v>
      </c>
      <c r="F7" s="15">
        <f>SQRT(F5)</f>
        <v>1.07577722444595</v>
      </c>
    </row>
    <row r="8" spans="1:6">
      <c r="A8">
        <v>8</v>
      </c>
      <c r="B8">
        <v>4.478</v>
      </c>
      <c r="D8" s="13"/>
      <c r="E8" t="s">
        <v>8</v>
      </c>
      <c r="F8" s="15">
        <v>2.028</v>
      </c>
    </row>
    <row r="9" ht="27.6" spans="1:6">
      <c r="A9">
        <v>9</v>
      </c>
      <c r="B9">
        <v>4.677</v>
      </c>
      <c r="D9" s="13"/>
      <c r="E9" s="17" t="s">
        <v>9</v>
      </c>
      <c r="F9" s="15">
        <f>F4-((F7*F8)/SQRT(37-1))</f>
        <v>5.32179270354267</v>
      </c>
    </row>
    <row r="10" spans="1:6">
      <c r="A10">
        <v>10</v>
      </c>
      <c r="B10">
        <v>4.702</v>
      </c>
      <c r="D10" s="13"/>
      <c r="E10" t="s">
        <v>10</v>
      </c>
      <c r="F10" s="15">
        <f>F4+((F7*F8)/SQRT(37-1))</f>
        <v>6.04901810726814</v>
      </c>
    </row>
    <row r="11" spans="1:6">
      <c r="A11">
        <v>11</v>
      </c>
      <c r="B11">
        <v>4.787</v>
      </c>
      <c r="D11" s="13"/>
      <c r="E11" t="s">
        <v>11</v>
      </c>
      <c r="F11" s="15">
        <f>(1-F6)/2</f>
        <v>0.025</v>
      </c>
    </row>
    <row r="12" spans="1:6">
      <c r="A12">
        <v>12</v>
      </c>
      <c r="B12">
        <v>4.828</v>
      </c>
      <c r="D12" s="13"/>
      <c r="E12" t="s">
        <v>12</v>
      </c>
      <c r="F12" s="15">
        <f>(1+F6)/2</f>
        <v>0.975</v>
      </c>
    </row>
    <row r="13" spans="1:6">
      <c r="A13">
        <v>13</v>
      </c>
      <c r="B13">
        <v>4.918</v>
      </c>
      <c r="D13" s="13"/>
      <c r="E13" t="s">
        <v>13</v>
      </c>
      <c r="F13" s="15">
        <v>54.43726</v>
      </c>
    </row>
    <row r="14" spans="1:6">
      <c r="A14">
        <v>14</v>
      </c>
      <c r="B14">
        <v>5.012</v>
      </c>
      <c r="D14" s="13"/>
      <c r="E14" t="s">
        <v>14</v>
      </c>
      <c r="F14" s="15">
        <v>21.335873</v>
      </c>
    </row>
    <row r="15" spans="1:6">
      <c r="A15">
        <v>15</v>
      </c>
      <c r="B15">
        <v>5.027</v>
      </c>
      <c r="D15" s="13"/>
      <c r="E15" t="s">
        <v>15</v>
      </c>
      <c r="F15" s="15">
        <f>(37*F5)/F14</f>
        <v>2.00694743334644</v>
      </c>
    </row>
    <row r="16" spans="1:6">
      <c r="A16">
        <v>16</v>
      </c>
      <c r="B16">
        <v>5.032</v>
      </c>
      <c r="D16" s="18"/>
      <c r="E16" s="19">
        <v>2</v>
      </c>
      <c r="F16" s="20">
        <f>(37*F5)/F13</f>
        <v>0.78659314512809</v>
      </c>
    </row>
    <row r="17" ht="18" spans="1:6">
      <c r="A17">
        <v>17</v>
      </c>
      <c r="B17">
        <v>5.123</v>
      </c>
      <c r="D17" s="21" t="s">
        <v>16</v>
      </c>
      <c r="E17" s="11" t="s">
        <v>17</v>
      </c>
      <c r="F17" s="12">
        <f>B37-B1</f>
        <v>3.787</v>
      </c>
    </row>
    <row r="18" spans="1:6">
      <c r="A18">
        <v>18</v>
      </c>
      <c r="B18">
        <v>5.63</v>
      </c>
      <c r="D18" s="13"/>
      <c r="E18" t="s">
        <v>18</v>
      </c>
      <c r="F18" s="22">
        <f>SQRT(37)</f>
        <v>6.08276253029822</v>
      </c>
    </row>
    <row r="19" spans="1:6">
      <c r="A19">
        <v>19</v>
      </c>
      <c r="B19">
        <v>5.861</v>
      </c>
      <c r="D19" s="18"/>
      <c r="E19" s="19" t="s">
        <v>19</v>
      </c>
      <c r="F19" s="23">
        <f>F17/F18</f>
        <v>0.622578964925388</v>
      </c>
    </row>
    <row r="20" spans="1:2">
      <c r="A20">
        <v>20</v>
      </c>
      <c r="B20">
        <v>6.187</v>
      </c>
    </row>
    <row r="21" spans="1:2">
      <c r="A21">
        <v>21</v>
      </c>
      <c r="B21">
        <v>6.213</v>
      </c>
    </row>
    <row r="22" spans="1:2">
      <c r="A22">
        <v>22</v>
      </c>
      <c r="B22">
        <v>6.217</v>
      </c>
    </row>
    <row r="23" spans="1:2">
      <c r="A23">
        <v>23</v>
      </c>
      <c r="B23">
        <v>6.233</v>
      </c>
    </row>
    <row r="24" spans="1:2">
      <c r="A24">
        <v>24</v>
      </c>
      <c r="B24">
        <v>6.273</v>
      </c>
    </row>
    <row r="25" spans="1:2">
      <c r="A25">
        <v>25</v>
      </c>
      <c r="B25">
        <v>6.289</v>
      </c>
    </row>
    <row r="26" spans="1:2">
      <c r="A26">
        <v>26</v>
      </c>
      <c r="B26">
        <v>6.31</v>
      </c>
    </row>
    <row r="27" spans="1:2">
      <c r="A27">
        <v>27</v>
      </c>
      <c r="B27">
        <v>6.429</v>
      </c>
    </row>
    <row r="28" spans="1:2">
      <c r="A28">
        <v>28</v>
      </c>
      <c r="B28">
        <v>6.449</v>
      </c>
    </row>
    <row r="29" spans="1:2">
      <c r="A29">
        <v>29</v>
      </c>
      <c r="B29">
        <v>6.544</v>
      </c>
    </row>
    <row r="30" spans="1:2">
      <c r="A30">
        <v>30</v>
      </c>
      <c r="B30">
        <v>6.743</v>
      </c>
    </row>
    <row r="31" spans="1:2">
      <c r="A31">
        <v>31</v>
      </c>
      <c r="B31">
        <v>6.782</v>
      </c>
    </row>
    <row r="32" spans="1:2">
      <c r="A32">
        <v>32</v>
      </c>
      <c r="B32">
        <v>6.785</v>
      </c>
    </row>
    <row r="33" spans="1:2">
      <c r="A33">
        <v>33</v>
      </c>
      <c r="B33">
        <v>6.959</v>
      </c>
    </row>
    <row r="34" spans="1:2">
      <c r="A34">
        <v>34</v>
      </c>
      <c r="B34">
        <v>6.968</v>
      </c>
    </row>
    <row r="35" spans="1:2">
      <c r="A35">
        <v>35</v>
      </c>
      <c r="B35">
        <v>7.151</v>
      </c>
    </row>
    <row r="36" spans="1:2">
      <c r="A36">
        <v>36</v>
      </c>
      <c r="B36">
        <v>7.443</v>
      </c>
    </row>
    <row r="37" spans="1:2">
      <c r="A37">
        <v>37</v>
      </c>
      <c r="B37">
        <v>8.006</v>
      </c>
    </row>
  </sheetData>
  <sortState ref="A1:B3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ks_ga 04</cp:lastModifiedBy>
  <dcterms:created xsi:type="dcterms:W3CDTF">2025-04-17T15:13:02Z</dcterms:created>
  <dcterms:modified xsi:type="dcterms:W3CDTF">2025-04-17T15:45:44Z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3814E51000894B87B4D26789EE354315_13</vt:lpwstr>
  </property>
  <property fmtid="{D5CDD505-2E9C-101B-9397-08002B2CF9AE}" pid="3" name="KSOProductBuildVer">
    <vt:lpwstr>1049-12.2.0.20795</vt:lpwstr>
  </property>
</Properties>
</file>