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Jenny.Toller\Desktop\"/>
    </mc:Choice>
  </mc:AlternateContent>
  <xr:revisionPtr revIDLastSave="0" documentId="13_ncr:1_{F363FB94-1C79-410A-9D92-BB7A965B2A8A}" xr6:coauthVersionLast="47" xr6:coauthVersionMax="47" xr10:uidLastSave="{00000000-0000-0000-0000-000000000000}"/>
  <bookViews>
    <workbookView xWindow="-110" yWindow="-110" windowWidth="19420" windowHeight="10420" tabRatio="944" activeTab="1" xr2:uid="{00000000-000D-0000-FFFF-FFFF00000000}"/>
  </bookViews>
  <sheets>
    <sheet name="Mid&amp;East region" sheetId="4" r:id="rId1"/>
    <sheet name="Mid&amp;East pivot charts" sheetId="14" r:id="rId2"/>
    <sheet name="Pivot charts with new orgs" sheetId="22" r:id="rId3"/>
    <sheet name="Account totals data" sheetId="2" r:id="rId4"/>
    <sheet name="Account % of headcount" sheetId="3" r:id="rId5"/>
    <sheet name="Successful Authentications" sheetId="5" r:id="rId6"/>
    <sheet name="% of accounts used" sheetId="9" r:id="rId7"/>
    <sheet name="Pivot tables 2020" sheetId="15" r:id="rId8"/>
    <sheet name="Pivot table with new orgs" sheetId="21" r:id="rId9"/>
  </sheets>
  <calcPr calcId="191028"/>
  <pivotCaches>
    <pivotCache cacheId="8" r:id="rId10"/>
    <pivotCache cacheId="9" r:id="rId11"/>
    <pivotCache cacheId="10" r:id="rId12"/>
    <pivotCache cacheId="11" r:id="rId13"/>
    <pivotCache cacheId="12" r:id="rId1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90" i="3" l="1"/>
  <c r="T89" i="3"/>
  <c r="T88" i="3"/>
  <c r="T87" i="3"/>
  <c r="T86" i="3"/>
  <c r="T85" i="3"/>
  <c r="T84" i="3"/>
  <c r="T83" i="3"/>
  <c r="T82" i="3"/>
  <c r="T81" i="3"/>
  <c r="T80" i="3"/>
  <c r="T79" i="3"/>
  <c r="T78" i="3"/>
  <c r="T77" i="3"/>
  <c r="S77" i="3"/>
  <c r="T76" i="3"/>
  <c r="T66" i="3"/>
  <c r="T67" i="3"/>
  <c r="T68" i="3"/>
  <c r="T69" i="3"/>
  <c r="T70" i="3"/>
  <c r="T71" i="3"/>
  <c r="T72" i="3"/>
  <c r="T73" i="3"/>
  <c r="T74" i="3"/>
  <c r="T65" i="3"/>
  <c r="T63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4" i="3"/>
  <c r="T55" i="3"/>
  <c r="T57" i="3"/>
  <c r="T36" i="3"/>
  <c r="T37" i="3"/>
  <c r="T24" i="3"/>
  <c r="T25" i="3"/>
  <c r="T26" i="3"/>
  <c r="T27" i="3"/>
  <c r="T28" i="3"/>
  <c r="T17" i="3"/>
  <c r="T18" i="3"/>
  <c r="T19" i="3"/>
  <c r="T20" i="3"/>
  <c r="T21" i="3"/>
  <c r="T22" i="3"/>
  <c r="T16" i="3"/>
  <c r="T7" i="3"/>
  <c r="T8" i="3"/>
  <c r="T9" i="3"/>
  <c r="T10" i="3"/>
  <c r="T11" i="3"/>
  <c r="T12" i="3"/>
  <c r="T13" i="3"/>
  <c r="T14" i="3"/>
  <c r="T5" i="3"/>
  <c r="T6" i="3"/>
  <c r="S6" i="3"/>
  <c r="S7" i="3"/>
  <c r="S8" i="3"/>
  <c r="S9" i="3"/>
  <c r="S10" i="3"/>
  <c r="S11" i="3"/>
  <c r="S12" i="3"/>
  <c r="S13" i="3"/>
  <c r="S14" i="3"/>
  <c r="T90" i="2"/>
  <c r="S90" i="9"/>
  <c r="R90" i="9"/>
  <c r="R89" i="9"/>
  <c r="R86" i="3"/>
  <c r="S89" i="3" l="1"/>
  <c r="S65" i="3"/>
  <c r="S16" i="3"/>
  <c r="S17" i="3"/>
  <c r="S18" i="3"/>
  <c r="S19" i="3"/>
  <c r="S20" i="3"/>
  <c r="S21" i="3"/>
  <c r="S22" i="3"/>
  <c r="S24" i="3"/>
  <c r="S25" i="3"/>
  <c r="S26" i="3"/>
  <c r="S27" i="3"/>
  <c r="S28" i="3"/>
  <c r="S36" i="3"/>
  <c r="S37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4" i="3"/>
  <c r="S55" i="3"/>
  <c r="S57" i="3"/>
  <c r="S63" i="3"/>
  <c r="S66" i="3"/>
  <c r="S67" i="3"/>
  <c r="S68" i="3"/>
  <c r="S69" i="3"/>
  <c r="S70" i="3"/>
  <c r="S71" i="3"/>
  <c r="S72" i="3"/>
  <c r="S73" i="3"/>
  <c r="S74" i="3"/>
  <c r="S76" i="3"/>
  <c r="S78" i="3"/>
  <c r="S79" i="3"/>
  <c r="S80" i="3"/>
  <c r="S81" i="3"/>
  <c r="S82" i="3"/>
  <c r="S83" i="3"/>
  <c r="S84" i="3"/>
  <c r="S85" i="3"/>
  <c r="S86" i="3"/>
  <c r="S87" i="3"/>
  <c r="S88" i="3"/>
  <c r="S5" i="3"/>
  <c r="R89" i="3"/>
  <c r="R76" i="3"/>
  <c r="R77" i="3"/>
  <c r="R78" i="3"/>
  <c r="R79" i="3"/>
  <c r="R80" i="3"/>
  <c r="R81" i="3"/>
  <c r="R82" i="3"/>
  <c r="R83" i="3"/>
  <c r="R84" i="3"/>
  <c r="R85" i="3"/>
  <c r="R87" i="3"/>
  <c r="R88" i="3"/>
  <c r="R65" i="3"/>
  <c r="R66" i="3"/>
  <c r="R67" i="3"/>
  <c r="R68" i="3"/>
  <c r="R69" i="3"/>
  <c r="R70" i="3"/>
  <c r="R71" i="3"/>
  <c r="R72" i="3"/>
  <c r="R73" i="3"/>
  <c r="R74" i="3"/>
  <c r="R57" i="3"/>
  <c r="R63" i="3"/>
  <c r="R54" i="3"/>
  <c r="R55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39" i="3"/>
  <c r="R36" i="3"/>
  <c r="R37" i="3"/>
  <c r="R28" i="3"/>
  <c r="R27" i="3"/>
  <c r="R26" i="3"/>
  <c r="R25" i="3"/>
  <c r="R24" i="3"/>
  <c r="R22" i="3"/>
  <c r="R21" i="3"/>
  <c r="R20" i="3"/>
  <c r="R19" i="3"/>
  <c r="R18" i="3"/>
  <c r="R17" i="3"/>
  <c r="R16" i="3"/>
  <c r="Q17" i="3"/>
  <c r="Q18" i="3"/>
  <c r="Q19" i="3"/>
  <c r="Q20" i="3"/>
  <c r="Q21" i="3"/>
  <c r="Q22" i="3"/>
  <c r="R7" i="3"/>
  <c r="R8" i="3"/>
  <c r="R9" i="3"/>
  <c r="R10" i="3"/>
  <c r="R11" i="3"/>
  <c r="R12" i="3"/>
  <c r="R13" i="3"/>
  <c r="R14" i="3"/>
  <c r="R6" i="3"/>
  <c r="R5" i="3"/>
  <c r="S91" i="9"/>
  <c r="S89" i="9"/>
  <c r="S78" i="9"/>
  <c r="S79" i="9"/>
  <c r="S80" i="9"/>
  <c r="S81" i="9"/>
  <c r="S82" i="9"/>
  <c r="S83" i="9"/>
  <c r="S84" i="9"/>
  <c r="S85" i="9"/>
  <c r="S86" i="9"/>
  <c r="S87" i="9"/>
  <c r="S88" i="9"/>
  <c r="S68" i="9"/>
  <c r="S69" i="9"/>
  <c r="S70" i="9"/>
  <c r="S71" i="9"/>
  <c r="S72" i="9"/>
  <c r="S73" i="9"/>
  <c r="S74" i="9"/>
  <c r="S75" i="9"/>
  <c r="S76" i="9"/>
  <c r="S65" i="9"/>
  <c r="S66" i="9"/>
  <c r="S63" i="9"/>
  <c r="S45" i="9"/>
  <c r="S46" i="9"/>
  <c r="S47" i="9"/>
  <c r="S48" i="9"/>
  <c r="S49" i="9"/>
  <c r="S50" i="9"/>
  <c r="S51" i="9"/>
  <c r="S52" i="9"/>
  <c r="S53" i="9"/>
  <c r="S54" i="9"/>
  <c r="S55" i="9"/>
  <c r="S56" i="9"/>
  <c r="S57" i="9"/>
  <c r="S58" i="9"/>
  <c r="S59" i="9"/>
  <c r="S60" i="9"/>
  <c r="S20" i="9"/>
  <c r="S21" i="9"/>
  <c r="S22" i="9"/>
  <c r="S23" i="9"/>
  <c r="S24" i="9"/>
  <c r="S25" i="9"/>
  <c r="S26" i="9"/>
  <c r="S27" i="9"/>
  <c r="S28" i="9"/>
  <c r="S29" i="9"/>
  <c r="S30" i="9"/>
  <c r="S31" i="9"/>
  <c r="S32" i="9"/>
  <c r="S33" i="9"/>
  <c r="S34" i="9"/>
  <c r="S35" i="9"/>
  <c r="S36" i="9"/>
  <c r="S37" i="9"/>
  <c r="S38" i="9"/>
  <c r="S39" i="9"/>
  <c r="S40" i="9"/>
  <c r="S41" i="9"/>
  <c r="S42" i="9"/>
  <c r="S43" i="9"/>
  <c r="S5" i="9"/>
  <c r="S6" i="9"/>
  <c r="S7" i="9"/>
  <c r="S8" i="9"/>
  <c r="S9" i="9"/>
  <c r="S10" i="9"/>
  <c r="S11" i="9"/>
  <c r="S12" i="9"/>
  <c r="S13" i="9"/>
  <c r="S14" i="9"/>
  <c r="S15" i="9"/>
  <c r="S16" i="9"/>
  <c r="S17" i="9"/>
  <c r="S18" i="9"/>
  <c r="S3" i="9"/>
  <c r="S2" i="9"/>
  <c r="Q78" i="9"/>
  <c r="R78" i="9"/>
  <c r="Q79" i="9"/>
  <c r="R79" i="9"/>
  <c r="Q80" i="9"/>
  <c r="R80" i="9"/>
  <c r="Q81" i="9"/>
  <c r="R81" i="9"/>
  <c r="Q82" i="9"/>
  <c r="R82" i="9"/>
  <c r="Q83" i="9"/>
  <c r="R83" i="9"/>
  <c r="Q84" i="9"/>
  <c r="R84" i="9"/>
  <c r="Q85" i="9"/>
  <c r="R85" i="9"/>
  <c r="Q86" i="9"/>
  <c r="R86" i="9"/>
  <c r="Q87" i="9"/>
  <c r="R87" i="9"/>
  <c r="Q88" i="9"/>
  <c r="R88" i="9"/>
  <c r="Q89" i="9"/>
  <c r="Q90" i="9"/>
  <c r="Q91" i="9"/>
  <c r="R91" i="9"/>
  <c r="Q68" i="9"/>
  <c r="R68" i="9"/>
  <c r="Q69" i="9"/>
  <c r="R69" i="9"/>
  <c r="Q70" i="9"/>
  <c r="R70" i="9"/>
  <c r="Q71" i="9"/>
  <c r="R71" i="9"/>
  <c r="Q72" i="9"/>
  <c r="R72" i="9"/>
  <c r="Q73" i="9"/>
  <c r="R73" i="9"/>
  <c r="Q74" i="9"/>
  <c r="R74" i="9"/>
  <c r="Q75" i="9"/>
  <c r="R75" i="9"/>
  <c r="Q76" i="9"/>
  <c r="R76" i="9"/>
  <c r="Q65" i="9"/>
  <c r="R65" i="9"/>
  <c r="Q66" i="9"/>
  <c r="R66" i="9"/>
  <c r="R63" i="9"/>
  <c r="Q63" i="9"/>
  <c r="Q45" i="9"/>
  <c r="R45" i="9"/>
  <c r="Q46" i="9"/>
  <c r="R46" i="9"/>
  <c r="Q47" i="9"/>
  <c r="R47" i="9"/>
  <c r="Q48" i="9"/>
  <c r="R48" i="9"/>
  <c r="Q49" i="9"/>
  <c r="R49" i="9"/>
  <c r="Q50" i="9"/>
  <c r="R50" i="9"/>
  <c r="Q51" i="9"/>
  <c r="R51" i="9"/>
  <c r="Q52" i="9"/>
  <c r="R52" i="9"/>
  <c r="Q53" i="9"/>
  <c r="R53" i="9"/>
  <c r="Q54" i="9"/>
  <c r="R54" i="9"/>
  <c r="Q55" i="9"/>
  <c r="R55" i="9"/>
  <c r="Q56" i="9"/>
  <c r="R56" i="9"/>
  <c r="Q57" i="9"/>
  <c r="R57" i="9"/>
  <c r="Q58" i="9"/>
  <c r="R58" i="9"/>
  <c r="Q59" i="9"/>
  <c r="R59" i="9"/>
  <c r="Q60" i="9"/>
  <c r="R60" i="9"/>
  <c r="Q22" i="9"/>
  <c r="R22" i="9"/>
  <c r="Q23" i="9"/>
  <c r="R23" i="9"/>
  <c r="Q24" i="9"/>
  <c r="R24" i="9"/>
  <c r="Q25" i="9"/>
  <c r="R25" i="9"/>
  <c r="Q26" i="9"/>
  <c r="R26" i="9"/>
  <c r="Q27" i="9"/>
  <c r="R27" i="9"/>
  <c r="Q28" i="9"/>
  <c r="R28" i="9"/>
  <c r="Q29" i="9"/>
  <c r="R29" i="9"/>
  <c r="Q30" i="9"/>
  <c r="R30" i="9"/>
  <c r="Q31" i="9"/>
  <c r="R31" i="9"/>
  <c r="Q32" i="9"/>
  <c r="R32" i="9"/>
  <c r="Q33" i="9"/>
  <c r="R33" i="9"/>
  <c r="Q34" i="9"/>
  <c r="R34" i="9"/>
  <c r="Q35" i="9"/>
  <c r="R35" i="9"/>
  <c r="Q36" i="9"/>
  <c r="R36" i="9"/>
  <c r="Q37" i="9"/>
  <c r="R37" i="9"/>
  <c r="Q38" i="9"/>
  <c r="R38" i="9"/>
  <c r="Q39" i="9"/>
  <c r="R39" i="9"/>
  <c r="Q40" i="9"/>
  <c r="R40" i="9"/>
  <c r="Q41" i="9"/>
  <c r="R41" i="9"/>
  <c r="Q42" i="9"/>
  <c r="R42" i="9"/>
  <c r="Q43" i="9"/>
  <c r="R43" i="9"/>
  <c r="Q21" i="9"/>
  <c r="R21" i="9"/>
  <c r="R20" i="9"/>
  <c r="Q20" i="9"/>
  <c r="P21" i="9"/>
  <c r="P22" i="9"/>
  <c r="P23" i="9"/>
  <c r="P24" i="9"/>
  <c r="P25" i="9"/>
  <c r="P26" i="9"/>
  <c r="P27" i="9"/>
  <c r="P28" i="9"/>
  <c r="P29" i="9"/>
  <c r="P30" i="9"/>
  <c r="P31" i="9"/>
  <c r="P32" i="9"/>
  <c r="P33" i="9"/>
  <c r="P34" i="9"/>
  <c r="P35" i="9"/>
  <c r="P36" i="9"/>
  <c r="P37" i="9"/>
  <c r="P38" i="9"/>
  <c r="P39" i="9"/>
  <c r="P40" i="9"/>
  <c r="P41" i="9"/>
  <c r="P42" i="9"/>
  <c r="P43" i="9"/>
  <c r="Q5" i="9"/>
  <c r="R5" i="9"/>
  <c r="Q6" i="9"/>
  <c r="R6" i="9"/>
  <c r="Q7" i="9"/>
  <c r="R7" i="9"/>
  <c r="Q8" i="9"/>
  <c r="R8" i="9"/>
  <c r="Q9" i="9"/>
  <c r="R9" i="9"/>
  <c r="Q10" i="9"/>
  <c r="R10" i="9"/>
  <c r="Q11" i="9"/>
  <c r="R11" i="9"/>
  <c r="Q12" i="9"/>
  <c r="R12" i="9"/>
  <c r="Q13" i="9"/>
  <c r="R13" i="9"/>
  <c r="Q14" i="9"/>
  <c r="R14" i="9"/>
  <c r="Q15" i="9"/>
  <c r="R15" i="9"/>
  <c r="Q16" i="9"/>
  <c r="R16" i="9"/>
  <c r="Q17" i="9"/>
  <c r="R17" i="9"/>
  <c r="Q18" i="9"/>
  <c r="R18" i="9"/>
  <c r="Q3" i="9"/>
  <c r="R3" i="9"/>
  <c r="P5" i="9"/>
  <c r="P6" i="9"/>
  <c r="P7" i="9"/>
  <c r="P8" i="9"/>
  <c r="P9" i="9"/>
  <c r="P10" i="9"/>
  <c r="P11" i="9"/>
  <c r="P12" i="9"/>
  <c r="P13" i="9"/>
  <c r="P14" i="9"/>
  <c r="P15" i="9"/>
  <c r="P16" i="9"/>
  <c r="P17" i="9"/>
  <c r="P18" i="9"/>
  <c r="P20" i="9"/>
  <c r="P45" i="9"/>
  <c r="P46" i="9"/>
  <c r="P47" i="9"/>
  <c r="P48" i="9"/>
  <c r="P49" i="9"/>
  <c r="P50" i="9"/>
  <c r="P51" i="9"/>
  <c r="P52" i="9"/>
  <c r="P53" i="9"/>
  <c r="P54" i="9"/>
  <c r="P55" i="9"/>
  <c r="P56" i="9"/>
  <c r="P57" i="9"/>
  <c r="P58" i="9"/>
  <c r="P59" i="9"/>
  <c r="P60" i="9"/>
  <c r="P63" i="9"/>
  <c r="P65" i="9"/>
  <c r="P66" i="9"/>
  <c r="P68" i="9"/>
  <c r="P69" i="9"/>
  <c r="P70" i="9"/>
  <c r="P71" i="9"/>
  <c r="P72" i="9"/>
  <c r="P73" i="9"/>
  <c r="P74" i="9"/>
  <c r="P75" i="9"/>
  <c r="P76" i="9"/>
  <c r="P78" i="9"/>
  <c r="P79" i="9"/>
  <c r="P80" i="9"/>
  <c r="P81" i="9"/>
  <c r="P82" i="9"/>
  <c r="P83" i="9"/>
  <c r="P84" i="9"/>
  <c r="P85" i="9"/>
  <c r="P86" i="9"/>
  <c r="P87" i="9"/>
  <c r="P88" i="9"/>
  <c r="P89" i="9"/>
  <c r="P90" i="9"/>
  <c r="P91" i="9"/>
  <c r="R2" i="9"/>
  <c r="Q2" i="9"/>
  <c r="Q91" i="5"/>
  <c r="R91" i="5"/>
  <c r="S91" i="5"/>
  <c r="R90" i="2" l="1"/>
  <c r="R93" i="9" s="1"/>
  <c r="S90" i="2"/>
  <c r="S93" i="9" s="1"/>
  <c r="Q89" i="3"/>
  <c r="Q6" i="3"/>
  <c r="Q7" i="3"/>
  <c r="Q8" i="3"/>
  <c r="Q9" i="3"/>
  <c r="Q10" i="3"/>
  <c r="Q11" i="3"/>
  <c r="Q12" i="3"/>
  <c r="Q13" i="3"/>
  <c r="Q14" i="3"/>
  <c r="Q16" i="3"/>
  <c r="Q24" i="3"/>
  <c r="Q25" i="3"/>
  <c r="Q26" i="3"/>
  <c r="Q27" i="3"/>
  <c r="Q28" i="3"/>
  <c r="Q36" i="3"/>
  <c r="Q37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4" i="3"/>
  <c r="Q55" i="3"/>
  <c r="Q57" i="3"/>
  <c r="Q63" i="3"/>
  <c r="Q65" i="3"/>
  <c r="Q66" i="3"/>
  <c r="Q67" i="3"/>
  <c r="Q68" i="3"/>
  <c r="Q69" i="3"/>
  <c r="Q70" i="3"/>
  <c r="Q71" i="3"/>
  <c r="Q72" i="3"/>
  <c r="Q73" i="3"/>
  <c r="Q74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5" i="3"/>
  <c r="O89" i="3"/>
  <c r="P89" i="3"/>
  <c r="P16" i="3"/>
  <c r="P17" i="3"/>
  <c r="P18" i="3"/>
  <c r="P19" i="3"/>
  <c r="P20" i="3"/>
  <c r="P21" i="3"/>
  <c r="P22" i="3"/>
  <c r="P24" i="3"/>
  <c r="P25" i="3"/>
  <c r="P26" i="3"/>
  <c r="P27" i="3"/>
  <c r="P28" i="3"/>
  <c r="P36" i="3"/>
  <c r="P37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4" i="3"/>
  <c r="P55" i="3"/>
  <c r="P57" i="3"/>
  <c r="P63" i="3"/>
  <c r="P65" i="3"/>
  <c r="P66" i="3"/>
  <c r="P67" i="3"/>
  <c r="P68" i="3"/>
  <c r="P69" i="3"/>
  <c r="P70" i="3"/>
  <c r="P71" i="3"/>
  <c r="P72" i="3"/>
  <c r="P73" i="3"/>
  <c r="P74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O16" i="3"/>
  <c r="O17" i="3"/>
  <c r="O18" i="3"/>
  <c r="O19" i="3"/>
  <c r="O20" i="3"/>
  <c r="O21" i="3"/>
  <c r="O22" i="3"/>
  <c r="O24" i="3"/>
  <c r="O25" i="3"/>
  <c r="O26" i="3"/>
  <c r="O27" i="3"/>
  <c r="O28" i="3"/>
  <c r="O36" i="3"/>
  <c r="O37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4" i="3"/>
  <c r="O55" i="3"/>
  <c r="O57" i="3"/>
  <c r="O63" i="3"/>
  <c r="O65" i="3"/>
  <c r="O66" i="3"/>
  <c r="O67" i="3"/>
  <c r="O68" i="3"/>
  <c r="O69" i="3"/>
  <c r="O70" i="3"/>
  <c r="O71" i="3"/>
  <c r="O72" i="3"/>
  <c r="O73" i="3"/>
  <c r="O74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P6" i="3"/>
  <c r="P7" i="3"/>
  <c r="P8" i="3"/>
  <c r="P9" i="3"/>
  <c r="P10" i="3"/>
  <c r="P11" i="3"/>
  <c r="P12" i="3"/>
  <c r="P13" i="3"/>
  <c r="P14" i="3"/>
  <c r="O6" i="3"/>
  <c r="O7" i="3"/>
  <c r="O8" i="3"/>
  <c r="O9" i="3"/>
  <c r="O10" i="3"/>
  <c r="O11" i="3"/>
  <c r="O12" i="3"/>
  <c r="O13" i="3"/>
  <c r="O14" i="3"/>
  <c r="P5" i="3"/>
  <c r="O5" i="3"/>
  <c r="N78" i="9"/>
  <c r="O78" i="9"/>
  <c r="N79" i="9"/>
  <c r="O79" i="9"/>
  <c r="N80" i="9"/>
  <c r="O80" i="9"/>
  <c r="N81" i="9"/>
  <c r="O81" i="9"/>
  <c r="N82" i="9"/>
  <c r="O82" i="9"/>
  <c r="N83" i="9"/>
  <c r="O83" i="9"/>
  <c r="N84" i="9"/>
  <c r="O84" i="9"/>
  <c r="N85" i="9"/>
  <c r="O85" i="9"/>
  <c r="N86" i="9"/>
  <c r="O86" i="9"/>
  <c r="N87" i="9"/>
  <c r="O87" i="9"/>
  <c r="N88" i="9"/>
  <c r="O88" i="9"/>
  <c r="N89" i="9"/>
  <c r="O89" i="9"/>
  <c r="N90" i="9"/>
  <c r="O90" i="9"/>
  <c r="N91" i="9"/>
  <c r="O91" i="9"/>
  <c r="N69" i="9"/>
  <c r="O69" i="9"/>
  <c r="N70" i="9"/>
  <c r="O70" i="9"/>
  <c r="N71" i="9"/>
  <c r="O71" i="9"/>
  <c r="N72" i="9"/>
  <c r="O72" i="9"/>
  <c r="N73" i="9"/>
  <c r="O73" i="9"/>
  <c r="N74" i="9"/>
  <c r="O74" i="9"/>
  <c r="N75" i="9"/>
  <c r="O75" i="9"/>
  <c r="N76" i="9"/>
  <c r="O76" i="9"/>
  <c r="N68" i="9"/>
  <c r="O68" i="9"/>
  <c r="N66" i="9"/>
  <c r="O66" i="9"/>
  <c r="C65" i="9"/>
  <c r="D65" i="9"/>
  <c r="E65" i="9"/>
  <c r="F65" i="9"/>
  <c r="G65" i="9"/>
  <c r="H65" i="9"/>
  <c r="I65" i="9"/>
  <c r="J65" i="9"/>
  <c r="K65" i="9"/>
  <c r="L65" i="9"/>
  <c r="M65" i="9"/>
  <c r="N65" i="9"/>
  <c r="O65" i="9"/>
  <c r="B65" i="9"/>
  <c r="C64" i="9"/>
  <c r="D64" i="9"/>
  <c r="E64" i="9"/>
  <c r="F64" i="9"/>
  <c r="G64" i="9"/>
  <c r="H64" i="9"/>
  <c r="I64" i="9"/>
  <c r="J64" i="9"/>
  <c r="K64" i="9"/>
  <c r="L64" i="9"/>
  <c r="M64" i="9"/>
  <c r="N64" i="9"/>
  <c r="B64" i="9"/>
  <c r="C63" i="9"/>
  <c r="D63" i="9"/>
  <c r="E63" i="9"/>
  <c r="F63" i="9"/>
  <c r="G63" i="9"/>
  <c r="H63" i="9"/>
  <c r="I63" i="9"/>
  <c r="J63" i="9"/>
  <c r="K63" i="9"/>
  <c r="L63" i="9"/>
  <c r="M63" i="9"/>
  <c r="N63" i="9"/>
  <c r="O63" i="9"/>
  <c r="B63" i="9"/>
  <c r="N45" i="9"/>
  <c r="O45" i="9"/>
  <c r="N46" i="9"/>
  <c r="O46" i="9"/>
  <c r="N47" i="9"/>
  <c r="O47" i="9"/>
  <c r="N48" i="9"/>
  <c r="O48" i="9"/>
  <c r="N49" i="9"/>
  <c r="O49" i="9"/>
  <c r="N50" i="9"/>
  <c r="O50" i="9"/>
  <c r="N51" i="9"/>
  <c r="O51" i="9"/>
  <c r="N52" i="9"/>
  <c r="O52" i="9"/>
  <c r="N53" i="9"/>
  <c r="O53" i="9"/>
  <c r="N54" i="9"/>
  <c r="O54" i="9"/>
  <c r="N55" i="9"/>
  <c r="O55" i="9"/>
  <c r="N56" i="9"/>
  <c r="O56" i="9"/>
  <c r="N57" i="9"/>
  <c r="O57" i="9"/>
  <c r="N58" i="9"/>
  <c r="O58" i="9"/>
  <c r="N59" i="9"/>
  <c r="O59" i="9"/>
  <c r="N60" i="9"/>
  <c r="O60" i="9"/>
  <c r="N20" i="9"/>
  <c r="O20" i="9"/>
  <c r="N21" i="9"/>
  <c r="O21" i="9"/>
  <c r="N22" i="9"/>
  <c r="O22" i="9"/>
  <c r="N23" i="9"/>
  <c r="O23" i="9"/>
  <c r="N24" i="9"/>
  <c r="O24" i="9"/>
  <c r="N25" i="9"/>
  <c r="O25" i="9"/>
  <c r="N26" i="9"/>
  <c r="O26" i="9"/>
  <c r="N27" i="9"/>
  <c r="O27" i="9"/>
  <c r="N28" i="9"/>
  <c r="O28" i="9"/>
  <c r="N29" i="9"/>
  <c r="O29" i="9"/>
  <c r="N30" i="9"/>
  <c r="O30" i="9"/>
  <c r="N31" i="9"/>
  <c r="O31" i="9"/>
  <c r="N32" i="9"/>
  <c r="O32" i="9"/>
  <c r="N33" i="9"/>
  <c r="O33" i="9"/>
  <c r="N34" i="9"/>
  <c r="O34" i="9"/>
  <c r="N35" i="9"/>
  <c r="O35" i="9"/>
  <c r="N36" i="9"/>
  <c r="O36" i="9"/>
  <c r="N37" i="9"/>
  <c r="O37" i="9"/>
  <c r="N38" i="9"/>
  <c r="O38" i="9"/>
  <c r="N39" i="9"/>
  <c r="O39" i="9"/>
  <c r="N40" i="9"/>
  <c r="O40" i="9"/>
  <c r="N41" i="9"/>
  <c r="O41" i="9"/>
  <c r="N42" i="9"/>
  <c r="O42" i="9"/>
  <c r="N43" i="9"/>
  <c r="O43" i="9"/>
  <c r="N5" i="9"/>
  <c r="O5" i="9"/>
  <c r="N6" i="9"/>
  <c r="O6" i="9"/>
  <c r="N7" i="9"/>
  <c r="O7" i="9"/>
  <c r="N8" i="9"/>
  <c r="O8" i="9"/>
  <c r="N9" i="9"/>
  <c r="O9" i="9"/>
  <c r="N10" i="9"/>
  <c r="O10" i="9"/>
  <c r="N11" i="9"/>
  <c r="O11" i="9"/>
  <c r="N12" i="9"/>
  <c r="O12" i="9"/>
  <c r="N13" i="9"/>
  <c r="O13" i="9"/>
  <c r="N14" i="9"/>
  <c r="O14" i="9"/>
  <c r="N15" i="9"/>
  <c r="O15" i="9"/>
  <c r="N16" i="9"/>
  <c r="O16" i="9"/>
  <c r="N17" i="9"/>
  <c r="O17" i="9"/>
  <c r="N18" i="9"/>
  <c r="O18" i="9"/>
  <c r="N3" i="9"/>
  <c r="O3" i="9"/>
  <c r="P3" i="9"/>
  <c r="O2" i="9"/>
  <c r="P2" i="9"/>
  <c r="N2" i="9"/>
  <c r="O90" i="2"/>
  <c r="O93" i="9" s="1"/>
  <c r="P90" i="2"/>
  <c r="P93" i="9" s="1"/>
  <c r="Q90" i="2"/>
  <c r="Q93" i="9" s="1"/>
  <c r="N91" i="5"/>
  <c r="O91" i="5"/>
  <c r="P91" i="5"/>
  <c r="AD90" i="3" l="1"/>
  <c r="P90" i="3" s="1"/>
  <c r="N6" i="3"/>
  <c r="N7" i="3"/>
  <c r="N8" i="3"/>
  <c r="N9" i="3"/>
  <c r="N10" i="3"/>
  <c r="N11" i="3"/>
  <c r="N12" i="3"/>
  <c r="N13" i="3"/>
  <c r="N14" i="3"/>
  <c r="N16" i="3"/>
  <c r="N17" i="3"/>
  <c r="N18" i="3"/>
  <c r="N19" i="3"/>
  <c r="N20" i="3"/>
  <c r="N21" i="3"/>
  <c r="N22" i="3"/>
  <c r="N24" i="3"/>
  <c r="N25" i="3"/>
  <c r="N26" i="3"/>
  <c r="N27" i="3"/>
  <c r="N28" i="3"/>
  <c r="N36" i="3"/>
  <c r="N37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4" i="3"/>
  <c r="N55" i="3"/>
  <c r="N57" i="3"/>
  <c r="N63" i="3"/>
  <c r="N65" i="3"/>
  <c r="N66" i="3"/>
  <c r="N67" i="3"/>
  <c r="N68" i="3"/>
  <c r="N69" i="3"/>
  <c r="N70" i="3"/>
  <c r="N71" i="3"/>
  <c r="N72" i="3"/>
  <c r="N73" i="3"/>
  <c r="N74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M6" i="3"/>
  <c r="M7" i="3"/>
  <c r="M8" i="3"/>
  <c r="M9" i="3"/>
  <c r="M10" i="3"/>
  <c r="M11" i="3"/>
  <c r="M12" i="3"/>
  <c r="M13" i="3"/>
  <c r="M14" i="3"/>
  <c r="M16" i="3"/>
  <c r="M17" i="3"/>
  <c r="M18" i="3"/>
  <c r="M19" i="3"/>
  <c r="M20" i="3"/>
  <c r="M21" i="3"/>
  <c r="M22" i="3"/>
  <c r="M24" i="3"/>
  <c r="M25" i="3"/>
  <c r="M26" i="3"/>
  <c r="M27" i="3"/>
  <c r="M28" i="3"/>
  <c r="M36" i="3"/>
  <c r="M37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4" i="3"/>
  <c r="M55" i="3"/>
  <c r="M57" i="3"/>
  <c r="M63" i="3"/>
  <c r="M65" i="3"/>
  <c r="M66" i="3"/>
  <c r="M67" i="3"/>
  <c r="M68" i="3"/>
  <c r="M69" i="3"/>
  <c r="M70" i="3"/>
  <c r="M71" i="3"/>
  <c r="M72" i="3"/>
  <c r="M73" i="3"/>
  <c r="M74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L5" i="3"/>
  <c r="L6" i="3"/>
  <c r="L7" i="3"/>
  <c r="L8" i="3"/>
  <c r="L9" i="3"/>
  <c r="L10" i="3"/>
  <c r="L11" i="3"/>
  <c r="L12" i="3"/>
  <c r="L13" i="3"/>
  <c r="L14" i="3"/>
  <c r="L16" i="3"/>
  <c r="L17" i="3"/>
  <c r="L18" i="3"/>
  <c r="L19" i="3"/>
  <c r="L20" i="3"/>
  <c r="L21" i="3"/>
  <c r="L22" i="3"/>
  <c r="L24" i="3"/>
  <c r="L25" i="3"/>
  <c r="L26" i="3"/>
  <c r="L27" i="3"/>
  <c r="L28" i="3"/>
  <c r="L36" i="3"/>
  <c r="L37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4" i="3"/>
  <c r="L55" i="3"/>
  <c r="L57" i="3"/>
  <c r="L63" i="3"/>
  <c r="L65" i="3"/>
  <c r="L66" i="3"/>
  <c r="L67" i="3"/>
  <c r="L68" i="3"/>
  <c r="L69" i="3"/>
  <c r="L70" i="3"/>
  <c r="L71" i="3"/>
  <c r="L72" i="3"/>
  <c r="L73" i="3"/>
  <c r="L74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K5" i="3"/>
  <c r="K6" i="3"/>
  <c r="K7" i="3"/>
  <c r="K8" i="3"/>
  <c r="K9" i="3"/>
  <c r="K10" i="3"/>
  <c r="K11" i="3"/>
  <c r="K12" i="3"/>
  <c r="K13" i="3"/>
  <c r="K14" i="3"/>
  <c r="K16" i="3"/>
  <c r="K17" i="3"/>
  <c r="K18" i="3"/>
  <c r="K19" i="3"/>
  <c r="K20" i="3"/>
  <c r="K21" i="3"/>
  <c r="K22" i="3"/>
  <c r="K24" i="3"/>
  <c r="K25" i="3"/>
  <c r="K26" i="3"/>
  <c r="K27" i="3"/>
  <c r="K28" i="3"/>
  <c r="K36" i="3"/>
  <c r="K37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4" i="3"/>
  <c r="K55" i="3"/>
  <c r="K57" i="3"/>
  <c r="K63" i="3"/>
  <c r="K65" i="3"/>
  <c r="K66" i="3"/>
  <c r="K67" i="3"/>
  <c r="K68" i="3"/>
  <c r="K69" i="3"/>
  <c r="K70" i="3"/>
  <c r="K71" i="3"/>
  <c r="K72" i="3"/>
  <c r="K73" i="3"/>
  <c r="K74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J5" i="3"/>
  <c r="J6" i="3"/>
  <c r="J7" i="3"/>
  <c r="J8" i="3"/>
  <c r="J9" i="3"/>
  <c r="J10" i="3"/>
  <c r="J11" i="3"/>
  <c r="J12" i="3"/>
  <c r="J13" i="3"/>
  <c r="J14" i="3"/>
  <c r="J16" i="3"/>
  <c r="J17" i="3"/>
  <c r="J18" i="3"/>
  <c r="J19" i="3"/>
  <c r="J20" i="3"/>
  <c r="J22" i="3"/>
  <c r="J24" i="3"/>
  <c r="J25" i="3"/>
  <c r="J26" i="3"/>
  <c r="J27" i="3"/>
  <c r="J28" i="3"/>
  <c r="J36" i="3"/>
  <c r="J37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4" i="3"/>
  <c r="J55" i="3"/>
  <c r="J57" i="3"/>
  <c r="J63" i="3"/>
  <c r="J65" i="3"/>
  <c r="J66" i="3"/>
  <c r="J67" i="3"/>
  <c r="J68" i="3"/>
  <c r="J69" i="3"/>
  <c r="J70" i="3"/>
  <c r="J71" i="3"/>
  <c r="J72" i="3"/>
  <c r="J73" i="3"/>
  <c r="J74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I5" i="3"/>
  <c r="I6" i="3"/>
  <c r="I7" i="3"/>
  <c r="I8" i="3"/>
  <c r="I9" i="3"/>
  <c r="I10" i="3"/>
  <c r="I11" i="3"/>
  <c r="I12" i="3"/>
  <c r="I13" i="3"/>
  <c r="I14" i="3"/>
  <c r="I16" i="3"/>
  <c r="I17" i="3"/>
  <c r="I18" i="3"/>
  <c r="I19" i="3"/>
  <c r="I20" i="3"/>
  <c r="I22" i="3"/>
  <c r="I24" i="3"/>
  <c r="I25" i="3"/>
  <c r="I26" i="3"/>
  <c r="I27" i="3"/>
  <c r="I28" i="3"/>
  <c r="I36" i="3"/>
  <c r="I37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4" i="3"/>
  <c r="I55" i="3"/>
  <c r="I57" i="3"/>
  <c r="I63" i="3"/>
  <c r="I65" i="3"/>
  <c r="I66" i="3"/>
  <c r="I67" i="3"/>
  <c r="I68" i="3"/>
  <c r="I69" i="3"/>
  <c r="I70" i="3"/>
  <c r="I71" i="3"/>
  <c r="I72" i="3"/>
  <c r="I73" i="3"/>
  <c r="I74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H5" i="3"/>
  <c r="H6" i="3"/>
  <c r="H7" i="3"/>
  <c r="H8" i="3"/>
  <c r="H9" i="3"/>
  <c r="H10" i="3"/>
  <c r="H11" i="3"/>
  <c r="H12" i="3"/>
  <c r="H13" i="3"/>
  <c r="H14" i="3"/>
  <c r="H16" i="3"/>
  <c r="H17" i="3"/>
  <c r="H18" i="3"/>
  <c r="H19" i="3"/>
  <c r="H20" i="3"/>
  <c r="H22" i="3"/>
  <c r="H24" i="3"/>
  <c r="H25" i="3"/>
  <c r="H26" i="3"/>
  <c r="H27" i="3"/>
  <c r="H28" i="3"/>
  <c r="H36" i="3"/>
  <c r="H37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4" i="3"/>
  <c r="H55" i="3"/>
  <c r="H57" i="3"/>
  <c r="H63" i="3"/>
  <c r="H65" i="3"/>
  <c r="H66" i="3"/>
  <c r="H67" i="3"/>
  <c r="H68" i="3"/>
  <c r="H69" i="3"/>
  <c r="H70" i="3"/>
  <c r="H71" i="3"/>
  <c r="H72" i="3"/>
  <c r="H73" i="3"/>
  <c r="H74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G5" i="3"/>
  <c r="G6" i="3"/>
  <c r="G7" i="3"/>
  <c r="G8" i="3"/>
  <c r="G9" i="3"/>
  <c r="G10" i="3"/>
  <c r="G11" i="3"/>
  <c r="G12" i="3"/>
  <c r="G13" i="3"/>
  <c r="G14" i="3"/>
  <c r="G16" i="3"/>
  <c r="G17" i="3"/>
  <c r="G18" i="3"/>
  <c r="G19" i="3"/>
  <c r="G20" i="3"/>
  <c r="G22" i="3"/>
  <c r="G24" i="3"/>
  <c r="G25" i="3"/>
  <c r="G26" i="3"/>
  <c r="G27" i="3"/>
  <c r="G28" i="3"/>
  <c r="G36" i="3"/>
  <c r="G37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4" i="3"/>
  <c r="G55" i="3"/>
  <c r="G57" i="3"/>
  <c r="G63" i="3"/>
  <c r="G65" i="3"/>
  <c r="G66" i="3"/>
  <c r="G67" i="3"/>
  <c r="G68" i="3"/>
  <c r="G69" i="3"/>
  <c r="G70" i="3"/>
  <c r="G71" i="3"/>
  <c r="G72" i="3"/>
  <c r="G73" i="3"/>
  <c r="G74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F5" i="3"/>
  <c r="F6" i="3"/>
  <c r="F7" i="3"/>
  <c r="F8" i="3"/>
  <c r="F9" i="3"/>
  <c r="F10" i="3"/>
  <c r="F11" i="3"/>
  <c r="F12" i="3"/>
  <c r="F13" i="3"/>
  <c r="F14" i="3"/>
  <c r="F16" i="3"/>
  <c r="F17" i="3"/>
  <c r="F18" i="3"/>
  <c r="F19" i="3"/>
  <c r="F20" i="3"/>
  <c r="F22" i="3"/>
  <c r="F24" i="3"/>
  <c r="F25" i="3"/>
  <c r="F26" i="3"/>
  <c r="F27" i="3"/>
  <c r="F28" i="3"/>
  <c r="F36" i="3"/>
  <c r="F37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4" i="3"/>
  <c r="F55" i="3"/>
  <c r="F57" i="3"/>
  <c r="F63" i="3"/>
  <c r="F65" i="3"/>
  <c r="F66" i="3"/>
  <c r="F67" i="3"/>
  <c r="F68" i="3"/>
  <c r="F69" i="3"/>
  <c r="F70" i="3"/>
  <c r="F71" i="3"/>
  <c r="F72" i="3"/>
  <c r="F73" i="3"/>
  <c r="F74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E5" i="3"/>
  <c r="E6" i="3"/>
  <c r="E7" i="3"/>
  <c r="E8" i="3"/>
  <c r="E9" i="3"/>
  <c r="E10" i="3"/>
  <c r="E11" i="3"/>
  <c r="E12" i="3"/>
  <c r="E13" i="3"/>
  <c r="E14" i="3"/>
  <c r="E16" i="3"/>
  <c r="E17" i="3"/>
  <c r="E18" i="3"/>
  <c r="E19" i="3"/>
  <c r="E20" i="3"/>
  <c r="E22" i="3"/>
  <c r="E24" i="3"/>
  <c r="E25" i="3"/>
  <c r="E26" i="3"/>
  <c r="E27" i="3"/>
  <c r="E28" i="3"/>
  <c r="E36" i="3"/>
  <c r="E37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4" i="3"/>
  <c r="E55" i="3"/>
  <c r="E57" i="3"/>
  <c r="E63" i="3"/>
  <c r="E65" i="3"/>
  <c r="E66" i="3"/>
  <c r="E67" i="3"/>
  <c r="E68" i="3"/>
  <c r="E69" i="3"/>
  <c r="E70" i="3"/>
  <c r="E71" i="3"/>
  <c r="E72" i="3"/>
  <c r="E73" i="3"/>
  <c r="E74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D5" i="3"/>
  <c r="D6" i="3"/>
  <c r="D7" i="3"/>
  <c r="D8" i="3"/>
  <c r="D9" i="3"/>
  <c r="D10" i="3"/>
  <c r="D11" i="3"/>
  <c r="D12" i="3"/>
  <c r="D13" i="3"/>
  <c r="D14" i="3"/>
  <c r="D16" i="3"/>
  <c r="D17" i="3"/>
  <c r="D18" i="3"/>
  <c r="D19" i="3"/>
  <c r="D20" i="3"/>
  <c r="D22" i="3"/>
  <c r="D24" i="3"/>
  <c r="D25" i="3"/>
  <c r="D26" i="3"/>
  <c r="D27" i="3"/>
  <c r="D28" i="3"/>
  <c r="D36" i="3"/>
  <c r="D37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4" i="3"/>
  <c r="D55" i="3"/>
  <c r="D57" i="3"/>
  <c r="D63" i="3"/>
  <c r="D65" i="3"/>
  <c r="D66" i="3"/>
  <c r="D67" i="3"/>
  <c r="D68" i="3"/>
  <c r="D69" i="3"/>
  <c r="D70" i="3"/>
  <c r="D71" i="3"/>
  <c r="D72" i="3"/>
  <c r="D73" i="3"/>
  <c r="D74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4" i="3"/>
  <c r="M5" i="3"/>
  <c r="C16" i="3"/>
  <c r="C17" i="3"/>
  <c r="C18" i="3"/>
  <c r="C19" i="3"/>
  <c r="C20" i="3"/>
  <c r="C22" i="3"/>
  <c r="C24" i="3"/>
  <c r="C25" i="3"/>
  <c r="C26" i="3"/>
  <c r="C27" i="3"/>
  <c r="C28" i="3"/>
  <c r="C36" i="3"/>
  <c r="C37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4" i="3"/>
  <c r="C55" i="3"/>
  <c r="C57" i="3"/>
  <c r="C63" i="3"/>
  <c r="C65" i="3"/>
  <c r="C66" i="3"/>
  <c r="C67" i="3"/>
  <c r="C68" i="3"/>
  <c r="C69" i="3"/>
  <c r="C70" i="3"/>
  <c r="C71" i="3"/>
  <c r="C72" i="3"/>
  <c r="C73" i="3"/>
  <c r="C74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5" i="3"/>
  <c r="C6" i="3"/>
  <c r="C7" i="3"/>
  <c r="C8" i="3"/>
  <c r="C9" i="3"/>
  <c r="C10" i="3"/>
  <c r="C11" i="3"/>
  <c r="C12" i="3"/>
  <c r="C13" i="3"/>
  <c r="C14" i="3"/>
  <c r="C4" i="3"/>
  <c r="B66" i="3"/>
  <c r="B67" i="3"/>
  <c r="B68" i="3"/>
  <c r="B69" i="3"/>
  <c r="B70" i="3"/>
  <c r="B71" i="3"/>
  <c r="B72" i="3"/>
  <c r="B73" i="3"/>
  <c r="B74" i="3"/>
  <c r="B65" i="3"/>
  <c r="B63" i="3"/>
  <c r="B57" i="3"/>
  <c r="B55" i="3"/>
  <c r="B54" i="3"/>
  <c r="B44" i="3"/>
  <c r="B45" i="3"/>
  <c r="B46" i="3"/>
  <c r="B47" i="3"/>
  <c r="B48" i="3"/>
  <c r="B49" i="3"/>
  <c r="B50" i="3"/>
  <c r="B51" i="3"/>
  <c r="B52" i="3"/>
  <c r="B27" i="3"/>
  <c r="B28" i="3"/>
  <c r="B26" i="3"/>
  <c r="B24" i="3"/>
  <c r="B25" i="3"/>
  <c r="B77" i="3"/>
  <c r="B78" i="3"/>
  <c r="B79" i="3"/>
  <c r="B80" i="3"/>
  <c r="B81" i="3"/>
  <c r="B82" i="3"/>
  <c r="B83" i="3"/>
  <c r="B84" i="3"/>
  <c r="B85" i="3"/>
  <c r="B86" i="3"/>
  <c r="B87" i="3"/>
  <c r="B88" i="3"/>
  <c r="B76" i="3"/>
  <c r="B6" i="3"/>
  <c r="B7" i="3"/>
  <c r="B8" i="3"/>
  <c r="B9" i="3"/>
  <c r="B10" i="3"/>
  <c r="B11" i="3"/>
  <c r="B12" i="3"/>
  <c r="B13" i="3"/>
  <c r="B14" i="3"/>
  <c r="B16" i="3"/>
  <c r="B17" i="3"/>
  <c r="B18" i="3"/>
  <c r="B19" i="3"/>
  <c r="B20" i="3"/>
  <c r="B22" i="3"/>
  <c r="B36" i="3"/>
  <c r="B37" i="3"/>
  <c r="B39" i="3"/>
  <c r="B40" i="3"/>
  <c r="B41" i="3"/>
  <c r="B42" i="3"/>
  <c r="B43" i="3"/>
  <c r="B5" i="3"/>
  <c r="L4" i="3"/>
  <c r="K4" i="3"/>
  <c r="J4" i="3"/>
  <c r="I4" i="3"/>
  <c r="H4" i="3"/>
  <c r="G4" i="3"/>
  <c r="F4" i="3"/>
  <c r="E4" i="3"/>
  <c r="B4" i="3"/>
  <c r="Q90" i="3" l="1"/>
  <c r="S90" i="3"/>
  <c r="R90" i="3"/>
  <c r="O90" i="3"/>
  <c r="F89" i="3"/>
  <c r="G89" i="3"/>
  <c r="H89" i="3"/>
  <c r="I89" i="3"/>
  <c r="J89" i="3"/>
  <c r="K89" i="3"/>
  <c r="L89" i="3"/>
  <c r="M89" i="3"/>
  <c r="N89" i="3"/>
  <c r="N90" i="3" s="1"/>
  <c r="E89" i="3"/>
  <c r="D89" i="3"/>
  <c r="C89" i="3"/>
  <c r="B89" i="3"/>
  <c r="N5" i="3" l="1"/>
  <c r="L3" i="9"/>
  <c r="M3" i="9"/>
  <c r="L4" i="9"/>
  <c r="L5" i="9"/>
  <c r="M5" i="9"/>
  <c r="L6" i="9"/>
  <c r="M6" i="9"/>
  <c r="L7" i="9"/>
  <c r="M7" i="9"/>
  <c r="L8" i="9"/>
  <c r="M8" i="9"/>
  <c r="L9" i="9"/>
  <c r="M9" i="9"/>
  <c r="L10" i="9"/>
  <c r="M10" i="9"/>
  <c r="L11" i="9"/>
  <c r="M11" i="9"/>
  <c r="L12" i="9"/>
  <c r="M12" i="9"/>
  <c r="L13" i="9"/>
  <c r="M13" i="9"/>
  <c r="L14" i="9"/>
  <c r="M14" i="9"/>
  <c r="L15" i="9"/>
  <c r="M15" i="9"/>
  <c r="L16" i="9"/>
  <c r="M16" i="9"/>
  <c r="L17" i="9"/>
  <c r="M17" i="9"/>
  <c r="L18" i="9"/>
  <c r="M18" i="9"/>
  <c r="L20" i="9"/>
  <c r="M20" i="9"/>
  <c r="L21" i="9"/>
  <c r="M21" i="9"/>
  <c r="L22" i="9"/>
  <c r="M22" i="9"/>
  <c r="L23" i="9"/>
  <c r="M23" i="9"/>
  <c r="L24" i="9"/>
  <c r="M24" i="9"/>
  <c r="L25" i="9"/>
  <c r="M25" i="9"/>
  <c r="L26" i="9"/>
  <c r="M26" i="9"/>
  <c r="L27" i="9"/>
  <c r="M27" i="9"/>
  <c r="L28" i="9"/>
  <c r="M28" i="9"/>
  <c r="L29" i="9"/>
  <c r="M29" i="9"/>
  <c r="L30" i="9"/>
  <c r="M30" i="9"/>
  <c r="L31" i="9"/>
  <c r="M31" i="9"/>
  <c r="L32" i="9"/>
  <c r="M32" i="9"/>
  <c r="L33" i="9"/>
  <c r="M33" i="9"/>
  <c r="L34" i="9"/>
  <c r="M34" i="9"/>
  <c r="L35" i="9"/>
  <c r="M35" i="9"/>
  <c r="L36" i="9"/>
  <c r="M36" i="9"/>
  <c r="L37" i="9"/>
  <c r="M37" i="9"/>
  <c r="L38" i="9"/>
  <c r="M38" i="9"/>
  <c r="L39" i="9"/>
  <c r="M39" i="9"/>
  <c r="L40" i="9"/>
  <c r="M40" i="9"/>
  <c r="L41" i="9"/>
  <c r="M41" i="9"/>
  <c r="L42" i="9"/>
  <c r="M42" i="9"/>
  <c r="L43" i="9"/>
  <c r="M43" i="9"/>
  <c r="L45" i="9"/>
  <c r="M45" i="9"/>
  <c r="L46" i="9"/>
  <c r="M46" i="9"/>
  <c r="L47" i="9"/>
  <c r="M47" i="9"/>
  <c r="L48" i="9"/>
  <c r="M48" i="9"/>
  <c r="L49" i="9"/>
  <c r="M49" i="9"/>
  <c r="L50" i="9"/>
  <c r="M50" i="9"/>
  <c r="L51" i="9"/>
  <c r="M51" i="9"/>
  <c r="L52" i="9"/>
  <c r="M52" i="9"/>
  <c r="L53" i="9"/>
  <c r="M53" i="9"/>
  <c r="L54" i="9"/>
  <c r="M54" i="9"/>
  <c r="L55" i="9"/>
  <c r="M55" i="9"/>
  <c r="L56" i="9"/>
  <c r="M56" i="9"/>
  <c r="L57" i="9"/>
  <c r="M57" i="9"/>
  <c r="L58" i="9"/>
  <c r="M58" i="9"/>
  <c r="L59" i="9"/>
  <c r="M59" i="9"/>
  <c r="L60" i="9"/>
  <c r="M60" i="9"/>
  <c r="L66" i="9"/>
  <c r="M66" i="9"/>
  <c r="L68" i="9"/>
  <c r="M68" i="9"/>
  <c r="L69" i="9"/>
  <c r="M69" i="9"/>
  <c r="L70" i="9"/>
  <c r="M70" i="9"/>
  <c r="L71" i="9"/>
  <c r="M71" i="9"/>
  <c r="L72" i="9"/>
  <c r="M72" i="9"/>
  <c r="L73" i="9"/>
  <c r="M73" i="9"/>
  <c r="L74" i="9"/>
  <c r="M74" i="9"/>
  <c r="L75" i="9"/>
  <c r="M75" i="9"/>
  <c r="L76" i="9"/>
  <c r="M76" i="9"/>
  <c r="L77" i="9"/>
  <c r="L78" i="9"/>
  <c r="M78" i="9"/>
  <c r="L79" i="9"/>
  <c r="M79" i="9"/>
  <c r="L80" i="9"/>
  <c r="M80" i="9"/>
  <c r="L81" i="9"/>
  <c r="M81" i="9"/>
  <c r="L82" i="9"/>
  <c r="M82" i="9"/>
  <c r="L83" i="9"/>
  <c r="M83" i="9"/>
  <c r="L84" i="9"/>
  <c r="M84" i="9"/>
  <c r="L85" i="9"/>
  <c r="M85" i="9"/>
  <c r="L86" i="9"/>
  <c r="M86" i="9"/>
  <c r="L87" i="9"/>
  <c r="M87" i="9"/>
  <c r="L88" i="9"/>
  <c r="M88" i="9"/>
  <c r="L89" i="9"/>
  <c r="M89" i="9"/>
  <c r="L90" i="9"/>
  <c r="M90" i="9"/>
  <c r="L91" i="9"/>
  <c r="M91" i="9"/>
  <c r="M2" i="9"/>
  <c r="L2" i="9"/>
  <c r="AC90" i="3" l="1"/>
  <c r="C90" i="3" s="1"/>
  <c r="N90" i="2"/>
  <c r="N93" i="9" s="1"/>
  <c r="M91" i="5"/>
  <c r="L91" i="5"/>
  <c r="J90" i="3" l="1"/>
  <c r="I90" i="3"/>
  <c r="H90" i="3"/>
  <c r="G90" i="3"/>
  <c r="F90" i="3"/>
  <c r="M90" i="3"/>
  <c r="E90" i="3"/>
  <c r="L90" i="3"/>
  <c r="D90" i="3"/>
  <c r="B90" i="3"/>
  <c r="K90" i="3"/>
  <c r="K68" i="9" l="1"/>
  <c r="K69" i="9"/>
  <c r="K70" i="9"/>
  <c r="K71" i="9"/>
  <c r="K72" i="9"/>
  <c r="K73" i="9"/>
  <c r="K74" i="9"/>
  <c r="K75" i="9"/>
  <c r="K76" i="9"/>
  <c r="K77" i="9"/>
  <c r="K78" i="9"/>
  <c r="K79" i="9"/>
  <c r="K80" i="9"/>
  <c r="K81" i="9"/>
  <c r="K82" i="9"/>
  <c r="K83" i="9"/>
  <c r="K84" i="9"/>
  <c r="K85" i="9"/>
  <c r="K86" i="9"/>
  <c r="K87" i="9"/>
  <c r="K88" i="9"/>
  <c r="K89" i="9"/>
  <c r="K90" i="9"/>
  <c r="K91" i="9"/>
  <c r="K45" i="9"/>
  <c r="K46" i="9"/>
  <c r="K47" i="9"/>
  <c r="K48" i="9"/>
  <c r="K49" i="9"/>
  <c r="K50" i="9"/>
  <c r="K51" i="9"/>
  <c r="K52" i="9"/>
  <c r="K53" i="9"/>
  <c r="K54" i="9"/>
  <c r="K55" i="9"/>
  <c r="K56" i="9"/>
  <c r="K57" i="9"/>
  <c r="K58" i="9"/>
  <c r="K59" i="9"/>
  <c r="K60" i="9"/>
  <c r="K66" i="9"/>
  <c r="K11" i="9"/>
  <c r="K12" i="9"/>
  <c r="K13" i="9"/>
  <c r="K14" i="9"/>
  <c r="K15" i="9"/>
  <c r="K16" i="9"/>
  <c r="K17" i="9"/>
  <c r="K18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37" i="9"/>
  <c r="K38" i="9"/>
  <c r="K39" i="9"/>
  <c r="K40" i="9"/>
  <c r="K41" i="9"/>
  <c r="K42" i="9"/>
  <c r="K43" i="9"/>
  <c r="K8" i="9"/>
  <c r="K9" i="9"/>
  <c r="K10" i="9"/>
  <c r="K7" i="9"/>
  <c r="K6" i="9"/>
  <c r="K5" i="9"/>
  <c r="K4" i="9"/>
  <c r="K3" i="9"/>
  <c r="K2" i="9"/>
  <c r="K91" i="5"/>
  <c r="J21" i="9" l="1"/>
  <c r="J19" i="9" l="1"/>
  <c r="J17" i="9"/>
  <c r="J18" i="9"/>
  <c r="J20" i="9"/>
  <c r="I17" i="9"/>
  <c r="I18" i="9"/>
  <c r="I19" i="9"/>
  <c r="I20" i="9"/>
  <c r="I69" i="9" l="1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I68" i="9"/>
  <c r="J69" i="9"/>
  <c r="J70" i="9"/>
  <c r="J71" i="9"/>
  <c r="J72" i="9"/>
  <c r="J73" i="9"/>
  <c r="J74" i="9"/>
  <c r="J75" i="9"/>
  <c r="J76" i="9"/>
  <c r="J77" i="9"/>
  <c r="J78" i="9"/>
  <c r="J79" i="9"/>
  <c r="J80" i="9"/>
  <c r="J81" i="9"/>
  <c r="J82" i="9"/>
  <c r="J83" i="9"/>
  <c r="J84" i="9"/>
  <c r="J85" i="9"/>
  <c r="J86" i="9"/>
  <c r="J87" i="9"/>
  <c r="J88" i="9"/>
  <c r="J89" i="9"/>
  <c r="J90" i="9"/>
  <c r="J91" i="9"/>
  <c r="J68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6" i="9"/>
  <c r="I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60" i="9"/>
  <c r="J66" i="9"/>
  <c r="J45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22" i="9"/>
  <c r="J6" i="9"/>
  <c r="J7" i="9"/>
  <c r="J8" i="9"/>
  <c r="J9" i="9"/>
  <c r="J10" i="9"/>
  <c r="J11" i="9"/>
  <c r="J12" i="9"/>
  <c r="J13" i="9"/>
  <c r="J14" i="9"/>
  <c r="J15" i="9"/>
  <c r="J16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22" i="9"/>
  <c r="I6" i="9"/>
  <c r="I7" i="9"/>
  <c r="I8" i="9"/>
  <c r="I9" i="9"/>
  <c r="I10" i="9"/>
  <c r="I11" i="9"/>
  <c r="I12" i="9"/>
  <c r="I13" i="9"/>
  <c r="I14" i="9"/>
  <c r="I15" i="9"/>
  <c r="I16" i="9"/>
  <c r="J5" i="9"/>
  <c r="J4" i="9"/>
  <c r="J3" i="9"/>
  <c r="I5" i="9"/>
  <c r="I4" i="9"/>
  <c r="I3" i="9"/>
  <c r="H3" i="9" l="1"/>
  <c r="H4" i="9"/>
  <c r="H5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6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6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G3" i="9"/>
  <c r="G4" i="9"/>
  <c r="G5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6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6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89" i="9"/>
  <c r="G90" i="9"/>
  <c r="G91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14" i="9"/>
  <c r="F15" i="9"/>
  <c r="F16" i="9"/>
  <c r="F17" i="9"/>
  <c r="F18" i="9"/>
  <c r="F19" i="9"/>
  <c r="F20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6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6" i="9"/>
  <c r="F68" i="9"/>
  <c r="F69" i="9"/>
  <c r="F70" i="9"/>
  <c r="F71" i="9"/>
  <c r="F72" i="9"/>
  <c r="F73" i="9"/>
  <c r="F74" i="9"/>
  <c r="F3" i="9"/>
  <c r="F4" i="9"/>
  <c r="F5" i="9"/>
  <c r="F7" i="9"/>
  <c r="F8" i="9"/>
  <c r="F9" i="9"/>
  <c r="F10" i="9"/>
  <c r="F11" i="9"/>
  <c r="F12" i="9"/>
  <c r="F13" i="9"/>
  <c r="J2" i="9"/>
  <c r="I2" i="9"/>
  <c r="H2" i="9"/>
  <c r="G2" i="9"/>
  <c r="F2" i="9"/>
  <c r="E2" i="9"/>
  <c r="E3" i="9" l="1"/>
  <c r="E4" i="9"/>
  <c r="E5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6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6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D3" i="9"/>
  <c r="D4" i="9"/>
  <c r="D5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6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6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2" i="9"/>
  <c r="C3" i="9"/>
  <c r="C4" i="9"/>
  <c r="C5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6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6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2" i="9"/>
  <c r="B2" i="9"/>
  <c r="B3" i="9"/>
  <c r="B4" i="9" l="1"/>
  <c r="B5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6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6" i="9"/>
  <c r="B68" i="9"/>
  <c r="B69" i="9"/>
  <c r="B70" i="9"/>
  <c r="B71" i="9"/>
  <c r="B72" i="9"/>
  <c r="B73" i="9"/>
  <c r="B74" i="9"/>
  <c r="B75" i="9"/>
  <c r="B76" i="9"/>
  <c r="B77" i="9"/>
  <c r="B78" i="9"/>
  <c r="B79" i="9"/>
  <c r="B80" i="9"/>
  <c r="B81" i="9"/>
  <c r="B82" i="9"/>
  <c r="B83" i="9"/>
  <c r="B84" i="9"/>
  <c r="B85" i="9"/>
  <c r="B86" i="9"/>
  <c r="B87" i="9"/>
  <c r="B88" i="9"/>
  <c r="B89" i="9"/>
  <c r="B90" i="9"/>
  <c r="B91" i="9"/>
  <c r="D91" i="5"/>
  <c r="C91" i="5"/>
  <c r="D90" i="2"/>
  <c r="D93" i="9" l="1"/>
  <c r="C90" i="2"/>
  <c r="C93" i="9" s="1"/>
  <c r="B90" i="2"/>
  <c r="B91" i="5" l="1"/>
  <c r="B93" i="9" s="1"/>
  <c r="J91" i="5" l="1"/>
  <c r="I91" i="5" l="1"/>
  <c r="H91" i="5" l="1"/>
  <c r="G91" i="5" l="1"/>
  <c r="M90" i="2" l="1"/>
  <c r="L90" i="2"/>
  <c r="K90" i="2"/>
  <c r="K93" i="9" s="1"/>
  <c r="J90" i="2"/>
  <c r="J93" i="9" s="1"/>
  <c r="I90" i="2"/>
  <c r="I93" i="9" s="1"/>
  <c r="E90" i="2"/>
  <c r="F91" i="5" l="1"/>
  <c r="E91" i="5"/>
  <c r="E93" i="9" s="1"/>
  <c r="H90" i="2"/>
  <c r="H93" i="9" s="1"/>
  <c r="G90" i="2"/>
  <c r="G93" i="9" s="1"/>
  <c r="F90" i="2"/>
  <c r="F93" i="9" l="1"/>
  <c r="L93" i="9"/>
  <c r="M93" i="9"/>
</calcChain>
</file>

<file path=xl/sharedStrings.xml><?xml version="1.0" encoding="utf-8"?>
<sst xmlns="http://schemas.openxmlformats.org/spreadsheetml/2006/main" count="1174" uniqueCount="251">
  <si>
    <t>*counting only one authentication per user - disregarding multiple authentications per user</t>
  </si>
  <si>
    <t>Organisation</t>
  </si>
  <si>
    <t>      Anglian Community Enterprise CIC</t>
  </si>
  <si>
    <t>      Arthur Rank Hospice</t>
  </si>
  <si>
    <t>      Basildon &amp; Thurrock University Hospitals NHS Foundation Trust ( now Mid and South Essex NHS Foundation Trust)</t>
  </si>
  <si>
    <t>      Bedford Hospital NHS Trust (Bedford Hospital)</t>
  </si>
  <si>
    <t xml:space="preserve">     Bedfordshire Hospitals NHS Foundation trust (previously  Luton &amp; Dunstable Hospital NHS Trust)</t>
  </si>
  <si>
    <t>      Birmingham and Solihull Mental Health Trust</t>
  </si>
  <si>
    <t>      Birmingham Community Healthcare NHS Trust</t>
  </si>
  <si>
    <t>      Birmingham Women’s and Children’s NHS Foundation Trust</t>
  </si>
  <si>
    <t>      Black Country Partnership NHS Foundation Trust</t>
  </si>
  <si>
    <t>      Cambridge University Hospitals NHS Foundation Trust</t>
  </si>
  <si>
    <t>      Cambridgeshire &amp; Peterborough NHS Foundation Trust</t>
  </si>
  <si>
    <t>      Cambridgeshire Community Service NHS Trust</t>
  </si>
  <si>
    <t>      Chesterfield Royal Hospital NHS Foundation Trust</t>
  </si>
  <si>
    <t>      Commissioning staff in the Midlands and East of England</t>
  </si>
  <si>
    <t>      Coventry and Warwickshire Partnership Trust</t>
  </si>
  <si>
    <t>      Derbyshire Community Health Services FT</t>
  </si>
  <si>
    <t>      Derbyshire Healthcare NHS Foundation Trust</t>
  </si>
  <si>
    <t>      Dudley &amp; Walsall NHS Mental Health Partnership</t>
  </si>
  <si>
    <t>      Dudley Group NHS Foundation Trust</t>
  </si>
  <si>
    <t xml:space="preserve">      Dudley Integrated Health Care (previously Dudley &amp; Walsall Mental Health)</t>
  </si>
  <si>
    <t>      East and North Hertfordshire NHS Trust</t>
  </si>
  <si>
    <t>      East Coast Community Healthcare</t>
  </si>
  <si>
    <t>      East Midlands Ambulance Service NHS Trust</t>
  </si>
  <si>
    <t>      East of England Ambulance Service</t>
  </si>
  <si>
    <t>      East Suffolk and North Essex NHS Foundation Trust</t>
  </si>
  <si>
    <t>      Essex Partnership University NHS Foundation Trust</t>
  </si>
  <si>
    <t>      George Eliot Hospital NHS Trust</t>
  </si>
  <si>
    <t>      GPs and practice staff in the Midlands and East of England</t>
  </si>
  <si>
    <t>      GPs, Practice staff &amp; CCG staff in Staffordshire</t>
  </si>
  <si>
    <t>      GPs, Practice Staff and CCG staff in Bedfordshire</t>
  </si>
  <si>
    <t>      GPs, practice staff and CCG staff in Nottingham City and Nottinghamshire County (not Bassetlaw)</t>
  </si>
  <si>
    <t>      GPs, Practice Staff and CCG Staff in Shropshire</t>
  </si>
  <si>
    <t>      GPs, Practice Staff and CCG staff in Suffolk</t>
  </si>
  <si>
    <t>      GPs, practice staff and CCG staff in Worcestershire</t>
  </si>
  <si>
    <t>      Hertfordshire Community NHS Trust</t>
  </si>
  <si>
    <t>      Hertfordshire Partnership University NHS Foundation Trust</t>
  </si>
  <si>
    <t>      Hospices in Cambridgeshire inc. EACH and Sue Ryder Care</t>
  </si>
  <si>
    <t>      James Paget University Hospital</t>
  </si>
  <si>
    <t>      Kettering General Hospital NHS Foundation Trust</t>
  </si>
  <si>
    <t>      Leicestershire Partnership NHS Trust</t>
  </si>
  <si>
    <t>      Lincolnshire Community Health Services NHS Trust</t>
  </si>
  <si>
    <t>      Lincolnshire Partnership Trust</t>
  </si>
  <si>
    <r>
      <t>      </t>
    </r>
    <r>
      <rPr>
        <sz val="11"/>
        <rFont val="Calibri"/>
        <family val="2"/>
        <scheme val="minor"/>
      </rPr>
      <t>Mid and South Essex NHS Foundation Trust (previously Mid Essex and now merged with Basildon &amp; Thurrock and Southend Trusts)</t>
    </r>
  </si>
  <si>
    <t>      Midlands Partnership NHS Foundation Trust (MPFT)</t>
  </si>
  <si>
    <t>      Norfolk &amp; Suffolk NHS Foundation Trust</t>
  </si>
  <si>
    <t>      Norfolk and Norwich University Hospital</t>
  </si>
  <si>
    <t>      Norfolk Community Healthcare NHS Trust</t>
  </si>
  <si>
    <t>      North Staffordshire Combined Healthcare NHS Trust</t>
  </si>
  <si>
    <t>      North West Anglia NHS Foundation Trust</t>
  </si>
  <si>
    <t>      Northampton General Hospital NHS Trust</t>
  </si>
  <si>
    <t>      Northamptonshire Healthcare NHS Trust</t>
  </si>
  <si>
    <t>      Nottingham CityCare Partnership</t>
  </si>
  <si>
    <t>      Nottingham University Hospitals NHS Trust</t>
  </si>
  <si>
    <t>      Nottinghamshire Healthcare NHS FT (incl Nottinghamshire Co &amp; Bassetlaw Healthcare Partnerships)</t>
  </si>
  <si>
    <t>      Other eligible staff in the Midlands and East of England</t>
  </si>
  <si>
    <t>      Princess Alexandra Hospital</t>
  </si>
  <si>
    <t>      Provide (Essex)</t>
  </si>
  <si>
    <t>      Public health and social care staff in Derbyshire</t>
  </si>
  <si>
    <t>      Public health staff in Cambridgeshire and Peterborough</t>
  </si>
  <si>
    <t>      Public Health staff in Essex</t>
  </si>
  <si>
    <t>      Public Health staff in Nottingham City and Nottinghamshire County</t>
  </si>
  <si>
    <t>      Queen Elizabeth Hospital King's Lynn</t>
  </si>
  <si>
    <t>      Registrations awaiting approval in the Midlands and East of England</t>
  </si>
  <si>
    <t>      Robert Jones &amp; Agnes Hunt Orthopaedic Hospital NHS Foundation Trust</t>
  </si>
  <si>
    <t>      Royal Orthopaedic Hospital NHS Trust</t>
  </si>
  <si>
    <t>      Royal Papworth Hospital</t>
  </si>
  <si>
    <t>      Royal Wolverhampton NHS Trust</t>
  </si>
  <si>
    <t>      Sandwell and West Birmingham NHS Trust</t>
  </si>
  <si>
    <t>      Sherwood Forest Hospitals NHS Foundation Trust</t>
  </si>
  <si>
    <t>      Shrewsbury and Telford Hospital NHS Trust</t>
  </si>
  <si>
    <t>      Shropshire Community Health NHS Trust</t>
  </si>
  <si>
    <t>      South Warwickshire NHS Foundation Trust</t>
  </si>
  <si>
    <t>      Southend University Hospital NHS Foundation Trust (now mid and south essex NHS FT)</t>
  </si>
  <si>
    <t>      St Andrew's Healthcare</t>
  </si>
  <si>
    <t>      United Lincolnshire Hospitals NHS Trust</t>
  </si>
  <si>
    <t>      University Hospitals Birmingham NHS Foundation Trust</t>
  </si>
  <si>
    <t>      University Hospitals Coventry and Warwickshire NHS Trust</t>
  </si>
  <si>
    <t>      University Hospitals of Derby and Burton NHS Foundation Trust</t>
  </si>
  <si>
    <t>      University Hospitals of Leicester NHS Trust (LRI, LGH and Glenfield )</t>
  </si>
  <si>
    <t>      University Hospitals of North Midlands</t>
  </si>
  <si>
    <t>      Walsall Healthcare NHS Trust</t>
  </si>
  <si>
    <t>      West Hertfordshire Hospitals NHS Trust</t>
  </si>
  <si>
    <t>      West Midlands Ambulance Service NHS Trust</t>
  </si>
  <si>
    <t>      West Suffolk Hospital</t>
  </si>
  <si>
    <t>      Worcestershire Acute Hospitals NHS Trust</t>
  </si>
  <si>
    <t>Herefordshire &amp; Worcestershire Health &amp; Care NHS Trust (previously Worcestershire Health and Care NHS Trust)</t>
  </si>
  <si>
    <t>      Wye Valley NHS Trust (Herefordshire)</t>
  </si>
  <si>
    <t>Totals:</t>
  </si>
  <si>
    <t>Organisations</t>
  </si>
  <si>
    <t>Headcount 20/21</t>
  </si>
  <si>
    <t>Headcount 21/22</t>
  </si>
  <si>
    <t>Basildon &amp; Thurrock University Hospitals NHS Foundation Trust ( now Mid and South Essex NHS Foundation Trust)</t>
  </si>
  <si>
    <t>Bedford Hospital NHS Trust (Bedford Hospital)</t>
  </si>
  <si>
    <t>Bedfordshire Hospitals NHS Foundation trust (previously  Luton &amp; Dunstable Hospital NHS Trust)</t>
  </si>
  <si>
    <t>Birmingham and Solihull Mental Health NHS Foundation Trust</t>
  </si>
  <si>
    <t>Birmingham Community Healthcare NHS Foundation Trust</t>
  </si>
  <si>
    <t>Birmingham Women's and Children's NHS Foundation Trust</t>
  </si>
  <si>
    <t>Black Country Partnership NHS Foundation Trust</t>
  </si>
  <si>
    <t>Cambridge University Hospitals NHS Foundation Trust</t>
  </si>
  <si>
    <t>Cambridgeshire and Peterborough NHS Foundation Trust</t>
  </si>
  <si>
    <t>Cambridgeshire Community Services NHS Trust</t>
  </si>
  <si>
    <t>Chesterfield Royal Hospital NHS Foundation Trust</t>
  </si>
  <si>
    <t>Coventry and Warwickshire Partnership NHS Trust</t>
  </si>
  <si>
    <t>Derbyshire Community Health Services NHS Foundation Trust</t>
  </si>
  <si>
    <t>Derbyshire Healthcare NHS Foundation Trust</t>
  </si>
  <si>
    <t>Dudley and Walsall Mental Health Partnership NHS Trust</t>
  </si>
  <si>
    <t>Dudley Group NHS Foundation Trust</t>
  </si>
  <si>
    <t>Dudley Integrated Health Care (previously Dudley &amp; Walsall Mental Health)</t>
  </si>
  <si>
    <t>East and North Hertfordshire NHS Trust</t>
  </si>
  <si>
    <t>East Midlands Ambulance Service NHS Trust</t>
  </si>
  <si>
    <t>East of England Ambulance Service NHS Trust</t>
  </si>
  <si>
    <t>East Suffolk and North Essex NHS Foundation Trust</t>
  </si>
  <si>
    <t>Essex Partnership University NHS Foundation Trust</t>
  </si>
  <si>
    <t>George Eliot Hospital NHS Trust</t>
  </si>
  <si>
    <t>Hertfordshire Community NHS Trust</t>
  </si>
  <si>
    <t>Hertfordshire Partnership University NHS Foundation Trust</t>
  </si>
  <si>
    <t>James Paget University Hospitals NHS Foundation Trust</t>
  </si>
  <si>
    <t>Kettering General Hospital NHS Foundation Trust</t>
  </si>
  <si>
    <t>Leicestershire Partnership NHS Trust</t>
  </si>
  <si>
    <t>Lincolnshire Community Health Services NHS Trust</t>
  </si>
  <si>
    <t>Lincolnshire Partnership NHS Foundation Trust</t>
  </si>
  <si>
    <t>Mid and South Essex NHS Foundation Trust (previously Mid Essex and now merged with Basildon &amp; Thurrock and Southend Trusts)</t>
  </si>
  <si>
    <t>Midlands Partnership NHS Foundation Trust</t>
  </si>
  <si>
    <t>Norfolk and Suffolk NHS Foundation Trust</t>
  </si>
  <si>
    <t>Norfolk and Norwich University Hospitals NHS Foundation Trust</t>
  </si>
  <si>
    <t>Norfolk Community Health and Care NHS Trust</t>
  </si>
  <si>
    <t>North Staffordshire Combined Healthcare NHS Trust</t>
  </si>
  <si>
    <t>North West Anglia NHS Foundation Trust</t>
  </si>
  <si>
    <t>Northampton General Hospital NHS Trust</t>
  </si>
  <si>
    <t>Northamptonshire Healthcare NHS Foundation Trust</t>
  </si>
  <si>
    <t>Nottingham University Hospitals NHS Trust</t>
  </si>
  <si>
    <t>Nottinghamshire Healthcare NHS Foundation Trust</t>
  </si>
  <si>
    <t>Princess Alexandra Hospital NHS Trust</t>
  </si>
  <si>
    <t>Queen Elizabeth Hospital King's Lynn NHS Foundation Trust</t>
  </si>
  <si>
    <t>Robert Jones and Agnes Hunt Orthopaedic Hospital NHS Foundation Trust</t>
  </si>
  <si>
    <t>Royal Orthopaedic Hospital NHS Foundation Trust</t>
  </si>
  <si>
    <t>Royal Papworth Hospital NHS Foundation Trust</t>
  </si>
  <si>
    <t>Royal Wolverhampton NHS Trust</t>
  </si>
  <si>
    <t>Sandwell and West Birmingham Hospitals NHS Trust</t>
  </si>
  <si>
    <t>Sherwood Forest Hospitals NHS Foundation Trust</t>
  </si>
  <si>
    <t>Shrewsbury and Telford Hospital NHS Trust</t>
  </si>
  <si>
    <t>Shropshire Community Health NHS Trust</t>
  </si>
  <si>
    <t>South Warwickshire NHS Foundation Trust</t>
  </si>
  <si>
    <t>Southend University Hospital NHS Foundation Trust (now mid and south essex NHS FT)</t>
  </si>
  <si>
    <t>United Lincolnshire Hospitals NHS Trust</t>
  </si>
  <si>
    <t>University Hospitals Birmingham NHS Foundation Trust</t>
  </si>
  <si>
    <t>University Hospitals Coventry and Warwickshire NHS Trust</t>
  </si>
  <si>
    <t>University Hospitals of Derby and Burton NHS Foundation Trust</t>
  </si>
  <si>
    <t>University Hospitals of Leicester NHS Trust</t>
  </si>
  <si>
    <t>University Hospitals of North Midlands NHS Trust</t>
  </si>
  <si>
    <t>Walsall Healthcare NHS Trust</t>
  </si>
  <si>
    <t>West Hertfordshire Hospitals NHS Trust</t>
  </si>
  <si>
    <t>West Midlands Ambulance Service University NHS Foundation Trust</t>
  </si>
  <si>
    <t>West Suffolk NHS Foundation Trust</t>
  </si>
  <si>
    <t>Worcestershire Acute Hospitals NHS Trust</t>
  </si>
  <si>
    <t>Wye Valley NHS Trust</t>
  </si>
  <si>
    <t>Anglian Community Enterprise CIC</t>
  </si>
  <si>
    <t>Arthur Rank Hospice</t>
  </si>
  <si>
    <t>Basildon &amp; Thurrock University Hospitals NHS Foundation Trust (now Mid and South Essex NHS Foundation Trust)</t>
  </si>
  <si>
    <t>Bedford Hospital NHS Trust</t>
  </si>
  <si>
    <t>Birmingham and Solihull Mental Health Trust</t>
  </si>
  <si>
    <t>Birmingham Community Healthcare NHS Trust</t>
  </si>
  <si>
    <t>Birmingham Women’s and Children’s NHS Foundation Trust</t>
  </si>
  <si>
    <t>Cambridgeshire &amp; Peterborough NHS Foundation Trust</t>
  </si>
  <si>
    <t>Cambridgeshire Community Service NHS Trust</t>
  </si>
  <si>
    <t>Commissioning staff in the Midlands and East of England</t>
  </si>
  <si>
    <t>Coventry and Warwickshire Partnership Trust</t>
  </si>
  <si>
    <t>Derbyshire Community Health Services FT</t>
  </si>
  <si>
    <t>Dudley &amp; Walsall NHS Mental Health Partnership (being replaced by Dudley Integrated Partnership)</t>
  </si>
  <si>
    <t xml:space="preserve">Dudley Group NHS Foundation Trust </t>
  </si>
  <si>
    <t>Dudley Integrated Care (previously Dudley &amp; Walsall NHS Mental Health Partnership)</t>
  </si>
  <si>
    <t>East Coast Community Healthcare</t>
  </si>
  <si>
    <t>East of England Ambulance Service</t>
  </si>
  <si>
    <t>GPs and practice staff in the Midlands and East of England</t>
  </si>
  <si>
    <t>GPs, Practice staff &amp; CCG staff in Staffordshire</t>
  </si>
  <si>
    <t>GPs, Practice Staff and CCG staff in Bedfordshire</t>
  </si>
  <si>
    <t>GPs, practice staff and CCG staff in Nottinghamshire County (not Bassetlaw)</t>
  </si>
  <si>
    <t>GPs, Practice Staff and CCG Staff in Shropshire</t>
  </si>
  <si>
    <t>GPs, Practice Staff and CCG staff in Suffolk</t>
  </si>
  <si>
    <t>GPs, practice staff and CCG staff in Worcestershire</t>
  </si>
  <si>
    <t>Hospices in Cambridgeshire inc. EACH and Sue Ryder Care</t>
  </si>
  <si>
    <t>James Paget University Hospital</t>
  </si>
  <si>
    <t>Lincolnshire Partnership Trust</t>
  </si>
  <si>
    <t>Midlands Partnership NHS Foundation Trust (MPFT)</t>
  </si>
  <si>
    <t>Norfolk &amp; Suffolk NHS Foundation Trust</t>
  </si>
  <si>
    <t>Norfolk and Norwich University Hospital</t>
  </si>
  <si>
    <t>Norfolk Community Healthcare NHS Trust</t>
  </si>
  <si>
    <t>Northamptonshire Healthcare NHS Trust</t>
  </si>
  <si>
    <t>Nottingham CityCare Partnership</t>
  </si>
  <si>
    <t>Nottinghamshire Healthcare NHS FT (incl Nottinghamshire Co &amp; Bassetlaw Healthcare Partnerships)</t>
  </si>
  <si>
    <t>Other eligible staff in the Midlands and East of England</t>
  </si>
  <si>
    <t>Princess Alexandra Hospital</t>
  </si>
  <si>
    <t>Provide (Essex)</t>
  </si>
  <si>
    <t>Public health and social care staff in Derbyshire</t>
  </si>
  <si>
    <t>Public health staff in Cambridgeshire and Peterborough</t>
  </si>
  <si>
    <t>Public health Essex</t>
  </si>
  <si>
    <t>Public Health organisations in Nottinghamshire County</t>
  </si>
  <si>
    <t>Queen Elizabeth Hospital King's Lynn</t>
  </si>
  <si>
    <t>Registrations awaiting approval in the Midlands and East of England</t>
  </si>
  <si>
    <t>Robert Jones &amp; Agnes Hunt Orthopaedic Hospital NHS Foundation Trust</t>
  </si>
  <si>
    <t>Royal Orthopaedic Hospital NHS Trust</t>
  </si>
  <si>
    <t>Royal Papworth Hospital</t>
  </si>
  <si>
    <t>Sandwell and West Birmingham NHS Trust</t>
  </si>
  <si>
    <t>Southend University Hospital NHS Foundation Trust ((now Mid and South Essex NHS Foundation Trust))</t>
  </si>
  <si>
    <t>St Andrew's Healthcare</t>
  </si>
  <si>
    <t>University Hospitals of Leicester NHS Trust (LRI, LGH and Glenfield )</t>
  </si>
  <si>
    <t>University Hospitals of North Midlands</t>
  </si>
  <si>
    <t>West Midlands Ambulance Service NHS Trust</t>
  </si>
  <si>
    <t>West Suffolk Hospital</t>
  </si>
  <si>
    <t>Wye Valley NHS Trust (Herefordshire)</t>
  </si>
  <si>
    <t>      Bedford Hospital NHS Trust</t>
  </si>
  <si>
    <t xml:space="preserve">      Bedfordshire Hospitals NHS Foundation trust (previously  Luton &amp; Dunstable Hospital NHS Trust)</t>
  </si>
  <si>
    <t xml:space="preserve">      Dudley Integrated Care </t>
  </si>
  <si>
    <t>      GPs, practice staff and CCG staff in Nottinghamshire County (not Bassetlaw)</t>
  </si>
  <si>
    <t>      Public Health organisations in Nottinghamshire County</t>
  </si>
  <si>
    <t>      Public health staff in Essex</t>
  </si>
  <si>
    <t>Total</t>
  </si>
  <si>
    <t>Number of accounts</t>
  </si>
  <si>
    <t>Column Labels</t>
  </si>
  <si>
    <t>Values</t>
  </si>
  <si>
    <t>      Mid and South Essex NHS Foundation Trust (previously Mid Essex and now merged with Basildon &amp; Thurrock and Southend Trusts)</t>
  </si>
  <si>
    <t>Grand Total</t>
  </si>
  <si>
    <t>Sum of Apr-20</t>
  </si>
  <si>
    <t>Sum of May-20</t>
  </si>
  <si>
    <t>Sum of Jun-20</t>
  </si>
  <si>
    <t>Sum of Jul-20</t>
  </si>
  <si>
    <t>Sum of Aug-20</t>
  </si>
  <si>
    <t>Sum of Sep-20</t>
  </si>
  <si>
    <t>Sum of Oct-20</t>
  </si>
  <si>
    <t>Sum of Nov-20</t>
  </si>
  <si>
    <t>Sum of Dec-20</t>
  </si>
  <si>
    <t>Sum of Jan-21</t>
  </si>
  <si>
    <t>Sum of Feb-21</t>
  </si>
  <si>
    <t>Sum of Mar-21</t>
  </si>
  <si>
    <t>Sum of Apr-21</t>
  </si>
  <si>
    <t>Sum of May-21</t>
  </si>
  <si>
    <t>Sum of Jun-21</t>
  </si>
  <si>
    <t>Sum of Jul-21</t>
  </si>
  <si>
    <t>Sum of Aug-21</t>
  </si>
  <si>
    <t>Sum of Sep-21</t>
  </si>
  <si>
    <t>Account % of headcount</t>
  </si>
  <si>
    <t>(blank)</t>
  </si>
  <si>
    <t>Successful authentications</t>
  </si>
  <si>
    <t>% of accounts used (excluding Registered awaiting approval)</t>
  </si>
  <si>
    <t>Account % of head count</t>
  </si>
  <si>
    <t>.</t>
  </si>
  <si>
    <t>Bedfordshire Hospitals NHS Foundation trust (previously  Luton &amp; Dunstable Hospital NHS Trust)2</t>
  </si>
  <si>
    <t xml:space="preserve">      Bedfordshire Hospitals NHS Foundation trust (previously  Luton &amp; Dunstable Hospital NHS Trust)2</t>
  </si>
  <si>
    <t>Sum of Oct-21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</si>
</sst>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#,##0;\-#,##0.00_-;&quot;-&quot;"/>
    <numFmt numFmtId="165" formatCode="0.0%"/>
    <numFmt numFmtId="166" formatCode="#,##0;\-#,##0;&quot;-&quot;"/>
  </numFmts>
  <fonts count="3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u/>
      <sz val="10"/>
      <color indexed="12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u/>
      <sz val="12"/>
      <color rgb="FF004488"/>
      <name val="Arial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1"/>
      <color theme="10"/>
      <name val="Calibri"/>
      <family val="2"/>
    </font>
    <font>
      <u/>
      <sz val="10"/>
      <color indexed="30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2"/>
      <color indexed="8"/>
      <name val="Arial"/>
      <family val="2"/>
    </font>
    <font>
      <b/>
      <sz val="11"/>
      <color indexed="63"/>
      <name val="Calibri"/>
      <family val="2"/>
    </font>
    <font>
      <sz val="11"/>
      <color theme="1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rgb="FF333333"/>
      <name val="Arial"/>
      <family val="2"/>
    </font>
    <font>
      <sz val="11"/>
      <color theme="0"/>
      <name val="Calibri"/>
      <family val="2"/>
      <scheme val="minor"/>
    </font>
    <font>
      <sz val="11"/>
      <color rgb="FF333333"/>
      <name val="Calibri"/>
      <family val="2"/>
      <scheme val="minor"/>
    </font>
    <font>
      <sz val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indexed="8"/>
      <name val="Arial"/>
      <family val="2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rgb="FFF9F9F9"/>
        <bgColor indexed="64"/>
      </patternFill>
    </fill>
  </fills>
  <borders count="21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  <border>
      <left style="medium">
        <color rgb="FFDDDDDD"/>
      </left>
      <right/>
      <top style="medium">
        <color rgb="FFDDDDDD"/>
      </top>
      <bottom/>
      <diagonal/>
    </border>
  </borders>
  <cellStyleXfs count="86">
    <xf numFmtId="0" fontId="0" fillId="0" borderId="0"/>
    <xf numFmtId="9" fontId="2" fillId="0" borderId="0" applyFont="0" applyFill="0" applyBorder="0" applyAlignment="0" applyProtection="0"/>
    <xf numFmtId="0" fontId="1" fillId="0" borderId="0"/>
    <xf numFmtId="0" fontId="2" fillId="0" borderId="0"/>
    <xf numFmtId="0" fontId="1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1" fillId="0" borderId="0"/>
    <xf numFmtId="43" fontId="2" fillId="0" borderId="0" applyFont="0" applyFill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6" borderId="0" applyNumberFormat="0" applyBorder="0" applyAlignment="0" applyProtection="0"/>
    <xf numFmtId="0" fontId="5" fillId="9" borderId="0" applyNumberFormat="0" applyBorder="0" applyAlignment="0" applyProtection="0"/>
    <xf numFmtId="0" fontId="5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20" borderId="0" applyNumberFormat="0" applyBorder="0" applyAlignment="0" applyProtection="0"/>
    <xf numFmtId="0" fontId="7" fillId="4" borderId="0" applyNumberFormat="0" applyBorder="0" applyAlignment="0" applyProtection="0"/>
    <xf numFmtId="0" fontId="8" fillId="21" borderId="2" applyNumberFormat="0" applyAlignment="0" applyProtection="0"/>
    <xf numFmtId="0" fontId="9" fillId="22" borderId="3" applyNumberForma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5" borderId="0" applyNumberFormat="0" applyBorder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>
      <alignment vertical="top"/>
      <protection locked="0"/>
    </xf>
    <xf numFmtId="0" fontId="18" fillId="8" borderId="2" applyNumberFormat="0" applyAlignment="0" applyProtection="0"/>
    <xf numFmtId="0" fontId="19" fillId="0" borderId="7" applyNumberFormat="0" applyFill="0" applyAlignment="0" applyProtection="0"/>
    <xf numFmtId="0" fontId="20" fillId="23" borderId="0" applyNumberFormat="0" applyBorder="0" applyAlignment="0" applyProtection="0"/>
    <xf numFmtId="0" fontId="1" fillId="0" borderId="0"/>
    <xf numFmtId="0" fontId="3" fillId="0" borderId="0"/>
    <xf numFmtId="0" fontId="3" fillId="0" borderId="0"/>
    <xf numFmtId="0" fontId="3" fillId="0" borderId="0"/>
    <xf numFmtId="0" fontId="1" fillId="24" borderId="8" applyNumberFormat="0" applyFont="0" applyAlignment="0" applyProtection="0"/>
    <xf numFmtId="0" fontId="21" fillId="24" borderId="8" applyNumberFormat="0" applyFont="0" applyAlignment="0" applyProtection="0"/>
    <xf numFmtId="0" fontId="22" fillId="21" borderId="9" applyNumberFormat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10" applyNumberFormat="0" applyFill="0" applyAlignment="0" applyProtection="0"/>
    <xf numFmtId="0" fontId="26" fillId="0" borderId="0" applyNumberForma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3" fillId="0" borderId="0"/>
    <xf numFmtId="0" fontId="3" fillId="0" borderId="0"/>
    <xf numFmtId="0" fontId="21" fillId="2" borderId="1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49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9" fontId="0" fillId="0" borderId="0" xfId="1" applyFont="1" applyFill="1" applyBorder="1"/>
    <xf numFmtId="0" fontId="27" fillId="0" borderId="0" xfId="0" applyFont="1" applyAlignment="1">
      <alignment horizontal="left" vertical="center"/>
    </xf>
    <xf numFmtId="17" fontId="0" fillId="0" borderId="0" xfId="0" applyNumberFormat="1"/>
    <xf numFmtId="0" fontId="29" fillId="0" borderId="0" xfId="0" applyFont="1" applyAlignment="1">
      <alignment horizontal="left" vertical="center"/>
    </xf>
    <xf numFmtId="164" fontId="30" fillId="0" borderId="0" xfId="2" applyNumberFormat="1" applyFont="1" applyAlignment="1">
      <alignment horizontal="right"/>
    </xf>
    <xf numFmtId="0" fontId="30" fillId="0" borderId="0" xfId="2" applyFont="1" applyAlignment="1">
      <alignment horizontal="left"/>
    </xf>
    <xf numFmtId="3" fontId="30" fillId="0" borderId="0" xfId="0" applyNumberFormat="1" applyFont="1" applyAlignment="1">
      <alignment horizontal="right"/>
    </xf>
    <xf numFmtId="164" fontId="0" fillId="0" borderId="0" xfId="0" applyNumberFormat="1"/>
    <xf numFmtId="9" fontId="0" fillId="0" borderId="0" xfId="1" applyFont="1"/>
    <xf numFmtId="1" fontId="0" fillId="0" borderId="0" xfId="0" applyNumberFormat="1"/>
    <xf numFmtId="0" fontId="31" fillId="0" borderId="0" xfId="0" applyFont="1"/>
    <xf numFmtId="0" fontId="33" fillId="0" borderId="0" xfId="3" applyFont="1"/>
    <xf numFmtId="9" fontId="29" fillId="0" borderId="0" xfId="0" applyNumberFormat="1" applyFont="1" applyAlignment="1">
      <alignment horizontal="left" vertical="center"/>
    </xf>
    <xf numFmtId="9" fontId="0" fillId="0" borderId="0" xfId="0" applyNumberFormat="1"/>
    <xf numFmtId="164" fontId="32" fillId="0" borderId="0" xfId="3" applyNumberFormat="1" applyFont="1" applyAlignment="1">
      <alignment horizontal="right"/>
    </xf>
    <xf numFmtId="0" fontId="2" fillId="0" borderId="0" xfId="0" applyFont="1"/>
    <xf numFmtId="164" fontId="33" fillId="0" borderId="0" xfId="3" applyNumberFormat="1" applyFont="1" applyAlignment="1">
      <alignment horizontal="right"/>
    </xf>
    <xf numFmtId="164" fontId="34" fillId="0" borderId="0" xfId="3" applyNumberFormat="1" applyFont="1" applyAlignment="1">
      <alignment horizontal="right"/>
    </xf>
    <xf numFmtId="1" fontId="2" fillId="0" borderId="0" xfId="1" applyNumberFormat="1" applyFont="1" applyFill="1" applyBorder="1"/>
    <xf numFmtId="0" fontId="35" fillId="0" borderId="0" xfId="0" applyFont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9" fontId="0" fillId="0" borderId="0" xfId="0" applyNumberFormat="1" applyAlignment="1">
      <alignment vertical="center"/>
    </xf>
    <xf numFmtId="0" fontId="29" fillId="26" borderId="20" xfId="0" applyFont="1" applyFill="1" applyBorder="1" applyAlignment="1">
      <alignment horizontal="left"/>
    </xf>
    <xf numFmtId="0" fontId="33" fillId="25" borderId="0" xfId="0" applyFont="1" applyFill="1"/>
    <xf numFmtId="9" fontId="0" fillId="0" borderId="0" xfId="1" applyFont="1" applyAlignment="1">
      <alignment vertical="center"/>
    </xf>
    <xf numFmtId="165" fontId="0" fillId="0" borderId="0" xfId="0" applyNumberFormat="1"/>
    <xf numFmtId="166" fontId="32" fillId="0" borderId="0" xfId="0" applyNumberFormat="1" applyFont="1"/>
    <xf numFmtId="0" fontId="28" fillId="0" borderId="0" xfId="0" applyFont="1"/>
    <xf numFmtId="0" fontId="29" fillId="0" borderId="0" xfId="0" applyFont="1"/>
    <xf numFmtId="0" fontId="29" fillId="0" borderId="0" xfId="0" applyFont="1" applyAlignment="1">
      <alignment horizontal="left"/>
    </xf>
    <xf numFmtId="164" fontId="36" fillId="0" borderId="0" xfId="3" applyNumberFormat="1" applyFont="1" applyAlignment="1">
      <alignment horizontal="right"/>
    </xf>
    <xf numFmtId="0" fontId="36" fillId="0" borderId="0" xfId="3" applyFont="1"/>
    <xf numFmtId="164" fontId="38" fillId="0" borderId="0" xfId="3" applyNumberFormat="1" applyFont="1" applyAlignment="1">
      <alignment horizontal="right"/>
    </xf>
    <xf numFmtId="0" fontId="29" fillId="0" borderId="20" xfId="0" applyFont="1" applyBorder="1" applyAlignment="1">
      <alignment horizontal="left"/>
    </xf>
    <xf numFmtId="9" fontId="33" fillId="0" borderId="0" xfId="3" applyNumberFormat="1" applyFont="1" applyAlignment="1">
      <alignment horizontal="right"/>
    </xf>
    <xf numFmtId="17" fontId="0" fillId="0" borderId="0" xfId="0" applyNumberFormat="1" applyAlignment="1">
      <alignment horizontal="left"/>
    </xf>
    <xf numFmtId="0" fontId="0" fillId="0" borderId="0" xfId="3" applyFont="1" applyAlignment="1">
      <alignment horizontal="left"/>
    </xf>
    <xf numFmtId="0" fontId="0" fillId="0" borderId="0" xfId="0" applyNumberFormat="1"/>
  </cellXfs>
  <cellStyles count="86">
    <cellStyle name="20% - Accent1 2" xfId="9" xr:uid="{00000000-0005-0000-0000-000000000000}"/>
    <cellStyle name="20% - Accent2 2" xfId="10" xr:uid="{00000000-0005-0000-0000-000001000000}"/>
    <cellStyle name="20% - Accent3 2" xfId="11" xr:uid="{00000000-0005-0000-0000-000002000000}"/>
    <cellStyle name="20% - Accent4 2" xfId="12" xr:uid="{00000000-0005-0000-0000-000003000000}"/>
    <cellStyle name="20% - Accent5 2" xfId="13" xr:uid="{00000000-0005-0000-0000-000004000000}"/>
    <cellStyle name="20% - Accent6 2" xfId="14" xr:uid="{00000000-0005-0000-0000-000005000000}"/>
    <cellStyle name="40% - Accent1 2" xfId="15" xr:uid="{00000000-0005-0000-0000-000006000000}"/>
    <cellStyle name="40% - Accent2 2" xfId="16" xr:uid="{00000000-0005-0000-0000-000007000000}"/>
    <cellStyle name="40% - Accent3 2" xfId="17" xr:uid="{00000000-0005-0000-0000-000008000000}"/>
    <cellStyle name="40% - Accent4 2" xfId="18" xr:uid="{00000000-0005-0000-0000-000009000000}"/>
    <cellStyle name="40% - Accent5 2" xfId="19" xr:uid="{00000000-0005-0000-0000-00000A000000}"/>
    <cellStyle name="40% - Accent6 2" xfId="20" xr:uid="{00000000-0005-0000-0000-00000B000000}"/>
    <cellStyle name="60% - Accent1 2" xfId="21" xr:uid="{00000000-0005-0000-0000-00000C000000}"/>
    <cellStyle name="60% - Accent2 2" xfId="22" xr:uid="{00000000-0005-0000-0000-00000D000000}"/>
    <cellStyle name="60% - Accent3 2" xfId="23" xr:uid="{00000000-0005-0000-0000-00000E000000}"/>
    <cellStyle name="60% - Accent4 2" xfId="24" xr:uid="{00000000-0005-0000-0000-00000F000000}"/>
    <cellStyle name="60% - Accent5 2" xfId="25" xr:uid="{00000000-0005-0000-0000-000010000000}"/>
    <cellStyle name="60% - Accent6 2" xfId="26" xr:uid="{00000000-0005-0000-0000-000011000000}"/>
    <cellStyle name="Accent1 2" xfId="27" xr:uid="{00000000-0005-0000-0000-000012000000}"/>
    <cellStyle name="Accent2 2" xfId="28" xr:uid="{00000000-0005-0000-0000-000013000000}"/>
    <cellStyle name="Accent3 2" xfId="29" xr:uid="{00000000-0005-0000-0000-000014000000}"/>
    <cellStyle name="Accent4 2" xfId="30" xr:uid="{00000000-0005-0000-0000-000015000000}"/>
    <cellStyle name="Accent5 2" xfId="31" xr:uid="{00000000-0005-0000-0000-000016000000}"/>
    <cellStyle name="Accent6 2" xfId="32" xr:uid="{00000000-0005-0000-0000-000017000000}"/>
    <cellStyle name="Bad 2" xfId="33" xr:uid="{00000000-0005-0000-0000-000018000000}"/>
    <cellStyle name="Calculation 2" xfId="34" xr:uid="{00000000-0005-0000-0000-000019000000}"/>
    <cellStyle name="Check Cell 2" xfId="35" xr:uid="{00000000-0005-0000-0000-00001A000000}"/>
    <cellStyle name="Comma 2" xfId="36" xr:uid="{00000000-0005-0000-0000-00001B000000}"/>
    <cellStyle name="Comma 2 2" xfId="37" xr:uid="{00000000-0005-0000-0000-00001C000000}"/>
    <cellStyle name="Comma 2 2 2" xfId="78" xr:uid="{3F4109C5-5A12-4868-BB16-6566ADE71922}"/>
    <cellStyle name="Comma 2 2 3" xfId="83" xr:uid="{A749F5FD-B466-47CA-A211-D419B11EBE82}"/>
    <cellStyle name="Comma 2 3" xfId="68" xr:uid="{00000000-0005-0000-0000-00001D000000}"/>
    <cellStyle name="Comma 2 3 2" xfId="79" xr:uid="{DEBFE6C7-498D-41BC-941A-6AAE4B651DB1}"/>
    <cellStyle name="Comma 2 3 3" xfId="84" xr:uid="{9CD10DBC-BD70-4A49-89FD-D77C964C5274}"/>
    <cellStyle name="Comma 2 4" xfId="77" xr:uid="{E84B6F28-6C5C-4711-879D-A12A1E477A73}"/>
    <cellStyle name="Comma 2 5" xfId="82" xr:uid="{BA6BC2A9-AF1F-4C49-A7AA-3BC8E5FC422A}"/>
    <cellStyle name="Comma 3" xfId="8" xr:uid="{00000000-0005-0000-0000-00001E000000}"/>
    <cellStyle name="Comma 3 2" xfId="70" xr:uid="{00000000-0005-0000-0000-00001F000000}"/>
    <cellStyle name="Comma 3 2 2" xfId="80" xr:uid="{4874AC66-19F7-478F-9EC4-BA545A12A8FA}"/>
    <cellStyle name="Comma 3 2 3" xfId="85" xr:uid="{F61A8024-9554-4FA6-B939-E4EADDFDE1FF}"/>
    <cellStyle name="Comma 3 3" xfId="76" xr:uid="{C6369F75-C9B9-4CFE-B4CC-461AFD06A880}"/>
    <cellStyle name="Comma 3 4" xfId="81" xr:uid="{F770BCC1-F7A9-43E0-B594-676166319C34}"/>
    <cellStyle name="Explanatory Text 2" xfId="38" xr:uid="{00000000-0005-0000-0000-000020000000}"/>
    <cellStyle name="Followed Hyperlink 2" xfId="39" xr:uid="{00000000-0005-0000-0000-000021000000}"/>
    <cellStyle name="Good 2" xfId="40" xr:uid="{00000000-0005-0000-0000-000022000000}"/>
    <cellStyle name="Heading 1 2" xfId="41" xr:uid="{00000000-0005-0000-0000-000023000000}"/>
    <cellStyle name="Heading 2 2" xfId="42" xr:uid="{00000000-0005-0000-0000-000024000000}"/>
    <cellStyle name="Heading 3 2" xfId="43" xr:uid="{00000000-0005-0000-0000-000025000000}"/>
    <cellStyle name="Heading 4 2" xfId="44" xr:uid="{00000000-0005-0000-0000-000026000000}"/>
    <cellStyle name="Hyperlink 2" xfId="5" xr:uid="{00000000-0005-0000-0000-000027000000}"/>
    <cellStyle name="Hyperlink 2 2" xfId="45" xr:uid="{00000000-0005-0000-0000-000028000000}"/>
    <cellStyle name="Hyperlink 2 3" xfId="46" xr:uid="{00000000-0005-0000-0000-000029000000}"/>
    <cellStyle name="Hyperlink 3" xfId="47" xr:uid="{00000000-0005-0000-0000-00002A000000}"/>
    <cellStyle name="Input 2" xfId="48" xr:uid="{00000000-0005-0000-0000-00002B000000}"/>
    <cellStyle name="Linked Cell 2" xfId="49" xr:uid="{00000000-0005-0000-0000-00002C000000}"/>
    <cellStyle name="Neutral 2" xfId="50" xr:uid="{00000000-0005-0000-0000-00002D000000}"/>
    <cellStyle name="Normal" xfId="0" builtinId="0"/>
    <cellStyle name="Normal 2" xfId="6" xr:uid="{00000000-0005-0000-0000-00002F000000}"/>
    <cellStyle name="Normal 2 2" xfId="51" xr:uid="{00000000-0005-0000-0000-000030000000}"/>
    <cellStyle name="Normal 2 3" xfId="67" xr:uid="{00000000-0005-0000-0000-000031000000}"/>
    <cellStyle name="Normal 3" xfId="4" xr:uid="{00000000-0005-0000-0000-000032000000}"/>
    <cellStyle name="Normal 3 2" xfId="52" xr:uid="{00000000-0005-0000-0000-000033000000}"/>
    <cellStyle name="Normal 3 2 2" xfId="72" xr:uid="{00000000-0005-0000-0000-000034000000}"/>
    <cellStyle name="Normal 3 3" xfId="71" xr:uid="{00000000-0005-0000-0000-000035000000}"/>
    <cellStyle name="Normal 4" xfId="7" xr:uid="{00000000-0005-0000-0000-000036000000}"/>
    <cellStyle name="Normal 5" xfId="53" xr:uid="{00000000-0005-0000-0000-000037000000}"/>
    <cellStyle name="Normal 6" xfId="54" xr:uid="{00000000-0005-0000-0000-000038000000}"/>
    <cellStyle name="Normal 7" xfId="3" xr:uid="{00000000-0005-0000-0000-000039000000}"/>
    <cellStyle name="Normal_Book1" xfId="2" xr:uid="{00000000-0005-0000-0000-00003A000000}"/>
    <cellStyle name="Note 2" xfId="55" xr:uid="{00000000-0005-0000-0000-00003B000000}"/>
    <cellStyle name="Note 2 2" xfId="73" xr:uid="{00000000-0005-0000-0000-00003C000000}"/>
    <cellStyle name="Note 3" xfId="56" xr:uid="{00000000-0005-0000-0000-00003D000000}"/>
    <cellStyle name="Output 2" xfId="57" xr:uid="{00000000-0005-0000-0000-00003E000000}"/>
    <cellStyle name="Percent" xfId="1" builtinId="5"/>
    <cellStyle name="Percent 2" xfId="58" xr:uid="{00000000-0005-0000-0000-000040000000}"/>
    <cellStyle name="Percent 2 2" xfId="69" xr:uid="{00000000-0005-0000-0000-000041000000}"/>
    <cellStyle name="Percent 3" xfId="59" xr:uid="{00000000-0005-0000-0000-000042000000}"/>
    <cellStyle name="Percent 3 2" xfId="60" xr:uid="{00000000-0005-0000-0000-000043000000}"/>
    <cellStyle name="Percent 3 2 2" xfId="61" xr:uid="{00000000-0005-0000-0000-000044000000}"/>
    <cellStyle name="Percent 3 2 2 2" xfId="75" xr:uid="{00000000-0005-0000-0000-000045000000}"/>
    <cellStyle name="Percent 3 3" xfId="74" xr:uid="{00000000-0005-0000-0000-000046000000}"/>
    <cellStyle name="Percent 4" xfId="62" xr:uid="{00000000-0005-0000-0000-000047000000}"/>
    <cellStyle name="Percent 5" xfId="63" xr:uid="{00000000-0005-0000-0000-000048000000}"/>
    <cellStyle name="Title 2" xfId="64" xr:uid="{00000000-0005-0000-0000-000049000000}"/>
    <cellStyle name="Total 2" xfId="65" xr:uid="{00000000-0005-0000-0000-00004A000000}"/>
    <cellStyle name="Warning Text 2" xfId="66" xr:uid="{00000000-0005-0000-0000-00004B000000}"/>
  </cellStyles>
  <dxfs count="18"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4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3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pivotCacheDefinition" Target="pivotCache/pivotCacheDefinition1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Mid&amp;East % of accounts being</a:t>
            </a:r>
            <a:r>
              <a:rPr lang="en-US" baseline="0"/>
              <a:t> used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'% of accounts used'!$B$1:$S$1</c:f>
              <c:numCache>
                <c:formatCode>mmm\-yy</c:formatCode>
                <c:ptCount val="18"/>
                <c:pt idx="0">
                  <c:v>43922</c:v>
                </c:pt>
                <c:pt idx="1">
                  <c:v>43952</c:v>
                </c:pt>
                <c:pt idx="2">
                  <c:v>43983</c:v>
                </c:pt>
                <c:pt idx="3">
                  <c:v>44013</c:v>
                </c:pt>
                <c:pt idx="4">
                  <c:v>44044</c:v>
                </c:pt>
                <c:pt idx="5">
                  <c:v>44075</c:v>
                </c:pt>
                <c:pt idx="6">
                  <c:v>44105</c:v>
                </c:pt>
                <c:pt idx="7">
                  <c:v>44136</c:v>
                </c:pt>
                <c:pt idx="8">
                  <c:v>44166</c:v>
                </c:pt>
                <c:pt idx="9">
                  <c:v>44197</c:v>
                </c:pt>
                <c:pt idx="10">
                  <c:v>44228</c:v>
                </c:pt>
                <c:pt idx="11">
                  <c:v>44256</c:v>
                </c:pt>
                <c:pt idx="12">
                  <c:v>44287</c:v>
                </c:pt>
                <c:pt idx="13">
                  <c:v>44317</c:v>
                </c:pt>
                <c:pt idx="14">
                  <c:v>44348</c:v>
                </c:pt>
                <c:pt idx="15">
                  <c:v>44378</c:v>
                </c:pt>
                <c:pt idx="16">
                  <c:v>44409</c:v>
                </c:pt>
                <c:pt idx="17">
                  <c:v>44440</c:v>
                </c:pt>
              </c:numCache>
            </c:numRef>
          </c:cat>
          <c:val>
            <c:numRef>
              <c:f>'% of accounts used'!$B$93:$S$93</c:f>
              <c:numCache>
                <c:formatCode>0%</c:formatCode>
                <c:ptCount val="18"/>
                <c:pt idx="0">
                  <c:v>0.15179319841935099</c:v>
                </c:pt>
                <c:pt idx="1">
                  <c:v>0.15364063461567326</c:v>
                </c:pt>
                <c:pt idx="2">
                  <c:v>0.14874155646823425</c:v>
                </c:pt>
                <c:pt idx="3">
                  <c:v>0.14154595215774035</c:v>
                </c:pt>
                <c:pt idx="4">
                  <c:v>0.14086588263969288</c:v>
                </c:pt>
                <c:pt idx="5">
                  <c:v>0.15189337206311745</c:v>
                </c:pt>
                <c:pt idx="6">
                  <c:v>0.15734123700482947</c:v>
                </c:pt>
                <c:pt idx="7">
                  <c:v>0.15500859119145874</c:v>
                </c:pt>
                <c:pt idx="8">
                  <c:v>0.13518065823992367</c:v>
                </c:pt>
                <c:pt idx="9">
                  <c:v>0.16688820644451574</c:v>
                </c:pt>
                <c:pt idx="10">
                  <c:v>0.15734271056917995</c:v>
                </c:pt>
                <c:pt idx="11">
                  <c:v>0.17026566384688757</c:v>
                </c:pt>
                <c:pt idx="12">
                  <c:v>0.15129100642071711</c:v>
                </c:pt>
                <c:pt idx="13">
                  <c:v>0.14862901622547445</c:v>
                </c:pt>
                <c:pt idx="14">
                  <c:v>0.13674117503358985</c:v>
                </c:pt>
                <c:pt idx="15">
                  <c:v>0.128376313859692</c:v>
                </c:pt>
                <c:pt idx="16">
                  <c:v>0.13239332893505379</c:v>
                </c:pt>
                <c:pt idx="17">
                  <c:v>0.13596229475584937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3C-4A53-A469-0FA526E743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5885568"/>
        <c:axId val="115887104"/>
      </c:barChart>
      <c:dateAx>
        <c:axId val="115885568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115887104"/>
        <c:crosses val="autoZero"/>
        <c:auto val="1"/>
        <c:lblOffset val="100"/>
        <c:baseTimeUnit val="months"/>
      </c:dateAx>
      <c:valAx>
        <c:axId val="115887104"/>
        <c:scaling>
          <c:orientation val="minMax"/>
          <c:min val="0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15885568"/>
        <c:crosses val="autoZero"/>
        <c:crossBetween val="between"/>
        <c:majorUnit val="2.0000000000000004E-2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solidFill>
                  <a:schemeClr val="tx1"/>
                </a:solidFill>
                <a:effectLst/>
              </a:rPr>
              <a:t>Mid&amp;East OpenAthens account total</a:t>
            </a:r>
            <a:endParaRPr lang="en-GB">
              <a:solidFill>
                <a:schemeClr val="tx1"/>
              </a:solidFill>
              <a:effectLst/>
            </a:endParaRPr>
          </a:p>
        </c:rich>
      </c:tx>
      <c:layout>
        <c:manualLayout>
          <c:xMode val="edge"/>
          <c:yMode val="edge"/>
          <c:x val="0.29047969799850132"/>
          <c:y val="5.28370772599488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'Account totals data'!$B$1:$T$1</c:f>
              <c:numCache>
                <c:formatCode>mmm\-yy</c:formatCode>
                <c:ptCount val="19"/>
                <c:pt idx="0">
                  <c:v>43922</c:v>
                </c:pt>
                <c:pt idx="1">
                  <c:v>43952</c:v>
                </c:pt>
                <c:pt idx="2">
                  <c:v>43983</c:v>
                </c:pt>
                <c:pt idx="3">
                  <c:v>44013</c:v>
                </c:pt>
                <c:pt idx="4">
                  <c:v>44044</c:v>
                </c:pt>
                <c:pt idx="5">
                  <c:v>44075</c:v>
                </c:pt>
                <c:pt idx="6">
                  <c:v>44105</c:v>
                </c:pt>
                <c:pt idx="7">
                  <c:v>44136</c:v>
                </c:pt>
                <c:pt idx="8">
                  <c:v>44166</c:v>
                </c:pt>
                <c:pt idx="9">
                  <c:v>44197</c:v>
                </c:pt>
                <c:pt idx="10">
                  <c:v>44228</c:v>
                </c:pt>
                <c:pt idx="11">
                  <c:v>44256</c:v>
                </c:pt>
                <c:pt idx="12">
                  <c:v>44287</c:v>
                </c:pt>
                <c:pt idx="13">
                  <c:v>44317</c:v>
                </c:pt>
                <c:pt idx="14">
                  <c:v>44348</c:v>
                </c:pt>
                <c:pt idx="15">
                  <c:v>44378</c:v>
                </c:pt>
                <c:pt idx="16">
                  <c:v>44409</c:v>
                </c:pt>
                <c:pt idx="17">
                  <c:v>44440</c:v>
                </c:pt>
                <c:pt idx="18">
                  <c:v>44470</c:v>
                </c:pt>
              </c:numCache>
            </c:numRef>
          </c:cat>
          <c:val>
            <c:numRef>
              <c:f>'Account totals data'!$B$90:$T$90</c:f>
              <c:numCache>
                <c:formatCode>General</c:formatCode>
                <c:ptCount val="19"/>
                <c:pt idx="0">
                  <c:v>66808</c:v>
                </c:pt>
                <c:pt idx="1">
                  <c:v>66623</c:v>
                </c:pt>
                <c:pt idx="2">
                  <c:v>66471</c:v>
                </c:pt>
                <c:pt idx="3">
                  <c:v>66134</c:v>
                </c:pt>
                <c:pt idx="4">
                  <c:v>65644</c:v>
                </c:pt>
                <c:pt idx="5">
                  <c:v>66099</c:v>
                </c:pt>
                <c:pt idx="6">
                  <c:v>66467</c:v>
                </c:pt>
                <c:pt idx="7">
                  <c:v>68093</c:v>
                </c:pt>
                <c:pt idx="8">
                  <c:v>67088</c:v>
                </c:pt>
                <c:pt idx="9">
                  <c:v>65451</c:v>
                </c:pt>
                <c:pt idx="10">
                  <c:v>65691</c:v>
                </c:pt>
                <c:pt idx="11">
                  <c:v>63953</c:v>
                </c:pt>
                <c:pt idx="12">
                  <c:v>65569</c:v>
                </c:pt>
                <c:pt idx="13">
                  <c:v>65391</c:v>
                </c:pt>
                <c:pt idx="14">
                  <c:v>65496</c:v>
                </c:pt>
                <c:pt idx="15">
                  <c:v>65456</c:v>
                </c:pt>
                <c:pt idx="16">
                  <c:v>65177</c:v>
                </c:pt>
                <c:pt idx="17">
                  <c:v>65349</c:v>
                </c:pt>
                <c:pt idx="18">
                  <c:v>65810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3E-4218-95B3-A83CCDC1F0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9215904"/>
        <c:axId val="1906230304"/>
      </c:barChart>
      <c:dateAx>
        <c:axId val="1759215904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0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230304"/>
        <c:crosses val="autoZero"/>
        <c:auto val="1"/>
        <c:lblOffset val="100"/>
        <c:baseTimeUnit val="months"/>
        <c:majorUnit val="1"/>
        <c:majorTimeUnit val="months"/>
      </c:dateAx>
      <c:valAx>
        <c:axId val="190623030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9215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 i="0" baseline="0">
                <a:solidFill>
                  <a:schemeClr val="tx1"/>
                </a:solidFill>
                <a:effectLst/>
              </a:rPr>
              <a:t>Mid&amp;East OpenAthens accounts % of headcount</a:t>
            </a:r>
            <a:endParaRPr lang="en-GB">
              <a:solidFill>
                <a:schemeClr val="tx1"/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0383747942744546E-2"/>
          <c:y val="0.18994759972834241"/>
          <c:w val="0.910067728877205"/>
          <c:h val="0.7050744100960849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'Account % of headcount'!$B$1:$T$1</c:f>
              <c:numCache>
                <c:formatCode>mmm\-yy</c:formatCode>
                <c:ptCount val="19"/>
                <c:pt idx="0">
                  <c:v>43922</c:v>
                </c:pt>
                <c:pt idx="1">
                  <c:v>43952</c:v>
                </c:pt>
                <c:pt idx="2">
                  <c:v>43983</c:v>
                </c:pt>
                <c:pt idx="3">
                  <c:v>44013</c:v>
                </c:pt>
                <c:pt idx="4">
                  <c:v>44044</c:v>
                </c:pt>
                <c:pt idx="5">
                  <c:v>44075</c:v>
                </c:pt>
                <c:pt idx="6">
                  <c:v>44105</c:v>
                </c:pt>
                <c:pt idx="7">
                  <c:v>44136</c:v>
                </c:pt>
                <c:pt idx="8">
                  <c:v>44166</c:v>
                </c:pt>
                <c:pt idx="9">
                  <c:v>44197</c:v>
                </c:pt>
                <c:pt idx="10">
                  <c:v>44228</c:v>
                </c:pt>
                <c:pt idx="11">
                  <c:v>44256</c:v>
                </c:pt>
                <c:pt idx="12">
                  <c:v>44287</c:v>
                </c:pt>
                <c:pt idx="13">
                  <c:v>44317</c:v>
                </c:pt>
                <c:pt idx="14">
                  <c:v>44348</c:v>
                </c:pt>
                <c:pt idx="15">
                  <c:v>44378</c:v>
                </c:pt>
                <c:pt idx="16">
                  <c:v>44409</c:v>
                </c:pt>
                <c:pt idx="17">
                  <c:v>44440</c:v>
                </c:pt>
                <c:pt idx="18">
                  <c:v>44470</c:v>
                </c:pt>
              </c:numCache>
            </c:numRef>
          </c:cat>
          <c:val>
            <c:numRef>
              <c:f>'Account % of headcount'!$B$90:$T$90</c:f>
              <c:numCache>
                <c:formatCode>0%</c:formatCode>
                <c:ptCount val="19"/>
                <c:pt idx="0">
                  <c:v>0.19061694861091694</c:v>
                </c:pt>
                <c:pt idx="1">
                  <c:v>0.19008910560569273</c:v>
                </c:pt>
                <c:pt idx="2">
                  <c:v>0.18965541837977876</c:v>
                </c:pt>
                <c:pt idx="3">
                  <c:v>0.1886938881486406</c:v>
                </c:pt>
                <c:pt idx="4">
                  <c:v>0.18729581748615481</c:v>
                </c:pt>
                <c:pt idx="5">
                  <c:v>0.18859402595846303</c:v>
                </c:pt>
                <c:pt idx="6">
                  <c:v>0.1896440055580442</c:v>
                </c:pt>
                <c:pt idx="7">
                  <c:v>0.19428331759315001</c:v>
                </c:pt>
                <c:pt idx="8">
                  <c:v>0.19141584613233736</c:v>
                </c:pt>
                <c:pt idx="9">
                  <c:v>0.18674514883746143</c:v>
                </c:pt>
                <c:pt idx="10">
                  <c:v>0.18742991814153612</c:v>
                </c:pt>
                <c:pt idx="11">
                  <c:v>0.1824710470978621</c:v>
                </c:pt>
                <c:pt idx="12">
                  <c:v>0.17421559275919515</c:v>
                </c:pt>
                <c:pt idx="13">
                  <c:v>0.17374265012607376</c:v>
                </c:pt>
                <c:pt idx="14">
                  <c:v>0.17402163313999366</c:v>
                </c:pt>
                <c:pt idx="15">
                  <c:v>0.1739153538965956</c:v>
                </c:pt>
                <c:pt idx="16">
                  <c:v>0.17317405617389409</c:v>
                </c:pt>
                <c:pt idx="17">
                  <c:v>0.17363105692050579</c:v>
                </c:pt>
                <c:pt idx="18">
                  <c:v>0.1748559252006685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DF-44C6-9056-D4D6AC29C6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06960464"/>
        <c:axId val="1906232384"/>
      </c:barChart>
      <c:dateAx>
        <c:axId val="1906960464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232384"/>
        <c:crosses val="autoZero"/>
        <c:auto val="1"/>
        <c:lblOffset val="100"/>
        <c:baseTimeUnit val="months"/>
        <c:majorUnit val="1"/>
        <c:majorTimeUnit val="months"/>
      </c:dateAx>
      <c:valAx>
        <c:axId val="190623238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960464"/>
        <c:crosses val="autoZero"/>
        <c:crossBetween val="between"/>
        <c:minorUnit val="1.0000000000000002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solidFill>
                  <a:schemeClr val="tx1"/>
                </a:solidFill>
                <a:effectLst/>
              </a:rPr>
              <a:t>Mid&amp;East successful unique  authentications*</a:t>
            </a:r>
            <a:endParaRPr lang="en-GB" sz="1800">
              <a:solidFill>
                <a:schemeClr val="tx1"/>
              </a:solidFill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GB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'Successful Authentications'!$B$1:$S$1</c:f>
              <c:numCache>
                <c:formatCode>mmm\-yy</c:formatCode>
                <c:ptCount val="18"/>
                <c:pt idx="0">
                  <c:v>43922</c:v>
                </c:pt>
                <c:pt idx="1">
                  <c:v>43952</c:v>
                </c:pt>
                <c:pt idx="2">
                  <c:v>43983</c:v>
                </c:pt>
                <c:pt idx="3">
                  <c:v>44013</c:v>
                </c:pt>
                <c:pt idx="4">
                  <c:v>44044</c:v>
                </c:pt>
                <c:pt idx="5">
                  <c:v>44075</c:v>
                </c:pt>
                <c:pt idx="6">
                  <c:v>44105</c:v>
                </c:pt>
                <c:pt idx="7">
                  <c:v>44136</c:v>
                </c:pt>
                <c:pt idx="8">
                  <c:v>44166</c:v>
                </c:pt>
                <c:pt idx="9">
                  <c:v>44197</c:v>
                </c:pt>
                <c:pt idx="10">
                  <c:v>44228</c:v>
                </c:pt>
                <c:pt idx="11">
                  <c:v>44256</c:v>
                </c:pt>
                <c:pt idx="12">
                  <c:v>44287</c:v>
                </c:pt>
                <c:pt idx="13">
                  <c:v>44317</c:v>
                </c:pt>
                <c:pt idx="14">
                  <c:v>44348</c:v>
                </c:pt>
                <c:pt idx="15">
                  <c:v>44378</c:v>
                </c:pt>
                <c:pt idx="16">
                  <c:v>44409</c:v>
                </c:pt>
                <c:pt idx="17">
                  <c:v>44440</c:v>
                </c:pt>
              </c:numCache>
            </c:numRef>
          </c:cat>
          <c:val>
            <c:numRef>
              <c:f>'Successful Authentications'!$B$91:$S$91</c:f>
              <c:numCache>
                <c:formatCode>General</c:formatCode>
                <c:ptCount val="18"/>
                <c:pt idx="0">
                  <c:v>10141</c:v>
                </c:pt>
                <c:pt idx="1">
                  <c:v>10236</c:v>
                </c:pt>
                <c:pt idx="2">
                  <c:v>9887</c:v>
                </c:pt>
                <c:pt idx="3">
                  <c:v>9361</c:v>
                </c:pt>
                <c:pt idx="4">
                  <c:v>9247</c:v>
                </c:pt>
                <c:pt idx="5">
                  <c:v>10040</c:v>
                </c:pt>
                <c:pt idx="6" formatCode="0">
                  <c:v>10458</c:v>
                </c:pt>
                <c:pt idx="7" formatCode="0">
                  <c:v>10555</c:v>
                </c:pt>
                <c:pt idx="8" formatCode="0">
                  <c:v>9069</c:v>
                </c:pt>
                <c:pt idx="9" formatCode="0">
                  <c:v>10923</c:v>
                </c:pt>
                <c:pt idx="10" formatCode="0">
                  <c:v>10336</c:v>
                </c:pt>
                <c:pt idx="11" formatCode="0">
                  <c:v>10889</c:v>
                </c:pt>
                <c:pt idx="12" formatCode="0">
                  <c:v>9920</c:v>
                </c:pt>
                <c:pt idx="13" formatCode="0">
                  <c:v>9719</c:v>
                </c:pt>
                <c:pt idx="14" formatCode="0">
                  <c:v>8956</c:v>
                </c:pt>
                <c:pt idx="15" formatCode="0">
                  <c:v>8403</c:v>
                </c:pt>
                <c:pt idx="16" formatCode="0">
                  <c:v>8629</c:v>
                </c:pt>
                <c:pt idx="17" formatCode="0">
                  <c:v>8885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58-4B95-AE02-6BFD27C19B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0616624"/>
        <c:axId val="1659512736"/>
      </c:barChart>
      <c:dateAx>
        <c:axId val="1770616624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9512736"/>
        <c:crosses val="autoZero"/>
        <c:auto val="1"/>
        <c:lblOffset val="100"/>
        <c:baseTimeUnit val="months"/>
      </c:dateAx>
      <c:valAx>
        <c:axId val="165951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0616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[OpenAthensM&amp;EOct2021.xlsx]Pivot tables 2020!PivotTable2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 sz="1800" b="1">
                <a:solidFill>
                  <a:schemeClr val="tx1"/>
                </a:solidFill>
              </a:rPr>
              <a:t>Number of OpenAthens accounts</a:t>
            </a:r>
          </a:p>
        </c:rich>
      </c:tx>
      <c:layout>
        <c:manualLayout>
          <c:xMode val="edge"/>
          <c:yMode val="edge"/>
          <c:x val="0.38206879657282983"/>
          <c:y val="8.11155588791624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</c:pivotFmt>
      <c:pivotFmt>
        <c:idx val="17"/>
      </c:pivotFmt>
      <c:pivotFmt>
        <c:idx val="18"/>
      </c:pivotFmt>
      <c:pivotFmt>
        <c:idx val="19"/>
      </c:pivotFmt>
      <c:pivotFmt>
        <c:idx val="20"/>
      </c:pivotFmt>
      <c:pivotFmt>
        <c:idx val="21"/>
      </c:pivotFmt>
      <c:pivotFmt>
        <c:idx val="22"/>
      </c:pivotFmt>
      <c:pivotFmt>
        <c:idx val="23"/>
      </c:pivotFmt>
      <c:pivotFmt>
        <c:idx val="24"/>
      </c:pivotFmt>
      <c:pivotFmt>
        <c:idx val="25"/>
      </c:pivotFmt>
      <c:pivotFmt>
        <c:idx val="26"/>
      </c:pivotFmt>
      <c:pivotFmt>
        <c:idx val="27"/>
      </c:pivotFmt>
      <c:pivotFmt>
        <c:idx val="28"/>
      </c:pivotFmt>
      <c:pivotFmt>
        <c:idx val="29"/>
      </c:pivotFmt>
      <c:pivotFmt>
        <c:idx val="30"/>
      </c:pivotFmt>
      <c:pivotFmt>
        <c:idx val="31"/>
      </c:pivotFmt>
      <c:pivotFmt>
        <c:idx val="32"/>
      </c:pivotFmt>
      <c:pivotFmt>
        <c:idx val="33"/>
      </c:pivotFmt>
      <c:pivotFmt>
        <c:idx val="34"/>
      </c:pivotFmt>
      <c:pivotFmt>
        <c:idx val="35"/>
      </c:pivotFmt>
      <c:pivotFmt>
        <c:idx val="36"/>
      </c:pivotFmt>
      <c:pivotFmt>
        <c:idx val="37"/>
      </c:pivotFmt>
      <c:pivotFmt>
        <c:idx val="38"/>
      </c:pivotFmt>
      <c:pivotFmt>
        <c:idx val="39"/>
      </c:pivotFmt>
      <c:pivotFmt>
        <c:idx val="40"/>
      </c:pivotFmt>
      <c:pivotFmt>
        <c:idx val="41"/>
      </c:pivotFmt>
      <c:pivotFmt>
        <c:idx val="42"/>
      </c:pivotFmt>
      <c:pivotFmt>
        <c:idx val="43"/>
      </c:pivotFmt>
      <c:pivotFmt>
        <c:idx val="44"/>
      </c:pivotFmt>
      <c:pivotFmt>
        <c:idx val="45"/>
      </c:pivotFmt>
      <c:pivotFmt>
        <c:idx val="46"/>
      </c:pivotFmt>
      <c:pivotFmt>
        <c:idx val="47"/>
      </c:pivotFmt>
      <c:pivotFmt>
        <c:idx val="48"/>
      </c:pivotFmt>
      <c:pivotFmt>
        <c:idx val="49"/>
      </c:pivotFmt>
      <c:pivotFmt>
        <c:idx val="50"/>
      </c:pivotFmt>
      <c:pivotFmt>
        <c:idx val="51"/>
      </c:pivotFmt>
      <c:pivotFmt>
        <c:idx val="52"/>
      </c:pivotFmt>
      <c:pivotFmt>
        <c:idx val="53"/>
      </c:pivotFmt>
      <c:pivotFmt>
        <c:idx val="54"/>
      </c:pivotFmt>
      <c:pivotFmt>
        <c:idx val="55"/>
      </c:pivotFmt>
      <c:pivotFmt>
        <c:idx val="56"/>
      </c:pivotFmt>
      <c:pivotFmt>
        <c:idx val="57"/>
      </c:pivotFmt>
      <c:pivotFmt>
        <c:idx val="58"/>
      </c:pivotFmt>
      <c:pivotFmt>
        <c:idx val="59"/>
      </c:pivotFmt>
      <c:pivotFmt>
        <c:idx val="60"/>
      </c:pivotFmt>
      <c:pivotFmt>
        <c:idx val="61"/>
      </c:pivotFmt>
      <c:pivotFmt>
        <c:idx val="62"/>
      </c:pivotFmt>
      <c:pivotFmt>
        <c:idx val="63"/>
      </c:pivotFmt>
      <c:pivotFmt>
        <c:idx val="64"/>
      </c:pivotFmt>
      <c:pivotFmt>
        <c:idx val="65"/>
      </c:pivotFmt>
      <c:pivotFmt>
        <c:idx val="66"/>
      </c:pivotFmt>
      <c:pivotFmt>
        <c:idx val="67"/>
      </c:pivotFmt>
      <c:pivotFmt>
        <c:idx val="68"/>
      </c:pivotFmt>
      <c:pivotFmt>
        <c:idx val="69"/>
      </c:pivotFmt>
      <c:pivotFmt>
        <c:idx val="70"/>
      </c:pivotFmt>
      <c:pivotFmt>
        <c:idx val="71"/>
      </c:pivotFmt>
      <c:pivotFmt>
        <c:idx val="72"/>
      </c:pivotFmt>
      <c:pivotFmt>
        <c:idx val="73"/>
      </c:pivotFmt>
      <c:pivotFmt>
        <c:idx val="74"/>
      </c:pivotFmt>
      <c:pivotFmt>
        <c:idx val="75"/>
      </c:pivotFmt>
      <c:pivotFmt>
        <c:idx val="76"/>
      </c:pivotFmt>
      <c:pivotFmt>
        <c:idx val="77"/>
      </c:pivotFmt>
      <c:pivotFmt>
        <c:idx val="78"/>
      </c:pivotFmt>
      <c:pivotFmt>
        <c:idx val="79"/>
      </c:pivotFmt>
      <c:pivotFmt>
        <c:idx val="80"/>
      </c:pivotFmt>
      <c:pivotFmt>
        <c:idx val="81"/>
      </c:pivotFmt>
      <c:pivotFmt>
        <c:idx val="82"/>
      </c:pivotFmt>
      <c:pivotFmt>
        <c:idx val="83"/>
      </c:pivotFmt>
      <c:pivotFmt>
        <c:idx val="84"/>
      </c:pivotFmt>
      <c:pivotFmt>
        <c:idx val="85"/>
      </c:pivotFmt>
      <c:pivotFmt>
        <c:idx val="86"/>
      </c:pivotFmt>
      <c:pivotFmt>
        <c:idx val="87"/>
      </c:pivotFmt>
      <c:pivotFmt>
        <c:idx val="88"/>
      </c:pivotFmt>
      <c:pivotFmt>
        <c:idx val="89"/>
      </c:pivotFmt>
      <c:pivotFmt>
        <c:idx val="90"/>
      </c:pivotFmt>
      <c:pivotFmt>
        <c:idx val="91"/>
      </c:pivotFmt>
      <c:pivotFmt>
        <c:idx val="92"/>
      </c:pivotFmt>
      <c:pivotFmt>
        <c:idx val="93"/>
      </c:pivotFmt>
      <c:pivotFmt>
        <c:idx val="94"/>
      </c:pivotFmt>
      <c:pivotFmt>
        <c:idx val="95"/>
      </c:pivotFmt>
      <c:pivotFmt>
        <c:idx val="96"/>
      </c:pivotFmt>
      <c:pivotFmt>
        <c:idx val="97"/>
      </c:pivotFmt>
      <c:pivotFmt>
        <c:idx val="98"/>
      </c:pivotFmt>
      <c:pivotFmt>
        <c:idx val="99"/>
      </c:pivotFmt>
      <c:pivotFmt>
        <c:idx val="100"/>
      </c:pivotFmt>
      <c:pivotFmt>
        <c:idx val="101"/>
      </c:pivotFmt>
      <c:pivotFmt>
        <c:idx val="102"/>
      </c:pivotFmt>
      <c:pivotFmt>
        <c:idx val="103"/>
      </c:pivotFmt>
      <c:pivotFmt>
        <c:idx val="104"/>
      </c:pivotFmt>
      <c:pivotFmt>
        <c:idx val="105"/>
      </c:pivotFmt>
      <c:pivotFmt>
        <c:idx val="106"/>
      </c:pivotFmt>
      <c:pivotFmt>
        <c:idx val="107"/>
      </c:pivotFmt>
      <c:pivotFmt>
        <c:idx val="108"/>
      </c:pivotFmt>
      <c:pivotFmt>
        <c:idx val="109"/>
      </c:pivotFmt>
      <c:pivotFmt>
        <c:idx val="110"/>
      </c:pivotFmt>
      <c:pivotFmt>
        <c:idx val="111"/>
      </c:pivotFmt>
      <c:pivotFmt>
        <c:idx val="112"/>
      </c:pivotFmt>
      <c:pivotFmt>
        <c:idx val="113"/>
      </c:pivotFmt>
      <c:pivotFmt>
        <c:idx val="114"/>
      </c:pivotFmt>
      <c:pivotFmt>
        <c:idx val="115"/>
      </c:pivotFmt>
      <c:pivotFmt>
        <c:idx val="116"/>
      </c:pivotFmt>
      <c:pivotFmt>
        <c:idx val="117"/>
      </c:pivotFmt>
      <c:pivotFmt>
        <c:idx val="118"/>
      </c:pivotFmt>
      <c:pivotFmt>
        <c:idx val="119"/>
      </c:pivotFmt>
      <c:pivotFmt>
        <c:idx val="120"/>
      </c:pivotFmt>
      <c:pivotFmt>
        <c:idx val="121"/>
      </c:pivotFmt>
      <c:pivotFmt>
        <c:idx val="122"/>
      </c:pivotFmt>
      <c:pivotFmt>
        <c:idx val="123"/>
      </c:pivotFmt>
      <c:pivotFmt>
        <c:idx val="124"/>
      </c:pivotFmt>
      <c:pivotFmt>
        <c:idx val="125"/>
      </c:pivotFmt>
      <c:pivotFmt>
        <c:idx val="126"/>
      </c:pivotFmt>
      <c:pivotFmt>
        <c:idx val="127"/>
      </c:pivotFmt>
      <c:pivotFmt>
        <c:idx val="128"/>
      </c:pivotFmt>
      <c:pivotFmt>
        <c:idx val="129"/>
      </c:pivotFmt>
      <c:pivotFmt>
        <c:idx val="130"/>
      </c:pivotFmt>
      <c:pivotFmt>
        <c:idx val="131"/>
      </c:pivotFmt>
      <c:pivotFmt>
        <c:idx val="132"/>
      </c:pivotFmt>
      <c:pivotFmt>
        <c:idx val="133"/>
      </c:pivotFmt>
      <c:pivotFmt>
        <c:idx val="134"/>
      </c:pivotFmt>
      <c:pivotFmt>
        <c:idx val="135"/>
      </c:pivotFmt>
      <c:pivotFmt>
        <c:idx val="136"/>
      </c:pivotFmt>
      <c:pivotFmt>
        <c:idx val="137"/>
      </c:pivotFmt>
      <c:pivotFmt>
        <c:idx val="138"/>
      </c:pivotFmt>
      <c:pivotFmt>
        <c:idx val="139"/>
      </c:pivotFmt>
      <c:pivotFmt>
        <c:idx val="140"/>
      </c:pivotFmt>
      <c:pivotFmt>
        <c:idx val="141"/>
      </c:pivotFmt>
      <c:pivotFmt>
        <c:idx val="142"/>
      </c:pivotFmt>
      <c:pivotFmt>
        <c:idx val="143"/>
      </c:pivotFmt>
      <c:pivotFmt>
        <c:idx val="144"/>
      </c:pivotFmt>
      <c:pivotFmt>
        <c:idx val="145"/>
      </c:pivotFmt>
      <c:pivotFmt>
        <c:idx val="146"/>
      </c:pivotFmt>
      <c:pivotFmt>
        <c:idx val="147"/>
      </c:pivotFmt>
      <c:pivotFmt>
        <c:idx val="148"/>
      </c:pivotFmt>
      <c:pivotFmt>
        <c:idx val="149"/>
      </c:pivotFmt>
      <c:pivotFmt>
        <c:idx val="150"/>
      </c:pivotFmt>
      <c:pivotFmt>
        <c:idx val="151"/>
      </c:pivotFmt>
      <c:pivotFmt>
        <c:idx val="152"/>
      </c:pivotFmt>
      <c:pivotFmt>
        <c:idx val="153"/>
      </c:pivotFmt>
      <c:pivotFmt>
        <c:idx val="154"/>
      </c:pivotFmt>
      <c:pivotFmt>
        <c:idx val="155"/>
      </c:pivotFmt>
      <c:pivotFmt>
        <c:idx val="156"/>
      </c:pivotFmt>
      <c:pivotFmt>
        <c:idx val="157"/>
      </c:pivotFmt>
      <c:pivotFmt>
        <c:idx val="158"/>
      </c:pivotFmt>
      <c:pivotFmt>
        <c:idx val="159"/>
      </c:pivotFmt>
      <c:pivotFmt>
        <c:idx val="160"/>
      </c:pivotFmt>
      <c:pivotFmt>
        <c:idx val="161"/>
      </c:pivotFmt>
      <c:pivotFmt>
        <c:idx val="162"/>
      </c:pivotFmt>
      <c:pivotFmt>
        <c:idx val="163"/>
      </c:pivotFmt>
      <c:pivotFmt>
        <c:idx val="164"/>
      </c:pivotFmt>
      <c:pivotFmt>
        <c:idx val="165"/>
      </c:pivotFmt>
      <c:pivotFmt>
        <c:idx val="166"/>
      </c:pivotFmt>
      <c:pivotFmt>
        <c:idx val="167"/>
      </c:pivotFmt>
      <c:pivotFmt>
        <c:idx val="168"/>
      </c:pivotFmt>
      <c:pivotFmt>
        <c:idx val="169"/>
      </c:pivotFmt>
      <c:pivotFmt>
        <c:idx val="170"/>
      </c:pivotFmt>
      <c:pivotFmt>
        <c:idx val="171"/>
      </c:pivotFmt>
      <c:pivotFmt>
        <c:idx val="172"/>
      </c:pivotFmt>
      <c:pivotFmt>
        <c:idx val="173"/>
      </c:pivotFmt>
      <c:pivotFmt>
        <c:idx val="174"/>
      </c:pivotFmt>
      <c:pivotFmt>
        <c:idx val="175"/>
      </c:pivotFmt>
      <c:pivotFmt>
        <c:idx val="176"/>
      </c:pivotFmt>
      <c:pivotFmt>
        <c:idx val="177"/>
      </c:pivotFmt>
      <c:pivotFmt>
        <c:idx val="178"/>
      </c:pivotFmt>
      <c:pivotFmt>
        <c:idx val="179"/>
      </c:pivotFmt>
      <c:pivotFmt>
        <c:idx val="180"/>
      </c:pivotFmt>
      <c:pivotFmt>
        <c:idx val="181"/>
      </c:pivotFmt>
      <c:pivotFmt>
        <c:idx val="182"/>
      </c:pivotFmt>
      <c:pivotFmt>
        <c:idx val="183"/>
      </c:pivotFmt>
      <c:pivotFmt>
        <c:idx val="184"/>
      </c:pivotFmt>
      <c:pivotFmt>
        <c:idx val="185"/>
      </c:pivotFmt>
      <c:pivotFmt>
        <c:idx val="186"/>
      </c:pivotFmt>
      <c:pivotFmt>
        <c:idx val="187"/>
      </c:pivotFmt>
      <c:pivotFmt>
        <c:idx val="188"/>
      </c:pivotFmt>
      <c:pivotFmt>
        <c:idx val="189"/>
      </c:pivotFmt>
      <c:pivotFmt>
        <c:idx val="190"/>
      </c:pivotFmt>
      <c:pivotFmt>
        <c:idx val="191"/>
      </c:pivotFmt>
      <c:pivotFmt>
        <c:idx val="192"/>
      </c:pivotFmt>
      <c:pivotFmt>
        <c:idx val="193"/>
      </c:pivotFmt>
      <c:pivotFmt>
        <c:idx val="194"/>
      </c:pivotFmt>
      <c:pivotFmt>
        <c:idx val="195"/>
      </c:pivotFmt>
      <c:pivotFmt>
        <c:idx val="196"/>
      </c:pivotFmt>
      <c:pivotFmt>
        <c:idx val="197"/>
      </c:pivotFmt>
      <c:pivotFmt>
        <c:idx val="198"/>
      </c:pivotFmt>
      <c:pivotFmt>
        <c:idx val="199"/>
      </c:pivotFmt>
      <c:pivotFmt>
        <c:idx val="200"/>
      </c:pivotFmt>
      <c:pivotFmt>
        <c:idx val="201"/>
      </c:pivotFmt>
      <c:pivotFmt>
        <c:idx val="202"/>
      </c:pivotFmt>
      <c:pivotFmt>
        <c:idx val="203"/>
      </c:pivotFmt>
      <c:pivotFmt>
        <c:idx val="204"/>
      </c:pivotFmt>
      <c:pivotFmt>
        <c:idx val="205"/>
      </c:pivotFmt>
      <c:pivotFmt>
        <c:idx val="206"/>
      </c:pivotFmt>
      <c:pivotFmt>
        <c:idx val="207"/>
      </c:pivotFmt>
      <c:pivotFmt>
        <c:idx val="208"/>
      </c:pivotFmt>
      <c:pivotFmt>
        <c:idx val="209"/>
      </c:pivotFmt>
      <c:pivotFmt>
        <c:idx val="210"/>
      </c:pivotFmt>
      <c:pivotFmt>
        <c:idx val="211"/>
      </c:pivotFmt>
      <c:pivotFmt>
        <c:idx val="212"/>
      </c:pivotFmt>
      <c:pivotFmt>
        <c:idx val="213"/>
      </c:pivotFmt>
      <c:pivotFmt>
        <c:idx val="214"/>
      </c:pivotFmt>
      <c:pivotFmt>
        <c:idx val="215"/>
      </c:pivotFmt>
      <c:pivotFmt>
        <c:idx val="216"/>
      </c:pivotFmt>
      <c:pivotFmt>
        <c:idx val="217"/>
      </c:pivotFmt>
      <c:pivotFmt>
        <c:idx val="218"/>
      </c:pivotFmt>
      <c:pivotFmt>
        <c:idx val="219"/>
      </c:pivotFmt>
      <c:pivotFmt>
        <c:idx val="220"/>
      </c:pivotFmt>
      <c:pivotFmt>
        <c:idx val="221"/>
      </c:pivotFmt>
      <c:pivotFmt>
        <c:idx val="222"/>
      </c:pivotFmt>
      <c:pivotFmt>
        <c:idx val="223"/>
      </c:pivotFmt>
      <c:pivotFmt>
        <c:idx val="224"/>
      </c:pivotFmt>
      <c:pivotFmt>
        <c:idx val="225"/>
      </c:pivotFmt>
      <c:pivotFmt>
        <c:idx val="226"/>
      </c:pivotFmt>
      <c:pivotFmt>
        <c:idx val="227"/>
      </c:pivotFmt>
      <c:pivotFmt>
        <c:idx val="228"/>
      </c:pivotFmt>
      <c:pivotFmt>
        <c:idx val="229"/>
      </c:pivotFmt>
      <c:pivotFmt>
        <c:idx val="230"/>
      </c:pivotFmt>
      <c:pivotFmt>
        <c:idx val="231"/>
      </c:pivotFmt>
      <c:pivotFmt>
        <c:idx val="232"/>
      </c:pivotFmt>
      <c:pivotFmt>
        <c:idx val="233"/>
      </c:pivotFmt>
      <c:pivotFmt>
        <c:idx val="234"/>
      </c:pivotFmt>
      <c:pivotFmt>
        <c:idx val="235"/>
      </c:pivotFmt>
      <c:pivotFmt>
        <c:idx val="236"/>
      </c:pivotFmt>
      <c:pivotFmt>
        <c:idx val="237"/>
      </c:pivotFmt>
      <c:pivotFmt>
        <c:idx val="238"/>
      </c:pivotFmt>
      <c:pivotFmt>
        <c:idx val="239"/>
      </c:pivotFmt>
      <c:pivotFmt>
        <c:idx val="240"/>
      </c:pivotFmt>
      <c:pivotFmt>
        <c:idx val="241"/>
      </c:pivotFmt>
      <c:pivotFmt>
        <c:idx val="242"/>
      </c:pivotFmt>
      <c:pivotFmt>
        <c:idx val="243"/>
      </c:pivotFmt>
      <c:pivotFmt>
        <c:idx val="244"/>
      </c:pivotFmt>
      <c:pivotFmt>
        <c:idx val="245"/>
      </c:pivotFmt>
      <c:pivotFmt>
        <c:idx val="246"/>
      </c:pivotFmt>
      <c:pivotFmt>
        <c:idx val="247"/>
      </c:pivotFmt>
      <c:pivotFmt>
        <c:idx val="248"/>
      </c:pivotFmt>
      <c:pivotFmt>
        <c:idx val="249"/>
      </c:pivotFmt>
      <c:pivotFmt>
        <c:idx val="250"/>
      </c:pivotFmt>
      <c:pivotFmt>
        <c:idx val="251"/>
      </c:pivotFmt>
      <c:pivotFmt>
        <c:idx val="252"/>
      </c:pivotFmt>
      <c:pivotFmt>
        <c:idx val="253"/>
      </c:pivotFmt>
      <c:pivotFmt>
        <c:idx val="254"/>
      </c:pivotFmt>
      <c:pivotFmt>
        <c:idx val="255"/>
      </c:pivotFmt>
      <c:pivotFmt>
        <c:idx val="256"/>
      </c:pivotFmt>
      <c:pivotFmt>
        <c:idx val="257"/>
      </c:pivotFmt>
      <c:pivotFmt>
        <c:idx val="258"/>
      </c:pivotFmt>
      <c:pivotFmt>
        <c:idx val="259"/>
      </c:pivotFmt>
      <c:pivotFmt>
        <c:idx val="260"/>
      </c:pivotFmt>
      <c:pivotFmt>
        <c:idx val="261"/>
      </c:pivotFmt>
      <c:pivotFmt>
        <c:idx val="262"/>
      </c:pivotFmt>
      <c:pivotFmt>
        <c:idx val="263"/>
      </c:pivotFmt>
      <c:pivotFmt>
        <c:idx val="264"/>
      </c:pivotFmt>
      <c:pivotFmt>
        <c:idx val="265"/>
      </c:pivotFmt>
      <c:pivotFmt>
        <c:idx val="266"/>
      </c:pivotFmt>
      <c:pivotFmt>
        <c:idx val="267"/>
      </c:pivotFmt>
      <c:pivotFmt>
        <c:idx val="268"/>
      </c:pivotFmt>
      <c:pivotFmt>
        <c:idx val="269"/>
      </c:pivotFmt>
      <c:pivotFmt>
        <c:idx val="270"/>
      </c:pivotFmt>
      <c:pivotFmt>
        <c:idx val="271"/>
      </c:pivotFmt>
      <c:pivotFmt>
        <c:idx val="272"/>
      </c:pivotFmt>
      <c:pivotFmt>
        <c:idx val="273"/>
      </c:pivotFmt>
      <c:pivotFmt>
        <c:idx val="274"/>
      </c:pivotFmt>
      <c:pivotFmt>
        <c:idx val="275"/>
      </c:pivotFmt>
      <c:pivotFmt>
        <c:idx val="276"/>
      </c:pivotFmt>
      <c:pivotFmt>
        <c:idx val="277"/>
      </c:pivotFmt>
      <c:pivotFmt>
        <c:idx val="278"/>
      </c:pivotFmt>
      <c:pivotFmt>
        <c:idx val="279"/>
      </c:pivotFmt>
      <c:pivotFmt>
        <c:idx val="280"/>
      </c:pivotFmt>
      <c:pivotFmt>
        <c:idx val="281"/>
      </c:pivotFmt>
      <c:pivotFmt>
        <c:idx val="282"/>
      </c:pivotFmt>
      <c:pivotFmt>
        <c:idx val="283"/>
      </c:pivotFmt>
      <c:pivotFmt>
        <c:idx val="284"/>
      </c:pivotFmt>
      <c:pivotFmt>
        <c:idx val="285"/>
      </c:pivotFmt>
      <c:pivotFmt>
        <c:idx val="286"/>
      </c:pivotFmt>
      <c:pivotFmt>
        <c:idx val="287"/>
      </c:pivotFmt>
      <c:pivotFmt>
        <c:idx val="288"/>
      </c:pivotFmt>
      <c:pivotFmt>
        <c:idx val="289"/>
      </c:pivotFmt>
      <c:pivotFmt>
        <c:idx val="290"/>
      </c:pivotFmt>
      <c:pivotFmt>
        <c:idx val="291"/>
      </c:pivotFmt>
      <c:pivotFmt>
        <c:idx val="292"/>
      </c:pivotFmt>
      <c:pivotFmt>
        <c:idx val="293"/>
      </c:pivotFmt>
      <c:pivotFmt>
        <c:idx val="294"/>
      </c:pivotFmt>
      <c:pivotFmt>
        <c:idx val="295"/>
      </c:pivotFmt>
      <c:pivotFmt>
        <c:idx val="296"/>
      </c:pivotFmt>
      <c:pivotFmt>
        <c:idx val="297"/>
      </c:pivotFmt>
      <c:pivotFmt>
        <c:idx val="298"/>
      </c:pivotFmt>
      <c:pivotFmt>
        <c:idx val="299"/>
      </c:pivotFmt>
      <c:pivotFmt>
        <c:idx val="300"/>
      </c:pivotFmt>
      <c:pivotFmt>
        <c:idx val="301"/>
      </c:pivotFmt>
      <c:pivotFmt>
        <c:idx val="302"/>
      </c:pivotFmt>
      <c:pivotFmt>
        <c:idx val="303"/>
      </c:pivotFmt>
      <c:pivotFmt>
        <c:idx val="304"/>
      </c:pivotFmt>
      <c:pivotFmt>
        <c:idx val="305"/>
      </c:pivotFmt>
      <c:pivotFmt>
        <c:idx val="306"/>
      </c:pivotFmt>
      <c:pivotFmt>
        <c:idx val="307"/>
      </c:pivotFmt>
      <c:pivotFmt>
        <c:idx val="308"/>
      </c:pivotFmt>
      <c:pivotFmt>
        <c:idx val="309"/>
      </c:pivotFmt>
      <c:pivotFmt>
        <c:idx val="310"/>
      </c:pivotFmt>
      <c:pivotFmt>
        <c:idx val="311"/>
      </c:pivotFmt>
      <c:pivotFmt>
        <c:idx val="312"/>
      </c:pivotFmt>
      <c:pivotFmt>
        <c:idx val="313"/>
      </c:pivotFmt>
      <c:pivotFmt>
        <c:idx val="314"/>
      </c:pivotFmt>
      <c:pivotFmt>
        <c:idx val="315"/>
      </c:pivotFmt>
      <c:pivotFmt>
        <c:idx val="316"/>
      </c:pivotFmt>
      <c:pivotFmt>
        <c:idx val="317"/>
      </c:pivotFmt>
      <c:pivotFmt>
        <c:idx val="318"/>
      </c:pivotFmt>
      <c:pivotFmt>
        <c:idx val="319"/>
      </c:pivotFmt>
      <c:pivotFmt>
        <c:idx val="320"/>
      </c:pivotFmt>
      <c:pivotFmt>
        <c:idx val="321"/>
      </c:pivotFmt>
      <c:pivotFmt>
        <c:idx val="322"/>
      </c:pivotFmt>
      <c:pivotFmt>
        <c:idx val="323"/>
      </c:pivotFmt>
      <c:pivotFmt>
        <c:idx val="324"/>
      </c:pivotFmt>
      <c:pivotFmt>
        <c:idx val="325"/>
      </c:pivotFmt>
      <c:pivotFmt>
        <c:idx val="326"/>
      </c:pivotFmt>
      <c:pivotFmt>
        <c:idx val="327"/>
      </c:pivotFmt>
      <c:pivotFmt>
        <c:idx val="328"/>
      </c:pivotFmt>
      <c:pivotFmt>
        <c:idx val="329"/>
      </c:pivotFmt>
      <c:pivotFmt>
        <c:idx val="330"/>
      </c:pivotFmt>
      <c:pivotFmt>
        <c:idx val="331"/>
      </c:pivotFmt>
      <c:pivotFmt>
        <c:idx val="332"/>
      </c:pivotFmt>
      <c:pivotFmt>
        <c:idx val="333"/>
      </c:pivotFmt>
      <c:pivotFmt>
        <c:idx val="334"/>
      </c:pivotFmt>
      <c:pivotFmt>
        <c:idx val="335"/>
      </c:pivotFmt>
      <c:pivotFmt>
        <c:idx val="336"/>
      </c:pivotFmt>
      <c:pivotFmt>
        <c:idx val="337"/>
      </c:pivotFmt>
      <c:pivotFmt>
        <c:idx val="338"/>
      </c:pivotFmt>
      <c:pivotFmt>
        <c:idx val="339"/>
      </c:pivotFmt>
      <c:pivotFmt>
        <c:idx val="340"/>
      </c:pivotFmt>
      <c:pivotFmt>
        <c:idx val="341"/>
      </c:pivotFmt>
      <c:pivotFmt>
        <c:idx val="342"/>
      </c:pivotFmt>
      <c:pivotFmt>
        <c:idx val="343"/>
      </c:pivotFmt>
      <c:pivotFmt>
        <c:idx val="344"/>
      </c:pivotFmt>
      <c:pivotFmt>
        <c:idx val="345"/>
      </c:pivotFmt>
      <c:pivotFmt>
        <c:idx val="346"/>
      </c:pivotFmt>
      <c:pivotFmt>
        <c:idx val="347"/>
      </c:pivotFmt>
      <c:pivotFmt>
        <c:idx val="348"/>
      </c:pivotFmt>
      <c:pivotFmt>
        <c:idx val="349"/>
      </c:pivotFmt>
      <c:pivotFmt>
        <c:idx val="350"/>
      </c:pivotFmt>
      <c:pivotFmt>
        <c:idx val="351"/>
      </c:pivotFmt>
      <c:pivotFmt>
        <c:idx val="352"/>
      </c:pivotFmt>
      <c:pivotFmt>
        <c:idx val="353"/>
      </c:pivotFmt>
      <c:pivotFmt>
        <c:idx val="354"/>
      </c:pivotFmt>
      <c:pivotFmt>
        <c:idx val="355"/>
      </c:pivotFmt>
      <c:pivotFmt>
        <c:idx val="356"/>
      </c:pivotFmt>
      <c:pivotFmt>
        <c:idx val="357"/>
      </c:pivotFmt>
      <c:pivotFmt>
        <c:idx val="358"/>
      </c:pivotFmt>
      <c:pivotFmt>
        <c:idx val="359"/>
      </c:pivotFmt>
      <c:pivotFmt>
        <c:idx val="360"/>
      </c:pivotFmt>
      <c:pivotFmt>
        <c:idx val="361"/>
      </c:pivotFmt>
      <c:pivotFmt>
        <c:idx val="362"/>
      </c:pivotFmt>
      <c:pivotFmt>
        <c:idx val="363"/>
      </c:pivotFmt>
      <c:pivotFmt>
        <c:idx val="364"/>
      </c:pivotFmt>
      <c:pivotFmt>
        <c:idx val="365"/>
      </c:pivotFmt>
      <c:pivotFmt>
        <c:idx val="366"/>
      </c:pivotFmt>
      <c:pivotFmt>
        <c:idx val="367"/>
      </c:pivotFmt>
      <c:pivotFmt>
        <c:idx val="368"/>
      </c:pivotFmt>
      <c:pivotFmt>
        <c:idx val="369"/>
      </c:pivotFmt>
      <c:pivotFmt>
        <c:idx val="370"/>
      </c:pivotFmt>
      <c:pivotFmt>
        <c:idx val="371"/>
      </c:pivotFmt>
      <c:pivotFmt>
        <c:idx val="372"/>
      </c:pivotFmt>
      <c:pivotFmt>
        <c:idx val="373"/>
      </c:pivotFmt>
      <c:pivotFmt>
        <c:idx val="374"/>
      </c:pivotFmt>
      <c:pivotFmt>
        <c:idx val="375"/>
      </c:pivotFmt>
      <c:pivotFmt>
        <c:idx val="376"/>
      </c:pivotFmt>
      <c:pivotFmt>
        <c:idx val="377"/>
      </c:pivotFmt>
      <c:pivotFmt>
        <c:idx val="378"/>
      </c:pivotFmt>
      <c:pivotFmt>
        <c:idx val="379"/>
      </c:pivotFmt>
      <c:pivotFmt>
        <c:idx val="380"/>
      </c:pivotFmt>
      <c:pivotFmt>
        <c:idx val="381"/>
      </c:pivotFmt>
      <c:pivotFmt>
        <c:idx val="382"/>
      </c:pivotFmt>
      <c:pivotFmt>
        <c:idx val="383"/>
      </c:pivotFmt>
      <c:pivotFmt>
        <c:idx val="384"/>
      </c:pivotFmt>
      <c:pivotFmt>
        <c:idx val="385"/>
      </c:pivotFmt>
      <c:pivotFmt>
        <c:idx val="386"/>
      </c:pivotFmt>
      <c:pivotFmt>
        <c:idx val="387"/>
      </c:pivotFmt>
      <c:pivotFmt>
        <c:idx val="388"/>
      </c:pivotFmt>
      <c:pivotFmt>
        <c:idx val="389"/>
      </c:pivotFmt>
      <c:pivotFmt>
        <c:idx val="390"/>
      </c:pivotFmt>
      <c:pivotFmt>
        <c:idx val="391"/>
      </c:pivotFmt>
      <c:pivotFmt>
        <c:idx val="392"/>
      </c:pivotFmt>
      <c:pivotFmt>
        <c:idx val="393"/>
      </c:pivotFmt>
      <c:pivotFmt>
        <c:idx val="394"/>
      </c:pivotFmt>
      <c:pivotFmt>
        <c:idx val="395"/>
      </c:pivotFmt>
      <c:pivotFmt>
        <c:idx val="396"/>
      </c:pivotFmt>
      <c:pivotFmt>
        <c:idx val="397"/>
      </c:pivotFmt>
      <c:pivotFmt>
        <c:idx val="398"/>
      </c:pivotFmt>
      <c:pivotFmt>
        <c:idx val="399"/>
      </c:pivotFmt>
      <c:pivotFmt>
        <c:idx val="400"/>
      </c:pivotFmt>
      <c:pivotFmt>
        <c:idx val="401"/>
      </c:pivotFmt>
      <c:pivotFmt>
        <c:idx val="402"/>
      </c:pivotFmt>
      <c:pivotFmt>
        <c:idx val="403"/>
      </c:pivotFmt>
      <c:pivotFmt>
        <c:idx val="404"/>
      </c:pivotFmt>
      <c:pivotFmt>
        <c:idx val="405"/>
      </c:pivotFmt>
      <c:pivotFmt>
        <c:idx val="406"/>
      </c:pivotFmt>
      <c:pivotFmt>
        <c:idx val="407"/>
      </c:pivotFmt>
      <c:pivotFmt>
        <c:idx val="408"/>
      </c:pivotFmt>
      <c:pivotFmt>
        <c:idx val="409"/>
      </c:pivotFmt>
      <c:pivotFmt>
        <c:idx val="410"/>
      </c:pivotFmt>
      <c:pivotFmt>
        <c:idx val="411"/>
      </c:pivotFmt>
      <c:pivotFmt>
        <c:idx val="412"/>
      </c:pivotFmt>
      <c:pivotFmt>
        <c:idx val="413"/>
      </c:pivotFmt>
      <c:pivotFmt>
        <c:idx val="414"/>
      </c:pivotFmt>
      <c:pivotFmt>
        <c:idx val="415"/>
      </c:pivotFmt>
      <c:pivotFmt>
        <c:idx val="416"/>
      </c:pivotFmt>
      <c:pivotFmt>
        <c:idx val="417"/>
      </c:pivotFmt>
      <c:pivotFmt>
        <c:idx val="418"/>
      </c:pivotFmt>
      <c:pivotFmt>
        <c:idx val="419"/>
      </c:pivotFmt>
      <c:pivotFmt>
        <c:idx val="420"/>
      </c:pivotFmt>
      <c:pivotFmt>
        <c:idx val="421"/>
      </c:pivotFmt>
      <c:pivotFmt>
        <c:idx val="422"/>
      </c:pivotFmt>
      <c:pivotFmt>
        <c:idx val="423"/>
      </c:pivotFmt>
      <c:pivotFmt>
        <c:idx val="424"/>
      </c:pivotFmt>
      <c:pivotFmt>
        <c:idx val="425"/>
      </c:pivotFmt>
      <c:pivotFmt>
        <c:idx val="426"/>
      </c:pivotFmt>
      <c:pivotFmt>
        <c:idx val="427"/>
      </c:pivotFmt>
      <c:pivotFmt>
        <c:idx val="428"/>
      </c:pivotFmt>
      <c:pivotFmt>
        <c:idx val="429"/>
      </c:pivotFmt>
      <c:pivotFmt>
        <c:idx val="430"/>
      </c:pivotFmt>
      <c:pivotFmt>
        <c:idx val="431"/>
      </c:pivotFmt>
      <c:pivotFmt>
        <c:idx val="432"/>
      </c:pivotFmt>
      <c:pivotFmt>
        <c:idx val="433"/>
      </c:pivotFmt>
      <c:pivotFmt>
        <c:idx val="434"/>
      </c:pivotFmt>
      <c:pivotFmt>
        <c:idx val="435"/>
      </c:pivotFmt>
      <c:pivotFmt>
        <c:idx val="436"/>
      </c:pivotFmt>
      <c:pivotFmt>
        <c:idx val="437"/>
      </c:pivotFmt>
      <c:pivotFmt>
        <c:idx val="438"/>
      </c:pivotFmt>
      <c:pivotFmt>
        <c:idx val="439"/>
      </c:pivotFmt>
      <c:pivotFmt>
        <c:idx val="440"/>
      </c:pivotFmt>
      <c:pivotFmt>
        <c:idx val="441"/>
      </c:pivotFmt>
      <c:pivotFmt>
        <c:idx val="442"/>
      </c:pivotFmt>
      <c:pivotFmt>
        <c:idx val="443"/>
      </c:pivotFmt>
      <c:pivotFmt>
        <c:idx val="444"/>
      </c:pivotFmt>
      <c:pivotFmt>
        <c:idx val="445"/>
      </c:pivotFmt>
      <c:pivotFmt>
        <c:idx val="446"/>
      </c:pivotFmt>
      <c:pivotFmt>
        <c:idx val="447"/>
      </c:pivotFmt>
      <c:pivotFmt>
        <c:idx val="448"/>
      </c:pivotFmt>
      <c:pivotFmt>
        <c:idx val="449"/>
      </c:pivotFmt>
      <c:pivotFmt>
        <c:idx val="450"/>
      </c:pivotFmt>
      <c:pivotFmt>
        <c:idx val="451"/>
      </c:pivotFmt>
      <c:pivotFmt>
        <c:idx val="452"/>
      </c:pivotFmt>
      <c:pivotFmt>
        <c:idx val="453"/>
      </c:pivotFmt>
      <c:pivotFmt>
        <c:idx val="454"/>
      </c:pivotFmt>
      <c:pivotFmt>
        <c:idx val="455"/>
      </c:pivotFmt>
      <c:pivotFmt>
        <c:idx val="456"/>
      </c:pivotFmt>
      <c:pivotFmt>
        <c:idx val="457"/>
      </c:pivotFmt>
      <c:pivotFmt>
        <c:idx val="458"/>
      </c:pivotFmt>
      <c:pivotFmt>
        <c:idx val="459"/>
      </c:pivotFmt>
      <c:pivotFmt>
        <c:idx val="460"/>
      </c:pivotFmt>
      <c:pivotFmt>
        <c:idx val="461"/>
      </c:pivotFmt>
      <c:pivotFmt>
        <c:idx val="462"/>
      </c:pivotFmt>
      <c:pivotFmt>
        <c:idx val="463"/>
      </c:pivotFmt>
      <c:pivotFmt>
        <c:idx val="464"/>
      </c:pivotFmt>
      <c:pivotFmt>
        <c:idx val="465"/>
      </c:pivotFmt>
      <c:pivotFmt>
        <c:idx val="466"/>
      </c:pivotFmt>
      <c:pivotFmt>
        <c:idx val="467"/>
      </c:pivotFmt>
      <c:pivotFmt>
        <c:idx val="468"/>
      </c:pivotFmt>
      <c:pivotFmt>
        <c:idx val="469"/>
      </c:pivotFmt>
      <c:pivotFmt>
        <c:idx val="470"/>
      </c:pivotFmt>
      <c:pivotFmt>
        <c:idx val="471"/>
      </c:pivotFmt>
      <c:pivotFmt>
        <c:idx val="472"/>
      </c:pivotFmt>
      <c:pivotFmt>
        <c:idx val="473"/>
      </c:pivotFmt>
      <c:pivotFmt>
        <c:idx val="474"/>
      </c:pivotFmt>
      <c:pivotFmt>
        <c:idx val="475"/>
      </c:pivotFmt>
      <c:pivotFmt>
        <c:idx val="476"/>
      </c:pivotFmt>
      <c:pivotFmt>
        <c:idx val="477"/>
      </c:pivotFmt>
      <c:pivotFmt>
        <c:idx val="478"/>
      </c:pivotFmt>
      <c:pivotFmt>
        <c:idx val="479"/>
      </c:pivotFmt>
      <c:pivotFmt>
        <c:idx val="480"/>
      </c:pivotFmt>
      <c:pivotFmt>
        <c:idx val="481"/>
      </c:pivotFmt>
      <c:pivotFmt>
        <c:idx val="482"/>
      </c:pivotFmt>
      <c:pivotFmt>
        <c:idx val="483"/>
      </c:pivotFmt>
      <c:pivotFmt>
        <c:idx val="484"/>
      </c:pivotFmt>
      <c:pivotFmt>
        <c:idx val="485"/>
      </c:pivotFmt>
      <c:pivotFmt>
        <c:idx val="486"/>
      </c:pivotFmt>
      <c:pivotFmt>
        <c:idx val="487"/>
      </c:pivotFmt>
      <c:pivotFmt>
        <c:idx val="488"/>
      </c:pivotFmt>
      <c:pivotFmt>
        <c:idx val="489"/>
      </c:pivotFmt>
      <c:pivotFmt>
        <c:idx val="490"/>
      </c:pivotFmt>
      <c:pivotFmt>
        <c:idx val="491"/>
      </c:pivotFmt>
      <c:pivotFmt>
        <c:idx val="492"/>
      </c:pivotFmt>
      <c:pivotFmt>
        <c:idx val="493"/>
      </c:pivotFmt>
      <c:pivotFmt>
        <c:idx val="494"/>
      </c:pivotFmt>
      <c:pivotFmt>
        <c:idx val="495"/>
      </c:pivotFmt>
      <c:pivotFmt>
        <c:idx val="496"/>
      </c:pivotFmt>
      <c:pivotFmt>
        <c:idx val="497"/>
      </c:pivotFmt>
      <c:pivotFmt>
        <c:idx val="498"/>
      </c:pivotFmt>
      <c:pivotFmt>
        <c:idx val="499"/>
      </c:pivotFmt>
      <c:pivotFmt>
        <c:idx val="500"/>
      </c:pivotFmt>
      <c:pivotFmt>
        <c:idx val="501"/>
      </c:pivotFmt>
      <c:pivotFmt>
        <c:idx val="502"/>
      </c:pivotFmt>
      <c:pivotFmt>
        <c:idx val="503"/>
      </c:pivotFmt>
      <c:pivotFmt>
        <c:idx val="504"/>
      </c:pivotFmt>
      <c:pivotFmt>
        <c:idx val="505"/>
      </c:pivotFmt>
      <c:pivotFmt>
        <c:idx val="506"/>
      </c:pivotFmt>
      <c:pivotFmt>
        <c:idx val="507"/>
      </c:pivotFmt>
      <c:pivotFmt>
        <c:idx val="508"/>
      </c:pivotFmt>
      <c:pivotFmt>
        <c:idx val="509"/>
      </c:pivotFmt>
      <c:pivotFmt>
        <c:idx val="510"/>
      </c:pivotFmt>
      <c:pivotFmt>
        <c:idx val="511"/>
      </c:pivotFmt>
      <c:pivotFmt>
        <c:idx val="512"/>
      </c:pivotFmt>
      <c:pivotFmt>
        <c:idx val="513"/>
      </c:pivotFmt>
      <c:pivotFmt>
        <c:idx val="514"/>
      </c:pivotFmt>
      <c:pivotFmt>
        <c:idx val="515"/>
      </c:pivotFmt>
      <c:pivotFmt>
        <c:idx val="516"/>
      </c:pivotFmt>
      <c:pivotFmt>
        <c:idx val="517"/>
      </c:pivotFmt>
      <c:pivotFmt>
        <c:idx val="518"/>
      </c:pivotFmt>
      <c:pivotFmt>
        <c:idx val="519"/>
      </c:pivotFmt>
      <c:pivotFmt>
        <c:idx val="5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2.6887917129766938E-2"/>
          <c:y val="0.20027771668206279"/>
          <c:w val="0.65408762420647815"/>
          <c:h val="0.5722238186021517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tables 2020'!$B$3:$B$4</c:f>
              <c:strCache>
                <c:ptCount val="1"/>
                <c:pt idx="0">
                  <c:v>      Anglian Community Enterprise CIC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tables 2020'!$A$5:$A$23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'Pivot tables 2020'!$B$5:$B$23</c:f>
              <c:numCache>
                <c:formatCode>General</c:formatCode>
                <c:ptCount val="19"/>
                <c:pt idx="0">
                  <c:v>86</c:v>
                </c:pt>
                <c:pt idx="1">
                  <c:v>85</c:v>
                </c:pt>
                <c:pt idx="2">
                  <c:v>85</c:v>
                </c:pt>
                <c:pt idx="3">
                  <c:v>83</c:v>
                </c:pt>
                <c:pt idx="4">
                  <c:v>79</c:v>
                </c:pt>
                <c:pt idx="5">
                  <c:v>79</c:v>
                </c:pt>
                <c:pt idx="6">
                  <c:v>80</c:v>
                </c:pt>
                <c:pt idx="7">
                  <c:v>77</c:v>
                </c:pt>
                <c:pt idx="8">
                  <c:v>76</c:v>
                </c:pt>
                <c:pt idx="9">
                  <c:v>75</c:v>
                </c:pt>
                <c:pt idx="10">
                  <c:v>78</c:v>
                </c:pt>
                <c:pt idx="11">
                  <c:v>78</c:v>
                </c:pt>
                <c:pt idx="12">
                  <c:v>80</c:v>
                </c:pt>
                <c:pt idx="13">
                  <c:v>78</c:v>
                </c:pt>
                <c:pt idx="14">
                  <c:v>75</c:v>
                </c:pt>
                <c:pt idx="15">
                  <c:v>39</c:v>
                </c:pt>
                <c:pt idx="16">
                  <c:v>39</c:v>
                </c:pt>
                <c:pt idx="17">
                  <c:v>1</c:v>
                </c:pt>
                <c:pt idx="1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7-E701-4C06-BFDA-AFE876D2F1C7}"/>
            </c:ext>
          </c:extLst>
        </c:ser>
        <c:ser>
          <c:idx val="1"/>
          <c:order val="1"/>
          <c:tx>
            <c:strRef>
              <c:f>'Pivot tables 2020'!$C$3:$C$4</c:f>
              <c:strCache>
                <c:ptCount val="1"/>
                <c:pt idx="0">
                  <c:v>      Arthur Rank Hospice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tables 2020'!$A$5:$A$23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'Pivot tables 2020'!$C$5:$C$23</c:f>
              <c:numCache>
                <c:formatCode>General</c:formatCode>
                <c:ptCount val="19"/>
                <c:pt idx="0">
                  <c:v>59</c:v>
                </c:pt>
                <c:pt idx="1">
                  <c:v>56</c:v>
                </c:pt>
                <c:pt idx="2">
                  <c:v>57</c:v>
                </c:pt>
                <c:pt idx="3">
                  <c:v>58</c:v>
                </c:pt>
                <c:pt idx="4">
                  <c:v>57</c:v>
                </c:pt>
                <c:pt idx="5">
                  <c:v>56</c:v>
                </c:pt>
                <c:pt idx="6">
                  <c:v>55</c:v>
                </c:pt>
                <c:pt idx="7">
                  <c:v>55</c:v>
                </c:pt>
                <c:pt idx="8">
                  <c:v>53</c:v>
                </c:pt>
                <c:pt idx="9">
                  <c:v>52</c:v>
                </c:pt>
                <c:pt idx="10">
                  <c:v>51</c:v>
                </c:pt>
                <c:pt idx="11">
                  <c:v>42</c:v>
                </c:pt>
                <c:pt idx="12">
                  <c:v>43</c:v>
                </c:pt>
                <c:pt idx="13">
                  <c:v>45</c:v>
                </c:pt>
                <c:pt idx="14">
                  <c:v>45</c:v>
                </c:pt>
                <c:pt idx="15">
                  <c:v>47</c:v>
                </c:pt>
                <c:pt idx="16">
                  <c:v>47</c:v>
                </c:pt>
                <c:pt idx="17">
                  <c:v>41</c:v>
                </c:pt>
                <c:pt idx="18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9-E701-4C06-BFDA-AFE876D2F1C7}"/>
            </c:ext>
          </c:extLst>
        </c:ser>
        <c:ser>
          <c:idx val="2"/>
          <c:order val="2"/>
          <c:tx>
            <c:strRef>
              <c:f>'Pivot tables 2020'!$D$3:$D$4</c:f>
              <c:strCache>
                <c:ptCount val="1"/>
                <c:pt idx="0">
                  <c:v>      Birmingham and Solihull Mental Health Trust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tables 2020'!$A$5:$A$23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'Pivot tables 2020'!$D$5:$D$23</c:f>
              <c:numCache>
                <c:formatCode>General</c:formatCode>
                <c:ptCount val="19"/>
                <c:pt idx="0">
                  <c:v>727</c:v>
                </c:pt>
                <c:pt idx="1">
                  <c:v>741</c:v>
                </c:pt>
                <c:pt idx="2">
                  <c:v>617</c:v>
                </c:pt>
                <c:pt idx="3">
                  <c:v>630</c:v>
                </c:pt>
                <c:pt idx="4">
                  <c:v>638</c:v>
                </c:pt>
                <c:pt idx="5">
                  <c:v>675</c:v>
                </c:pt>
                <c:pt idx="6">
                  <c:v>715</c:v>
                </c:pt>
                <c:pt idx="7">
                  <c:v>1077</c:v>
                </c:pt>
                <c:pt idx="8">
                  <c:v>720</c:v>
                </c:pt>
                <c:pt idx="9">
                  <c:v>725</c:v>
                </c:pt>
                <c:pt idx="10">
                  <c:v>754</c:v>
                </c:pt>
                <c:pt idx="11">
                  <c:v>768</c:v>
                </c:pt>
                <c:pt idx="12">
                  <c:v>716</c:v>
                </c:pt>
                <c:pt idx="13">
                  <c:v>733</c:v>
                </c:pt>
                <c:pt idx="14">
                  <c:v>764</c:v>
                </c:pt>
                <c:pt idx="15">
                  <c:v>785</c:v>
                </c:pt>
                <c:pt idx="16">
                  <c:v>796</c:v>
                </c:pt>
                <c:pt idx="17">
                  <c:v>812</c:v>
                </c:pt>
                <c:pt idx="18">
                  <c:v>832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B-E701-4C06-BFDA-AFE876D2F1C7}"/>
            </c:ext>
          </c:extLst>
        </c:ser>
        <c:ser>
          <c:idx val="3"/>
          <c:order val="3"/>
          <c:tx>
            <c:strRef>
              <c:f>'Pivot tables 2020'!$E$3:$E$4</c:f>
              <c:strCache>
                <c:ptCount val="1"/>
                <c:pt idx="0">
                  <c:v>      Birmingham Community Healthcare NHS Trust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tables 2020'!$A$5:$A$23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'Pivot tables 2020'!$E$5:$E$23</c:f>
              <c:numCache>
                <c:formatCode>General</c:formatCode>
                <c:ptCount val="19"/>
                <c:pt idx="0">
                  <c:v>544</c:v>
                </c:pt>
                <c:pt idx="1">
                  <c:v>529</c:v>
                </c:pt>
                <c:pt idx="2">
                  <c:v>528</c:v>
                </c:pt>
                <c:pt idx="3">
                  <c:v>520</c:v>
                </c:pt>
                <c:pt idx="4">
                  <c:v>513</c:v>
                </c:pt>
                <c:pt idx="5">
                  <c:v>509</c:v>
                </c:pt>
                <c:pt idx="6">
                  <c:v>504</c:v>
                </c:pt>
                <c:pt idx="7">
                  <c:v>720</c:v>
                </c:pt>
                <c:pt idx="8">
                  <c:v>500</c:v>
                </c:pt>
                <c:pt idx="9">
                  <c:v>491</c:v>
                </c:pt>
                <c:pt idx="10">
                  <c:v>486</c:v>
                </c:pt>
                <c:pt idx="11">
                  <c:v>498</c:v>
                </c:pt>
                <c:pt idx="12">
                  <c:v>496</c:v>
                </c:pt>
                <c:pt idx="13">
                  <c:v>489</c:v>
                </c:pt>
                <c:pt idx="14">
                  <c:v>498</c:v>
                </c:pt>
                <c:pt idx="15">
                  <c:v>494</c:v>
                </c:pt>
                <c:pt idx="16">
                  <c:v>493</c:v>
                </c:pt>
                <c:pt idx="17">
                  <c:v>487</c:v>
                </c:pt>
                <c:pt idx="18">
                  <c:v>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D-E701-4C06-BFDA-AFE876D2F1C7}"/>
            </c:ext>
          </c:extLst>
        </c:ser>
        <c:ser>
          <c:idx val="4"/>
          <c:order val="4"/>
          <c:tx>
            <c:strRef>
              <c:f>'Pivot tables 2020'!$F$3:$F$4</c:f>
              <c:strCache>
                <c:ptCount val="1"/>
                <c:pt idx="0">
                  <c:v>      Birmingham Women’s and Children’s NHS Foundation Trust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'Pivot tables 2020'!$A$5:$A$23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'Pivot tables 2020'!$F$5:$F$23</c:f>
              <c:numCache>
                <c:formatCode>General</c:formatCode>
                <c:ptCount val="19"/>
                <c:pt idx="0">
                  <c:v>1185</c:v>
                </c:pt>
                <c:pt idx="1">
                  <c:v>1185</c:v>
                </c:pt>
                <c:pt idx="2">
                  <c:v>1182</c:v>
                </c:pt>
                <c:pt idx="3">
                  <c:v>1192</c:v>
                </c:pt>
                <c:pt idx="4">
                  <c:v>1165</c:v>
                </c:pt>
                <c:pt idx="5">
                  <c:v>1145</c:v>
                </c:pt>
                <c:pt idx="6">
                  <c:v>1152</c:v>
                </c:pt>
                <c:pt idx="7">
                  <c:v>497</c:v>
                </c:pt>
                <c:pt idx="8">
                  <c:v>1154</c:v>
                </c:pt>
                <c:pt idx="9">
                  <c:v>1133</c:v>
                </c:pt>
                <c:pt idx="10">
                  <c:v>1136</c:v>
                </c:pt>
                <c:pt idx="11">
                  <c:v>1124</c:v>
                </c:pt>
                <c:pt idx="12">
                  <c:v>1120</c:v>
                </c:pt>
                <c:pt idx="13">
                  <c:v>1129</c:v>
                </c:pt>
                <c:pt idx="14">
                  <c:v>1123</c:v>
                </c:pt>
                <c:pt idx="15">
                  <c:v>1126</c:v>
                </c:pt>
                <c:pt idx="16">
                  <c:v>1110</c:v>
                </c:pt>
                <c:pt idx="17">
                  <c:v>1097</c:v>
                </c:pt>
                <c:pt idx="18">
                  <c:v>1093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F-E701-4C06-BFDA-AFE876D2F1C7}"/>
            </c:ext>
          </c:extLst>
        </c:ser>
        <c:ser>
          <c:idx val="5"/>
          <c:order val="5"/>
          <c:tx>
            <c:strRef>
              <c:f>'Pivot tables 2020'!$G$3:$G$4</c:f>
              <c:strCache>
                <c:ptCount val="1"/>
                <c:pt idx="0">
                  <c:v>      Black Country Partnership NHS Foundation Trust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'Pivot tables 2020'!$A$5:$A$23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'Pivot tables 2020'!$G$5:$G$23</c:f>
              <c:numCache>
                <c:formatCode>General</c:formatCode>
                <c:ptCount val="19"/>
                <c:pt idx="0">
                  <c:v>144</c:v>
                </c:pt>
                <c:pt idx="1">
                  <c:v>155</c:v>
                </c:pt>
                <c:pt idx="2">
                  <c:v>151</c:v>
                </c:pt>
                <c:pt idx="3">
                  <c:v>148</c:v>
                </c:pt>
                <c:pt idx="4">
                  <c:v>148</c:v>
                </c:pt>
                <c:pt idx="5">
                  <c:v>155</c:v>
                </c:pt>
                <c:pt idx="6">
                  <c:v>159</c:v>
                </c:pt>
                <c:pt idx="7">
                  <c:v>1160</c:v>
                </c:pt>
                <c:pt idx="8">
                  <c:v>363</c:v>
                </c:pt>
                <c:pt idx="9">
                  <c:v>365</c:v>
                </c:pt>
                <c:pt idx="10">
                  <c:v>371</c:v>
                </c:pt>
                <c:pt idx="11">
                  <c:v>371</c:v>
                </c:pt>
                <c:pt idx="12">
                  <c:v>370</c:v>
                </c:pt>
                <c:pt idx="13">
                  <c:v>376</c:v>
                </c:pt>
                <c:pt idx="14">
                  <c:v>382</c:v>
                </c:pt>
                <c:pt idx="15">
                  <c:v>379</c:v>
                </c:pt>
                <c:pt idx="16">
                  <c:v>370</c:v>
                </c:pt>
                <c:pt idx="17">
                  <c:v>372</c:v>
                </c:pt>
                <c:pt idx="18">
                  <c:v>385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1-E701-4C06-BFDA-AFE876D2F1C7}"/>
            </c:ext>
          </c:extLst>
        </c:ser>
        <c:ser>
          <c:idx val="6"/>
          <c:order val="6"/>
          <c:tx>
            <c:strRef>
              <c:f>'Pivot tables 2020'!$H$3:$H$4</c:f>
              <c:strCache>
                <c:ptCount val="1"/>
                <c:pt idx="0">
                  <c:v>      Cambridge University Hospitals NHS Foundation Trust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 2020'!$A$5:$A$23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'Pivot tables 2020'!$H$5:$H$23</c:f>
              <c:numCache>
                <c:formatCode>General</c:formatCode>
                <c:ptCount val="19"/>
                <c:pt idx="0">
                  <c:v>2541</c:v>
                </c:pt>
                <c:pt idx="1">
                  <c:v>2584</c:v>
                </c:pt>
                <c:pt idx="2">
                  <c:v>2624</c:v>
                </c:pt>
                <c:pt idx="3">
                  <c:v>2574</c:v>
                </c:pt>
                <c:pt idx="4">
                  <c:v>2553</c:v>
                </c:pt>
                <c:pt idx="5">
                  <c:v>2574</c:v>
                </c:pt>
                <c:pt idx="6">
                  <c:v>2583</c:v>
                </c:pt>
                <c:pt idx="7">
                  <c:v>2668</c:v>
                </c:pt>
                <c:pt idx="8">
                  <c:v>2673</c:v>
                </c:pt>
                <c:pt idx="9">
                  <c:v>2457</c:v>
                </c:pt>
                <c:pt idx="10">
                  <c:v>2470</c:v>
                </c:pt>
                <c:pt idx="11">
                  <c:v>2447</c:v>
                </c:pt>
                <c:pt idx="12">
                  <c:v>2454</c:v>
                </c:pt>
                <c:pt idx="13">
                  <c:v>2514</c:v>
                </c:pt>
                <c:pt idx="14">
                  <c:v>2526</c:v>
                </c:pt>
                <c:pt idx="15">
                  <c:v>2544</c:v>
                </c:pt>
                <c:pt idx="16">
                  <c:v>2577</c:v>
                </c:pt>
                <c:pt idx="17">
                  <c:v>2610</c:v>
                </c:pt>
                <c:pt idx="18">
                  <c:v>2631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3-E701-4C06-BFDA-AFE876D2F1C7}"/>
            </c:ext>
          </c:extLst>
        </c:ser>
        <c:ser>
          <c:idx val="7"/>
          <c:order val="7"/>
          <c:tx>
            <c:strRef>
              <c:f>'Pivot tables 2020'!$I$3:$I$4</c:f>
              <c:strCache>
                <c:ptCount val="1"/>
                <c:pt idx="0">
                  <c:v>      Cambridgeshire &amp; Peterborough NHS Foundation Trust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 2020'!$A$5:$A$23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'Pivot tables 2020'!$I$5:$I$23</c:f>
              <c:numCache>
                <c:formatCode>General</c:formatCode>
                <c:ptCount val="19"/>
                <c:pt idx="0">
                  <c:v>868</c:v>
                </c:pt>
                <c:pt idx="1">
                  <c:v>882</c:v>
                </c:pt>
                <c:pt idx="2">
                  <c:v>881</c:v>
                </c:pt>
                <c:pt idx="3">
                  <c:v>871</c:v>
                </c:pt>
                <c:pt idx="4">
                  <c:v>864</c:v>
                </c:pt>
                <c:pt idx="5">
                  <c:v>847</c:v>
                </c:pt>
                <c:pt idx="6">
                  <c:v>837</c:v>
                </c:pt>
                <c:pt idx="7">
                  <c:v>830</c:v>
                </c:pt>
                <c:pt idx="8">
                  <c:v>838</c:v>
                </c:pt>
                <c:pt idx="9">
                  <c:v>834</c:v>
                </c:pt>
                <c:pt idx="10">
                  <c:v>864</c:v>
                </c:pt>
                <c:pt idx="11">
                  <c:v>854</c:v>
                </c:pt>
                <c:pt idx="12">
                  <c:v>839</c:v>
                </c:pt>
                <c:pt idx="13">
                  <c:v>855</c:v>
                </c:pt>
                <c:pt idx="14">
                  <c:v>869</c:v>
                </c:pt>
                <c:pt idx="15">
                  <c:v>874</c:v>
                </c:pt>
                <c:pt idx="16">
                  <c:v>872</c:v>
                </c:pt>
                <c:pt idx="17">
                  <c:v>869</c:v>
                </c:pt>
                <c:pt idx="18">
                  <c:v>866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5-E701-4C06-BFDA-AFE876D2F1C7}"/>
            </c:ext>
          </c:extLst>
        </c:ser>
        <c:ser>
          <c:idx val="8"/>
          <c:order val="8"/>
          <c:tx>
            <c:strRef>
              <c:f>'Pivot tables 2020'!$J$3:$J$4</c:f>
              <c:strCache>
                <c:ptCount val="1"/>
                <c:pt idx="0">
                  <c:v>      Cambridgeshire Community Service NHS Trust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 2020'!$A$5:$A$23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'Pivot tables 2020'!$J$5:$J$23</c:f>
              <c:numCache>
                <c:formatCode>General</c:formatCode>
                <c:ptCount val="19"/>
                <c:pt idx="0">
                  <c:v>250</c:v>
                </c:pt>
                <c:pt idx="1">
                  <c:v>254</c:v>
                </c:pt>
                <c:pt idx="2">
                  <c:v>263</c:v>
                </c:pt>
                <c:pt idx="3">
                  <c:v>265</c:v>
                </c:pt>
                <c:pt idx="4">
                  <c:v>265</c:v>
                </c:pt>
                <c:pt idx="5">
                  <c:v>263</c:v>
                </c:pt>
                <c:pt idx="6">
                  <c:v>265</c:v>
                </c:pt>
                <c:pt idx="7">
                  <c:v>830</c:v>
                </c:pt>
                <c:pt idx="8">
                  <c:v>272</c:v>
                </c:pt>
                <c:pt idx="9">
                  <c:v>273</c:v>
                </c:pt>
                <c:pt idx="10">
                  <c:v>272</c:v>
                </c:pt>
                <c:pt idx="11">
                  <c:v>262</c:v>
                </c:pt>
                <c:pt idx="12">
                  <c:v>257</c:v>
                </c:pt>
                <c:pt idx="13">
                  <c:v>261</c:v>
                </c:pt>
                <c:pt idx="14">
                  <c:v>266</c:v>
                </c:pt>
                <c:pt idx="15">
                  <c:v>263</c:v>
                </c:pt>
                <c:pt idx="16">
                  <c:v>254</c:v>
                </c:pt>
                <c:pt idx="17">
                  <c:v>248</c:v>
                </c:pt>
                <c:pt idx="18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7-E701-4C06-BFDA-AFE876D2F1C7}"/>
            </c:ext>
          </c:extLst>
        </c:ser>
        <c:ser>
          <c:idx val="9"/>
          <c:order val="9"/>
          <c:tx>
            <c:strRef>
              <c:f>'Pivot tables 2020'!$K$3:$K$4</c:f>
              <c:strCache>
                <c:ptCount val="1"/>
                <c:pt idx="0">
                  <c:v>      Chesterfield Royal Hospital NHS Foundation Trust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 2020'!$A$5:$A$23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'Pivot tables 2020'!$K$5:$K$23</c:f>
              <c:numCache>
                <c:formatCode>General</c:formatCode>
                <c:ptCount val="19"/>
                <c:pt idx="0">
                  <c:v>529</c:v>
                </c:pt>
                <c:pt idx="1">
                  <c:v>518</c:v>
                </c:pt>
                <c:pt idx="2">
                  <c:v>511</c:v>
                </c:pt>
                <c:pt idx="3">
                  <c:v>514</c:v>
                </c:pt>
                <c:pt idx="4">
                  <c:v>581</c:v>
                </c:pt>
                <c:pt idx="5">
                  <c:v>621</c:v>
                </c:pt>
                <c:pt idx="6">
                  <c:v>615</c:v>
                </c:pt>
                <c:pt idx="7">
                  <c:v>270</c:v>
                </c:pt>
                <c:pt idx="8">
                  <c:v>548</c:v>
                </c:pt>
                <c:pt idx="9">
                  <c:v>529</c:v>
                </c:pt>
                <c:pt idx="10">
                  <c:v>526</c:v>
                </c:pt>
                <c:pt idx="11">
                  <c:v>538</c:v>
                </c:pt>
                <c:pt idx="12">
                  <c:v>562</c:v>
                </c:pt>
                <c:pt idx="13">
                  <c:v>557</c:v>
                </c:pt>
                <c:pt idx="14">
                  <c:v>560</c:v>
                </c:pt>
                <c:pt idx="15">
                  <c:v>553</c:v>
                </c:pt>
                <c:pt idx="16">
                  <c:v>582</c:v>
                </c:pt>
                <c:pt idx="17">
                  <c:v>648</c:v>
                </c:pt>
                <c:pt idx="18">
                  <c:v>633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9-E701-4C06-BFDA-AFE876D2F1C7}"/>
            </c:ext>
          </c:extLst>
        </c:ser>
        <c:ser>
          <c:idx val="10"/>
          <c:order val="10"/>
          <c:tx>
            <c:strRef>
              <c:f>'Pivot tables 2020'!$L$3:$L$4</c:f>
              <c:strCache>
                <c:ptCount val="1"/>
                <c:pt idx="0">
                  <c:v>      Commissioning staff in the Midlands and East of England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 2020'!$A$5:$A$23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'Pivot tables 2020'!$L$5:$L$23</c:f>
              <c:numCache>
                <c:formatCode>General</c:formatCode>
                <c:ptCount val="19"/>
                <c:pt idx="0">
                  <c:v>325</c:v>
                </c:pt>
                <c:pt idx="1">
                  <c:v>324</c:v>
                </c:pt>
                <c:pt idx="2">
                  <c:v>313</c:v>
                </c:pt>
                <c:pt idx="3">
                  <c:v>310</c:v>
                </c:pt>
                <c:pt idx="4">
                  <c:v>298</c:v>
                </c:pt>
                <c:pt idx="5">
                  <c:v>301</c:v>
                </c:pt>
                <c:pt idx="6">
                  <c:v>295</c:v>
                </c:pt>
                <c:pt idx="7">
                  <c:v>555</c:v>
                </c:pt>
                <c:pt idx="8">
                  <c:v>293</c:v>
                </c:pt>
                <c:pt idx="9">
                  <c:v>288</c:v>
                </c:pt>
                <c:pt idx="10">
                  <c:v>287</c:v>
                </c:pt>
                <c:pt idx="11">
                  <c:v>283</c:v>
                </c:pt>
                <c:pt idx="12">
                  <c:v>280</c:v>
                </c:pt>
                <c:pt idx="13">
                  <c:v>279</c:v>
                </c:pt>
                <c:pt idx="14">
                  <c:v>284</c:v>
                </c:pt>
                <c:pt idx="15">
                  <c:v>279</c:v>
                </c:pt>
                <c:pt idx="16">
                  <c:v>277</c:v>
                </c:pt>
                <c:pt idx="17">
                  <c:v>272</c:v>
                </c:pt>
                <c:pt idx="18">
                  <c:v>269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B-E701-4C06-BFDA-AFE876D2F1C7}"/>
            </c:ext>
          </c:extLst>
        </c:ser>
        <c:ser>
          <c:idx val="11"/>
          <c:order val="11"/>
          <c:tx>
            <c:strRef>
              <c:f>'Pivot tables 2020'!$M$3:$M$4</c:f>
              <c:strCache>
                <c:ptCount val="1"/>
                <c:pt idx="0">
                  <c:v>      Coventry and Warwickshire Partnership Trust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 2020'!$A$5:$A$23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'Pivot tables 2020'!$M$5:$M$23</c:f>
              <c:numCache>
                <c:formatCode>General</c:formatCode>
                <c:ptCount val="19"/>
                <c:pt idx="0">
                  <c:v>960</c:v>
                </c:pt>
                <c:pt idx="1">
                  <c:v>900</c:v>
                </c:pt>
                <c:pt idx="2">
                  <c:v>860</c:v>
                </c:pt>
                <c:pt idx="3">
                  <c:v>840</c:v>
                </c:pt>
                <c:pt idx="4">
                  <c:v>803</c:v>
                </c:pt>
                <c:pt idx="5">
                  <c:v>807</c:v>
                </c:pt>
                <c:pt idx="6">
                  <c:v>796</c:v>
                </c:pt>
                <c:pt idx="7">
                  <c:v>295</c:v>
                </c:pt>
                <c:pt idx="8">
                  <c:v>792</c:v>
                </c:pt>
                <c:pt idx="9">
                  <c:v>771</c:v>
                </c:pt>
                <c:pt idx="10">
                  <c:v>758</c:v>
                </c:pt>
                <c:pt idx="11">
                  <c:v>746</c:v>
                </c:pt>
                <c:pt idx="12">
                  <c:v>742</c:v>
                </c:pt>
                <c:pt idx="13">
                  <c:v>734</c:v>
                </c:pt>
                <c:pt idx="14">
                  <c:v>658</c:v>
                </c:pt>
                <c:pt idx="15">
                  <c:v>673</c:v>
                </c:pt>
                <c:pt idx="16">
                  <c:v>672</c:v>
                </c:pt>
                <c:pt idx="17">
                  <c:v>685</c:v>
                </c:pt>
                <c:pt idx="18">
                  <c:v>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D-E701-4C06-BFDA-AFE876D2F1C7}"/>
            </c:ext>
          </c:extLst>
        </c:ser>
        <c:ser>
          <c:idx val="12"/>
          <c:order val="12"/>
          <c:tx>
            <c:strRef>
              <c:f>'Pivot tables 2020'!$N$3:$N$4</c:f>
              <c:strCache>
                <c:ptCount val="1"/>
                <c:pt idx="0">
                  <c:v>      Derbyshire Community Health Services FT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 2020'!$A$5:$A$23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'Pivot tables 2020'!$N$5:$N$23</c:f>
              <c:numCache>
                <c:formatCode>General</c:formatCode>
                <c:ptCount val="19"/>
                <c:pt idx="0">
                  <c:v>408</c:v>
                </c:pt>
                <c:pt idx="1">
                  <c:v>418</c:v>
                </c:pt>
                <c:pt idx="2">
                  <c:v>417</c:v>
                </c:pt>
                <c:pt idx="3">
                  <c:v>422</c:v>
                </c:pt>
                <c:pt idx="4">
                  <c:v>417</c:v>
                </c:pt>
                <c:pt idx="5">
                  <c:v>411</c:v>
                </c:pt>
                <c:pt idx="6">
                  <c:v>414</c:v>
                </c:pt>
                <c:pt idx="7">
                  <c:v>798</c:v>
                </c:pt>
                <c:pt idx="8">
                  <c:v>438</c:v>
                </c:pt>
                <c:pt idx="9">
                  <c:v>430</c:v>
                </c:pt>
                <c:pt idx="10">
                  <c:v>425</c:v>
                </c:pt>
                <c:pt idx="11">
                  <c:v>437</c:v>
                </c:pt>
                <c:pt idx="12">
                  <c:v>450</c:v>
                </c:pt>
                <c:pt idx="13">
                  <c:v>451</c:v>
                </c:pt>
                <c:pt idx="14">
                  <c:v>453</c:v>
                </c:pt>
                <c:pt idx="15">
                  <c:v>452</c:v>
                </c:pt>
                <c:pt idx="16">
                  <c:v>450</c:v>
                </c:pt>
                <c:pt idx="17">
                  <c:v>449</c:v>
                </c:pt>
                <c:pt idx="18">
                  <c:v>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F-E701-4C06-BFDA-AFE876D2F1C7}"/>
            </c:ext>
          </c:extLst>
        </c:ser>
        <c:ser>
          <c:idx val="13"/>
          <c:order val="13"/>
          <c:tx>
            <c:strRef>
              <c:f>'Pivot tables 2020'!$O$3:$O$4</c:f>
              <c:strCache>
                <c:ptCount val="1"/>
                <c:pt idx="0">
                  <c:v>      Derbyshire Healthcare NHS Foundation Trust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 2020'!$A$5:$A$23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'Pivot tables 2020'!$O$5:$O$23</c:f>
              <c:numCache>
                <c:formatCode>General</c:formatCode>
                <c:ptCount val="19"/>
                <c:pt idx="0">
                  <c:v>462</c:v>
                </c:pt>
                <c:pt idx="1">
                  <c:v>459</c:v>
                </c:pt>
                <c:pt idx="2">
                  <c:v>461</c:v>
                </c:pt>
                <c:pt idx="3">
                  <c:v>467</c:v>
                </c:pt>
                <c:pt idx="4">
                  <c:v>467</c:v>
                </c:pt>
                <c:pt idx="5">
                  <c:v>460</c:v>
                </c:pt>
                <c:pt idx="6">
                  <c:v>462</c:v>
                </c:pt>
                <c:pt idx="7">
                  <c:v>440</c:v>
                </c:pt>
                <c:pt idx="8">
                  <c:v>459</c:v>
                </c:pt>
                <c:pt idx="9">
                  <c:v>471</c:v>
                </c:pt>
                <c:pt idx="10">
                  <c:v>483</c:v>
                </c:pt>
                <c:pt idx="11">
                  <c:v>494</c:v>
                </c:pt>
                <c:pt idx="12">
                  <c:v>501</c:v>
                </c:pt>
                <c:pt idx="13">
                  <c:v>493</c:v>
                </c:pt>
                <c:pt idx="14">
                  <c:v>492</c:v>
                </c:pt>
                <c:pt idx="15">
                  <c:v>492</c:v>
                </c:pt>
                <c:pt idx="16">
                  <c:v>487</c:v>
                </c:pt>
                <c:pt idx="17">
                  <c:v>498</c:v>
                </c:pt>
                <c:pt idx="18">
                  <c:v>487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1-E701-4C06-BFDA-AFE876D2F1C7}"/>
            </c:ext>
          </c:extLst>
        </c:ser>
        <c:ser>
          <c:idx val="14"/>
          <c:order val="14"/>
          <c:tx>
            <c:strRef>
              <c:f>'Pivot tables 2020'!$P$3:$P$4</c:f>
              <c:strCache>
                <c:ptCount val="1"/>
                <c:pt idx="0">
                  <c:v>      Dudley &amp; Walsall NHS Mental Health Partnership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 2020'!$A$5:$A$23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'Pivot tables 2020'!$P$5:$P$23</c:f>
              <c:numCache>
                <c:formatCode>General</c:formatCode>
                <c:ptCount val="19"/>
                <c:pt idx="0">
                  <c:v>196</c:v>
                </c:pt>
                <c:pt idx="1">
                  <c:v>193</c:v>
                </c:pt>
                <c:pt idx="2">
                  <c:v>193</c:v>
                </c:pt>
                <c:pt idx="3">
                  <c:v>189</c:v>
                </c:pt>
                <c:pt idx="4">
                  <c:v>179</c:v>
                </c:pt>
                <c:pt idx="5">
                  <c:v>177</c:v>
                </c:pt>
                <c:pt idx="6">
                  <c:v>173</c:v>
                </c:pt>
                <c:pt idx="7">
                  <c:v>459</c:v>
                </c:pt>
                <c:pt idx="8">
                  <c:v>530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3-E701-4C06-BFDA-AFE876D2F1C7}"/>
            </c:ext>
          </c:extLst>
        </c:ser>
        <c:ser>
          <c:idx val="15"/>
          <c:order val="15"/>
          <c:tx>
            <c:strRef>
              <c:f>'Pivot tables 2020'!$Q$3:$Q$4</c:f>
              <c:strCache>
                <c:ptCount val="1"/>
                <c:pt idx="0">
                  <c:v>      Dudley Group NHS Foundation Trust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 2020'!$A$5:$A$23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'Pivot tables 2020'!$Q$5:$Q$23</c:f>
              <c:numCache>
                <c:formatCode>General</c:formatCode>
                <c:ptCount val="19"/>
                <c:pt idx="0">
                  <c:v>549</c:v>
                </c:pt>
                <c:pt idx="1">
                  <c:v>547</c:v>
                </c:pt>
                <c:pt idx="2">
                  <c:v>543</c:v>
                </c:pt>
                <c:pt idx="3">
                  <c:v>536</c:v>
                </c:pt>
                <c:pt idx="4">
                  <c:v>536</c:v>
                </c:pt>
                <c:pt idx="5">
                  <c:v>533</c:v>
                </c:pt>
                <c:pt idx="6">
                  <c:v>538</c:v>
                </c:pt>
                <c:pt idx="7">
                  <c:v>530</c:v>
                </c:pt>
                <c:pt idx="8">
                  <c:v>530</c:v>
                </c:pt>
                <c:pt idx="9">
                  <c:v>529</c:v>
                </c:pt>
                <c:pt idx="10">
                  <c:v>525</c:v>
                </c:pt>
                <c:pt idx="11">
                  <c:v>532</c:v>
                </c:pt>
                <c:pt idx="12">
                  <c:v>527</c:v>
                </c:pt>
                <c:pt idx="13">
                  <c:v>529</c:v>
                </c:pt>
                <c:pt idx="14">
                  <c:v>542</c:v>
                </c:pt>
                <c:pt idx="15">
                  <c:v>543</c:v>
                </c:pt>
                <c:pt idx="16">
                  <c:v>531</c:v>
                </c:pt>
                <c:pt idx="17">
                  <c:v>527</c:v>
                </c:pt>
                <c:pt idx="18">
                  <c:v>527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5-E701-4C06-BFDA-AFE876D2F1C7}"/>
            </c:ext>
          </c:extLst>
        </c:ser>
        <c:ser>
          <c:idx val="16"/>
          <c:order val="16"/>
          <c:tx>
            <c:strRef>
              <c:f>'Pivot tables 2020'!$R$3:$R$4</c:f>
              <c:strCache>
                <c:ptCount val="1"/>
                <c:pt idx="0">
                  <c:v>      East and North Hertfordshire NHS Trust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 2020'!$A$5:$A$23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'Pivot tables 2020'!$R$5:$R$23</c:f>
              <c:numCache>
                <c:formatCode>General</c:formatCode>
                <c:ptCount val="19"/>
                <c:pt idx="0">
                  <c:v>946</c:v>
                </c:pt>
                <c:pt idx="1">
                  <c:v>938</c:v>
                </c:pt>
                <c:pt idx="2">
                  <c:v>933</c:v>
                </c:pt>
                <c:pt idx="3">
                  <c:v>943</c:v>
                </c:pt>
                <c:pt idx="4">
                  <c:v>939</c:v>
                </c:pt>
                <c:pt idx="5">
                  <c:v>939</c:v>
                </c:pt>
                <c:pt idx="6">
                  <c:v>948</c:v>
                </c:pt>
                <c:pt idx="7">
                  <c:v>953</c:v>
                </c:pt>
                <c:pt idx="8">
                  <c:v>948</c:v>
                </c:pt>
                <c:pt idx="9">
                  <c:v>937</c:v>
                </c:pt>
                <c:pt idx="10">
                  <c:v>928</c:v>
                </c:pt>
                <c:pt idx="11">
                  <c:v>920</c:v>
                </c:pt>
                <c:pt idx="12">
                  <c:v>931</c:v>
                </c:pt>
                <c:pt idx="13">
                  <c:v>920</c:v>
                </c:pt>
                <c:pt idx="14">
                  <c:v>927</c:v>
                </c:pt>
                <c:pt idx="15">
                  <c:v>920</c:v>
                </c:pt>
                <c:pt idx="16">
                  <c:v>923</c:v>
                </c:pt>
                <c:pt idx="17">
                  <c:v>922</c:v>
                </c:pt>
                <c:pt idx="18">
                  <c:v>920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7-E701-4C06-BFDA-AFE876D2F1C7}"/>
            </c:ext>
          </c:extLst>
        </c:ser>
        <c:ser>
          <c:idx val="17"/>
          <c:order val="17"/>
          <c:tx>
            <c:strRef>
              <c:f>'Pivot tables 2020'!$S$3:$S$4</c:f>
              <c:strCache>
                <c:ptCount val="1"/>
                <c:pt idx="0">
                  <c:v>      East Coast Community Healthcare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 2020'!$A$5:$A$23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'Pivot tables 2020'!$S$5:$S$23</c:f>
              <c:numCache>
                <c:formatCode>General</c:formatCode>
                <c:ptCount val="19"/>
                <c:pt idx="0">
                  <c:v>75</c:v>
                </c:pt>
                <c:pt idx="1">
                  <c:v>73</c:v>
                </c:pt>
                <c:pt idx="2">
                  <c:v>72</c:v>
                </c:pt>
                <c:pt idx="3">
                  <c:v>71</c:v>
                </c:pt>
                <c:pt idx="4">
                  <c:v>71</c:v>
                </c:pt>
                <c:pt idx="5">
                  <c:v>71</c:v>
                </c:pt>
                <c:pt idx="6">
                  <c:v>73</c:v>
                </c:pt>
                <c:pt idx="7">
                  <c:v>72</c:v>
                </c:pt>
                <c:pt idx="8">
                  <c:v>69</c:v>
                </c:pt>
                <c:pt idx="9">
                  <c:v>67</c:v>
                </c:pt>
                <c:pt idx="10">
                  <c:v>68</c:v>
                </c:pt>
                <c:pt idx="11">
                  <c:v>69</c:v>
                </c:pt>
                <c:pt idx="12">
                  <c:v>72</c:v>
                </c:pt>
                <c:pt idx="13">
                  <c:v>76</c:v>
                </c:pt>
                <c:pt idx="14">
                  <c:v>76</c:v>
                </c:pt>
                <c:pt idx="15">
                  <c:v>77</c:v>
                </c:pt>
                <c:pt idx="16">
                  <c:v>78</c:v>
                </c:pt>
                <c:pt idx="17">
                  <c:v>79</c:v>
                </c:pt>
                <c:pt idx="18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9-E701-4C06-BFDA-AFE876D2F1C7}"/>
            </c:ext>
          </c:extLst>
        </c:ser>
        <c:ser>
          <c:idx val="18"/>
          <c:order val="18"/>
          <c:tx>
            <c:strRef>
              <c:f>'Pivot tables 2020'!$T$3:$T$4</c:f>
              <c:strCache>
                <c:ptCount val="1"/>
                <c:pt idx="0">
                  <c:v>      East Midlands Ambulance Service NHS Trust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 2020'!$A$5:$A$23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'Pivot tables 2020'!$T$5:$T$23</c:f>
              <c:numCache>
                <c:formatCode>General</c:formatCode>
                <c:ptCount val="19"/>
                <c:pt idx="0">
                  <c:v>405</c:v>
                </c:pt>
                <c:pt idx="1">
                  <c:v>401</c:v>
                </c:pt>
                <c:pt idx="2">
                  <c:v>403</c:v>
                </c:pt>
                <c:pt idx="3">
                  <c:v>397</c:v>
                </c:pt>
                <c:pt idx="4">
                  <c:v>405</c:v>
                </c:pt>
                <c:pt idx="5">
                  <c:v>416</c:v>
                </c:pt>
                <c:pt idx="6">
                  <c:v>421</c:v>
                </c:pt>
                <c:pt idx="7">
                  <c:v>440</c:v>
                </c:pt>
                <c:pt idx="8">
                  <c:v>447</c:v>
                </c:pt>
                <c:pt idx="9">
                  <c:v>440</c:v>
                </c:pt>
                <c:pt idx="10">
                  <c:v>465</c:v>
                </c:pt>
                <c:pt idx="11">
                  <c:v>481</c:v>
                </c:pt>
                <c:pt idx="12">
                  <c:v>520</c:v>
                </c:pt>
                <c:pt idx="13">
                  <c:v>580</c:v>
                </c:pt>
                <c:pt idx="14">
                  <c:v>605</c:v>
                </c:pt>
                <c:pt idx="15">
                  <c:v>633</c:v>
                </c:pt>
                <c:pt idx="16">
                  <c:v>641</c:v>
                </c:pt>
                <c:pt idx="17">
                  <c:v>653</c:v>
                </c:pt>
                <c:pt idx="18">
                  <c:v>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B-E701-4C06-BFDA-AFE876D2F1C7}"/>
            </c:ext>
          </c:extLst>
        </c:ser>
        <c:ser>
          <c:idx val="19"/>
          <c:order val="19"/>
          <c:tx>
            <c:strRef>
              <c:f>'Pivot tables 2020'!$U$3:$U$4</c:f>
              <c:strCache>
                <c:ptCount val="1"/>
                <c:pt idx="0">
                  <c:v>      East of England Ambulance Service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 2020'!$A$5:$A$23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'Pivot tables 2020'!$U$5:$U$23</c:f>
              <c:numCache>
                <c:formatCode>General</c:formatCode>
                <c:ptCount val="19"/>
                <c:pt idx="0">
                  <c:v>956</c:v>
                </c:pt>
                <c:pt idx="1">
                  <c:v>942</c:v>
                </c:pt>
                <c:pt idx="2">
                  <c:v>945</c:v>
                </c:pt>
                <c:pt idx="3">
                  <c:v>943</c:v>
                </c:pt>
                <c:pt idx="4">
                  <c:v>922</c:v>
                </c:pt>
                <c:pt idx="5">
                  <c:v>945</c:v>
                </c:pt>
                <c:pt idx="6">
                  <c:v>944</c:v>
                </c:pt>
                <c:pt idx="7">
                  <c:v>955</c:v>
                </c:pt>
                <c:pt idx="8">
                  <c:v>945</c:v>
                </c:pt>
                <c:pt idx="9">
                  <c:v>943</c:v>
                </c:pt>
                <c:pt idx="10">
                  <c:v>940</c:v>
                </c:pt>
                <c:pt idx="11">
                  <c:v>940</c:v>
                </c:pt>
                <c:pt idx="12">
                  <c:v>946</c:v>
                </c:pt>
                <c:pt idx="13">
                  <c:v>935</c:v>
                </c:pt>
                <c:pt idx="14">
                  <c:v>933</c:v>
                </c:pt>
                <c:pt idx="15">
                  <c:v>957</c:v>
                </c:pt>
                <c:pt idx="16">
                  <c:v>942</c:v>
                </c:pt>
                <c:pt idx="17">
                  <c:v>899</c:v>
                </c:pt>
                <c:pt idx="18">
                  <c:v>885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D-E701-4C06-BFDA-AFE876D2F1C7}"/>
            </c:ext>
          </c:extLst>
        </c:ser>
        <c:ser>
          <c:idx val="20"/>
          <c:order val="20"/>
          <c:tx>
            <c:strRef>
              <c:f>'Pivot tables 2020'!$V$3:$V$4</c:f>
              <c:strCache>
                <c:ptCount val="1"/>
                <c:pt idx="0">
                  <c:v>      East Suffolk and North Essex NHS Foundation Trust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 2020'!$A$5:$A$23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'Pivot tables 2020'!$V$5:$V$23</c:f>
              <c:numCache>
                <c:formatCode>General</c:formatCode>
                <c:ptCount val="19"/>
                <c:pt idx="0">
                  <c:v>2467</c:v>
                </c:pt>
                <c:pt idx="1">
                  <c:v>2385</c:v>
                </c:pt>
                <c:pt idx="2">
                  <c:v>2361</c:v>
                </c:pt>
                <c:pt idx="3">
                  <c:v>2290</c:v>
                </c:pt>
                <c:pt idx="4">
                  <c:v>2235</c:v>
                </c:pt>
                <c:pt idx="5">
                  <c:v>2196</c:v>
                </c:pt>
                <c:pt idx="6">
                  <c:v>2193</c:v>
                </c:pt>
                <c:pt idx="7">
                  <c:v>2151</c:v>
                </c:pt>
                <c:pt idx="8">
                  <c:v>2135</c:v>
                </c:pt>
                <c:pt idx="9">
                  <c:v>2056</c:v>
                </c:pt>
                <c:pt idx="10">
                  <c:v>2008</c:v>
                </c:pt>
                <c:pt idx="11">
                  <c:v>1990</c:v>
                </c:pt>
                <c:pt idx="12">
                  <c:v>1942</c:v>
                </c:pt>
                <c:pt idx="13">
                  <c:v>1811</c:v>
                </c:pt>
                <c:pt idx="14">
                  <c:v>1789</c:v>
                </c:pt>
                <c:pt idx="15">
                  <c:v>1779</c:v>
                </c:pt>
                <c:pt idx="16">
                  <c:v>1753</c:v>
                </c:pt>
                <c:pt idx="17">
                  <c:v>1735</c:v>
                </c:pt>
                <c:pt idx="18">
                  <c:v>1719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F-E701-4C06-BFDA-AFE876D2F1C7}"/>
            </c:ext>
          </c:extLst>
        </c:ser>
        <c:ser>
          <c:idx val="21"/>
          <c:order val="21"/>
          <c:tx>
            <c:strRef>
              <c:f>'Pivot tables 2020'!$W$3:$W$4</c:f>
              <c:strCache>
                <c:ptCount val="1"/>
                <c:pt idx="0">
                  <c:v>      Essex Partnership University NHS Foundation Trust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 2020'!$A$5:$A$23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'Pivot tables 2020'!$W$5:$W$23</c:f>
              <c:numCache>
                <c:formatCode>General</c:formatCode>
                <c:ptCount val="19"/>
                <c:pt idx="0">
                  <c:v>689</c:v>
                </c:pt>
                <c:pt idx="1">
                  <c:v>677</c:v>
                </c:pt>
                <c:pt idx="2">
                  <c:v>664</c:v>
                </c:pt>
                <c:pt idx="3">
                  <c:v>651</c:v>
                </c:pt>
                <c:pt idx="4">
                  <c:v>640</c:v>
                </c:pt>
                <c:pt idx="5">
                  <c:v>624</c:v>
                </c:pt>
                <c:pt idx="6">
                  <c:v>623</c:v>
                </c:pt>
                <c:pt idx="7">
                  <c:v>621</c:v>
                </c:pt>
                <c:pt idx="8">
                  <c:v>612</c:v>
                </c:pt>
                <c:pt idx="9">
                  <c:v>601</c:v>
                </c:pt>
                <c:pt idx="10">
                  <c:v>602</c:v>
                </c:pt>
                <c:pt idx="11">
                  <c:v>599</c:v>
                </c:pt>
                <c:pt idx="12">
                  <c:v>593</c:v>
                </c:pt>
                <c:pt idx="13">
                  <c:v>578</c:v>
                </c:pt>
                <c:pt idx="14">
                  <c:v>578</c:v>
                </c:pt>
                <c:pt idx="15">
                  <c:v>581</c:v>
                </c:pt>
                <c:pt idx="16">
                  <c:v>587</c:v>
                </c:pt>
                <c:pt idx="17">
                  <c:v>574</c:v>
                </c:pt>
                <c:pt idx="18">
                  <c:v>594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1-E701-4C06-BFDA-AFE876D2F1C7}"/>
            </c:ext>
          </c:extLst>
        </c:ser>
        <c:ser>
          <c:idx val="22"/>
          <c:order val="22"/>
          <c:tx>
            <c:strRef>
              <c:f>'Pivot tables 2020'!$X$3:$X$4</c:f>
              <c:strCache>
                <c:ptCount val="1"/>
                <c:pt idx="0">
                  <c:v>      George Eliot Hospital NHS Trust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 2020'!$A$5:$A$23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'Pivot tables 2020'!$X$5:$X$23</c:f>
              <c:numCache>
                <c:formatCode>General</c:formatCode>
                <c:ptCount val="19"/>
                <c:pt idx="0">
                  <c:v>418</c:v>
                </c:pt>
                <c:pt idx="1">
                  <c:v>413</c:v>
                </c:pt>
                <c:pt idx="2">
                  <c:v>416</c:v>
                </c:pt>
                <c:pt idx="3">
                  <c:v>416</c:v>
                </c:pt>
                <c:pt idx="4">
                  <c:v>418</c:v>
                </c:pt>
                <c:pt idx="5">
                  <c:v>424</c:v>
                </c:pt>
                <c:pt idx="6">
                  <c:v>430</c:v>
                </c:pt>
                <c:pt idx="7">
                  <c:v>435</c:v>
                </c:pt>
                <c:pt idx="8">
                  <c:v>422</c:v>
                </c:pt>
                <c:pt idx="9">
                  <c:v>413</c:v>
                </c:pt>
                <c:pt idx="10">
                  <c:v>419</c:v>
                </c:pt>
                <c:pt idx="11">
                  <c:v>420</c:v>
                </c:pt>
                <c:pt idx="12">
                  <c:v>419</c:v>
                </c:pt>
                <c:pt idx="13">
                  <c:v>409</c:v>
                </c:pt>
                <c:pt idx="14">
                  <c:v>411</c:v>
                </c:pt>
                <c:pt idx="15">
                  <c:v>412</c:v>
                </c:pt>
                <c:pt idx="16">
                  <c:v>405</c:v>
                </c:pt>
                <c:pt idx="17">
                  <c:v>413</c:v>
                </c:pt>
                <c:pt idx="18">
                  <c:v>422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3-E701-4C06-BFDA-AFE876D2F1C7}"/>
            </c:ext>
          </c:extLst>
        </c:ser>
        <c:ser>
          <c:idx val="23"/>
          <c:order val="23"/>
          <c:tx>
            <c:strRef>
              <c:f>'Pivot tables 2020'!$Y$3:$Y$4</c:f>
              <c:strCache>
                <c:ptCount val="1"/>
                <c:pt idx="0">
                  <c:v>      GPs and practice staff in the Midlands and East of England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 2020'!$A$5:$A$23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'Pivot tables 2020'!$Y$5:$Y$23</c:f>
              <c:numCache>
                <c:formatCode>General</c:formatCode>
                <c:ptCount val="19"/>
                <c:pt idx="0">
                  <c:v>2069</c:v>
                </c:pt>
                <c:pt idx="1">
                  <c:v>2297</c:v>
                </c:pt>
                <c:pt idx="2">
                  <c:v>2320</c:v>
                </c:pt>
                <c:pt idx="3">
                  <c:v>2302</c:v>
                </c:pt>
                <c:pt idx="4">
                  <c:v>2272</c:v>
                </c:pt>
                <c:pt idx="5">
                  <c:v>2300</c:v>
                </c:pt>
                <c:pt idx="6">
                  <c:v>2357</c:v>
                </c:pt>
                <c:pt idx="7">
                  <c:v>2360</c:v>
                </c:pt>
                <c:pt idx="8">
                  <c:v>2363</c:v>
                </c:pt>
                <c:pt idx="9">
                  <c:v>2364</c:v>
                </c:pt>
                <c:pt idx="10">
                  <c:v>2409</c:v>
                </c:pt>
                <c:pt idx="11">
                  <c:v>2447</c:v>
                </c:pt>
                <c:pt idx="12">
                  <c:v>2443</c:v>
                </c:pt>
                <c:pt idx="13">
                  <c:v>2440</c:v>
                </c:pt>
                <c:pt idx="14">
                  <c:v>2420</c:v>
                </c:pt>
                <c:pt idx="15">
                  <c:v>2415</c:v>
                </c:pt>
                <c:pt idx="16">
                  <c:v>2389</c:v>
                </c:pt>
                <c:pt idx="17">
                  <c:v>2365</c:v>
                </c:pt>
                <c:pt idx="18">
                  <c:v>2353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5-E701-4C06-BFDA-AFE876D2F1C7}"/>
            </c:ext>
          </c:extLst>
        </c:ser>
        <c:ser>
          <c:idx val="24"/>
          <c:order val="24"/>
          <c:tx>
            <c:strRef>
              <c:f>'Pivot tables 2020'!$Z$3:$Z$4</c:f>
              <c:strCache>
                <c:ptCount val="1"/>
                <c:pt idx="0">
                  <c:v>      GPs, Practice staff &amp; CCG staff in Staffordshire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 2020'!$A$5:$A$23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'Pivot tables 2020'!$Z$5:$Z$23</c:f>
              <c:numCache>
                <c:formatCode>General</c:formatCode>
                <c:ptCount val="19"/>
                <c:pt idx="0">
                  <c:v>160</c:v>
                </c:pt>
                <c:pt idx="1">
                  <c:v>173</c:v>
                </c:pt>
                <c:pt idx="2">
                  <c:v>172</c:v>
                </c:pt>
                <c:pt idx="3">
                  <c:v>173</c:v>
                </c:pt>
                <c:pt idx="4">
                  <c:v>190</c:v>
                </c:pt>
                <c:pt idx="5">
                  <c:v>189</c:v>
                </c:pt>
                <c:pt idx="6">
                  <c:v>189</c:v>
                </c:pt>
                <c:pt idx="7">
                  <c:v>193</c:v>
                </c:pt>
                <c:pt idx="8">
                  <c:v>194</c:v>
                </c:pt>
                <c:pt idx="9">
                  <c:v>199</c:v>
                </c:pt>
                <c:pt idx="10">
                  <c:v>198</c:v>
                </c:pt>
                <c:pt idx="11">
                  <c:v>201</c:v>
                </c:pt>
                <c:pt idx="12">
                  <c:v>199</c:v>
                </c:pt>
                <c:pt idx="13">
                  <c:v>204</c:v>
                </c:pt>
                <c:pt idx="14">
                  <c:v>207</c:v>
                </c:pt>
                <c:pt idx="15">
                  <c:v>213</c:v>
                </c:pt>
                <c:pt idx="16">
                  <c:v>215</c:v>
                </c:pt>
                <c:pt idx="17">
                  <c:v>216</c:v>
                </c:pt>
                <c:pt idx="18">
                  <c:v>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7-E701-4C06-BFDA-AFE876D2F1C7}"/>
            </c:ext>
          </c:extLst>
        </c:ser>
        <c:ser>
          <c:idx val="25"/>
          <c:order val="25"/>
          <c:tx>
            <c:strRef>
              <c:f>'Pivot tables 2020'!$AA$3:$AA$4</c:f>
              <c:strCache>
                <c:ptCount val="1"/>
                <c:pt idx="0">
                  <c:v>      GPs, Practice Staff and CCG staff in Bedfordshire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 2020'!$A$5:$A$23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'Pivot tables 2020'!$AA$5:$AA$23</c:f>
              <c:numCache>
                <c:formatCode>General</c:formatCode>
                <c:ptCount val="19"/>
                <c:pt idx="0">
                  <c:v>163</c:v>
                </c:pt>
                <c:pt idx="1">
                  <c:v>167</c:v>
                </c:pt>
                <c:pt idx="2">
                  <c:v>173</c:v>
                </c:pt>
                <c:pt idx="3">
                  <c:v>171</c:v>
                </c:pt>
                <c:pt idx="4">
                  <c:v>165</c:v>
                </c:pt>
                <c:pt idx="5">
                  <c:v>167</c:v>
                </c:pt>
                <c:pt idx="6">
                  <c:v>167</c:v>
                </c:pt>
                <c:pt idx="7">
                  <c:v>170</c:v>
                </c:pt>
                <c:pt idx="8">
                  <c:v>169</c:v>
                </c:pt>
                <c:pt idx="9">
                  <c:v>155</c:v>
                </c:pt>
                <c:pt idx="10">
                  <c:v>152</c:v>
                </c:pt>
                <c:pt idx="11">
                  <c:v>154</c:v>
                </c:pt>
                <c:pt idx="12">
                  <c:v>156</c:v>
                </c:pt>
                <c:pt idx="13">
                  <c:v>158</c:v>
                </c:pt>
                <c:pt idx="14">
                  <c:v>158</c:v>
                </c:pt>
                <c:pt idx="15">
                  <c:v>158</c:v>
                </c:pt>
                <c:pt idx="16">
                  <c:v>156</c:v>
                </c:pt>
                <c:pt idx="17">
                  <c:v>151</c:v>
                </c:pt>
                <c:pt idx="18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9-E701-4C06-BFDA-AFE876D2F1C7}"/>
            </c:ext>
          </c:extLst>
        </c:ser>
        <c:ser>
          <c:idx val="26"/>
          <c:order val="26"/>
          <c:tx>
            <c:strRef>
              <c:f>'Pivot tables 2020'!$AB$3:$AB$4</c:f>
              <c:strCache>
                <c:ptCount val="1"/>
                <c:pt idx="0">
                  <c:v>      GPs, Practice Staff and CCG Staff in Shropshire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 2020'!$A$5:$A$23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'Pivot tables 2020'!$AB$5:$AB$23</c:f>
              <c:numCache>
                <c:formatCode>General</c:formatCode>
                <c:ptCount val="19"/>
                <c:pt idx="0">
                  <c:v>114</c:v>
                </c:pt>
                <c:pt idx="1">
                  <c:v>112</c:v>
                </c:pt>
                <c:pt idx="2">
                  <c:v>110</c:v>
                </c:pt>
                <c:pt idx="3">
                  <c:v>113</c:v>
                </c:pt>
                <c:pt idx="4">
                  <c:v>114</c:v>
                </c:pt>
                <c:pt idx="5">
                  <c:v>113</c:v>
                </c:pt>
                <c:pt idx="6">
                  <c:v>111</c:v>
                </c:pt>
                <c:pt idx="7">
                  <c:v>107</c:v>
                </c:pt>
                <c:pt idx="8">
                  <c:v>109</c:v>
                </c:pt>
                <c:pt idx="9">
                  <c:v>110</c:v>
                </c:pt>
                <c:pt idx="10">
                  <c:v>105</c:v>
                </c:pt>
                <c:pt idx="11">
                  <c:v>106</c:v>
                </c:pt>
                <c:pt idx="12">
                  <c:v>106</c:v>
                </c:pt>
                <c:pt idx="13">
                  <c:v>107</c:v>
                </c:pt>
                <c:pt idx="14">
                  <c:v>109</c:v>
                </c:pt>
                <c:pt idx="15">
                  <c:v>111</c:v>
                </c:pt>
                <c:pt idx="16">
                  <c:v>112</c:v>
                </c:pt>
                <c:pt idx="17">
                  <c:v>110</c:v>
                </c:pt>
                <c:pt idx="18">
                  <c:v>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B-E701-4C06-BFDA-AFE876D2F1C7}"/>
            </c:ext>
          </c:extLst>
        </c:ser>
        <c:ser>
          <c:idx val="27"/>
          <c:order val="27"/>
          <c:tx>
            <c:strRef>
              <c:f>'Pivot tables 2020'!$AC$3:$AC$4</c:f>
              <c:strCache>
                <c:ptCount val="1"/>
                <c:pt idx="0">
                  <c:v>      GPs, Practice Staff and CCG staff in Suffolk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 2020'!$A$5:$A$23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'Pivot tables 2020'!$AC$5:$AC$23</c:f>
              <c:numCache>
                <c:formatCode>General</c:formatCode>
                <c:ptCount val="19"/>
                <c:pt idx="0">
                  <c:v>161</c:v>
                </c:pt>
                <c:pt idx="1">
                  <c:v>166</c:v>
                </c:pt>
                <c:pt idx="2">
                  <c:v>162</c:v>
                </c:pt>
                <c:pt idx="3">
                  <c:v>154</c:v>
                </c:pt>
                <c:pt idx="4">
                  <c:v>161</c:v>
                </c:pt>
                <c:pt idx="5">
                  <c:v>161</c:v>
                </c:pt>
                <c:pt idx="6">
                  <c:v>163</c:v>
                </c:pt>
                <c:pt idx="7">
                  <c:v>166</c:v>
                </c:pt>
                <c:pt idx="8">
                  <c:v>169</c:v>
                </c:pt>
                <c:pt idx="9">
                  <c:v>165</c:v>
                </c:pt>
                <c:pt idx="10">
                  <c:v>162</c:v>
                </c:pt>
                <c:pt idx="11">
                  <c:v>164</c:v>
                </c:pt>
                <c:pt idx="12">
                  <c:v>163</c:v>
                </c:pt>
                <c:pt idx="13">
                  <c:v>161</c:v>
                </c:pt>
                <c:pt idx="14">
                  <c:v>158</c:v>
                </c:pt>
                <c:pt idx="15">
                  <c:v>153</c:v>
                </c:pt>
                <c:pt idx="16">
                  <c:v>153</c:v>
                </c:pt>
                <c:pt idx="17">
                  <c:v>149</c:v>
                </c:pt>
                <c:pt idx="18">
                  <c:v>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D-E701-4C06-BFDA-AFE876D2F1C7}"/>
            </c:ext>
          </c:extLst>
        </c:ser>
        <c:ser>
          <c:idx val="28"/>
          <c:order val="28"/>
          <c:tx>
            <c:strRef>
              <c:f>'Pivot tables 2020'!$AD$3:$AD$4</c:f>
              <c:strCache>
                <c:ptCount val="1"/>
                <c:pt idx="0">
                  <c:v>      GPs, practice staff and CCG staff in Worcestershire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 2020'!$A$5:$A$23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'Pivot tables 2020'!$AD$5:$AD$23</c:f>
              <c:numCache>
                <c:formatCode>General</c:formatCode>
                <c:ptCount val="19"/>
                <c:pt idx="0">
                  <c:v>158</c:v>
                </c:pt>
                <c:pt idx="1">
                  <c:v>163</c:v>
                </c:pt>
                <c:pt idx="2">
                  <c:v>171</c:v>
                </c:pt>
                <c:pt idx="3">
                  <c:v>169</c:v>
                </c:pt>
                <c:pt idx="4">
                  <c:v>172</c:v>
                </c:pt>
                <c:pt idx="5">
                  <c:v>172</c:v>
                </c:pt>
                <c:pt idx="6">
                  <c:v>175</c:v>
                </c:pt>
                <c:pt idx="7">
                  <c:v>173</c:v>
                </c:pt>
                <c:pt idx="8">
                  <c:v>178</c:v>
                </c:pt>
                <c:pt idx="9">
                  <c:v>183</c:v>
                </c:pt>
                <c:pt idx="10">
                  <c:v>183</c:v>
                </c:pt>
                <c:pt idx="11">
                  <c:v>182</c:v>
                </c:pt>
                <c:pt idx="12">
                  <c:v>182</c:v>
                </c:pt>
                <c:pt idx="13">
                  <c:v>186</c:v>
                </c:pt>
                <c:pt idx="14">
                  <c:v>188</c:v>
                </c:pt>
                <c:pt idx="15">
                  <c:v>192</c:v>
                </c:pt>
                <c:pt idx="16">
                  <c:v>190</c:v>
                </c:pt>
                <c:pt idx="17">
                  <c:v>189</c:v>
                </c:pt>
                <c:pt idx="18">
                  <c:v>185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F-E701-4C06-BFDA-AFE876D2F1C7}"/>
            </c:ext>
          </c:extLst>
        </c:ser>
        <c:ser>
          <c:idx val="29"/>
          <c:order val="29"/>
          <c:tx>
            <c:strRef>
              <c:f>'Pivot tables 2020'!$AE$3:$AE$4</c:f>
              <c:strCache>
                <c:ptCount val="1"/>
                <c:pt idx="0">
                  <c:v>      Hertfordshire Community NHS Trust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 2020'!$A$5:$A$23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'Pivot tables 2020'!$AE$5:$AE$23</c:f>
              <c:numCache>
                <c:formatCode>General</c:formatCode>
                <c:ptCount val="19"/>
                <c:pt idx="0">
                  <c:v>156</c:v>
                </c:pt>
                <c:pt idx="1">
                  <c:v>149</c:v>
                </c:pt>
                <c:pt idx="2">
                  <c:v>153</c:v>
                </c:pt>
                <c:pt idx="3">
                  <c:v>150</c:v>
                </c:pt>
                <c:pt idx="4">
                  <c:v>147</c:v>
                </c:pt>
                <c:pt idx="5">
                  <c:v>140</c:v>
                </c:pt>
                <c:pt idx="6">
                  <c:v>141</c:v>
                </c:pt>
                <c:pt idx="7">
                  <c:v>127</c:v>
                </c:pt>
                <c:pt idx="8">
                  <c:v>127</c:v>
                </c:pt>
                <c:pt idx="9">
                  <c:v>123</c:v>
                </c:pt>
                <c:pt idx="10">
                  <c:v>123</c:v>
                </c:pt>
                <c:pt idx="11">
                  <c:v>118</c:v>
                </c:pt>
                <c:pt idx="12">
                  <c:v>117</c:v>
                </c:pt>
                <c:pt idx="13">
                  <c:v>117</c:v>
                </c:pt>
                <c:pt idx="14">
                  <c:v>115</c:v>
                </c:pt>
                <c:pt idx="15">
                  <c:v>110</c:v>
                </c:pt>
                <c:pt idx="16">
                  <c:v>107</c:v>
                </c:pt>
                <c:pt idx="17">
                  <c:v>109</c:v>
                </c:pt>
                <c:pt idx="18">
                  <c:v>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1-E701-4C06-BFDA-AFE876D2F1C7}"/>
            </c:ext>
          </c:extLst>
        </c:ser>
        <c:ser>
          <c:idx val="30"/>
          <c:order val="30"/>
          <c:tx>
            <c:strRef>
              <c:f>'Pivot tables 2020'!$AF$3:$AF$4</c:f>
              <c:strCache>
                <c:ptCount val="1"/>
                <c:pt idx="0">
                  <c:v>      Hertfordshire Partnership University NHS Foundation Trust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 2020'!$A$5:$A$23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'Pivot tables 2020'!$AF$5:$AF$23</c:f>
              <c:numCache>
                <c:formatCode>General</c:formatCode>
                <c:ptCount val="19"/>
                <c:pt idx="0">
                  <c:v>532</c:v>
                </c:pt>
                <c:pt idx="1">
                  <c:v>537</c:v>
                </c:pt>
                <c:pt idx="2">
                  <c:v>542</c:v>
                </c:pt>
                <c:pt idx="3">
                  <c:v>544</c:v>
                </c:pt>
                <c:pt idx="4">
                  <c:v>542</c:v>
                </c:pt>
                <c:pt idx="5">
                  <c:v>541</c:v>
                </c:pt>
                <c:pt idx="6">
                  <c:v>531</c:v>
                </c:pt>
                <c:pt idx="7">
                  <c:v>531</c:v>
                </c:pt>
                <c:pt idx="8">
                  <c:v>534</c:v>
                </c:pt>
                <c:pt idx="9">
                  <c:v>506</c:v>
                </c:pt>
                <c:pt idx="10">
                  <c:v>502</c:v>
                </c:pt>
                <c:pt idx="11">
                  <c:v>491</c:v>
                </c:pt>
                <c:pt idx="12">
                  <c:v>486</c:v>
                </c:pt>
                <c:pt idx="13">
                  <c:v>465</c:v>
                </c:pt>
                <c:pt idx="14">
                  <c:v>461</c:v>
                </c:pt>
                <c:pt idx="15">
                  <c:v>447</c:v>
                </c:pt>
                <c:pt idx="16">
                  <c:v>438</c:v>
                </c:pt>
                <c:pt idx="17">
                  <c:v>438</c:v>
                </c:pt>
                <c:pt idx="18">
                  <c:v>437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3-E701-4C06-BFDA-AFE876D2F1C7}"/>
            </c:ext>
          </c:extLst>
        </c:ser>
        <c:ser>
          <c:idx val="31"/>
          <c:order val="31"/>
          <c:tx>
            <c:strRef>
              <c:f>'Pivot tables 2020'!$AG$3:$AG$4</c:f>
              <c:strCache>
                <c:ptCount val="1"/>
                <c:pt idx="0">
                  <c:v>      Hospices in Cambridgeshire inc. EACH and Sue Ryder Care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 2020'!$A$5:$A$23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'Pivot tables 2020'!$AG$5:$AG$23</c:f>
              <c:numCache>
                <c:formatCode>General</c:formatCode>
                <c:ptCount val="19"/>
                <c:pt idx="0">
                  <c:v>19</c:v>
                </c:pt>
                <c:pt idx="1">
                  <c:v>19</c:v>
                </c:pt>
                <c:pt idx="2">
                  <c:v>18</c:v>
                </c:pt>
                <c:pt idx="3">
                  <c:v>23</c:v>
                </c:pt>
                <c:pt idx="4">
                  <c:v>23</c:v>
                </c:pt>
                <c:pt idx="5">
                  <c:v>23</c:v>
                </c:pt>
                <c:pt idx="6">
                  <c:v>23</c:v>
                </c:pt>
                <c:pt idx="7">
                  <c:v>23</c:v>
                </c:pt>
                <c:pt idx="8">
                  <c:v>23</c:v>
                </c:pt>
                <c:pt idx="9">
                  <c:v>23</c:v>
                </c:pt>
                <c:pt idx="10">
                  <c:v>23</c:v>
                </c:pt>
                <c:pt idx="11">
                  <c:v>23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  <c:pt idx="15">
                  <c:v>28</c:v>
                </c:pt>
                <c:pt idx="16">
                  <c:v>29</c:v>
                </c:pt>
                <c:pt idx="17">
                  <c:v>29</c:v>
                </c:pt>
                <c:pt idx="18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5-E701-4C06-BFDA-AFE876D2F1C7}"/>
            </c:ext>
          </c:extLst>
        </c:ser>
        <c:ser>
          <c:idx val="32"/>
          <c:order val="32"/>
          <c:tx>
            <c:strRef>
              <c:f>'Pivot tables 2020'!$AH$3:$AH$4</c:f>
              <c:strCache>
                <c:ptCount val="1"/>
                <c:pt idx="0">
                  <c:v>      James Paget University Hospital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 2020'!$A$5:$A$23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'Pivot tables 2020'!$AH$5:$AH$23</c:f>
              <c:numCache>
                <c:formatCode>General</c:formatCode>
                <c:ptCount val="19"/>
                <c:pt idx="0">
                  <c:v>361</c:v>
                </c:pt>
                <c:pt idx="1">
                  <c:v>366</c:v>
                </c:pt>
                <c:pt idx="2">
                  <c:v>369</c:v>
                </c:pt>
                <c:pt idx="3">
                  <c:v>371</c:v>
                </c:pt>
                <c:pt idx="4">
                  <c:v>377</c:v>
                </c:pt>
                <c:pt idx="5">
                  <c:v>394</c:v>
                </c:pt>
                <c:pt idx="6">
                  <c:v>403</c:v>
                </c:pt>
                <c:pt idx="7">
                  <c:v>405</c:v>
                </c:pt>
                <c:pt idx="8">
                  <c:v>406</c:v>
                </c:pt>
                <c:pt idx="9">
                  <c:v>400</c:v>
                </c:pt>
                <c:pt idx="10">
                  <c:v>402</c:v>
                </c:pt>
                <c:pt idx="11">
                  <c:v>398</c:v>
                </c:pt>
                <c:pt idx="12">
                  <c:v>404</c:v>
                </c:pt>
                <c:pt idx="13">
                  <c:v>411</c:v>
                </c:pt>
                <c:pt idx="14">
                  <c:v>416</c:v>
                </c:pt>
                <c:pt idx="15">
                  <c:v>420</c:v>
                </c:pt>
                <c:pt idx="16">
                  <c:v>428</c:v>
                </c:pt>
                <c:pt idx="17">
                  <c:v>436</c:v>
                </c:pt>
                <c:pt idx="18">
                  <c:v>443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7-E701-4C06-BFDA-AFE876D2F1C7}"/>
            </c:ext>
          </c:extLst>
        </c:ser>
        <c:ser>
          <c:idx val="33"/>
          <c:order val="33"/>
          <c:tx>
            <c:strRef>
              <c:f>'Pivot tables 2020'!$AI$3:$AI$4</c:f>
              <c:strCache>
                <c:ptCount val="1"/>
                <c:pt idx="0">
                  <c:v>      Kettering General Hospital NHS Foundation Trust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 2020'!$A$5:$A$23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'Pivot tables 2020'!$AI$5:$AI$23</c:f>
              <c:numCache>
                <c:formatCode>General</c:formatCode>
                <c:ptCount val="19"/>
                <c:pt idx="0">
                  <c:v>1366</c:v>
                </c:pt>
                <c:pt idx="1">
                  <c:v>1378</c:v>
                </c:pt>
                <c:pt idx="2">
                  <c:v>1390</c:v>
                </c:pt>
                <c:pt idx="3">
                  <c:v>1414</c:v>
                </c:pt>
                <c:pt idx="4">
                  <c:v>1412</c:v>
                </c:pt>
                <c:pt idx="5">
                  <c:v>1436</c:v>
                </c:pt>
                <c:pt idx="6">
                  <c:v>1426</c:v>
                </c:pt>
                <c:pt idx="7">
                  <c:v>1408</c:v>
                </c:pt>
                <c:pt idx="8">
                  <c:v>1379</c:v>
                </c:pt>
                <c:pt idx="9">
                  <c:v>1357</c:v>
                </c:pt>
                <c:pt idx="10">
                  <c:v>1344</c:v>
                </c:pt>
                <c:pt idx="11">
                  <c:v>1333</c:v>
                </c:pt>
                <c:pt idx="12">
                  <c:v>1321</c:v>
                </c:pt>
                <c:pt idx="13">
                  <c:v>1314</c:v>
                </c:pt>
                <c:pt idx="14">
                  <c:v>1301</c:v>
                </c:pt>
                <c:pt idx="15">
                  <c:v>1278</c:v>
                </c:pt>
                <c:pt idx="16">
                  <c:v>1286</c:v>
                </c:pt>
                <c:pt idx="17">
                  <c:v>1326</c:v>
                </c:pt>
                <c:pt idx="18">
                  <c:v>1344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9-E701-4C06-BFDA-AFE876D2F1C7}"/>
            </c:ext>
          </c:extLst>
        </c:ser>
        <c:ser>
          <c:idx val="34"/>
          <c:order val="34"/>
          <c:tx>
            <c:strRef>
              <c:f>'Pivot tables 2020'!$AJ$3:$AJ$4</c:f>
              <c:strCache>
                <c:ptCount val="1"/>
                <c:pt idx="0">
                  <c:v>      Leicestershire Partnership NHS Trust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 2020'!$A$5:$A$23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'Pivot tables 2020'!$AJ$5:$AJ$23</c:f>
              <c:numCache>
                <c:formatCode>General</c:formatCode>
                <c:ptCount val="19"/>
                <c:pt idx="0">
                  <c:v>952</c:v>
                </c:pt>
                <c:pt idx="1">
                  <c:v>940</c:v>
                </c:pt>
                <c:pt idx="2">
                  <c:v>920</c:v>
                </c:pt>
                <c:pt idx="3">
                  <c:v>913</c:v>
                </c:pt>
                <c:pt idx="4">
                  <c:v>901</c:v>
                </c:pt>
                <c:pt idx="5">
                  <c:v>868</c:v>
                </c:pt>
                <c:pt idx="6">
                  <c:v>854</c:v>
                </c:pt>
                <c:pt idx="7">
                  <c:v>832</c:v>
                </c:pt>
                <c:pt idx="8">
                  <c:v>807</c:v>
                </c:pt>
                <c:pt idx="9">
                  <c:v>809</c:v>
                </c:pt>
                <c:pt idx="10">
                  <c:v>792</c:v>
                </c:pt>
                <c:pt idx="11">
                  <c:v>784</c:v>
                </c:pt>
                <c:pt idx="12">
                  <c:v>800</c:v>
                </c:pt>
                <c:pt idx="13">
                  <c:v>807</c:v>
                </c:pt>
                <c:pt idx="14">
                  <c:v>817</c:v>
                </c:pt>
                <c:pt idx="15">
                  <c:v>823</c:v>
                </c:pt>
                <c:pt idx="16">
                  <c:v>838</c:v>
                </c:pt>
                <c:pt idx="17">
                  <c:v>839</c:v>
                </c:pt>
                <c:pt idx="18">
                  <c:v>840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B-E701-4C06-BFDA-AFE876D2F1C7}"/>
            </c:ext>
          </c:extLst>
        </c:ser>
        <c:ser>
          <c:idx val="35"/>
          <c:order val="35"/>
          <c:tx>
            <c:strRef>
              <c:f>'Pivot tables 2020'!$AK$3:$AK$4</c:f>
              <c:strCache>
                <c:ptCount val="1"/>
                <c:pt idx="0">
                  <c:v>      Lincolnshire Community Health Services NHS Trust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 2020'!$A$5:$A$23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'Pivot tables 2020'!$AK$5:$AK$23</c:f>
              <c:numCache>
                <c:formatCode>General</c:formatCode>
                <c:ptCount val="19"/>
                <c:pt idx="0">
                  <c:v>185</c:v>
                </c:pt>
                <c:pt idx="1">
                  <c:v>168</c:v>
                </c:pt>
                <c:pt idx="2">
                  <c:v>169</c:v>
                </c:pt>
                <c:pt idx="3">
                  <c:v>163</c:v>
                </c:pt>
                <c:pt idx="4">
                  <c:v>163</c:v>
                </c:pt>
                <c:pt idx="5">
                  <c:v>164</c:v>
                </c:pt>
                <c:pt idx="6">
                  <c:v>163</c:v>
                </c:pt>
                <c:pt idx="7">
                  <c:v>166</c:v>
                </c:pt>
                <c:pt idx="8">
                  <c:v>169</c:v>
                </c:pt>
                <c:pt idx="9">
                  <c:v>167</c:v>
                </c:pt>
                <c:pt idx="10">
                  <c:v>169</c:v>
                </c:pt>
                <c:pt idx="11">
                  <c:v>174</c:v>
                </c:pt>
                <c:pt idx="12">
                  <c:v>177</c:v>
                </c:pt>
                <c:pt idx="13">
                  <c:v>181</c:v>
                </c:pt>
                <c:pt idx="14">
                  <c:v>187</c:v>
                </c:pt>
                <c:pt idx="15">
                  <c:v>191</c:v>
                </c:pt>
                <c:pt idx="16">
                  <c:v>185</c:v>
                </c:pt>
                <c:pt idx="17">
                  <c:v>179</c:v>
                </c:pt>
                <c:pt idx="18">
                  <c:v>175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D-E701-4C06-BFDA-AFE876D2F1C7}"/>
            </c:ext>
          </c:extLst>
        </c:ser>
        <c:ser>
          <c:idx val="36"/>
          <c:order val="36"/>
          <c:tx>
            <c:strRef>
              <c:f>'Pivot tables 2020'!$AL$3:$AL$4</c:f>
              <c:strCache>
                <c:ptCount val="1"/>
                <c:pt idx="0">
                  <c:v>      Lincolnshire Partnership Trust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 2020'!$A$5:$A$23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'Pivot tables 2020'!$AL$5:$AL$23</c:f>
              <c:numCache>
                <c:formatCode>General</c:formatCode>
                <c:ptCount val="19"/>
                <c:pt idx="0">
                  <c:v>299</c:v>
                </c:pt>
                <c:pt idx="1">
                  <c:v>302</c:v>
                </c:pt>
                <c:pt idx="2">
                  <c:v>302</c:v>
                </c:pt>
                <c:pt idx="3">
                  <c:v>302</c:v>
                </c:pt>
                <c:pt idx="4">
                  <c:v>306</c:v>
                </c:pt>
                <c:pt idx="5">
                  <c:v>308</c:v>
                </c:pt>
                <c:pt idx="6">
                  <c:v>309</c:v>
                </c:pt>
                <c:pt idx="7">
                  <c:v>311</c:v>
                </c:pt>
                <c:pt idx="8">
                  <c:v>302</c:v>
                </c:pt>
                <c:pt idx="9">
                  <c:v>302</c:v>
                </c:pt>
                <c:pt idx="10">
                  <c:v>302</c:v>
                </c:pt>
                <c:pt idx="11">
                  <c:v>303</c:v>
                </c:pt>
                <c:pt idx="12">
                  <c:v>304</c:v>
                </c:pt>
                <c:pt idx="13">
                  <c:v>303</c:v>
                </c:pt>
                <c:pt idx="14">
                  <c:v>303</c:v>
                </c:pt>
                <c:pt idx="15">
                  <c:v>313</c:v>
                </c:pt>
                <c:pt idx="16">
                  <c:v>311</c:v>
                </c:pt>
                <c:pt idx="17">
                  <c:v>309</c:v>
                </c:pt>
                <c:pt idx="18">
                  <c:v>307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F-E701-4C06-BFDA-AFE876D2F1C7}"/>
            </c:ext>
          </c:extLst>
        </c:ser>
        <c:ser>
          <c:idx val="37"/>
          <c:order val="37"/>
          <c:tx>
            <c:strRef>
              <c:f>'Pivot tables 2020'!$AM$3:$AM$4</c:f>
              <c:strCache>
                <c:ptCount val="1"/>
                <c:pt idx="0">
                  <c:v>      Midlands Partnership NHS Foundation Trust (MPFT)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 2020'!$A$5:$A$23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'Pivot tables 2020'!$AM$5:$AM$23</c:f>
              <c:numCache>
                <c:formatCode>General</c:formatCode>
                <c:ptCount val="19"/>
                <c:pt idx="0">
                  <c:v>1106</c:v>
                </c:pt>
                <c:pt idx="1">
                  <c:v>1136</c:v>
                </c:pt>
                <c:pt idx="2">
                  <c:v>1148</c:v>
                </c:pt>
                <c:pt idx="3">
                  <c:v>1128</c:v>
                </c:pt>
                <c:pt idx="4">
                  <c:v>1116</c:v>
                </c:pt>
                <c:pt idx="5">
                  <c:v>1138</c:v>
                </c:pt>
                <c:pt idx="6">
                  <c:v>1140</c:v>
                </c:pt>
                <c:pt idx="7">
                  <c:v>1138</c:v>
                </c:pt>
                <c:pt idx="8">
                  <c:v>1150</c:v>
                </c:pt>
                <c:pt idx="9">
                  <c:v>1129</c:v>
                </c:pt>
                <c:pt idx="10">
                  <c:v>1136</c:v>
                </c:pt>
                <c:pt idx="11">
                  <c:v>1163</c:v>
                </c:pt>
                <c:pt idx="12">
                  <c:v>1161</c:v>
                </c:pt>
                <c:pt idx="13">
                  <c:v>1153</c:v>
                </c:pt>
                <c:pt idx="14">
                  <c:v>1155</c:v>
                </c:pt>
                <c:pt idx="15">
                  <c:v>1169</c:v>
                </c:pt>
                <c:pt idx="16">
                  <c:v>1164</c:v>
                </c:pt>
                <c:pt idx="17">
                  <c:v>1200</c:v>
                </c:pt>
                <c:pt idx="18">
                  <c:v>1196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1-E701-4C06-BFDA-AFE876D2F1C7}"/>
            </c:ext>
          </c:extLst>
        </c:ser>
        <c:ser>
          <c:idx val="38"/>
          <c:order val="38"/>
          <c:tx>
            <c:strRef>
              <c:f>'Pivot tables 2020'!$AN$3:$AN$4</c:f>
              <c:strCache>
                <c:ptCount val="1"/>
                <c:pt idx="0">
                  <c:v>      Norfolk &amp; Suffolk NHS Foundation Trust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 2020'!$A$5:$A$23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'Pivot tables 2020'!$AN$5:$AN$23</c:f>
              <c:numCache>
                <c:formatCode>General</c:formatCode>
                <c:ptCount val="19"/>
                <c:pt idx="0">
                  <c:v>1342</c:v>
                </c:pt>
                <c:pt idx="1">
                  <c:v>1354</c:v>
                </c:pt>
                <c:pt idx="2">
                  <c:v>1379</c:v>
                </c:pt>
                <c:pt idx="3">
                  <c:v>1404</c:v>
                </c:pt>
                <c:pt idx="4">
                  <c:v>1419</c:v>
                </c:pt>
                <c:pt idx="5">
                  <c:v>1440</c:v>
                </c:pt>
                <c:pt idx="6">
                  <c:v>1470</c:v>
                </c:pt>
                <c:pt idx="7">
                  <c:v>1494</c:v>
                </c:pt>
                <c:pt idx="8">
                  <c:v>1516</c:v>
                </c:pt>
                <c:pt idx="9">
                  <c:v>1528</c:v>
                </c:pt>
                <c:pt idx="10">
                  <c:v>1551</c:v>
                </c:pt>
                <c:pt idx="11">
                  <c:v>1563</c:v>
                </c:pt>
                <c:pt idx="12">
                  <c:v>1578</c:v>
                </c:pt>
                <c:pt idx="13">
                  <c:v>1592</c:v>
                </c:pt>
                <c:pt idx="14">
                  <c:v>1607</c:v>
                </c:pt>
                <c:pt idx="15">
                  <c:v>1591</c:v>
                </c:pt>
                <c:pt idx="16">
                  <c:v>1576</c:v>
                </c:pt>
                <c:pt idx="17">
                  <c:v>1595</c:v>
                </c:pt>
                <c:pt idx="18">
                  <c:v>1614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3-E701-4C06-BFDA-AFE876D2F1C7}"/>
            </c:ext>
          </c:extLst>
        </c:ser>
        <c:ser>
          <c:idx val="39"/>
          <c:order val="39"/>
          <c:tx>
            <c:strRef>
              <c:f>'Pivot tables 2020'!$AO$3:$AO$4</c:f>
              <c:strCache>
                <c:ptCount val="1"/>
                <c:pt idx="0">
                  <c:v>      Norfolk and Norwich University Hospital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 2020'!$A$5:$A$23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'Pivot tables 2020'!$AO$5:$AO$23</c:f>
              <c:numCache>
                <c:formatCode>General</c:formatCode>
                <c:ptCount val="19"/>
                <c:pt idx="0">
                  <c:v>1300</c:v>
                </c:pt>
                <c:pt idx="1">
                  <c:v>1310</c:v>
                </c:pt>
                <c:pt idx="2">
                  <c:v>1304</c:v>
                </c:pt>
                <c:pt idx="3">
                  <c:v>1292</c:v>
                </c:pt>
                <c:pt idx="4">
                  <c:v>1294</c:v>
                </c:pt>
                <c:pt idx="5">
                  <c:v>1308</c:v>
                </c:pt>
                <c:pt idx="6">
                  <c:v>1324</c:v>
                </c:pt>
                <c:pt idx="7">
                  <c:v>1335</c:v>
                </c:pt>
                <c:pt idx="8">
                  <c:v>1333</c:v>
                </c:pt>
                <c:pt idx="9">
                  <c:v>1320</c:v>
                </c:pt>
                <c:pt idx="10">
                  <c:v>1318</c:v>
                </c:pt>
                <c:pt idx="11">
                  <c:v>1317</c:v>
                </c:pt>
                <c:pt idx="12">
                  <c:v>1326</c:v>
                </c:pt>
                <c:pt idx="13">
                  <c:v>1355</c:v>
                </c:pt>
                <c:pt idx="14">
                  <c:v>1366</c:v>
                </c:pt>
                <c:pt idx="15">
                  <c:v>1373</c:v>
                </c:pt>
                <c:pt idx="16">
                  <c:v>1370</c:v>
                </c:pt>
                <c:pt idx="17">
                  <c:v>1388</c:v>
                </c:pt>
                <c:pt idx="18">
                  <c:v>1438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5-E701-4C06-BFDA-AFE876D2F1C7}"/>
            </c:ext>
          </c:extLst>
        </c:ser>
        <c:ser>
          <c:idx val="40"/>
          <c:order val="40"/>
          <c:tx>
            <c:strRef>
              <c:f>'Pivot tables 2020'!$AP$3:$AP$4</c:f>
              <c:strCache>
                <c:ptCount val="1"/>
                <c:pt idx="0">
                  <c:v>      Norfolk Community Healthcare NHS Trust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 2020'!$A$5:$A$23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'Pivot tables 2020'!$AP$5:$AP$23</c:f>
              <c:numCache>
                <c:formatCode>General</c:formatCode>
                <c:ptCount val="19"/>
                <c:pt idx="0">
                  <c:v>198</c:v>
                </c:pt>
                <c:pt idx="1">
                  <c:v>206</c:v>
                </c:pt>
                <c:pt idx="2">
                  <c:v>211</c:v>
                </c:pt>
                <c:pt idx="3">
                  <c:v>216</c:v>
                </c:pt>
                <c:pt idx="4">
                  <c:v>223</c:v>
                </c:pt>
                <c:pt idx="5">
                  <c:v>224</c:v>
                </c:pt>
                <c:pt idx="6">
                  <c:v>228</c:v>
                </c:pt>
                <c:pt idx="7">
                  <c:v>236</c:v>
                </c:pt>
                <c:pt idx="8">
                  <c:v>237</c:v>
                </c:pt>
                <c:pt idx="9">
                  <c:v>240</c:v>
                </c:pt>
                <c:pt idx="10">
                  <c:v>240</c:v>
                </c:pt>
                <c:pt idx="11">
                  <c:v>239</c:v>
                </c:pt>
                <c:pt idx="12">
                  <c:v>234</c:v>
                </c:pt>
                <c:pt idx="13">
                  <c:v>229</c:v>
                </c:pt>
                <c:pt idx="14">
                  <c:v>228</c:v>
                </c:pt>
                <c:pt idx="15">
                  <c:v>217</c:v>
                </c:pt>
                <c:pt idx="16">
                  <c:v>215</c:v>
                </c:pt>
                <c:pt idx="17">
                  <c:v>201</c:v>
                </c:pt>
                <c:pt idx="18">
                  <c:v>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7-E701-4C06-BFDA-AFE876D2F1C7}"/>
            </c:ext>
          </c:extLst>
        </c:ser>
        <c:ser>
          <c:idx val="41"/>
          <c:order val="41"/>
          <c:tx>
            <c:strRef>
              <c:f>'Pivot tables 2020'!$AQ$3:$AQ$4</c:f>
              <c:strCache>
                <c:ptCount val="1"/>
                <c:pt idx="0">
                  <c:v>      North Staffordshire Combined Healthcare NHS Trust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 2020'!$A$5:$A$23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'Pivot tables 2020'!$AQ$5:$AQ$23</c:f>
              <c:numCache>
                <c:formatCode>General</c:formatCode>
                <c:ptCount val="19"/>
                <c:pt idx="0">
                  <c:v>194</c:v>
                </c:pt>
                <c:pt idx="1">
                  <c:v>197</c:v>
                </c:pt>
                <c:pt idx="2">
                  <c:v>198</c:v>
                </c:pt>
                <c:pt idx="3">
                  <c:v>203</c:v>
                </c:pt>
                <c:pt idx="4">
                  <c:v>175</c:v>
                </c:pt>
                <c:pt idx="5">
                  <c:v>179</c:v>
                </c:pt>
                <c:pt idx="6">
                  <c:v>159</c:v>
                </c:pt>
                <c:pt idx="7">
                  <c:v>167</c:v>
                </c:pt>
                <c:pt idx="8">
                  <c:v>170</c:v>
                </c:pt>
                <c:pt idx="9">
                  <c:v>173</c:v>
                </c:pt>
                <c:pt idx="10">
                  <c:v>178</c:v>
                </c:pt>
                <c:pt idx="11">
                  <c:v>181</c:v>
                </c:pt>
                <c:pt idx="12">
                  <c:v>194</c:v>
                </c:pt>
                <c:pt idx="13">
                  <c:v>201</c:v>
                </c:pt>
                <c:pt idx="14">
                  <c:v>202</c:v>
                </c:pt>
                <c:pt idx="15">
                  <c:v>204</c:v>
                </c:pt>
                <c:pt idx="16">
                  <c:v>208</c:v>
                </c:pt>
                <c:pt idx="17">
                  <c:v>208</c:v>
                </c:pt>
                <c:pt idx="18">
                  <c:v>186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9-E701-4C06-BFDA-AFE876D2F1C7}"/>
            </c:ext>
          </c:extLst>
        </c:ser>
        <c:ser>
          <c:idx val="42"/>
          <c:order val="42"/>
          <c:tx>
            <c:strRef>
              <c:f>'Pivot tables 2020'!$AR$3:$AR$4</c:f>
              <c:strCache>
                <c:ptCount val="1"/>
                <c:pt idx="0">
                  <c:v>      North West Anglia NHS Foundation Trust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 2020'!$A$5:$A$23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'Pivot tables 2020'!$AR$5:$AR$23</c:f>
              <c:numCache>
                <c:formatCode>General</c:formatCode>
                <c:ptCount val="19"/>
                <c:pt idx="0">
                  <c:v>1066</c:v>
                </c:pt>
                <c:pt idx="1">
                  <c:v>1066</c:v>
                </c:pt>
                <c:pt idx="2">
                  <c:v>1062</c:v>
                </c:pt>
                <c:pt idx="3">
                  <c:v>1060</c:v>
                </c:pt>
                <c:pt idx="4">
                  <c:v>1041</c:v>
                </c:pt>
                <c:pt idx="5">
                  <c:v>1059</c:v>
                </c:pt>
                <c:pt idx="6">
                  <c:v>1060</c:v>
                </c:pt>
                <c:pt idx="7">
                  <c:v>1074</c:v>
                </c:pt>
                <c:pt idx="8">
                  <c:v>1085</c:v>
                </c:pt>
                <c:pt idx="9">
                  <c:v>1073</c:v>
                </c:pt>
                <c:pt idx="10">
                  <c:v>1055</c:v>
                </c:pt>
                <c:pt idx="11">
                  <c:v>1052</c:v>
                </c:pt>
                <c:pt idx="12">
                  <c:v>1043</c:v>
                </c:pt>
                <c:pt idx="13">
                  <c:v>1050</c:v>
                </c:pt>
                <c:pt idx="14">
                  <c:v>1064</c:v>
                </c:pt>
                <c:pt idx="15">
                  <c:v>1050</c:v>
                </c:pt>
                <c:pt idx="16">
                  <c:v>1039</c:v>
                </c:pt>
                <c:pt idx="17">
                  <c:v>1024</c:v>
                </c:pt>
                <c:pt idx="18">
                  <c:v>1055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B-E701-4C06-BFDA-AFE876D2F1C7}"/>
            </c:ext>
          </c:extLst>
        </c:ser>
        <c:ser>
          <c:idx val="43"/>
          <c:order val="43"/>
          <c:tx>
            <c:strRef>
              <c:f>'Pivot tables 2020'!$AS$3:$AS$4</c:f>
              <c:strCache>
                <c:ptCount val="1"/>
                <c:pt idx="0">
                  <c:v>      Northampton General Hospital NHS Trust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 2020'!$A$5:$A$23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'Pivot tables 2020'!$AS$5:$AS$23</c:f>
              <c:numCache>
                <c:formatCode>General</c:formatCode>
                <c:ptCount val="19"/>
                <c:pt idx="0">
                  <c:v>859</c:v>
                </c:pt>
                <c:pt idx="1">
                  <c:v>856</c:v>
                </c:pt>
                <c:pt idx="2">
                  <c:v>838</c:v>
                </c:pt>
                <c:pt idx="3">
                  <c:v>835</c:v>
                </c:pt>
                <c:pt idx="4">
                  <c:v>828</c:v>
                </c:pt>
                <c:pt idx="5">
                  <c:v>851</c:v>
                </c:pt>
                <c:pt idx="6">
                  <c:v>847</c:v>
                </c:pt>
                <c:pt idx="7">
                  <c:v>843</c:v>
                </c:pt>
                <c:pt idx="8">
                  <c:v>826</c:v>
                </c:pt>
                <c:pt idx="9">
                  <c:v>806</c:v>
                </c:pt>
                <c:pt idx="10">
                  <c:v>811</c:v>
                </c:pt>
                <c:pt idx="11">
                  <c:v>810</c:v>
                </c:pt>
                <c:pt idx="12">
                  <c:v>812</c:v>
                </c:pt>
                <c:pt idx="13">
                  <c:v>797</c:v>
                </c:pt>
                <c:pt idx="14">
                  <c:v>789</c:v>
                </c:pt>
                <c:pt idx="15">
                  <c:v>783</c:v>
                </c:pt>
                <c:pt idx="16">
                  <c:v>793</c:v>
                </c:pt>
                <c:pt idx="17">
                  <c:v>803</c:v>
                </c:pt>
                <c:pt idx="18">
                  <c:v>812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D-E701-4C06-BFDA-AFE876D2F1C7}"/>
            </c:ext>
          </c:extLst>
        </c:ser>
        <c:ser>
          <c:idx val="44"/>
          <c:order val="44"/>
          <c:tx>
            <c:strRef>
              <c:f>'Pivot tables 2020'!$AT$3:$AT$4</c:f>
              <c:strCache>
                <c:ptCount val="1"/>
                <c:pt idx="0">
                  <c:v>      Northamptonshire Healthcare NHS Trust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 2020'!$A$5:$A$23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'Pivot tables 2020'!$AT$5:$AT$23</c:f>
              <c:numCache>
                <c:formatCode>General</c:formatCode>
                <c:ptCount val="19"/>
                <c:pt idx="0">
                  <c:v>599</c:v>
                </c:pt>
                <c:pt idx="1">
                  <c:v>599</c:v>
                </c:pt>
                <c:pt idx="2">
                  <c:v>592</c:v>
                </c:pt>
                <c:pt idx="3">
                  <c:v>594</c:v>
                </c:pt>
                <c:pt idx="4">
                  <c:v>607</c:v>
                </c:pt>
                <c:pt idx="5">
                  <c:v>609</c:v>
                </c:pt>
                <c:pt idx="6">
                  <c:v>611</c:v>
                </c:pt>
                <c:pt idx="7">
                  <c:v>613</c:v>
                </c:pt>
                <c:pt idx="8">
                  <c:v>607</c:v>
                </c:pt>
                <c:pt idx="9">
                  <c:v>592</c:v>
                </c:pt>
                <c:pt idx="10">
                  <c:v>602</c:v>
                </c:pt>
                <c:pt idx="11">
                  <c:v>603</c:v>
                </c:pt>
                <c:pt idx="12">
                  <c:v>610</c:v>
                </c:pt>
                <c:pt idx="13">
                  <c:v>604</c:v>
                </c:pt>
                <c:pt idx="14">
                  <c:v>598</c:v>
                </c:pt>
                <c:pt idx="15">
                  <c:v>595</c:v>
                </c:pt>
                <c:pt idx="16">
                  <c:v>593</c:v>
                </c:pt>
                <c:pt idx="17">
                  <c:v>587</c:v>
                </c:pt>
                <c:pt idx="18">
                  <c:v>590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F-E701-4C06-BFDA-AFE876D2F1C7}"/>
            </c:ext>
          </c:extLst>
        </c:ser>
        <c:ser>
          <c:idx val="45"/>
          <c:order val="45"/>
          <c:tx>
            <c:strRef>
              <c:f>'Pivot tables 2020'!$AU$3:$AU$4</c:f>
              <c:strCache>
                <c:ptCount val="1"/>
                <c:pt idx="0">
                  <c:v>      Nottingham CityCare Partnership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 2020'!$A$5:$A$23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'Pivot tables 2020'!$AU$5:$AU$23</c:f>
              <c:numCache>
                <c:formatCode>General</c:formatCode>
                <c:ptCount val="19"/>
                <c:pt idx="0">
                  <c:v>56</c:v>
                </c:pt>
                <c:pt idx="1">
                  <c:v>57</c:v>
                </c:pt>
                <c:pt idx="2">
                  <c:v>58</c:v>
                </c:pt>
                <c:pt idx="3">
                  <c:v>55</c:v>
                </c:pt>
                <c:pt idx="4">
                  <c:v>55</c:v>
                </c:pt>
                <c:pt idx="5">
                  <c:v>58</c:v>
                </c:pt>
                <c:pt idx="6">
                  <c:v>57</c:v>
                </c:pt>
                <c:pt idx="7">
                  <c:v>60</c:v>
                </c:pt>
                <c:pt idx="8">
                  <c:v>61</c:v>
                </c:pt>
                <c:pt idx="9">
                  <c:v>61</c:v>
                </c:pt>
                <c:pt idx="10">
                  <c:v>60</c:v>
                </c:pt>
                <c:pt idx="11">
                  <c:v>59</c:v>
                </c:pt>
                <c:pt idx="12">
                  <c:v>61</c:v>
                </c:pt>
                <c:pt idx="13">
                  <c:v>62</c:v>
                </c:pt>
                <c:pt idx="14">
                  <c:v>64</c:v>
                </c:pt>
                <c:pt idx="15">
                  <c:v>65</c:v>
                </c:pt>
                <c:pt idx="16">
                  <c:v>64</c:v>
                </c:pt>
                <c:pt idx="17">
                  <c:v>63</c:v>
                </c:pt>
                <c:pt idx="18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1-E701-4C06-BFDA-AFE876D2F1C7}"/>
            </c:ext>
          </c:extLst>
        </c:ser>
        <c:ser>
          <c:idx val="46"/>
          <c:order val="46"/>
          <c:tx>
            <c:strRef>
              <c:f>'Pivot tables 2020'!$AV$3:$AV$4</c:f>
              <c:strCache>
                <c:ptCount val="1"/>
                <c:pt idx="0">
                  <c:v>      Nottingham University Hospitals NHS Trust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 2020'!$A$5:$A$23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'Pivot tables 2020'!$AV$5:$AV$23</c:f>
              <c:numCache>
                <c:formatCode>General</c:formatCode>
                <c:ptCount val="19"/>
                <c:pt idx="0">
                  <c:v>2432</c:v>
                </c:pt>
                <c:pt idx="1">
                  <c:v>2427</c:v>
                </c:pt>
                <c:pt idx="2">
                  <c:v>2448</c:v>
                </c:pt>
                <c:pt idx="3">
                  <c:v>2442</c:v>
                </c:pt>
                <c:pt idx="4">
                  <c:v>2398</c:v>
                </c:pt>
                <c:pt idx="5">
                  <c:v>2396</c:v>
                </c:pt>
                <c:pt idx="6">
                  <c:v>2377</c:v>
                </c:pt>
                <c:pt idx="7">
                  <c:v>2330</c:v>
                </c:pt>
                <c:pt idx="8">
                  <c:v>2303</c:v>
                </c:pt>
                <c:pt idx="9">
                  <c:v>2261</c:v>
                </c:pt>
                <c:pt idx="10">
                  <c:v>2263</c:v>
                </c:pt>
                <c:pt idx="11">
                  <c:v>2276</c:v>
                </c:pt>
                <c:pt idx="12">
                  <c:v>2305</c:v>
                </c:pt>
                <c:pt idx="13">
                  <c:v>2296</c:v>
                </c:pt>
                <c:pt idx="14">
                  <c:v>2316</c:v>
                </c:pt>
                <c:pt idx="15">
                  <c:v>2327</c:v>
                </c:pt>
                <c:pt idx="16">
                  <c:v>2319</c:v>
                </c:pt>
                <c:pt idx="17">
                  <c:v>2341</c:v>
                </c:pt>
                <c:pt idx="18">
                  <c:v>2360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3-E701-4C06-BFDA-AFE876D2F1C7}"/>
            </c:ext>
          </c:extLst>
        </c:ser>
        <c:ser>
          <c:idx val="47"/>
          <c:order val="47"/>
          <c:tx>
            <c:strRef>
              <c:f>'Pivot tables 2020'!$AW$3:$AW$4</c:f>
              <c:strCache>
                <c:ptCount val="1"/>
                <c:pt idx="0">
                  <c:v>      Nottinghamshire Healthcare NHS FT (incl Nottinghamshire Co &amp; Bassetlaw Healthcare Partnerships)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 2020'!$A$5:$A$23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'Pivot tables 2020'!$AW$5:$AW$23</c:f>
              <c:numCache>
                <c:formatCode>General</c:formatCode>
                <c:ptCount val="19"/>
                <c:pt idx="0">
                  <c:v>1126</c:v>
                </c:pt>
                <c:pt idx="1">
                  <c:v>1121</c:v>
                </c:pt>
                <c:pt idx="2">
                  <c:v>1122</c:v>
                </c:pt>
                <c:pt idx="3">
                  <c:v>1102</c:v>
                </c:pt>
                <c:pt idx="4">
                  <c:v>1087</c:v>
                </c:pt>
                <c:pt idx="5">
                  <c:v>1072</c:v>
                </c:pt>
                <c:pt idx="6">
                  <c:v>1076</c:v>
                </c:pt>
                <c:pt idx="7">
                  <c:v>1085</c:v>
                </c:pt>
                <c:pt idx="8">
                  <c:v>1067</c:v>
                </c:pt>
                <c:pt idx="9">
                  <c:v>1057</c:v>
                </c:pt>
                <c:pt idx="10">
                  <c:v>1068</c:v>
                </c:pt>
                <c:pt idx="11">
                  <c:v>1087</c:v>
                </c:pt>
                <c:pt idx="12">
                  <c:v>1088</c:v>
                </c:pt>
                <c:pt idx="13">
                  <c:v>1097</c:v>
                </c:pt>
                <c:pt idx="14">
                  <c:v>1108</c:v>
                </c:pt>
                <c:pt idx="15">
                  <c:v>1109</c:v>
                </c:pt>
                <c:pt idx="16">
                  <c:v>1116</c:v>
                </c:pt>
                <c:pt idx="17">
                  <c:v>1122</c:v>
                </c:pt>
                <c:pt idx="18">
                  <c:v>1119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5-E701-4C06-BFDA-AFE876D2F1C7}"/>
            </c:ext>
          </c:extLst>
        </c:ser>
        <c:ser>
          <c:idx val="48"/>
          <c:order val="48"/>
          <c:tx>
            <c:strRef>
              <c:f>'Pivot tables 2020'!$AX$3:$AX$4</c:f>
              <c:strCache>
                <c:ptCount val="1"/>
                <c:pt idx="0">
                  <c:v>      Other eligible staff in the Midlands and East of England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 2020'!$A$5:$A$23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'Pivot tables 2020'!$AX$5:$AX$23</c:f>
              <c:numCache>
                <c:formatCode>General</c:formatCode>
                <c:ptCount val="19"/>
                <c:pt idx="0">
                  <c:v>2677</c:v>
                </c:pt>
                <c:pt idx="1">
                  <c:v>2600</c:v>
                </c:pt>
                <c:pt idx="2">
                  <c:v>2588</c:v>
                </c:pt>
                <c:pt idx="3">
                  <c:v>2582</c:v>
                </c:pt>
                <c:pt idx="4">
                  <c:v>2536</c:v>
                </c:pt>
                <c:pt idx="5">
                  <c:v>2542</c:v>
                </c:pt>
                <c:pt idx="6">
                  <c:v>2599</c:v>
                </c:pt>
                <c:pt idx="7">
                  <c:v>2648</c:v>
                </c:pt>
                <c:pt idx="8">
                  <c:v>2788</c:v>
                </c:pt>
                <c:pt idx="9">
                  <c:v>2782</c:v>
                </c:pt>
                <c:pt idx="10">
                  <c:v>2838</c:v>
                </c:pt>
                <c:pt idx="11">
                  <c:v>2894</c:v>
                </c:pt>
                <c:pt idx="12">
                  <c:v>2899</c:v>
                </c:pt>
                <c:pt idx="13">
                  <c:v>2836</c:v>
                </c:pt>
                <c:pt idx="14">
                  <c:v>2858</c:v>
                </c:pt>
                <c:pt idx="15">
                  <c:v>2782</c:v>
                </c:pt>
                <c:pt idx="16">
                  <c:v>2772</c:v>
                </c:pt>
                <c:pt idx="17">
                  <c:v>2737</c:v>
                </c:pt>
                <c:pt idx="18">
                  <c:v>2716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7-E701-4C06-BFDA-AFE876D2F1C7}"/>
            </c:ext>
          </c:extLst>
        </c:ser>
        <c:ser>
          <c:idx val="49"/>
          <c:order val="49"/>
          <c:tx>
            <c:strRef>
              <c:f>'Pivot tables 2020'!$AY$3:$AY$4</c:f>
              <c:strCache>
                <c:ptCount val="1"/>
                <c:pt idx="0">
                  <c:v>      Princess Alexandra Hospital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 2020'!$A$5:$A$23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'Pivot tables 2020'!$AY$5:$AY$23</c:f>
              <c:numCache>
                <c:formatCode>General</c:formatCode>
                <c:ptCount val="19"/>
                <c:pt idx="0">
                  <c:v>911</c:v>
                </c:pt>
                <c:pt idx="1">
                  <c:v>859</c:v>
                </c:pt>
                <c:pt idx="2">
                  <c:v>814</c:v>
                </c:pt>
                <c:pt idx="3">
                  <c:v>800</c:v>
                </c:pt>
                <c:pt idx="4">
                  <c:v>778</c:v>
                </c:pt>
                <c:pt idx="5">
                  <c:v>784</c:v>
                </c:pt>
                <c:pt idx="6">
                  <c:v>833</c:v>
                </c:pt>
                <c:pt idx="7">
                  <c:v>840</c:v>
                </c:pt>
                <c:pt idx="8">
                  <c:v>824</c:v>
                </c:pt>
                <c:pt idx="9">
                  <c:v>775</c:v>
                </c:pt>
                <c:pt idx="10">
                  <c:v>774</c:v>
                </c:pt>
                <c:pt idx="11">
                  <c:v>767</c:v>
                </c:pt>
                <c:pt idx="12">
                  <c:v>735</c:v>
                </c:pt>
                <c:pt idx="13">
                  <c:v>749</c:v>
                </c:pt>
                <c:pt idx="14">
                  <c:v>765</c:v>
                </c:pt>
                <c:pt idx="15">
                  <c:v>741</c:v>
                </c:pt>
                <c:pt idx="16">
                  <c:v>701</c:v>
                </c:pt>
                <c:pt idx="17">
                  <c:v>689</c:v>
                </c:pt>
                <c:pt idx="18">
                  <c:v>738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9-E701-4C06-BFDA-AFE876D2F1C7}"/>
            </c:ext>
          </c:extLst>
        </c:ser>
        <c:ser>
          <c:idx val="50"/>
          <c:order val="50"/>
          <c:tx>
            <c:strRef>
              <c:f>'Pivot tables 2020'!$AZ$3:$AZ$4</c:f>
              <c:strCache>
                <c:ptCount val="1"/>
                <c:pt idx="0">
                  <c:v>      Provide (Essex)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 2020'!$A$5:$A$23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'Pivot tables 2020'!$AZ$5:$AZ$23</c:f>
              <c:numCache>
                <c:formatCode>General</c:formatCode>
                <c:ptCount val="19"/>
                <c:pt idx="0">
                  <c:v>84</c:v>
                </c:pt>
                <c:pt idx="1">
                  <c:v>84</c:v>
                </c:pt>
                <c:pt idx="2">
                  <c:v>88</c:v>
                </c:pt>
                <c:pt idx="3">
                  <c:v>82</c:v>
                </c:pt>
                <c:pt idx="4">
                  <c:v>79</c:v>
                </c:pt>
                <c:pt idx="5">
                  <c:v>77</c:v>
                </c:pt>
                <c:pt idx="6">
                  <c:v>79</c:v>
                </c:pt>
                <c:pt idx="7">
                  <c:v>79</c:v>
                </c:pt>
                <c:pt idx="8">
                  <c:v>69</c:v>
                </c:pt>
                <c:pt idx="9">
                  <c:v>72</c:v>
                </c:pt>
                <c:pt idx="10">
                  <c:v>71</c:v>
                </c:pt>
                <c:pt idx="11">
                  <c:v>73</c:v>
                </c:pt>
                <c:pt idx="12">
                  <c:v>71</c:v>
                </c:pt>
                <c:pt idx="13">
                  <c:v>66</c:v>
                </c:pt>
                <c:pt idx="14">
                  <c:v>64</c:v>
                </c:pt>
                <c:pt idx="15">
                  <c:v>64</c:v>
                </c:pt>
                <c:pt idx="16">
                  <c:v>66</c:v>
                </c:pt>
                <c:pt idx="17">
                  <c:v>68</c:v>
                </c:pt>
                <c:pt idx="18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B-E701-4C06-BFDA-AFE876D2F1C7}"/>
            </c:ext>
          </c:extLst>
        </c:ser>
        <c:ser>
          <c:idx val="51"/>
          <c:order val="51"/>
          <c:tx>
            <c:strRef>
              <c:f>'Pivot tables 2020'!$BA$3:$BA$4</c:f>
              <c:strCache>
                <c:ptCount val="1"/>
                <c:pt idx="0">
                  <c:v>      Public health and social care staff in Derbyshire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 2020'!$A$5:$A$23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'Pivot tables 2020'!$BA$5:$BA$23</c:f>
              <c:numCache>
                <c:formatCode>General</c:formatCode>
                <c:ptCount val="19"/>
                <c:pt idx="0">
                  <c:v>78</c:v>
                </c:pt>
                <c:pt idx="1">
                  <c:v>77</c:v>
                </c:pt>
                <c:pt idx="2">
                  <c:v>65</c:v>
                </c:pt>
                <c:pt idx="3">
                  <c:v>63</c:v>
                </c:pt>
                <c:pt idx="4">
                  <c:v>62</c:v>
                </c:pt>
                <c:pt idx="5">
                  <c:v>62</c:v>
                </c:pt>
                <c:pt idx="6">
                  <c:v>62</c:v>
                </c:pt>
                <c:pt idx="7">
                  <c:v>64</c:v>
                </c:pt>
                <c:pt idx="8">
                  <c:v>68</c:v>
                </c:pt>
                <c:pt idx="9">
                  <c:v>69</c:v>
                </c:pt>
                <c:pt idx="10">
                  <c:v>69</c:v>
                </c:pt>
                <c:pt idx="11">
                  <c:v>73</c:v>
                </c:pt>
                <c:pt idx="12">
                  <c:v>76</c:v>
                </c:pt>
                <c:pt idx="13">
                  <c:v>75</c:v>
                </c:pt>
                <c:pt idx="14">
                  <c:v>73</c:v>
                </c:pt>
                <c:pt idx="15">
                  <c:v>79</c:v>
                </c:pt>
                <c:pt idx="16">
                  <c:v>81</c:v>
                </c:pt>
                <c:pt idx="17">
                  <c:v>86</c:v>
                </c:pt>
                <c:pt idx="18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D-E701-4C06-BFDA-AFE876D2F1C7}"/>
            </c:ext>
          </c:extLst>
        </c:ser>
        <c:ser>
          <c:idx val="52"/>
          <c:order val="52"/>
          <c:tx>
            <c:strRef>
              <c:f>'Pivot tables 2020'!$BB$3:$BB$4</c:f>
              <c:strCache>
                <c:ptCount val="1"/>
                <c:pt idx="0">
                  <c:v>      Public health staff in Cambridgeshire and Peterborough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 2020'!$A$5:$A$23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'Pivot tables 2020'!$BB$5:$BB$23</c:f>
              <c:numCache>
                <c:formatCode>General</c:formatCode>
                <c:ptCount val="19"/>
                <c:pt idx="0">
                  <c:v>31</c:v>
                </c:pt>
                <c:pt idx="1">
                  <c:v>31</c:v>
                </c:pt>
                <c:pt idx="2">
                  <c:v>33</c:v>
                </c:pt>
                <c:pt idx="3">
                  <c:v>33</c:v>
                </c:pt>
                <c:pt idx="4">
                  <c:v>33</c:v>
                </c:pt>
                <c:pt idx="5">
                  <c:v>32</c:v>
                </c:pt>
                <c:pt idx="6">
                  <c:v>32</c:v>
                </c:pt>
                <c:pt idx="7">
                  <c:v>31</c:v>
                </c:pt>
                <c:pt idx="8">
                  <c:v>32</c:v>
                </c:pt>
                <c:pt idx="9">
                  <c:v>30</c:v>
                </c:pt>
                <c:pt idx="10">
                  <c:v>29</c:v>
                </c:pt>
                <c:pt idx="11">
                  <c:v>30</c:v>
                </c:pt>
                <c:pt idx="12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F-E701-4C06-BFDA-AFE876D2F1C7}"/>
            </c:ext>
          </c:extLst>
        </c:ser>
        <c:ser>
          <c:idx val="53"/>
          <c:order val="53"/>
          <c:tx>
            <c:strRef>
              <c:f>'Pivot tables 2020'!$BC$3:$BC$4</c:f>
              <c:strCache>
                <c:ptCount val="1"/>
                <c:pt idx="0">
                  <c:v>      Public Health staff in Essex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 2020'!$A$5:$A$23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'Pivot tables 2020'!$BC$5:$BC$23</c:f>
              <c:numCache>
                <c:formatCode>General</c:formatCode>
                <c:ptCount val="19"/>
                <c:pt idx="0">
                  <c:v>68</c:v>
                </c:pt>
                <c:pt idx="1">
                  <c:v>67</c:v>
                </c:pt>
                <c:pt idx="2">
                  <c:v>65</c:v>
                </c:pt>
                <c:pt idx="3">
                  <c:v>64</c:v>
                </c:pt>
                <c:pt idx="4">
                  <c:v>66</c:v>
                </c:pt>
                <c:pt idx="5">
                  <c:v>66</c:v>
                </c:pt>
                <c:pt idx="6">
                  <c:v>67</c:v>
                </c:pt>
                <c:pt idx="7">
                  <c:v>68</c:v>
                </c:pt>
                <c:pt idx="8">
                  <c:v>66</c:v>
                </c:pt>
                <c:pt idx="9">
                  <c:v>66</c:v>
                </c:pt>
                <c:pt idx="10">
                  <c:v>64</c:v>
                </c:pt>
                <c:pt idx="11">
                  <c:v>64</c:v>
                </c:pt>
                <c:pt idx="12">
                  <c:v>66</c:v>
                </c:pt>
                <c:pt idx="13">
                  <c:v>68</c:v>
                </c:pt>
                <c:pt idx="14">
                  <c:v>67</c:v>
                </c:pt>
                <c:pt idx="15">
                  <c:v>68</c:v>
                </c:pt>
                <c:pt idx="16">
                  <c:v>68</c:v>
                </c:pt>
                <c:pt idx="17">
                  <c:v>68</c:v>
                </c:pt>
                <c:pt idx="18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1-E701-4C06-BFDA-AFE876D2F1C7}"/>
            </c:ext>
          </c:extLst>
        </c:ser>
        <c:ser>
          <c:idx val="54"/>
          <c:order val="54"/>
          <c:tx>
            <c:strRef>
              <c:f>'Pivot tables 2020'!$BD$3:$BD$4</c:f>
              <c:strCache>
                <c:ptCount val="1"/>
                <c:pt idx="0">
                  <c:v>      Queen Elizabeth Hospital King's Lynn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tables 2020'!$A$5:$A$23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'Pivot tables 2020'!$BD$5:$BD$23</c:f>
              <c:numCache>
                <c:formatCode>General</c:formatCode>
                <c:ptCount val="19"/>
                <c:pt idx="0">
                  <c:v>602</c:v>
                </c:pt>
                <c:pt idx="1">
                  <c:v>590</c:v>
                </c:pt>
                <c:pt idx="2">
                  <c:v>583</c:v>
                </c:pt>
                <c:pt idx="3">
                  <c:v>581</c:v>
                </c:pt>
                <c:pt idx="4">
                  <c:v>576</c:v>
                </c:pt>
                <c:pt idx="5">
                  <c:v>566</c:v>
                </c:pt>
                <c:pt idx="6">
                  <c:v>556</c:v>
                </c:pt>
                <c:pt idx="7">
                  <c:v>560</c:v>
                </c:pt>
                <c:pt idx="8">
                  <c:v>564</c:v>
                </c:pt>
                <c:pt idx="9">
                  <c:v>538</c:v>
                </c:pt>
                <c:pt idx="10">
                  <c:v>543</c:v>
                </c:pt>
                <c:pt idx="11">
                  <c:v>546</c:v>
                </c:pt>
                <c:pt idx="12">
                  <c:v>547</c:v>
                </c:pt>
                <c:pt idx="13">
                  <c:v>554</c:v>
                </c:pt>
                <c:pt idx="14">
                  <c:v>547</c:v>
                </c:pt>
                <c:pt idx="15">
                  <c:v>549</c:v>
                </c:pt>
                <c:pt idx="16">
                  <c:v>543</c:v>
                </c:pt>
                <c:pt idx="17">
                  <c:v>540</c:v>
                </c:pt>
                <c:pt idx="18">
                  <c:v>532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3-E701-4C06-BFDA-AFE876D2F1C7}"/>
            </c:ext>
          </c:extLst>
        </c:ser>
        <c:ser>
          <c:idx val="55"/>
          <c:order val="55"/>
          <c:tx>
            <c:strRef>
              <c:f>'Pivot tables 2020'!$BE$3:$BE$4</c:f>
              <c:strCache>
                <c:ptCount val="1"/>
                <c:pt idx="0">
                  <c:v>      Registrations awaiting approval in the Midlands and East of England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tables 2020'!$A$5:$A$23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'Pivot tables 2020'!$BE$5:$BE$23</c:f>
              <c:numCache>
                <c:formatCode>General</c:formatCode>
                <c:ptCount val="19"/>
                <c:pt idx="0">
                  <c:v>36</c:v>
                </c:pt>
                <c:pt idx="1">
                  <c:v>31</c:v>
                </c:pt>
                <c:pt idx="2">
                  <c:v>21</c:v>
                </c:pt>
                <c:pt idx="3">
                  <c:v>19</c:v>
                </c:pt>
                <c:pt idx="4">
                  <c:v>6</c:v>
                </c:pt>
                <c:pt idx="5">
                  <c:v>24</c:v>
                </c:pt>
                <c:pt idx="6">
                  <c:v>22</c:v>
                </c:pt>
                <c:pt idx="7">
                  <c:v>25</c:v>
                </c:pt>
                <c:pt idx="8">
                  <c:v>34</c:v>
                </c:pt>
                <c:pt idx="9">
                  <c:v>19</c:v>
                </c:pt>
                <c:pt idx="10">
                  <c:v>33</c:v>
                </c:pt>
                <c:pt idx="11">
                  <c:v>35</c:v>
                </c:pt>
                <c:pt idx="12">
                  <c:v>11</c:v>
                </c:pt>
                <c:pt idx="13">
                  <c:v>32</c:v>
                </c:pt>
                <c:pt idx="14">
                  <c:v>18</c:v>
                </c:pt>
                <c:pt idx="15">
                  <c:v>14</c:v>
                </c:pt>
                <c:pt idx="16">
                  <c:v>12</c:v>
                </c:pt>
                <c:pt idx="17">
                  <c:v>18</c:v>
                </c:pt>
                <c:pt idx="18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5-E701-4C06-BFDA-AFE876D2F1C7}"/>
            </c:ext>
          </c:extLst>
        </c:ser>
        <c:ser>
          <c:idx val="56"/>
          <c:order val="56"/>
          <c:tx>
            <c:strRef>
              <c:f>'Pivot tables 2020'!$BF$3:$BF$4</c:f>
              <c:strCache>
                <c:ptCount val="1"/>
                <c:pt idx="0">
                  <c:v>      Robert Jones &amp; Agnes Hunt Orthopaedic Hospital NHS Foundation Trust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tables 2020'!$A$5:$A$23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'Pivot tables 2020'!$BF$5:$BF$23</c:f>
              <c:numCache>
                <c:formatCode>General</c:formatCode>
                <c:ptCount val="19"/>
                <c:pt idx="0">
                  <c:v>702</c:v>
                </c:pt>
                <c:pt idx="1">
                  <c:v>701</c:v>
                </c:pt>
                <c:pt idx="2">
                  <c:v>680</c:v>
                </c:pt>
                <c:pt idx="3">
                  <c:v>662</c:v>
                </c:pt>
                <c:pt idx="4">
                  <c:v>634</c:v>
                </c:pt>
                <c:pt idx="5">
                  <c:v>644</c:v>
                </c:pt>
                <c:pt idx="6">
                  <c:v>655</c:v>
                </c:pt>
                <c:pt idx="7">
                  <c:v>645</c:v>
                </c:pt>
                <c:pt idx="8">
                  <c:v>635</c:v>
                </c:pt>
                <c:pt idx="9">
                  <c:v>611</c:v>
                </c:pt>
                <c:pt idx="10">
                  <c:v>599</c:v>
                </c:pt>
                <c:pt idx="11">
                  <c:v>601</c:v>
                </c:pt>
                <c:pt idx="12">
                  <c:v>594</c:v>
                </c:pt>
                <c:pt idx="13">
                  <c:v>581</c:v>
                </c:pt>
                <c:pt idx="14">
                  <c:v>592</c:v>
                </c:pt>
                <c:pt idx="15">
                  <c:v>578</c:v>
                </c:pt>
                <c:pt idx="16">
                  <c:v>563</c:v>
                </c:pt>
                <c:pt idx="17">
                  <c:v>576</c:v>
                </c:pt>
                <c:pt idx="18">
                  <c:v>615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7-E701-4C06-BFDA-AFE876D2F1C7}"/>
            </c:ext>
          </c:extLst>
        </c:ser>
        <c:ser>
          <c:idx val="57"/>
          <c:order val="57"/>
          <c:tx>
            <c:strRef>
              <c:f>'Pivot tables 2020'!$BG$3:$BG$4</c:f>
              <c:strCache>
                <c:ptCount val="1"/>
                <c:pt idx="0">
                  <c:v>      Royal Orthopaedic Hospital NHS Trust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tables 2020'!$A$5:$A$23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'Pivot tables 2020'!$BG$5:$BG$23</c:f>
              <c:numCache>
                <c:formatCode>General</c:formatCode>
                <c:ptCount val="19"/>
                <c:pt idx="0">
                  <c:v>122</c:v>
                </c:pt>
                <c:pt idx="1">
                  <c:v>119</c:v>
                </c:pt>
                <c:pt idx="2">
                  <c:v>118</c:v>
                </c:pt>
                <c:pt idx="3">
                  <c:v>116</c:v>
                </c:pt>
                <c:pt idx="4">
                  <c:v>112</c:v>
                </c:pt>
                <c:pt idx="5">
                  <c:v>117</c:v>
                </c:pt>
                <c:pt idx="6">
                  <c:v>118</c:v>
                </c:pt>
                <c:pt idx="7">
                  <c:v>119</c:v>
                </c:pt>
                <c:pt idx="8">
                  <c:v>125</c:v>
                </c:pt>
                <c:pt idx="9">
                  <c:v>123</c:v>
                </c:pt>
                <c:pt idx="10">
                  <c:v>123</c:v>
                </c:pt>
                <c:pt idx="11">
                  <c:v>129</c:v>
                </c:pt>
                <c:pt idx="12">
                  <c:v>140</c:v>
                </c:pt>
                <c:pt idx="13">
                  <c:v>148</c:v>
                </c:pt>
                <c:pt idx="14">
                  <c:v>149</c:v>
                </c:pt>
                <c:pt idx="15">
                  <c:v>152</c:v>
                </c:pt>
                <c:pt idx="16">
                  <c:v>152</c:v>
                </c:pt>
                <c:pt idx="17">
                  <c:v>154</c:v>
                </c:pt>
                <c:pt idx="18">
                  <c:v>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9-E701-4C06-BFDA-AFE876D2F1C7}"/>
            </c:ext>
          </c:extLst>
        </c:ser>
        <c:ser>
          <c:idx val="58"/>
          <c:order val="58"/>
          <c:tx>
            <c:strRef>
              <c:f>'Pivot tables 2020'!$BH$3:$BH$4</c:f>
              <c:strCache>
                <c:ptCount val="1"/>
                <c:pt idx="0">
                  <c:v>      Royal Papworth Hospital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'Pivot tables 2020'!$A$5:$A$23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'Pivot tables 2020'!$BH$5:$BH$23</c:f>
              <c:numCache>
                <c:formatCode>General</c:formatCode>
                <c:ptCount val="19"/>
                <c:pt idx="0">
                  <c:v>601</c:v>
                </c:pt>
                <c:pt idx="1">
                  <c:v>598</c:v>
                </c:pt>
                <c:pt idx="2">
                  <c:v>615</c:v>
                </c:pt>
                <c:pt idx="3">
                  <c:v>618</c:v>
                </c:pt>
                <c:pt idx="4">
                  <c:v>624</c:v>
                </c:pt>
                <c:pt idx="5">
                  <c:v>630</c:v>
                </c:pt>
                <c:pt idx="6">
                  <c:v>630</c:v>
                </c:pt>
                <c:pt idx="7">
                  <c:v>637</c:v>
                </c:pt>
                <c:pt idx="8">
                  <c:v>631</c:v>
                </c:pt>
                <c:pt idx="9">
                  <c:v>619</c:v>
                </c:pt>
                <c:pt idx="10">
                  <c:v>616</c:v>
                </c:pt>
                <c:pt idx="11">
                  <c:v>616</c:v>
                </c:pt>
                <c:pt idx="12">
                  <c:v>619</c:v>
                </c:pt>
                <c:pt idx="13">
                  <c:v>622</c:v>
                </c:pt>
                <c:pt idx="14">
                  <c:v>612</c:v>
                </c:pt>
                <c:pt idx="15">
                  <c:v>610</c:v>
                </c:pt>
                <c:pt idx="16">
                  <c:v>604</c:v>
                </c:pt>
                <c:pt idx="17">
                  <c:v>608</c:v>
                </c:pt>
                <c:pt idx="18">
                  <c:v>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B-E701-4C06-BFDA-AFE876D2F1C7}"/>
            </c:ext>
          </c:extLst>
        </c:ser>
        <c:ser>
          <c:idx val="59"/>
          <c:order val="59"/>
          <c:tx>
            <c:strRef>
              <c:f>'Pivot tables 2020'!$BI$3:$BI$4</c:f>
              <c:strCache>
                <c:ptCount val="1"/>
                <c:pt idx="0">
                  <c:v>      Royal Wolverhampton NHS Trust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'Pivot tables 2020'!$A$5:$A$23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'Pivot tables 2020'!$BI$5:$BI$23</c:f>
              <c:numCache>
                <c:formatCode>General</c:formatCode>
                <c:ptCount val="19"/>
                <c:pt idx="0">
                  <c:v>1849</c:v>
                </c:pt>
                <c:pt idx="1">
                  <c:v>1879</c:v>
                </c:pt>
                <c:pt idx="2">
                  <c:v>1895</c:v>
                </c:pt>
                <c:pt idx="3">
                  <c:v>1895</c:v>
                </c:pt>
                <c:pt idx="4">
                  <c:v>1919</c:v>
                </c:pt>
                <c:pt idx="5">
                  <c:v>1923</c:v>
                </c:pt>
                <c:pt idx="6">
                  <c:v>1944</c:v>
                </c:pt>
                <c:pt idx="7">
                  <c:v>1961</c:v>
                </c:pt>
                <c:pt idx="8">
                  <c:v>1971</c:v>
                </c:pt>
                <c:pt idx="9">
                  <c:v>1974</c:v>
                </c:pt>
                <c:pt idx="10">
                  <c:v>1997</c:v>
                </c:pt>
                <c:pt idx="11">
                  <c:v>1988</c:v>
                </c:pt>
                <c:pt idx="12">
                  <c:v>1985</c:v>
                </c:pt>
                <c:pt idx="13">
                  <c:v>2003</c:v>
                </c:pt>
                <c:pt idx="14">
                  <c:v>2013</c:v>
                </c:pt>
                <c:pt idx="15">
                  <c:v>2019</c:v>
                </c:pt>
                <c:pt idx="16">
                  <c:v>2007</c:v>
                </c:pt>
                <c:pt idx="17">
                  <c:v>2010</c:v>
                </c:pt>
                <c:pt idx="18">
                  <c:v>2047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D-E701-4C06-BFDA-AFE876D2F1C7}"/>
            </c:ext>
          </c:extLst>
        </c:ser>
        <c:ser>
          <c:idx val="60"/>
          <c:order val="60"/>
          <c:tx>
            <c:strRef>
              <c:f>'Pivot tables 2020'!$BJ$3:$BJ$4</c:f>
              <c:strCache>
                <c:ptCount val="1"/>
                <c:pt idx="0">
                  <c:v>      Sandwell and West Birmingham NHS Trust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 2020'!$A$5:$A$23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'Pivot tables 2020'!$BJ$5:$BJ$23</c:f>
              <c:numCache>
                <c:formatCode>General</c:formatCode>
                <c:ptCount val="19"/>
                <c:pt idx="0">
                  <c:v>996</c:v>
                </c:pt>
                <c:pt idx="1">
                  <c:v>991</c:v>
                </c:pt>
                <c:pt idx="2">
                  <c:v>1056</c:v>
                </c:pt>
                <c:pt idx="3">
                  <c:v>1051</c:v>
                </c:pt>
                <c:pt idx="4">
                  <c:v>1067</c:v>
                </c:pt>
                <c:pt idx="5">
                  <c:v>1124</c:v>
                </c:pt>
                <c:pt idx="6">
                  <c:v>1163</c:v>
                </c:pt>
                <c:pt idx="7">
                  <c:v>1148</c:v>
                </c:pt>
                <c:pt idx="8">
                  <c:v>1165</c:v>
                </c:pt>
                <c:pt idx="9">
                  <c:v>1151</c:v>
                </c:pt>
                <c:pt idx="10">
                  <c:v>1240</c:v>
                </c:pt>
                <c:pt idx="11">
                  <c:v>1258</c:v>
                </c:pt>
                <c:pt idx="12">
                  <c:v>1252</c:v>
                </c:pt>
                <c:pt idx="13">
                  <c:v>1247</c:v>
                </c:pt>
                <c:pt idx="14">
                  <c:v>1211</c:v>
                </c:pt>
                <c:pt idx="15">
                  <c:v>1223</c:v>
                </c:pt>
                <c:pt idx="16">
                  <c:v>1219</c:v>
                </c:pt>
                <c:pt idx="17">
                  <c:v>1186</c:v>
                </c:pt>
                <c:pt idx="18">
                  <c:v>1185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F-E701-4C06-BFDA-AFE876D2F1C7}"/>
            </c:ext>
          </c:extLst>
        </c:ser>
        <c:ser>
          <c:idx val="61"/>
          <c:order val="61"/>
          <c:tx>
            <c:strRef>
              <c:f>'Pivot tables 2020'!$BK$3:$BK$4</c:f>
              <c:strCache>
                <c:ptCount val="1"/>
                <c:pt idx="0">
                  <c:v>      Sherwood Forest Hospitals NHS Foundation Trust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 2020'!$A$5:$A$23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'Pivot tables 2020'!$BK$5:$BK$23</c:f>
              <c:numCache>
                <c:formatCode>General</c:formatCode>
                <c:ptCount val="19"/>
                <c:pt idx="0">
                  <c:v>603</c:v>
                </c:pt>
                <c:pt idx="1">
                  <c:v>603</c:v>
                </c:pt>
                <c:pt idx="2">
                  <c:v>601</c:v>
                </c:pt>
                <c:pt idx="3">
                  <c:v>594</c:v>
                </c:pt>
                <c:pt idx="4">
                  <c:v>579</c:v>
                </c:pt>
                <c:pt idx="5">
                  <c:v>580</c:v>
                </c:pt>
                <c:pt idx="6">
                  <c:v>590</c:v>
                </c:pt>
                <c:pt idx="7">
                  <c:v>582</c:v>
                </c:pt>
                <c:pt idx="8">
                  <c:v>577</c:v>
                </c:pt>
                <c:pt idx="9">
                  <c:v>563</c:v>
                </c:pt>
                <c:pt idx="10">
                  <c:v>550</c:v>
                </c:pt>
                <c:pt idx="11">
                  <c:v>560</c:v>
                </c:pt>
                <c:pt idx="12">
                  <c:v>561</c:v>
                </c:pt>
                <c:pt idx="13">
                  <c:v>562</c:v>
                </c:pt>
                <c:pt idx="14">
                  <c:v>563</c:v>
                </c:pt>
                <c:pt idx="15">
                  <c:v>565</c:v>
                </c:pt>
                <c:pt idx="16">
                  <c:v>557</c:v>
                </c:pt>
                <c:pt idx="17">
                  <c:v>559</c:v>
                </c:pt>
                <c:pt idx="18">
                  <c:v>549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1-E701-4C06-BFDA-AFE876D2F1C7}"/>
            </c:ext>
          </c:extLst>
        </c:ser>
        <c:ser>
          <c:idx val="62"/>
          <c:order val="62"/>
          <c:tx>
            <c:strRef>
              <c:f>'Pivot tables 2020'!$BL$3:$BL$4</c:f>
              <c:strCache>
                <c:ptCount val="1"/>
                <c:pt idx="0">
                  <c:v>      Shrewsbury and Telford Hospital NHS Trust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 2020'!$A$5:$A$23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'Pivot tables 2020'!$BL$5:$BL$23</c:f>
              <c:numCache>
                <c:formatCode>General</c:formatCode>
                <c:ptCount val="19"/>
                <c:pt idx="0">
                  <c:v>1216</c:v>
                </c:pt>
                <c:pt idx="1">
                  <c:v>1223</c:v>
                </c:pt>
                <c:pt idx="2">
                  <c:v>1242</c:v>
                </c:pt>
                <c:pt idx="3">
                  <c:v>1291</c:v>
                </c:pt>
                <c:pt idx="4">
                  <c:v>1323</c:v>
                </c:pt>
                <c:pt idx="5">
                  <c:v>1441</c:v>
                </c:pt>
                <c:pt idx="6">
                  <c:v>1494</c:v>
                </c:pt>
                <c:pt idx="7">
                  <c:v>1463</c:v>
                </c:pt>
                <c:pt idx="8">
                  <c:v>1524</c:v>
                </c:pt>
                <c:pt idx="9">
                  <c:v>1526</c:v>
                </c:pt>
                <c:pt idx="10">
                  <c:v>1590</c:v>
                </c:pt>
                <c:pt idx="11">
                  <c:v>1656</c:v>
                </c:pt>
                <c:pt idx="12">
                  <c:v>1687</c:v>
                </c:pt>
                <c:pt idx="13">
                  <c:v>1700</c:v>
                </c:pt>
                <c:pt idx="14">
                  <c:v>1724</c:v>
                </c:pt>
                <c:pt idx="15">
                  <c:v>1766</c:v>
                </c:pt>
                <c:pt idx="16">
                  <c:v>1807</c:v>
                </c:pt>
                <c:pt idx="17">
                  <c:v>1866</c:v>
                </c:pt>
                <c:pt idx="18">
                  <c:v>1893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3-E701-4C06-BFDA-AFE876D2F1C7}"/>
            </c:ext>
          </c:extLst>
        </c:ser>
        <c:ser>
          <c:idx val="63"/>
          <c:order val="63"/>
          <c:tx>
            <c:strRef>
              <c:f>'Pivot tables 2020'!$BM$3:$BM$4</c:f>
              <c:strCache>
                <c:ptCount val="1"/>
                <c:pt idx="0">
                  <c:v>      Shropshire Community Health NHS Trust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 2020'!$A$5:$A$23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'Pivot tables 2020'!$BM$5:$BM$23</c:f>
              <c:numCache>
                <c:formatCode>General</c:formatCode>
                <c:ptCount val="19"/>
                <c:pt idx="0">
                  <c:v>325</c:v>
                </c:pt>
                <c:pt idx="1">
                  <c:v>330</c:v>
                </c:pt>
                <c:pt idx="2">
                  <c:v>325</c:v>
                </c:pt>
                <c:pt idx="3">
                  <c:v>319</c:v>
                </c:pt>
                <c:pt idx="4">
                  <c:v>314</c:v>
                </c:pt>
                <c:pt idx="5">
                  <c:v>298</c:v>
                </c:pt>
                <c:pt idx="6">
                  <c:v>293</c:v>
                </c:pt>
                <c:pt idx="7">
                  <c:v>293</c:v>
                </c:pt>
                <c:pt idx="8">
                  <c:v>286</c:v>
                </c:pt>
                <c:pt idx="9">
                  <c:v>285</c:v>
                </c:pt>
                <c:pt idx="10">
                  <c:v>282</c:v>
                </c:pt>
                <c:pt idx="11">
                  <c:v>280</c:v>
                </c:pt>
                <c:pt idx="12">
                  <c:v>259</c:v>
                </c:pt>
                <c:pt idx="13">
                  <c:v>261</c:v>
                </c:pt>
                <c:pt idx="14">
                  <c:v>266</c:v>
                </c:pt>
                <c:pt idx="15">
                  <c:v>267</c:v>
                </c:pt>
                <c:pt idx="16">
                  <c:v>264</c:v>
                </c:pt>
                <c:pt idx="17">
                  <c:v>262</c:v>
                </c:pt>
                <c:pt idx="18">
                  <c:v>259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5-E701-4C06-BFDA-AFE876D2F1C7}"/>
            </c:ext>
          </c:extLst>
        </c:ser>
        <c:ser>
          <c:idx val="64"/>
          <c:order val="64"/>
          <c:tx>
            <c:strRef>
              <c:f>'Pivot tables 2020'!$BN$3:$BN$4</c:f>
              <c:strCache>
                <c:ptCount val="1"/>
                <c:pt idx="0">
                  <c:v>      South Warwickshire NHS Foundation Trust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 2020'!$A$5:$A$23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'Pivot tables 2020'!$BN$5:$BN$23</c:f>
              <c:numCache>
                <c:formatCode>General</c:formatCode>
                <c:ptCount val="19"/>
                <c:pt idx="0">
                  <c:v>424</c:v>
                </c:pt>
                <c:pt idx="1">
                  <c:v>422</c:v>
                </c:pt>
                <c:pt idx="2">
                  <c:v>420</c:v>
                </c:pt>
                <c:pt idx="3">
                  <c:v>403</c:v>
                </c:pt>
                <c:pt idx="4">
                  <c:v>391</c:v>
                </c:pt>
                <c:pt idx="5">
                  <c:v>401</c:v>
                </c:pt>
                <c:pt idx="6">
                  <c:v>401</c:v>
                </c:pt>
                <c:pt idx="7">
                  <c:v>401</c:v>
                </c:pt>
                <c:pt idx="8">
                  <c:v>400</c:v>
                </c:pt>
                <c:pt idx="9">
                  <c:v>382</c:v>
                </c:pt>
                <c:pt idx="10">
                  <c:v>387</c:v>
                </c:pt>
                <c:pt idx="11">
                  <c:v>396</c:v>
                </c:pt>
                <c:pt idx="12">
                  <c:v>399</c:v>
                </c:pt>
                <c:pt idx="13">
                  <c:v>409</c:v>
                </c:pt>
                <c:pt idx="14">
                  <c:v>412</c:v>
                </c:pt>
                <c:pt idx="15">
                  <c:v>418</c:v>
                </c:pt>
                <c:pt idx="16">
                  <c:v>413</c:v>
                </c:pt>
                <c:pt idx="17">
                  <c:v>406</c:v>
                </c:pt>
                <c:pt idx="18">
                  <c:v>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7-E701-4C06-BFDA-AFE876D2F1C7}"/>
            </c:ext>
          </c:extLst>
        </c:ser>
        <c:ser>
          <c:idx val="65"/>
          <c:order val="65"/>
          <c:tx>
            <c:strRef>
              <c:f>'Pivot tables 2020'!$BO$3:$BO$4</c:f>
              <c:strCache>
                <c:ptCount val="1"/>
                <c:pt idx="0">
                  <c:v>      St Andrew's Healthcare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 2020'!$A$5:$A$23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'Pivot tables 2020'!$BO$5:$BO$23</c:f>
              <c:numCache>
                <c:formatCode>General</c:formatCode>
                <c:ptCount val="19"/>
                <c:pt idx="0">
                  <c:v>383</c:v>
                </c:pt>
                <c:pt idx="1">
                  <c:v>382</c:v>
                </c:pt>
                <c:pt idx="2">
                  <c:v>374</c:v>
                </c:pt>
                <c:pt idx="3">
                  <c:v>381</c:v>
                </c:pt>
                <c:pt idx="4">
                  <c:v>384</c:v>
                </c:pt>
                <c:pt idx="5">
                  <c:v>401</c:v>
                </c:pt>
                <c:pt idx="6">
                  <c:v>397</c:v>
                </c:pt>
                <c:pt idx="7">
                  <c:v>390</c:v>
                </c:pt>
                <c:pt idx="8">
                  <c:v>386</c:v>
                </c:pt>
                <c:pt idx="9">
                  <c:v>364</c:v>
                </c:pt>
                <c:pt idx="10">
                  <c:v>419</c:v>
                </c:pt>
                <c:pt idx="11">
                  <c:v>415</c:v>
                </c:pt>
                <c:pt idx="12">
                  <c:v>411</c:v>
                </c:pt>
                <c:pt idx="13">
                  <c:v>393</c:v>
                </c:pt>
                <c:pt idx="14">
                  <c:v>369</c:v>
                </c:pt>
                <c:pt idx="15">
                  <c:v>375</c:v>
                </c:pt>
                <c:pt idx="16">
                  <c:v>371</c:v>
                </c:pt>
                <c:pt idx="17">
                  <c:v>365</c:v>
                </c:pt>
                <c:pt idx="18">
                  <c:v>363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9-E701-4C06-BFDA-AFE876D2F1C7}"/>
            </c:ext>
          </c:extLst>
        </c:ser>
        <c:ser>
          <c:idx val="66"/>
          <c:order val="66"/>
          <c:tx>
            <c:strRef>
              <c:f>'Pivot tables 2020'!$BP$3:$BP$4</c:f>
              <c:strCache>
                <c:ptCount val="1"/>
                <c:pt idx="0">
                  <c:v>      United Lincolnshire Hospitals NHS Trust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 2020'!$A$5:$A$23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'Pivot tables 2020'!$BP$5:$BP$23</c:f>
              <c:numCache>
                <c:formatCode>General</c:formatCode>
                <c:ptCount val="19"/>
                <c:pt idx="0">
                  <c:v>971</c:v>
                </c:pt>
                <c:pt idx="1">
                  <c:v>972</c:v>
                </c:pt>
                <c:pt idx="2">
                  <c:v>977</c:v>
                </c:pt>
                <c:pt idx="3">
                  <c:v>984</c:v>
                </c:pt>
                <c:pt idx="4">
                  <c:v>997</c:v>
                </c:pt>
                <c:pt idx="5">
                  <c:v>1000</c:v>
                </c:pt>
                <c:pt idx="6">
                  <c:v>993</c:v>
                </c:pt>
                <c:pt idx="7">
                  <c:v>985</c:v>
                </c:pt>
                <c:pt idx="8">
                  <c:v>992</c:v>
                </c:pt>
                <c:pt idx="9">
                  <c:v>972</c:v>
                </c:pt>
                <c:pt idx="10">
                  <c:v>983</c:v>
                </c:pt>
                <c:pt idx="11">
                  <c:v>979</c:v>
                </c:pt>
                <c:pt idx="12">
                  <c:v>1008</c:v>
                </c:pt>
                <c:pt idx="13">
                  <c:v>1007</c:v>
                </c:pt>
                <c:pt idx="14">
                  <c:v>999</c:v>
                </c:pt>
                <c:pt idx="15">
                  <c:v>1003</c:v>
                </c:pt>
                <c:pt idx="16">
                  <c:v>982</c:v>
                </c:pt>
                <c:pt idx="17">
                  <c:v>970</c:v>
                </c:pt>
                <c:pt idx="18">
                  <c:v>966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B-E701-4C06-BFDA-AFE876D2F1C7}"/>
            </c:ext>
          </c:extLst>
        </c:ser>
        <c:ser>
          <c:idx val="67"/>
          <c:order val="67"/>
          <c:tx>
            <c:strRef>
              <c:f>'Pivot tables 2020'!$BQ$3:$BQ$4</c:f>
              <c:strCache>
                <c:ptCount val="1"/>
                <c:pt idx="0">
                  <c:v>      University Hospitals Birmingham NHS Foundation Trust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 2020'!$A$5:$A$23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'Pivot tables 2020'!$BQ$5:$BQ$23</c:f>
              <c:numCache>
                <c:formatCode>General</c:formatCode>
                <c:ptCount val="19"/>
                <c:pt idx="0">
                  <c:v>3671</c:v>
                </c:pt>
                <c:pt idx="1">
                  <c:v>3643</c:v>
                </c:pt>
                <c:pt idx="2">
                  <c:v>3667</c:v>
                </c:pt>
                <c:pt idx="3">
                  <c:v>3703</c:v>
                </c:pt>
                <c:pt idx="4">
                  <c:v>3675</c:v>
                </c:pt>
                <c:pt idx="5">
                  <c:v>3697</c:v>
                </c:pt>
                <c:pt idx="6">
                  <c:v>3701</c:v>
                </c:pt>
                <c:pt idx="7">
                  <c:v>3737</c:v>
                </c:pt>
                <c:pt idx="8">
                  <c:v>3735</c:v>
                </c:pt>
                <c:pt idx="9">
                  <c:v>3778</c:v>
                </c:pt>
                <c:pt idx="10">
                  <c:v>3760</c:v>
                </c:pt>
                <c:pt idx="11">
                  <c:v>3746</c:v>
                </c:pt>
                <c:pt idx="12">
                  <c:v>3724</c:v>
                </c:pt>
                <c:pt idx="13">
                  <c:v>3548</c:v>
                </c:pt>
                <c:pt idx="14">
                  <c:v>3538</c:v>
                </c:pt>
                <c:pt idx="15">
                  <c:v>3494</c:v>
                </c:pt>
                <c:pt idx="16">
                  <c:v>3464</c:v>
                </c:pt>
                <c:pt idx="17">
                  <c:v>3462</c:v>
                </c:pt>
                <c:pt idx="18">
                  <c:v>3510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D-E701-4C06-BFDA-AFE876D2F1C7}"/>
            </c:ext>
          </c:extLst>
        </c:ser>
        <c:ser>
          <c:idx val="68"/>
          <c:order val="68"/>
          <c:tx>
            <c:strRef>
              <c:f>'Pivot tables 2020'!$BR$3:$BR$4</c:f>
              <c:strCache>
                <c:ptCount val="1"/>
                <c:pt idx="0">
                  <c:v>      University Hospitals Coventry and Warwickshire NHS Trust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 2020'!$A$5:$A$23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'Pivot tables 2020'!$BR$5:$BR$23</c:f>
              <c:numCache>
                <c:formatCode>General</c:formatCode>
                <c:ptCount val="19"/>
                <c:pt idx="0">
                  <c:v>1950</c:v>
                </c:pt>
                <c:pt idx="1">
                  <c:v>1968</c:v>
                </c:pt>
                <c:pt idx="2">
                  <c:v>1980</c:v>
                </c:pt>
                <c:pt idx="3">
                  <c:v>1965</c:v>
                </c:pt>
                <c:pt idx="4">
                  <c:v>1848</c:v>
                </c:pt>
                <c:pt idx="5">
                  <c:v>1845</c:v>
                </c:pt>
                <c:pt idx="6">
                  <c:v>1836</c:v>
                </c:pt>
                <c:pt idx="7">
                  <c:v>1824</c:v>
                </c:pt>
                <c:pt idx="8">
                  <c:v>1821</c:v>
                </c:pt>
                <c:pt idx="9">
                  <c:v>1788</c:v>
                </c:pt>
                <c:pt idx="10">
                  <c:v>1801</c:v>
                </c:pt>
                <c:pt idx="11">
                  <c:v>1815</c:v>
                </c:pt>
                <c:pt idx="12">
                  <c:v>1810</c:v>
                </c:pt>
                <c:pt idx="13">
                  <c:v>1802</c:v>
                </c:pt>
                <c:pt idx="14">
                  <c:v>1815</c:v>
                </c:pt>
                <c:pt idx="15">
                  <c:v>1803</c:v>
                </c:pt>
                <c:pt idx="16">
                  <c:v>1797</c:v>
                </c:pt>
                <c:pt idx="17">
                  <c:v>1813</c:v>
                </c:pt>
                <c:pt idx="18">
                  <c:v>1814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F-E701-4C06-BFDA-AFE876D2F1C7}"/>
            </c:ext>
          </c:extLst>
        </c:ser>
        <c:ser>
          <c:idx val="69"/>
          <c:order val="69"/>
          <c:tx>
            <c:strRef>
              <c:f>'Pivot tables 2020'!$BS$3:$BS$4</c:f>
              <c:strCache>
                <c:ptCount val="1"/>
                <c:pt idx="0">
                  <c:v>      University Hospitals of Derby and Burton NHS Foundation Trust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 2020'!$A$5:$A$23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'Pivot tables 2020'!$BS$5:$BS$23</c:f>
              <c:numCache>
                <c:formatCode>General</c:formatCode>
                <c:ptCount val="19"/>
                <c:pt idx="0">
                  <c:v>2521</c:v>
                </c:pt>
                <c:pt idx="1">
                  <c:v>2413</c:v>
                </c:pt>
                <c:pt idx="2">
                  <c:v>2356</c:v>
                </c:pt>
                <c:pt idx="3">
                  <c:v>2305</c:v>
                </c:pt>
                <c:pt idx="4">
                  <c:v>2290</c:v>
                </c:pt>
                <c:pt idx="5">
                  <c:v>2284</c:v>
                </c:pt>
                <c:pt idx="6">
                  <c:v>2225</c:v>
                </c:pt>
                <c:pt idx="7">
                  <c:v>2215</c:v>
                </c:pt>
                <c:pt idx="8">
                  <c:v>2149</c:v>
                </c:pt>
                <c:pt idx="9">
                  <c:v>2063</c:v>
                </c:pt>
                <c:pt idx="10">
                  <c:v>2053</c:v>
                </c:pt>
                <c:pt idx="11">
                  <c:v>2042</c:v>
                </c:pt>
                <c:pt idx="12">
                  <c:v>2043</c:v>
                </c:pt>
                <c:pt idx="13">
                  <c:v>2003</c:v>
                </c:pt>
                <c:pt idx="14">
                  <c:v>1974</c:v>
                </c:pt>
                <c:pt idx="15">
                  <c:v>1975</c:v>
                </c:pt>
                <c:pt idx="16">
                  <c:v>1955</c:v>
                </c:pt>
                <c:pt idx="17">
                  <c:v>1934</c:v>
                </c:pt>
                <c:pt idx="18">
                  <c:v>1922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E1-E701-4C06-BFDA-AFE876D2F1C7}"/>
            </c:ext>
          </c:extLst>
        </c:ser>
        <c:ser>
          <c:idx val="70"/>
          <c:order val="70"/>
          <c:tx>
            <c:strRef>
              <c:f>'Pivot tables 2020'!$BT$3:$BT$4</c:f>
              <c:strCache>
                <c:ptCount val="1"/>
                <c:pt idx="0">
                  <c:v>      University Hospitals of Leicester NHS Trust (LRI, LGH and Glenfield )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 2020'!$A$5:$A$23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'Pivot tables 2020'!$BT$5:$BT$23</c:f>
              <c:numCache>
                <c:formatCode>General</c:formatCode>
                <c:ptCount val="19"/>
                <c:pt idx="0">
                  <c:v>2407</c:v>
                </c:pt>
                <c:pt idx="1">
                  <c:v>2386</c:v>
                </c:pt>
                <c:pt idx="2">
                  <c:v>2376</c:v>
                </c:pt>
                <c:pt idx="3">
                  <c:v>2374</c:v>
                </c:pt>
                <c:pt idx="4">
                  <c:v>2400</c:v>
                </c:pt>
                <c:pt idx="5">
                  <c:v>2405</c:v>
                </c:pt>
                <c:pt idx="6">
                  <c:v>2478</c:v>
                </c:pt>
                <c:pt idx="7">
                  <c:v>2484</c:v>
                </c:pt>
                <c:pt idx="8">
                  <c:v>2461</c:v>
                </c:pt>
                <c:pt idx="9">
                  <c:v>2438</c:v>
                </c:pt>
                <c:pt idx="10">
                  <c:v>2432</c:v>
                </c:pt>
                <c:pt idx="11">
                  <c:v>2435</c:v>
                </c:pt>
                <c:pt idx="12">
                  <c:v>2454</c:v>
                </c:pt>
                <c:pt idx="13">
                  <c:v>2453</c:v>
                </c:pt>
                <c:pt idx="14">
                  <c:v>2464</c:v>
                </c:pt>
                <c:pt idx="15">
                  <c:v>2493</c:v>
                </c:pt>
                <c:pt idx="16">
                  <c:v>2497</c:v>
                </c:pt>
                <c:pt idx="17">
                  <c:v>2542</c:v>
                </c:pt>
                <c:pt idx="18">
                  <c:v>2575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E3-E701-4C06-BFDA-AFE876D2F1C7}"/>
            </c:ext>
          </c:extLst>
        </c:ser>
        <c:ser>
          <c:idx val="71"/>
          <c:order val="71"/>
          <c:tx>
            <c:strRef>
              <c:f>'Pivot tables 2020'!$BU$3:$BU$4</c:f>
              <c:strCache>
                <c:ptCount val="1"/>
                <c:pt idx="0">
                  <c:v>      University Hospitals of North Midlands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 2020'!$A$5:$A$23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'Pivot tables 2020'!$BU$5:$BU$23</c:f>
              <c:numCache>
                <c:formatCode>General</c:formatCode>
                <c:ptCount val="19"/>
                <c:pt idx="0">
                  <c:v>1286</c:v>
                </c:pt>
                <c:pt idx="1">
                  <c:v>1275</c:v>
                </c:pt>
                <c:pt idx="2">
                  <c:v>1281</c:v>
                </c:pt>
                <c:pt idx="3">
                  <c:v>1279</c:v>
                </c:pt>
                <c:pt idx="4">
                  <c:v>1278</c:v>
                </c:pt>
                <c:pt idx="5">
                  <c:v>1315</c:v>
                </c:pt>
                <c:pt idx="6">
                  <c:v>1334</c:v>
                </c:pt>
                <c:pt idx="7">
                  <c:v>1337</c:v>
                </c:pt>
                <c:pt idx="8">
                  <c:v>1336</c:v>
                </c:pt>
                <c:pt idx="9">
                  <c:v>1311</c:v>
                </c:pt>
                <c:pt idx="10">
                  <c:v>1285</c:v>
                </c:pt>
                <c:pt idx="11">
                  <c:v>1270</c:v>
                </c:pt>
                <c:pt idx="12">
                  <c:v>1283</c:v>
                </c:pt>
                <c:pt idx="13">
                  <c:v>1283</c:v>
                </c:pt>
                <c:pt idx="14">
                  <c:v>1285</c:v>
                </c:pt>
                <c:pt idx="15">
                  <c:v>1289</c:v>
                </c:pt>
                <c:pt idx="16">
                  <c:v>1255</c:v>
                </c:pt>
                <c:pt idx="17">
                  <c:v>1250</c:v>
                </c:pt>
                <c:pt idx="18">
                  <c:v>1264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E5-E701-4C06-BFDA-AFE876D2F1C7}"/>
            </c:ext>
          </c:extLst>
        </c:ser>
        <c:ser>
          <c:idx val="72"/>
          <c:order val="72"/>
          <c:tx>
            <c:strRef>
              <c:f>'Pivot tables 2020'!$BV$3:$BV$4</c:f>
              <c:strCache>
                <c:ptCount val="1"/>
                <c:pt idx="0">
                  <c:v>      Walsall Healthcare NHS Trust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 2020'!$A$5:$A$23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'Pivot tables 2020'!$BV$5:$BV$23</c:f>
              <c:numCache>
                <c:formatCode>General</c:formatCode>
                <c:ptCount val="19"/>
                <c:pt idx="0">
                  <c:v>630</c:v>
                </c:pt>
                <c:pt idx="1">
                  <c:v>637</c:v>
                </c:pt>
                <c:pt idx="2">
                  <c:v>632</c:v>
                </c:pt>
                <c:pt idx="3">
                  <c:v>618</c:v>
                </c:pt>
                <c:pt idx="4">
                  <c:v>604</c:v>
                </c:pt>
                <c:pt idx="5">
                  <c:v>599</c:v>
                </c:pt>
                <c:pt idx="6">
                  <c:v>593</c:v>
                </c:pt>
                <c:pt idx="7">
                  <c:v>577</c:v>
                </c:pt>
                <c:pt idx="8">
                  <c:v>577</c:v>
                </c:pt>
                <c:pt idx="9">
                  <c:v>571</c:v>
                </c:pt>
                <c:pt idx="10">
                  <c:v>570</c:v>
                </c:pt>
                <c:pt idx="11">
                  <c:v>562</c:v>
                </c:pt>
                <c:pt idx="12">
                  <c:v>551</c:v>
                </c:pt>
                <c:pt idx="13">
                  <c:v>552</c:v>
                </c:pt>
                <c:pt idx="14">
                  <c:v>543</c:v>
                </c:pt>
                <c:pt idx="15">
                  <c:v>555</c:v>
                </c:pt>
                <c:pt idx="16">
                  <c:v>567</c:v>
                </c:pt>
                <c:pt idx="17">
                  <c:v>562</c:v>
                </c:pt>
                <c:pt idx="18">
                  <c:v>561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E7-E701-4C06-BFDA-AFE876D2F1C7}"/>
            </c:ext>
          </c:extLst>
        </c:ser>
        <c:ser>
          <c:idx val="73"/>
          <c:order val="73"/>
          <c:tx>
            <c:strRef>
              <c:f>'Pivot tables 2020'!$BW$3:$BW$4</c:f>
              <c:strCache>
                <c:ptCount val="1"/>
                <c:pt idx="0">
                  <c:v>      West Hertfordshire Hospitals NHS Trust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 2020'!$A$5:$A$23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'Pivot tables 2020'!$BW$5:$BW$23</c:f>
              <c:numCache>
                <c:formatCode>General</c:formatCode>
                <c:ptCount val="19"/>
                <c:pt idx="0">
                  <c:v>630</c:v>
                </c:pt>
                <c:pt idx="1">
                  <c:v>628</c:v>
                </c:pt>
                <c:pt idx="2">
                  <c:v>630</c:v>
                </c:pt>
                <c:pt idx="3">
                  <c:v>624</c:v>
                </c:pt>
                <c:pt idx="4">
                  <c:v>641</c:v>
                </c:pt>
                <c:pt idx="5">
                  <c:v>638</c:v>
                </c:pt>
                <c:pt idx="6">
                  <c:v>640</c:v>
                </c:pt>
                <c:pt idx="7">
                  <c:v>651</c:v>
                </c:pt>
                <c:pt idx="8">
                  <c:v>663</c:v>
                </c:pt>
                <c:pt idx="9">
                  <c:v>651</c:v>
                </c:pt>
                <c:pt idx="10">
                  <c:v>646</c:v>
                </c:pt>
                <c:pt idx="11">
                  <c:v>649</c:v>
                </c:pt>
                <c:pt idx="12">
                  <c:v>644</c:v>
                </c:pt>
                <c:pt idx="13">
                  <c:v>639</c:v>
                </c:pt>
                <c:pt idx="14">
                  <c:v>632</c:v>
                </c:pt>
                <c:pt idx="15">
                  <c:v>626</c:v>
                </c:pt>
                <c:pt idx="16">
                  <c:v>627</c:v>
                </c:pt>
                <c:pt idx="17">
                  <c:v>642</c:v>
                </c:pt>
                <c:pt idx="18">
                  <c:v>652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E9-E701-4C06-BFDA-AFE876D2F1C7}"/>
            </c:ext>
          </c:extLst>
        </c:ser>
        <c:ser>
          <c:idx val="74"/>
          <c:order val="74"/>
          <c:tx>
            <c:strRef>
              <c:f>'Pivot tables 2020'!$BX$3:$BX$4</c:f>
              <c:strCache>
                <c:ptCount val="1"/>
                <c:pt idx="0">
                  <c:v>      West Midlands Ambulance Service NHS Trust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 2020'!$A$5:$A$23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'Pivot tables 2020'!$BX$5:$BX$23</c:f>
              <c:numCache>
                <c:formatCode>General</c:formatCode>
                <c:ptCount val="19"/>
                <c:pt idx="0">
                  <c:v>634</c:v>
                </c:pt>
                <c:pt idx="1">
                  <c:v>606</c:v>
                </c:pt>
                <c:pt idx="2">
                  <c:v>579</c:v>
                </c:pt>
                <c:pt idx="3">
                  <c:v>563</c:v>
                </c:pt>
                <c:pt idx="4">
                  <c:v>538</c:v>
                </c:pt>
                <c:pt idx="5">
                  <c:v>528</c:v>
                </c:pt>
                <c:pt idx="6">
                  <c:v>525</c:v>
                </c:pt>
                <c:pt idx="7">
                  <c:v>523</c:v>
                </c:pt>
                <c:pt idx="8">
                  <c:v>511</c:v>
                </c:pt>
                <c:pt idx="9">
                  <c:v>509</c:v>
                </c:pt>
                <c:pt idx="10">
                  <c:v>509</c:v>
                </c:pt>
                <c:pt idx="11">
                  <c:v>518</c:v>
                </c:pt>
                <c:pt idx="12">
                  <c:v>526</c:v>
                </c:pt>
                <c:pt idx="13">
                  <c:v>597</c:v>
                </c:pt>
                <c:pt idx="14">
                  <c:v>601</c:v>
                </c:pt>
                <c:pt idx="15">
                  <c:v>615</c:v>
                </c:pt>
                <c:pt idx="16">
                  <c:v>620</c:v>
                </c:pt>
                <c:pt idx="17">
                  <c:v>615</c:v>
                </c:pt>
                <c:pt idx="18">
                  <c:v>626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EB-E701-4C06-BFDA-AFE876D2F1C7}"/>
            </c:ext>
          </c:extLst>
        </c:ser>
        <c:ser>
          <c:idx val="75"/>
          <c:order val="75"/>
          <c:tx>
            <c:strRef>
              <c:f>'Pivot tables 2020'!$BY$3:$BY$4</c:f>
              <c:strCache>
                <c:ptCount val="1"/>
                <c:pt idx="0">
                  <c:v>      West Suffolk Hospital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 2020'!$A$5:$A$23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'Pivot tables 2020'!$BY$5:$BY$23</c:f>
              <c:numCache>
                <c:formatCode>General</c:formatCode>
                <c:ptCount val="19"/>
                <c:pt idx="0">
                  <c:v>814</c:v>
                </c:pt>
                <c:pt idx="1">
                  <c:v>803</c:v>
                </c:pt>
                <c:pt idx="2">
                  <c:v>800</c:v>
                </c:pt>
                <c:pt idx="3">
                  <c:v>791</c:v>
                </c:pt>
                <c:pt idx="4">
                  <c:v>792</c:v>
                </c:pt>
                <c:pt idx="5">
                  <c:v>788</c:v>
                </c:pt>
                <c:pt idx="6">
                  <c:v>815</c:v>
                </c:pt>
                <c:pt idx="7">
                  <c:v>828</c:v>
                </c:pt>
                <c:pt idx="8">
                  <c:v>853</c:v>
                </c:pt>
                <c:pt idx="9">
                  <c:v>849</c:v>
                </c:pt>
                <c:pt idx="10">
                  <c:v>851</c:v>
                </c:pt>
                <c:pt idx="11">
                  <c:v>861</c:v>
                </c:pt>
                <c:pt idx="12">
                  <c:v>896</c:v>
                </c:pt>
                <c:pt idx="13">
                  <c:v>943</c:v>
                </c:pt>
                <c:pt idx="14">
                  <c:v>944</c:v>
                </c:pt>
                <c:pt idx="15">
                  <c:v>952</c:v>
                </c:pt>
                <c:pt idx="16">
                  <c:v>954</c:v>
                </c:pt>
                <c:pt idx="17">
                  <c:v>986</c:v>
                </c:pt>
                <c:pt idx="18">
                  <c:v>1011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ED-E701-4C06-BFDA-AFE876D2F1C7}"/>
            </c:ext>
          </c:extLst>
        </c:ser>
        <c:ser>
          <c:idx val="76"/>
          <c:order val="76"/>
          <c:tx>
            <c:strRef>
              <c:f>'Pivot tables 2020'!$BZ$3:$BZ$4</c:f>
              <c:strCache>
                <c:ptCount val="1"/>
                <c:pt idx="0">
                  <c:v>      Worcestershire Acute Hospitals NHS Trust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 2020'!$A$5:$A$23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'Pivot tables 2020'!$BZ$5:$BZ$23</c:f>
              <c:numCache>
                <c:formatCode>General</c:formatCode>
                <c:ptCount val="19"/>
                <c:pt idx="0">
                  <c:v>899</c:v>
                </c:pt>
                <c:pt idx="1">
                  <c:v>883</c:v>
                </c:pt>
                <c:pt idx="2">
                  <c:v>898</c:v>
                </c:pt>
                <c:pt idx="3">
                  <c:v>879</c:v>
                </c:pt>
                <c:pt idx="4">
                  <c:v>868</c:v>
                </c:pt>
                <c:pt idx="5">
                  <c:v>853</c:v>
                </c:pt>
                <c:pt idx="6">
                  <c:v>861</c:v>
                </c:pt>
                <c:pt idx="7">
                  <c:v>851</c:v>
                </c:pt>
                <c:pt idx="8">
                  <c:v>858</c:v>
                </c:pt>
                <c:pt idx="9">
                  <c:v>831</c:v>
                </c:pt>
                <c:pt idx="10">
                  <c:v>809</c:v>
                </c:pt>
                <c:pt idx="11">
                  <c:v>808</c:v>
                </c:pt>
                <c:pt idx="12">
                  <c:v>800</c:v>
                </c:pt>
                <c:pt idx="13">
                  <c:v>792</c:v>
                </c:pt>
                <c:pt idx="14">
                  <c:v>785</c:v>
                </c:pt>
                <c:pt idx="15">
                  <c:v>780</c:v>
                </c:pt>
                <c:pt idx="16">
                  <c:v>765</c:v>
                </c:pt>
                <c:pt idx="17">
                  <c:v>760</c:v>
                </c:pt>
                <c:pt idx="18">
                  <c:v>756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EF-E701-4C06-BFDA-AFE876D2F1C7}"/>
            </c:ext>
          </c:extLst>
        </c:ser>
        <c:ser>
          <c:idx val="77"/>
          <c:order val="77"/>
          <c:tx>
            <c:strRef>
              <c:f>'Pivot tables 2020'!$CA$3:$CA$4</c:f>
              <c:strCache>
                <c:ptCount val="1"/>
                <c:pt idx="0">
                  <c:v>      Wye Valley NHS Trust (Herefordshire)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 2020'!$A$5:$A$23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'Pivot tables 2020'!$CA$5:$CA$23</c:f>
              <c:numCache>
                <c:formatCode>General</c:formatCode>
                <c:ptCount val="19"/>
                <c:pt idx="0">
                  <c:v>424</c:v>
                </c:pt>
                <c:pt idx="1">
                  <c:v>433</c:v>
                </c:pt>
                <c:pt idx="2">
                  <c:v>447</c:v>
                </c:pt>
                <c:pt idx="3">
                  <c:v>450</c:v>
                </c:pt>
                <c:pt idx="4">
                  <c:v>446</c:v>
                </c:pt>
                <c:pt idx="5">
                  <c:v>459</c:v>
                </c:pt>
                <c:pt idx="6">
                  <c:v>473</c:v>
                </c:pt>
                <c:pt idx="7">
                  <c:v>478</c:v>
                </c:pt>
                <c:pt idx="8">
                  <c:v>483</c:v>
                </c:pt>
                <c:pt idx="9">
                  <c:v>495</c:v>
                </c:pt>
                <c:pt idx="10">
                  <c:v>499</c:v>
                </c:pt>
                <c:pt idx="11">
                  <c:v>506</c:v>
                </c:pt>
                <c:pt idx="12">
                  <c:v>498</c:v>
                </c:pt>
                <c:pt idx="13">
                  <c:v>504</c:v>
                </c:pt>
                <c:pt idx="14">
                  <c:v>504</c:v>
                </c:pt>
                <c:pt idx="15">
                  <c:v>503</c:v>
                </c:pt>
                <c:pt idx="16">
                  <c:v>501</c:v>
                </c:pt>
                <c:pt idx="17">
                  <c:v>523</c:v>
                </c:pt>
                <c:pt idx="18">
                  <c:v>515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F1-E701-4C06-BFDA-AFE876D2F1C7}"/>
            </c:ext>
          </c:extLst>
        </c:ser>
        <c:ser>
          <c:idx val="78"/>
          <c:order val="78"/>
          <c:tx>
            <c:strRef>
              <c:f>'Pivot tables 2020'!$CB$3:$CB$4</c:f>
              <c:strCache>
                <c:ptCount val="1"/>
                <c:pt idx="0">
                  <c:v>      Bedford Hospital NHS Trust (Bedford Hospital)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 2020'!$A$5:$A$23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'Pivot tables 2020'!$CB$5:$CB$23</c:f>
              <c:numCache>
                <c:formatCode>General</c:formatCode>
                <c:ptCount val="19"/>
                <c:pt idx="0">
                  <c:v>343</c:v>
                </c:pt>
                <c:pt idx="1">
                  <c:v>342</c:v>
                </c:pt>
                <c:pt idx="2">
                  <c:v>339</c:v>
                </c:pt>
                <c:pt idx="3">
                  <c:v>336</c:v>
                </c:pt>
                <c:pt idx="4">
                  <c:v>337</c:v>
                </c:pt>
                <c:pt idx="5">
                  <c:v>351</c:v>
                </c:pt>
                <c:pt idx="6">
                  <c:v>358</c:v>
                </c:pt>
                <c:pt idx="7">
                  <c:v>376</c:v>
                </c:pt>
                <c:pt idx="8">
                  <c:v>386</c:v>
                </c:pt>
                <c:pt idx="9">
                  <c:v>393</c:v>
                </c:pt>
                <c:pt idx="10">
                  <c:v>396</c:v>
                </c:pt>
                <c:pt idx="11">
                  <c:v>399</c:v>
                </c:pt>
                <c:pt idx="12">
                  <c:v>408</c:v>
                </c:pt>
                <c:pt idx="13">
                  <c:v>414</c:v>
                </c:pt>
                <c:pt idx="14">
                  <c:v>465</c:v>
                </c:pt>
                <c:pt idx="15">
                  <c:v>470</c:v>
                </c:pt>
                <c:pt idx="16">
                  <c:v>465</c:v>
                </c:pt>
                <c:pt idx="17">
                  <c:v>473</c:v>
                </c:pt>
                <c:pt idx="18">
                  <c:v>474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F3-E701-4C06-BFDA-AFE876D2F1C7}"/>
            </c:ext>
          </c:extLst>
        </c:ser>
        <c:ser>
          <c:idx val="79"/>
          <c:order val="79"/>
          <c:tx>
            <c:strRef>
              <c:f>'Pivot tables 2020'!$CC$3:$CC$4</c:f>
              <c:strCache>
                <c:ptCount val="1"/>
                <c:pt idx="0">
                  <c:v>     Bedfordshire Hospitals NHS Foundation trust (previously  Luton &amp; Dunstable Hospital NHS Trust)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 2020'!$A$5:$A$23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'Pivot tables 2020'!$CC$5:$CC$23</c:f>
              <c:numCache>
                <c:formatCode>General</c:formatCode>
                <c:ptCount val="19"/>
                <c:pt idx="0">
                  <c:v>1136</c:v>
                </c:pt>
                <c:pt idx="1">
                  <c:v>1098</c:v>
                </c:pt>
                <c:pt idx="2">
                  <c:v>1084</c:v>
                </c:pt>
                <c:pt idx="3">
                  <c:v>1076</c:v>
                </c:pt>
                <c:pt idx="4">
                  <c:v>1055</c:v>
                </c:pt>
                <c:pt idx="5">
                  <c:v>1067</c:v>
                </c:pt>
                <c:pt idx="6">
                  <c:v>1064</c:v>
                </c:pt>
                <c:pt idx="7">
                  <c:v>1077</c:v>
                </c:pt>
                <c:pt idx="8">
                  <c:v>1076</c:v>
                </c:pt>
                <c:pt idx="9">
                  <c:v>1020</c:v>
                </c:pt>
                <c:pt idx="10">
                  <c:v>1007</c:v>
                </c:pt>
                <c:pt idx="11">
                  <c:v>1008</c:v>
                </c:pt>
                <c:pt idx="12">
                  <c:v>990</c:v>
                </c:pt>
                <c:pt idx="13">
                  <c:v>974</c:v>
                </c:pt>
                <c:pt idx="14">
                  <c:v>987</c:v>
                </c:pt>
                <c:pt idx="15">
                  <c:v>977</c:v>
                </c:pt>
                <c:pt idx="16">
                  <c:v>968</c:v>
                </c:pt>
                <c:pt idx="17">
                  <c:v>994</c:v>
                </c:pt>
                <c:pt idx="18">
                  <c:v>1014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F5-E701-4C06-BFDA-AFE876D2F1C7}"/>
            </c:ext>
          </c:extLst>
        </c:ser>
        <c:ser>
          <c:idx val="80"/>
          <c:order val="80"/>
          <c:tx>
            <c:strRef>
              <c:f>'Pivot tables 2020'!$CD$3:$CD$4</c:f>
              <c:strCache>
                <c:ptCount val="1"/>
                <c:pt idx="0">
                  <c:v>      Dudley Integrated Health Care (previously Dudley &amp; Walsall Mental Health)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 2020'!$A$5:$A$23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'Pivot tables 2020'!$CD$5:$CD$23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5</c:v>
                </c:pt>
                <c:pt idx="10">
                  <c:v>10</c:v>
                </c:pt>
                <c:pt idx="11">
                  <c:v>15</c:v>
                </c:pt>
                <c:pt idx="12">
                  <c:v>18</c:v>
                </c:pt>
                <c:pt idx="13">
                  <c:v>25</c:v>
                </c:pt>
                <c:pt idx="14">
                  <c:v>28</c:v>
                </c:pt>
                <c:pt idx="15">
                  <c:v>30</c:v>
                </c:pt>
                <c:pt idx="16">
                  <c:v>28</c:v>
                </c:pt>
                <c:pt idx="17">
                  <c:v>27</c:v>
                </c:pt>
                <c:pt idx="18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F7-E701-4C06-BFDA-AFE876D2F1C7}"/>
            </c:ext>
          </c:extLst>
        </c:ser>
        <c:ser>
          <c:idx val="81"/>
          <c:order val="81"/>
          <c:tx>
            <c:strRef>
              <c:f>'Pivot tables 2020'!$CE$3:$CE$4</c:f>
              <c:strCache>
                <c:ptCount val="1"/>
                <c:pt idx="0">
                  <c:v>      Basildon &amp; Thurrock University Hospitals NHS Foundation Trust ( now Mid and South Essex NHS Foundation Trust)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 2020'!$A$5:$A$23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'Pivot tables 2020'!$CE$5:$CE$23</c:f>
              <c:numCache>
                <c:formatCode>General</c:formatCode>
                <c:ptCount val="19"/>
                <c:pt idx="0">
                  <c:v>1413</c:v>
                </c:pt>
                <c:pt idx="1">
                  <c:v>1377</c:v>
                </c:pt>
                <c:pt idx="2">
                  <c:v>1358</c:v>
                </c:pt>
                <c:pt idx="3">
                  <c:v>1338</c:v>
                </c:pt>
                <c:pt idx="4">
                  <c:v>1319</c:v>
                </c:pt>
                <c:pt idx="5">
                  <c:v>1299</c:v>
                </c:pt>
                <c:pt idx="6">
                  <c:v>1286</c:v>
                </c:pt>
                <c:pt idx="7">
                  <c:v>1284</c:v>
                </c:pt>
                <c:pt idx="8">
                  <c:v>1278</c:v>
                </c:pt>
                <c:pt idx="9">
                  <c:v>1240</c:v>
                </c:pt>
                <c:pt idx="10">
                  <c:v>1224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F9-E701-4C06-BFDA-AFE876D2F1C7}"/>
            </c:ext>
          </c:extLst>
        </c:ser>
        <c:ser>
          <c:idx val="82"/>
          <c:order val="82"/>
          <c:tx>
            <c:strRef>
              <c:f>'Pivot tables 2020'!$CF$3:$CF$4</c:f>
              <c:strCache>
                <c:ptCount val="1"/>
                <c:pt idx="0">
                  <c:v>      GPs, practice staff and CCG staff in Nottingham City and Nottinghamshire County (not Bassetlaw)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 2020'!$A$5:$A$23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'Pivot tables 2020'!$CF$5:$CF$23</c:f>
              <c:numCache>
                <c:formatCode>General</c:formatCode>
                <c:ptCount val="19"/>
                <c:pt idx="0">
                  <c:v>103</c:v>
                </c:pt>
                <c:pt idx="1">
                  <c:v>124</c:v>
                </c:pt>
                <c:pt idx="2">
                  <c:v>127</c:v>
                </c:pt>
                <c:pt idx="3">
                  <c:v>125</c:v>
                </c:pt>
                <c:pt idx="4">
                  <c:v>128</c:v>
                </c:pt>
                <c:pt idx="5">
                  <c:v>130</c:v>
                </c:pt>
                <c:pt idx="6">
                  <c:v>132</c:v>
                </c:pt>
                <c:pt idx="7">
                  <c:v>133</c:v>
                </c:pt>
                <c:pt idx="8">
                  <c:v>138</c:v>
                </c:pt>
                <c:pt idx="9">
                  <c:v>145</c:v>
                </c:pt>
                <c:pt idx="10">
                  <c:v>152</c:v>
                </c:pt>
                <c:pt idx="11">
                  <c:v>163</c:v>
                </c:pt>
                <c:pt idx="12">
                  <c:v>169</c:v>
                </c:pt>
                <c:pt idx="13">
                  <c:v>171</c:v>
                </c:pt>
                <c:pt idx="14">
                  <c:v>173</c:v>
                </c:pt>
                <c:pt idx="15">
                  <c:v>183</c:v>
                </c:pt>
                <c:pt idx="16">
                  <c:v>185</c:v>
                </c:pt>
                <c:pt idx="17">
                  <c:v>189</c:v>
                </c:pt>
                <c:pt idx="18">
                  <c:v>191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FB-E701-4C06-BFDA-AFE876D2F1C7}"/>
            </c:ext>
          </c:extLst>
        </c:ser>
        <c:ser>
          <c:idx val="83"/>
          <c:order val="83"/>
          <c:tx>
            <c:strRef>
              <c:f>'Pivot tables 2020'!$CG$3:$CG$4</c:f>
              <c:strCache>
                <c:ptCount val="1"/>
                <c:pt idx="0">
                  <c:v>      Public Health staff in Nottingham City and Nottinghamshire County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 2020'!$A$5:$A$23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'Pivot tables 2020'!$CG$5:$CG$23</c:f>
              <c:numCache>
                <c:formatCode>General</c:formatCode>
                <c:ptCount val="19"/>
                <c:pt idx="0">
                  <c:v>38</c:v>
                </c:pt>
                <c:pt idx="1">
                  <c:v>39</c:v>
                </c:pt>
                <c:pt idx="2">
                  <c:v>39</c:v>
                </c:pt>
                <c:pt idx="3">
                  <c:v>38</c:v>
                </c:pt>
                <c:pt idx="4">
                  <c:v>38</c:v>
                </c:pt>
                <c:pt idx="5">
                  <c:v>39</c:v>
                </c:pt>
                <c:pt idx="6">
                  <c:v>40</c:v>
                </c:pt>
                <c:pt idx="7">
                  <c:v>40</c:v>
                </c:pt>
                <c:pt idx="8">
                  <c:v>41</c:v>
                </c:pt>
                <c:pt idx="9">
                  <c:v>40</c:v>
                </c:pt>
                <c:pt idx="10">
                  <c:v>43</c:v>
                </c:pt>
                <c:pt idx="11">
                  <c:v>43</c:v>
                </c:pt>
                <c:pt idx="12">
                  <c:v>43</c:v>
                </c:pt>
                <c:pt idx="13">
                  <c:v>41</c:v>
                </c:pt>
                <c:pt idx="14">
                  <c:v>42</c:v>
                </c:pt>
                <c:pt idx="15">
                  <c:v>46</c:v>
                </c:pt>
                <c:pt idx="16">
                  <c:v>45</c:v>
                </c:pt>
                <c:pt idx="17">
                  <c:v>44</c:v>
                </c:pt>
                <c:pt idx="18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FD-E701-4C06-BFDA-AFE876D2F1C7}"/>
            </c:ext>
          </c:extLst>
        </c:ser>
        <c:ser>
          <c:idx val="84"/>
          <c:order val="84"/>
          <c:tx>
            <c:strRef>
              <c:f>'Pivot tables 2020'!$CH$3:$CH$4</c:f>
              <c:strCache>
                <c:ptCount val="1"/>
                <c:pt idx="0">
                  <c:v>      Southend University Hospital NHS Foundation Trust (now mid and south essex NHS FT)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 2020'!$A$5:$A$23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'Pivot tables 2020'!$CH$5:$CH$23</c:f>
              <c:numCache>
                <c:formatCode>General</c:formatCode>
                <c:ptCount val="19"/>
                <c:pt idx="0">
                  <c:v>769</c:v>
                </c:pt>
                <c:pt idx="1">
                  <c:v>761</c:v>
                </c:pt>
                <c:pt idx="2">
                  <c:v>763</c:v>
                </c:pt>
                <c:pt idx="3">
                  <c:v>748</c:v>
                </c:pt>
                <c:pt idx="4">
                  <c:v>742</c:v>
                </c:pt>
                <c:pt idx="5">
                  <c:v>734</c:v>
                </c:pt>
                <c:pt idx="6">
                  <c:v>738</c:v>
                </c:pt>
                <c:pt idx="7">
                  <c:v>738</c:v>
                </c:pt>
                <c:pt idx="8">
                  <c:v>746</c:v>
                </c:pt>
                <c:pt idx="9">
                  <c:v>728</c:v>
                </c:pt>
                <c:pt idx="10">
                  <c:v>721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FF-E701-4C06-BFDA-AFE876D2F1C7}"/>
            </c:ext>
          </c:extLst>
        </c:ser>
        <c:ser>
          <c:idx val="85"/>
          <c:order val="85"/>
          <c:tx>
            <c:strRef>
              <c:f>'Pivot tables 2020'!$CI$3:$CI$4</c:f>
              <c:strCache>
                <c:ptCount val="1"/>
                <c:pt idx="0">
                  <c:v>      Mid and South Essex NHS Foundation Trust (previously Mid Essex and now merged with Basildon &amp; Thurrock and Southend Trusts)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 2020'!$A$5:$A$23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'Pivot tables 2020'!$CI$5:$CI$23</c:f>
              <c:numCache>
                <c:formatCode>General</c:formatCode>
                <c:ptCount val="19"/>
                <c:pt idx="0">
                  <c:v>1326</c:v>
                </c:pt>
                <c:pt idx="1">
                  <c:v>1341</c:v>
                </c:pt>
                <c:pt idx="2">
                  <c:v>1355</c:v>
                </c:pt>
                <c:pt idx="3">
                  <c:v>1371</c:v>
                </c:pt>
                <c:pt idx="4">
                  <c:v>1382</c:v>
                </c:pt>
                <c:pt idx="5">
                  <c:v>1403</c:v>
                </c:pt>
                <c:pt idx="6">
                  <c:v>1384</c:v>
                </c:pt>
                <c:pt idx="7">
                  <c:v>1349</c:v>
                </c:pt>
                <c:pt idx="8">
                  <c:v>1308</c:v>
                </c:pt>
                <c:pt idx="9">
                  <c:v>1269</c:v>
                </c:pt>
                <c:pt idx="10">
                  <c:v>1224</c:v>
                </c:pt>
                <c:pt idx="11">
                  <c:v>1203</c:v>
                </c:pt>
                <c:pt idx="12">
                  <c:v>2780</c:v>
                </c:pt>
                <c:pt idx="13">
                  <c:v>2766</c:v>
                </c:pt>
                <c:pt idx="14">
                  <c:v>2779</c:v>
                </c:pt>
                <c:pt idx="15">
                  <c:v>2740</c:v>
                </c:pt>
                <c:pt idx="16">
                  <c:v>2708</c:v>
                </c:pt>
                <c:pt idx="17">
                  <c:v>2684</c:v>
                </c:pt>
                <c:pt idx="18">
                  <c:v>2691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01-E701-4C06-BFDA-AFE876D2F1C7}"/>
            </c:ext>
          </c:extLst>
        </c:ser>
        <c:ser>
          <c:idx val="86"/>
          <c:order val="86"/>
          <c:tx>
            <c:strRef>
              <c:f>'Pivot tables 2020'!$CJ$3:$CJ$4</c:f>
              <c:strCache>
                <c:ptCount val="1"/>
                <c:pt idx="0">
                  <c:v>Herefordshire &amp; Worcestershire Health &amp; Care NHS Trust (previously Worcestershire Health and Care NHS Trust)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 2020'!$A$5:$A$23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'Pivot tables 2020'!$CJ$5:$CJ$23</c:f>
              <c:numCache>
                <c:formatCode>General</c:formatCode>
                <c:ptCount val="19"/>
                <c:pt idx="0">
                  <c:v>373</c:v>
                </c:pt>
                <c:pt idx="1">
                  <c:v>382</c:v>
                </c:pt>
                <c:pt idx="2">
                  <c:v>389</c:v>
                </c:pt>
                <c:pt idx="3">
                  <c:v>390</c:v>
                </c:pt>
                <c:pt idx="4">
                  <c:v>402</c:v>
                </c:pt>
                <c:pt idx="5">
                  <c:v>415</c:v>
                </c:pt>
                <c:pt idx="6">
                  <c:v>420</c:v>
                </c:pt>
                <c:pt idx="7">
                  <c:v>417</c:v>
                </c:pt>
                <c:pt idx="8">
                  <c:v>429</c:v>
                </c:pt>
                <c:pt idx="9">
                  <c:v>423</c:v>
                </c:pt>
                <c:pt idx="10">
                  <c:v>428</c:v>
                </c:pt>
                <c:pt idx="11">
                  <c:v>429</c:v>
                </c:pt>
                <c:pt idx="12">
                  <c:v>427</c:v>
                </c:pt>
                <c:pt idx="13">
                  <c:v>424</c:v>
                </c:pt>
                <c:pt idx="14">
                  <c:v>417</c:v>
                </c:pt>
                <c:pt idx="15">
                  <c:v>415</c:v>
                </c:pt>
                <c:pt idx="16">
                  <c:v>414</c:v>
                </c:pt>
                <c:pt idx="17">
                  <c:v>413</c:v>
                </c:pt>
                <c:pt idx="18">
                  <c:v>412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AD-48EC-9C13-5E3CAE8E0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4313984"/>
        <c:axId val="124315520"/>
      </c:barChart>
      <c:catAx>
        <c:axId val="124313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315520"/>
        <c:crosses val="autoZero"/>
        <c:auto val="1"/>
        <c:lblAlgn val="ctr"/>
        <c:lblOffset val="100"/>
        <c:noMultiLvlLbl val="0"/>
      </c:catAx>
      <c:valAx>
        <c:axId val="12431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313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90033966342443"/>
          <c:y val="7.8876889460944399E-2"/>
          <c:w val="0.25600567786169587"/>
          <c:h val="0.7952044130076960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[OpenAthensM&amp;EOct2021.xlsx]Pivot tables 2020!PivotTable4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 sz="1800" b="1">
                <a:solidFill>
                  <a:schemeClr val="tx1"/>
                </a:solidFill>
              </a:rPr>
              <a:t>OpenAthens Accounts % of headcount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 2020'!$B$50:$B$51</c:f>
              <c:strCache>
                <c:ptCount val="1"/>
                <c:pt idx="0">
                  <c:v>Birmingham and Solihull Mental Health NHS Foundation Trust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tables 2020'!$A$52:$A$70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'Pivot tables 2020'!$B$52:$B$70</c:f>
              <c:numCache>
                <c:formatCode>0%</c:formatCode>
                <c:ptCount val="19"/>
                <c:pt idx="0">
                  <c:v>0.17471761595770247</c:v>
                </c:pt>
                <c:pt idx="1">
                  <c:v>0.17808219178082191</c:v>
                </c:pt>
                <c:pt idx="2">
                  <c:v>0.14828166306176399</c:v>
                </c:pt>
                <c:pt idx="3">
                  <c:v>0.1514059120403749</c:v>
                </c:pt>
                <c:pt idx="4">
                  <c:v>0.15332852679644315</c:v>
                </c:pt>
                <c:pt idx="5">
                  <c:v>0.16222062004325882</c:v>
                </c:pt>
                <c:pt idx="6">
                  <c:v>0.17183369382360009</c:v>
                </c:pt>
                <c:pt idx="7">
                  <c:v>0.25883201153568852</c:v>
                </c:pt>
                <c:pt idx="8">
                  <c:v>0.17303532804614274</c:v>
                </c:pt>
                <c:pt idx="9">
                  <c:v>0.1742369622686854</c:v>
                </c:pt>
                <c:pt idx="10">
                  <c:v>0.18120644075943282</c:v>
                </c:pt>
                <c:pt idx="11">
                  <c:v>0.18457101658255226</c:v>
                </c:pt>
                <c:pt idx="12">
                  <c:v>0.16608675481326837</c:v>
                </c:pt>
                <c:pt idx="13">
                  <c:v>0.1700301554163767</c:v>
                </c:pt>
                <c:pt idx="14">
                  <c:v>0.17722106239851543</c:v>
                </c:pt>
                <c:pt idx="15">
                  <c:v>0.18209232196706102</c:v>
                </c:pt>
                <c:pt idx="16">
                  <c:v>0.18464393412201346</c:v>
                </c:pt>
                <c:pt idx="17">
                  <c:v>0.18835536998376246</c:v>
                </c:pt>
                <c:pt idx="18">
                  <c:v>0.19299466481094874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C7-4F33-95A3-06467EFECADE}"/>
            </c:ext>
          </c:extLst>
        </c:ser>
        <c:ser>
          <c:idx val="1"/>
          <c:order val="1"/>
          <c:tx>
            <c:strRef>
              <c:f>'Pivot tables 2020'!$C$50:$C$51</c:f>
              <c:strCache>
                <c:ptCount val="1"/>
                <c:pt idx="0">
                  <c:v>Birmingham Community Healthcare NHS Foundation Trust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tables 2020'!$A$52:$A$70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'Pivot tables 2020'!$C$52:$C$70</c:f>
              <c:numCache>
                <c:formatCode>0%</c:formatCode>
                <c:ptCount val="19"/>
                <c:pt idx="0">
                  <c:v>0.11476793248945148</c:v>
                </c:pt>
                <c:pt idx="1">
                  <c:v>0.11160337552742616</c:v>
                </c:pt>
                <c:pt idx="2">
                  <c:v>0.11139240506329114</c:v>
                </c:pt>
                <c:pt idx="3">
                  <c:v>0.10970464135021098</c:v>
                </c:pt>
                <c:pt idx="4">
                  <c:v>0.10822784810126582</c:v>
                </c:pt>
                <c:pt idx="5">
                  <c:v>0.10738396624472574</c:v>
                </c:pt>
                <c:pt idx="6">
                  <c:v>0.10632911392405063</c:v>
                </c:pt>
                <c:pt idx="7">
                  <c:v>0.15189873417721519</c:v>
                </c:pt>
                <c:pt idx="8">
                  <c:v>0.10548523206751055</c:v>
                </c:pt>
                <c:pt idx="9">
                  <c:v>0.10358649789029536</c:v>
                </c:pt>
                <c:pt idx="10">
                  <c:v>0.10253164556962026</c:v>
                </c:pt>
                <c:pt idx="11">
                  <c:v>0.10506329113924051</c:v>
                </c:pt>
                <c:pt idx="12">
                  <c:v>0.10326879033937122</c:v>
                </c:pt>
                <c:pt idx="13">
                  <c:v>0.10181136789506559</c:v>
                </c:pt>
                <c:pt idx="14">
                  <c:v>0.10368519675202999</c:v>
                </c:pt>
                <c:pt idx="15">
                  <c:v>0.10285238392671248</c:v>
                </c:pt>
                <c:pt idx="16">
                  <c:v>0.10264418072038309</c:v>
                </c:pt>
                <c:pt idx="17">
                  <c:v>0.10139496148240683</c:v>
                </c:pt>
                <c:pt idx="18">
                  <c:v>0.10389339995835936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C7-4F33-95A3-06467EFECADE}"/>
            </c:ext>
          </c:extLst>
        </c:ser>
        <c:ser>
          <c:idx val="2"/>
          <c:order val="2"/>
          <c:tx>
            <c:strRef>
              <c:f>'Pivot tables 2020'!$D$50:$D$51</c:f>
              <c:strCache>
                <c:ptCount val="1"/>
                <c:pt idx="0">
                  <c:v>Birmingham Women's and Children's NHS Foundation Trust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tables 2020'!$A$52:$A$70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'Pivot tables 2020'!$D$52:$D$70</c:f>
              <c:numCache>
                <c:formatCode>0%</c:formatCode>
                <c:ptCount val="19"/>
                <c:pt idx="0">
                  <c:v>0.20840661273302849</c:v>
                </c:pt>
                <c:pt idx="1">
                  <c:v>0.20840661273302849</c:v>
                </c:pt>
                <c:pt idx="2">
                  <c:v>0.20787900105522336</c:v>
                </c:pt>
                <c:pt idx="3">
                  <c:v>0.20963770664790715</c:v>
                </c:pt>
                <c:pt idx="4">
                  <c:v>0.20488920154766091</c:v>
                </c:pt>
                <c:pt idx="5">
                  <c:v>0.20137179036229336</c:v>
                </c:pt>
                <c:pt idx="6">
                  <c:v>0.20260288427717199</c:v>
                </c:pt>
                <c:pt idx="7">
                  <c:v>8.7407667956384105E-2</c:v>
                </c:pt>
                <c:pt idx="8">
                  <c:v>0.20295462539570877</c:v>
                </c:pt>
                <c:pt idx="9">
                  <c:v>0.19926134365107281</c:v>
                </c:pt>
                <c:pt idx="10">
                  <c:v>0.19978895532887794</c:v>
                </c:pt>
                <c:pt idx="11">
                  <c:v>0.1976785086176574</c:v>
                </c:pt>
                <c:pt idx="12">
                  <c:v>0.18839360807401179</c:v>
                </c:pt>
                <c:pt idx="13">
                  <c:v>0.18990748528174936</c:v>
                </c:pt>
                <c:pt idx="14">
                  <c:v>0.18889823380992429</c:v>
                </c:pt>
                <c:pt idx="15">
                  <c:v>0.18940285954583683</c:v>
                </c:pt>
                <c:pt idx="16">
                  <c:v>0.18671152228763668</c:v>
                </c:pt>
                <c:pt idx="17">
                  <c:v>0.18452481076534905</c:v>
                </c:pt>
                <c:pt idx="18">
                  <c:v>0.18385197645079898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2C7-4F33-95A3-06467EFECADE}"/>
            </c:ext>
          </c:extLst>
        </c:ser>
        <c:ser>
          <c:idx val="3"/>
          <c:order val="3"/>
          <c:tx>
            <c:strRef>
              <c:f>'Pivot tables 2020'!$E$50:$E$51</c:f>
              <c:strCache>
                <c:ptCount val="1"/>
                <c:pt idx="0">
                  <c:v>Black Country Partnership NHS Foundation Trust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tables 2020'!$A$52:$A$70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'Pivot tables 2020'!$E$52:$E$70</c:f>
              <c:numCache>
                <c:formatCode>0%</c:formatCode>
                <c:ptCount val="19"/>
                <c:pt idx="0">
                  <c:v>7.1181413741967375E-2</c:v>
                </c:pt>
                <c:pt idx="1">
                  <c:v>7.6618882847256556E-2</c:v>
                </c:pt>
                <c:pt idx="2">
                  <c:v>7.464162135442412E-2</c:v>
                </c:pt>
                <c:pt idx="3">
                  <c:v>7.3158675234799797E-2</c:v>
                </c:pt>
                <c:pt idx="4">
                  <c:v>7.3158675234799797E-2</c:v>
                </c:pt>
                <c:pt idx="5">
                  <c:v>7.6618882847256556E-2</c:v>
                </c:pt>
                <c:pt idx="6">
                  <c:v>7.8596144340088978E-2</c:v>
                </c:pt>
                <c:pt idx="7">
                  <c:v>0.5734058329214039</c:v>
                </c:pt>
                <c:pt idx="8">
                  <c:v>0.17943648047454275</c:v>
                </c:pt>
                <c:pt idx="9">
                  <c:v>0.18042511122095897</c:v>
                </c:pt>
                <c:pt idx="10">
                  <c:v>0.18339100346020762</c:v>
                </c:pt>
                <c:pt idx="11">
                  <c:v>0.18339100346020762</c:v>
                </c:pt>
                <c:pt idx="12">
                  <c:v>0.11104441776710684</c:v>
                </c:pt>
                <c:pt idx="13">
                  <c:v>0.11284513805522209</c:v>
                </c:pt>
                <c:pt idx="14">
                  <c:v>0.11464585834333733</c:v>
                </c:pt>
                <c:pt idx="15">
                  <c:v>0.11374549819927972</c:v>
                </c:pt>
                <c:pt idx="16">
                  <c:v>0.11104441776710684</c:v>
                </c:pt>
                <c:pt idx="17">
                  <c:v>0.11164465786314526</c:v>
                </c:pt>
                <c:pt idx="18">
                  <c:v>0.11554621848739496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2C7-4F33-95A3-06467EFECADE}"/>
            </c:ext>
          </c:extLst>
        </c:ser>
        <c:ser>
          <c:idx val="4"/>
          <c:order val="4"/>
          <c:tx>
            <c:strRef>
              <c:f>'Pivot tables 2020'!$F$50:$F$51</c:f>
              <c:strCache>
                <c:ptCount val="1"/>
                <c:pt idx="0">
                  <c:v>Cambridge University Hospitals NHS Foundation Trust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'Pivot tables 2020'!$A$52:$A$70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'Pivot tables 2020'!$F$52:$F$70</c:f>
              <c:numCache>
                <c:formatCode>0%</c:formatCode>
                <c:ptCount val="19"/>
                <c:pt idx="0">
                  <c:v>0.2361963190184049</c:v>
                </c:pt>
                <c:pt idx="1">
                  <c:v>0.24019334448782301</c:v>
                </c:pt>
                <c:pt idx="2">
                  <c:v>0.24391150771518869</c:v>
                </c:pt>
                <c:pt idx="3">
                  <c:v>0.2392638036809816</c:v>
                </c:pt>
                <c:pt idx="4">
                  <c:v>0.2373117679866146</c:v>
                </c:pt>
                <c:pt idx="5">
                  <c:v>0.2392638036809816</c:v>
                </c:pt>
                <c:pt idx="6">
                  <c:v>0.24010039040713888</c:v>
                </c:pt>
                <c:pt idx="7">
                  <c:v>0.24800148726529095</c:v>
                </c:pt>
                <c:pt idx="8">
                  <c:v>0.24846625766871167</c:v>
                </c:pt>
                <c:pt idx="9">
                  <c:v>0.22838817624093699</c:v>
                </c:pt>
                <c:pt idx="10">
                  <c:v>0.22959657928983082</c:v>
                </c:pt>
                <c:pt idx="11">
                  <c:v>0.22745863543409556</c:v>
                </c:pt>
                <c:pt idx="12">
                  <c:v>0.22491064063788838</c:v>
                </c:pt>
                <c:pt idx="13">
                  <c:v>0.23040967830629641</c:v>
                </c:pt>
                <c:pt idx="14">
                  <c:v>0.23150948583997799</c:v>
                </c:pt>
                <c:pt idx="15">
                  <c:v>0.2331591971405004</c:v>
                </c:pt>
                <c:pt idx="16">
                  <c:v>0.23618366785812483</c:v>
                </c:pt>
                <c:pt idx="17">
                  <c:v>0.23920813857574924</c:v>
                </c:pt>
                <c:pt idx="18">
                  <c:v>0.24113280175969207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2C7-4F33-95A3-06467EFECADE}"/>
            </c:ext>
          </c:extLst>
        </c:ser>
        <c:ser>
          <c:idx val="5"/>
          <c:order val="5"/>
          <c:tx>
            <c:strRef>
              <c:f>'Pivot tables 2020'!$G$50:$G$51</c:f>
              <c:strCache>
                <c:ptCount val="1"/>
                <c:pt idx="0">
                  <c:v>Cambridgeshire and Peterborough NHS Foundation Trust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'Pivot tables 2020'!$A$52:$A$70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'Pivot tables 2020'!$G$52:$G$70</c:f>
              <c:numCache>
                <c:formatCode>0%</c:formatCode>
                <c:ptCount val="19"/>
                <c:pt idx="0">
                  <c:v>0.21635094715852443</c:v>
                </c:pt>
                <c:pt idx="1">
                  <c:v>0.21984047856430708</c:v>
                </c:pt>
                <c:pt idx="2">
                  <c:v>0.21959122632103689</c:v>
                </c:pt>
                <c:pt idx="3">
                  <c:v>0.21709870388833499</c:v>
                </c:pt>
                <c:pt idx="4">
                  <c:v>0.21535393818544366</c:v>
                </c:pt>
                <c:pt idx="5">
                  <c:v>0.21111665004985045</c:v>
                </c:pt>
                <c:pt idx="6">
                  <c:v>0.20862412761714855</c:v>
                </c:pt>
                <c:pt idx="7">
                  <c:v>0.20687936191425724</c:v>
                </c:pt>
                <c:pt idx="8">
                  <c:v>0.20887337986041873</c:v>
                </c:pt>
                <c:pt idx="9">
                  <c:v>0.20787637088733799</c:v>
                </c:pt>
                <c:pt idx="10">
                  <c:v>0.21535393818544366</c:v>
                </c:pt>
                <c:pt idx="11">
                  <c:v>0.21286141575274178</c:v>
                </c:pt>
                <c:pt idx="12">
                  <c:v>0.20187680461982677</c:v>
                </c:pt>
                <c:pt idx="13">
                  <c:v>0.20572666025024061</c:v>
                </c:pt>
                <c:pt idx="14">
                  <c:v>0.20909528392685275</c:v>
                </c:pt>
                <c:pt idx="15">
                  <c:v>0.21029836381135708</c:v>
                </c:pt>
                <c:pt idx="16">
                  <c:v>0.20981713185755535</c:v>
                </c:pt>
                <c:pt idx="17">
                  <c:v>0.20909528392685275</c:v>
                </c:pt>
                <c:pt idx="18">
                  <c:v>0.20837343599615016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2C7-4F33-95A3-06467EFECADE}"/>
            </c:ext>
          </c:extLst>
        </c:ser>
        <c:ser>
          <c:idx val="6"/>
          <c:order val="6"/>
          <c:tx>
            <c:strRef>
              <c:f>'Pivot tables 2020'!$H$50:$H$51</c:f>
              <c:strCache>
                <c:ptCount val="1"/>
                <c:pt idx="0">
                  <c:v>Cambridgeshire Community Services NHS Trust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 2020'!$A$52:$A$70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'Pivot tables 2020'!$H$52:$H$70</c:f>
              <c:numCache>
                <c:formatCode>0%</c:formatCode>
                <c:ptCount val="19"/>
                <c:pt idx="0">
                  <c:v>0.10473397570171764</c:v>
                </c:pt>
                <c:pt idx="1">
                  <c:v>0.10640971931294511</c:v>
                </c:pt>
                <c:pt idx="2">
                  <c:v>0.11018014243820695</c:v>
                </c:pt>
                <c:pt idx="3">
                  <c:v>0.1110180142438207</c:v>
                </c:pt>
                <c:pt idx="4">
                  <c:v>0.1110180142438207</c:v>
                </c:pt>
                <c:pt idx="5">
                  <c:v>0.11018014243820695</c:v>
                </c:pt>
                <c:pt idx="6">
                  <c:v>0.1110180142438207</c:v>
                </c:pt>
                <c:pt idx="7">
                  <c:v>0.34771679932970256</c:v>
                </c:pt>
                <c:pt idx="8">
                  <c:v>0.11395056556346879</c:v>
                </c:pt>
                <c:pt idx="9">
                  <c:v>0.11436950146627566</c:v>
                </c:pt>
                <c:pt idx="10">
                  <c:v>0.11395056556346879</c:v>
                </c:pt>
                <c:pt idx="11">
                  <c:v>0.10976120653540009</c:v>
                </c:pt>
                <c:pt idx="12">
                  <c:v>0.10263578274760383</c:v>
                </c:pt>
                <c:pt idx="13">
                  <c:v>0.1042332268370607</c:v>
                </c:pt>
                <c:pt idx="14">
                  <c:v>0.1062300319488818</c:v>
                </c:pt>
                <c:pt idx="15">
                  <c:v>0.10503194888178914</c:v>
                </c:pt>
                <c:pt idx="16">
                  <c:v>0.10143769968051118</c:v>
                </c:pt>
                <c:pt idx="17">
                  <c:v>9.9041533546325874E-2</c:v>
                </c:pt>
                <c:pt idx="18">
                  <c:v>9.9840255591054319E-2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2C7-4F33-95A3-06467EFECADE}"/>
            </c:ext>
          </c:extLst>
        </c:ser>
        <c:ser>
          <c:idx val="7"/>
          <c:order val="7"/>
          <c:tx>
            <c:strRef>
              <c:f>'Pivot tables 2020'!$I$50:$I$51</c:f>
              <c:strCache>
                <c:ptCount val="1"/>
                <c:pt idx="0">
                  <c:v>Chesterfield Royal Hospital NHS Foundation Trust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 2020'!$A$52:$A$70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'Pivot tables 2020'!$I$52:$I$70</c:f>
              <c:numCache>
                <c:formatCode>0%</c:formatCode>
                <c:ptCount val="19"/>
                <c:pt idx="0">
                  <c:v>0.14776536312849162</c:v>
                </c:pt>
                <c:pt idx="1">
                  <c:v>0.14469273743016758</c:v>
                </c:pt>
                <c:pt idx="2">
                  <c:v>0.14273743016759777</c:v>
                </c:pt>
                <c:pt idx="3">
                  <c:v>0.1435754189944134</c:v>
                </c:pt>
                <c:pt idx="4">
                  <c:v>0.1622905027932961</c:v>
                </c:pt>
                <c:pt idx="5">
                  <c:v>0.17346368715083799</c:v>
                </c:pt>
                <c:pt idx="6">
                  <c:v>0.1717877094972067</c:v>
                </c:pt>
                <c:pt idx="7">
                  <c:v>7.5418994413407825E-2</c:v>
                </c:pt>
                <c:pt idx="8">
                  <c:v>0.15307262569832403</c:v>
                </c:pt>
                <c:pt idx="9">
                  <c:v>0.14776536312849162</c:v>
                </c:pt>
                <c:pt idx="10">
                  <c:v>0.14692737430167599</c:v>
                </c:pt>
                <c:pt idx="11">
                  <c:v>0.15027932960893856</c:v>
                </c:pt>
                <c:pt idx="12">
                  <c:v>0.14875595553202753</c:v>
                </c:pt>
                <c:pt idx="13">
                  <c:v>0.14743250397035468</c:v>
                </c:pt>
                <c:pt idx="14">
                  <c:v>0.14822657490735838</c:v>
                </c:pt>
                <c:pt idx="15">
                  <c:v>0.14637374272101641</c:v>
                </c:pt>
                <c:pt idx="16">
                  <c:v>0.1540497617787189</c:v>
                </c:pt>
                <c:pt idx="17">
                  <c:v>0.17151932239280043</c:v>
                </c:pt>
                <c:pt idx="18">
                  <c:v>0.16754896770778188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2C7-4F33-95A3-06467EFECADE}"/>
            </c:ext>
          </c:extLst>
        </c:ser>
        <c:ser>
          <c:idx val="8"/>
          <c:order val="8"/>
          <c:tx>
            <c:strRef>
              <c:f>'Pivot tables 2020'!$J$50:$J$51</c:f>
              <c:strCache>
                <c:ptCount val="1"/>
                <c:pt idx="0">
                  <c:v>Coventry and Warwickshire Partnership NHS Trust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 2020'!$A$52:$A$70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'Pivot tables 2020'!$J$52:$J$70</c:f>
              <c:numCache>
                <c:formatCode>0%</c:formatCode>
                <c:ptCount val="19"/>
                <c:pt idx="0">
                  <c:v>0.26409903713892707</c:v>
                </c:pt>
                <c:pt idx="1">
                  <c:v>0.24759284731774414</c:v>
                </c:pt>
                <c:pt idx="2">
                  <c:v>0.23658872077028886</c:v>
                </c:pt>
                <c:pt idx="3">
                  <c:v>0.23108665749656121</c:v>
                </c:pt>
                <c:pt idx="4">
                  <c:v>0.22090784044016507</c:v>
                </c:pt>
                <c:pt idx="5">
                  <c:v>0.2220082530949106</c:v>
                </c:pt>
                <c:pt idx="6">
                  <c:v>0.21898211829436037</c:v>
                </c:pt>
                <c:pt idx="7">
                  <c:v>8.11554332874828E-2</c:v>
                </c:pt>
                <c:pt idx="8">
                  <c:v>0.21788170563961484</c:v>
                </c:pt>
                <c:pt idx="9">
                  <c:v>0.21210453920220082</c:v>
                </c:pt>
                <c:pt idx="10">
                  <c:v>0.20852819807427786</c:v>
                </c:pt>
                <c:pt idx="11">
                  <c:v>0.20522696011004127</c:v>
                </c:pt>
                <c:pt idx="12">
                  <c:v>0.19887429643527205</c:v>
                </c:pt>
                <c:pt idx="13">
                  <c:v>0.19673009916912357</c:v>
                </c:pt>
                <c:pt idx="14">
                  <c:v>0.17636022514071295</c:v>
                </c:pt>
                <c:pt idx="15">
                  <c:v>0.18038059501474135</c:v>
                </c:pt>
                <c:pt idx="16">
                  <c:v>0.1801125703564728</c:v>
                </c:pt>
                <c:pt idx="17">
                  <c:v>0.18359689091396408</c:v>
                </c:pt>
                <c:pt idx="18">
                  <c:v>0.19136960600375236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2C7-4F33-95A3-06467EFECADE}"/>
            </c:ext>
          </c:extLst>
        </c:ser>
        <c:ser>
          <c:idx val="9"/>
          <c:order val="9"/>
          <c:tx>
            <c:strRef>
              <c:f>'Pivot tables 2020'!$K$50:$K$51</c:f>
              <c:strCache>
                <c:ptCount val="1"/>
                <c:pt idx="0">
                  <c:v>Derbyshire Community Health Services NHS Foundation Trust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 2020'!$A$52:$A$70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'Pivot tables 2020'!$K$52:$K$70</c:f>
              <c:numCache>
                <c:formatCode>0%</c:formatCode>
                <c:ptCount val="19"/>
                <c:pt idx="0">
                  <c:v>0.10051736881005174</c:v>
                </c:pt>
                <c:pt idx="1">
                  <c:v>0.10298102981029811</c:v>
                </c:pt>
                <c:pt idx="2">
                  <c:v>0.10273466371027347</c:v>
                </c:pt>
                <c:pt idx="3">
                  <c:v>0.10396649421039665</c:v>
                </c:pt>
                <c:pt idx="4">
                  <c:v>0.10273466371027347</c:v>
                </c:pt>
                <c:pt idx="5">
                  <c:v>0.10125646711012565</c:v>
                </c:pt>
                <c:pt idx="6">
                  <c:v>0.10199556541019955</c:v>
                </c:pt>
                <c:pt idx="7">
                  <c:v>0.19660014781966001</c:v>
                </c:pt>
                <c:pt idx="8">
                  <c:v>0.10790835181079084</c:v>
                </c:pt>
                <c:pt idx="9">
                  <c:v>0.10593742301059374</c:v>
                </c:pt>
                <c:pt idx="10">
                  <c:v>0.10470559251047055</c:v>
                </c:pt>
                <c:pt idx="11">
                  <c:v>0.1076619857107662</c:v>
                </c:pt>
                <c:pt idx="12">
                  <c:v>0.111358574610245</c:v>
                </c:pt>
                <c:pt idx="13">
                  <c:v>0.11160603810937887</c:v>
                </c:pt>
                <c:pt idx="14">
                  <c:v>0.11210096510764662</c:v>
                </c:pt>
                <c:pt idx="15">
                  <c:v>0.11185350160851275</c:v>
                </c:pt>
                <c:pt idx="16">
                  <c:v>0.111358574610245</c:v>
                </c:pt>
                <c:pt idx="17">
                  <c:v>0.1111111111111111</c:v>
                </c:pt>
                <c:pt idx="18">
                  <c:v>0.111358574610245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2C7-4F33-95A3-06467EFECADE}"/>
            </c:ext>
          </c:extLst>
        </c:ser>
        <c:ser>
          <c:idx val="10"/>
          <c:order val="10"/>
          <c:tx>
            <c:strRef>
              <c:f>'Pivot tables 2020'!$L$50:$L$51</c:f>
              <c:strCache>
                <c:ptCount val="1"/>
                <c:pt idx="0">
                  <c:v>Derbyshire Healthcare NHS Foundation Trust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 2020'!$A$52:$A$70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'Pivot tables 2020'!$L$52:$L$70</c:f>
              <c:numCache>
                <c:formatCode>0%</c:formatCode>
                <c:ptCount val="19"/>
                <c:pt idx="0">
                  <c:v>0.17674062739097168</c:v>
                </c:pt>
                <c:pt idx="1">
                  <c:v>0.17559296097934202</c:v>
                </c:pt>
                <c:pt idx="2">
                  <c:v>0.17635807192042846</c:v>
                </c:pt>
                <c:pt idx="3">
                  <c:v>0.17865340474368782</c:v>
                </c:pt>
                <c:pt idx="4">
                  <c:v>0.17865340474368782</c:v>
                </c:pt>
                <c:pt idx="5">
                  <c:v>0.17597551644988524</c:v>
                </c:pt>
                <c:pt idx="6">
                  <c:v>0.17674062739097168</c:v>
                </c:pt>
                <c:pt idx="7">
                  <c:v>0.16832440703902066</c:v>
                </c:pt>
                <c:pt idx="8">
                  <c:v>0.17559296097934202</c:v>
                </c:pt>
                <c:pt idx="9">
                  <c:v>0.18018362662586074</c:v>
                </c:pt>
                <c:pt idx="10">
                  <c:v>0.18477429227237949</c:v>
                </c:pt>
                <c:pt idx="11">
                  <c:v>0.18898240244835501</c:v>
                </c:pt>
                <c:pt idx="12">
                  <c:v>0.18278000729660707</c:v>
                </c:pt>
                <c:pt idx="13">
                  <c:v>0.17986136446552353</c:v>
                </c:pt>
                <c:pt idx="14">
                  <c:v>0.1794965341116381</c:v>
                </c:pt>
                <c:pt idx="15">
                  <c:v>0.1794965341116381</c:v>
                </c:pt>
                <c:pt idx="16">
                  <c:v>0.17767238234221086</c:v>
                </c:pt>
                <c:pt idx="17">
                  <c:v>0.18168551623495074</c:v>
                </c:pt>
                <c:pt idx="18">
                  <c:v>0.17767238234221086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2C7-4F33-95A3-06467EFECADE}"/>
            </c:ext>
          </c:extLst>
        </c:ser>
        <c:ser>
          <c:idx val="11"/>
          <c:order val="11"/>
          <c:tx>
            <c:strRef>
              <c:f>'Pivot tables 2020'!$M$50:$M$51</c:f>
              <c:strCache>
                <c:ptCount val="1"/>
                <c:pt idx="0">
                  <c:v>Dudley and Walsall Mental Health Partnership NHS Trust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 2020'!$A$52:$A$70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'Pivot tables 2020'!$M$52:$M$70</c:f>
              <c:numCache>
                <c:formatCode>0%</c:formatCode>
                <c:ptCount val="19"/>
                <c:pt idx="0">
                  <c:v>0.14837244511733536</c:v>
                </c:pt>
                <c:pt idx="1">
                  <c:v>0.14610143830431491</c:v>
                </c:pt>
                <c:pt idx="2">
                  <c:v>0.14610143830431491</c:v>
                </c:pt>
                <c:pt idx="3">
                  <c:v>0.14307342922028765</c:v>
                </c:pt>
                <c:pt idx="4">
                  <c:v>0.13550340651021953</c:v>
                </c:pt>
                <c:pt idx="5">
                  <c:v>0.13398940196820591</c:v>
                </c:pt>
                <c:pt idx="6">
                  <c:v>0.13096139288417866</c:v>
                </c:pt>
                <c:pt idx="7">
                  <c:v>0.34746404239212719</c:v>
                </c:pt>
                <c:pt idx="8">
                  <c:v>0.4012112036336109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2C7-4F33-95A3-06467EFECADE}"/>
            </c:ext>
          </c:extLst>
        </c:ser>
        <c:ser>
          <c:idx val="12"/>
          <c:order val="12"/>
          <c:tx>
            <c:strRef>
              <c:f>'Pivot tables 2020'!$N$50:$N$51</c:f>
              <c:strCache>
                <c:ptCount val="1"/>
                <c:pt idx="0">
                  <c:v>Dudley Group NHS Foundation Trust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 2020'!$A$52:$A$70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'Pivot tables 2020'!$N$52:$N$70</c:f>
              <c:numCache>
                <c:formatCode>0%</c:formatCode>
                <c:ptCount val="19"/>
                <c:pt idx="0">
                  <c:v>0.10982196439287857</c:v>
                </c:pt>
                <c:pt idx="1">
                  <c:v>0.10942188437687538</c:v>
                </c:pt>
                <c:pt idx="2">
                  <c:v>0.10862172434486897</c:v>
                </c:pt>
                <c:pt idx="3">
                  <c:v>0.10722144428885777</c:v>
                </c:pt>
                <c:pt idx="4">
                  <c:v>0.10722144428885777</c:v>
                </c:pt>
                <c:pt idx="5">
                  <c:v>0.10662132426485298</c:v>
                </c:pt>
                <c:pt idx="6">
                  <c:v>0.10762152430486097</c:v>
                </c:pt>
                <c:pt idx="7">
                  <c:v>0.10602120424084817</c:v>
                </c:pt>
                <c:pt idx="8">
                  <c:v>0.10602120424084817</c:v>
                </c:pt>
                <c:pt idx="9">
                  <c:v>0.10582116423284657</c:v>
                </c:pt>
                <c:pt idx="10">
                  <c:v>0.10502100420084017</c:v>
                </c:pt>
                <c:pt idx="11">
                  <c:v>0.10642128425685136</c:v>
                </c:pt>
                <c:pt idx="12">
                  <c:v>0.10165895061728394</c:v>
                </c:pt>
                <c:pt idx="13">
                  <c:v>0.10204475308641975</c:v>
                </c:pt>
                <c:pt idx="14">
                  <c:v>0.10455246913580248</c:v>
                </c:pt>
                <c:pt idx="15">
                  <c:v>0.10474537037037036</c:v>
                </c:pt>
                <c:pt idx="16">
                  <c:v>0.10243055555555555</c:v>
                </c:pt>
                <c:pt idx="17">
                  <c:v>0.10165895061728394</c:v>
                </c:pt>
                <c:pt idx="18">
                  <c:v>0.10165895061728394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2C7-4F33-95A3-06467EFECADE}"/>
            </c:ext>
          </c:extLst>
        </c:ser>
        <c:ser>
          <c:idx val="13"/>
          <c:order val="13"/>
          <c:tx>
            <c:strRef>
              <c:f>'Pivot tables 2020'!$O$50:$O$51</c:f>
              <c:strCache>
                <c:ptCount val="1"/>
                <c:pt idx="0">
                  <c:v>East and North Hertfordshire NHS Trust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 2020'!$A$52:$A$70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'Pivot tables 2020'!$O$52:$O$70</c:f>
              <c:numCache>
                <c:formatCode>0%</c:formatCode>
                <c:ptCount val="19"/>
                <c:pt idx="0">
                  <c:v>0.1597972972972973</c:v>
                </c:pt>
                <c:pt idx="1">
                  <c:v>0.15844594594594594</c:v>
                </c:pt>
                <c:pt idx="2">
                  <c:v>0.15760135135135134</c:v>
                </c:pt>
                <c:pt idx="3">
                  <c:v>0.15929054054054054</c:v>
                </c:pt>
                <c:pt idx="4">
                  <c:v>0.15861486486486487</c:v>
                </c:pt>
                <c:pt idx="5">
                  <c:v>0.15861486486486487</c:v>
                </c:pt>
                <c:pt idx="6">
                  <c:v>0.16013513513513514</c:v>
                </c:pt>
                <c:pt idx="7">
                  <c:v>0.16097972972972974</c:v>
                </c:pt>
                <c:pt idx="8">
                  <c:v>0.16013513513513514</c:v>
                </c:pt>
                <c:pt idx="9">
                  <c:v>0.15827702702702703</c:v>
                </c:pt>
                <c:pt idx="10">
                  <c:v>0.15675675675675677</c:v>
                </c:pt>
                <c:pt idx="11">
                  <c:v>0.1554054054054054</c:v>
                </c:pt>
                <c:pt idx="12">
                  <c:v>0.15207448546226723</c:v>
                </c:pt>
                <c:pt idx="13">
                  <c:v>0.15027768703038222</c:v>
                </c:pt>
                <c:pt idx="14">
                  <c:v>0.15142110421430904</c:v>
                </c:pt>
                <c:pt idx="15">
                  <c:v>0.15027768703038222</c:v>
                </c:pt>
                <c:pt idx="16">
                  <c:v>0.15076772296635085</c:v>
                </c:pt>
                <c:pt idx="17">
                  <c:v>0.15060437765436133</c:v>
                </c:pt>
                <c:pt idx="18">
                  <c:v>0.15027768703038222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42C7-4F33-95A3-06467EFECADE}"/>
            </c:ext>
          </c:extLst>
        </c:ser>
        <c:ser>
          <c:idx val="14"/>
          <c:order val="14"/>
          <c:tx>
            <c:strRef>
              <c:f>'Pivot tables 2020'!$P$50:$P$51</c:f>
              <c:strCache>
                <c:ptCount val="1"/>
                <c:pt idx="0">
                  <c:v>East Midlands Ambulance Service NHS Trust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 2020'!$A$52:$A$70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'Pivot tables 2020'!$P$52:$P$70</c:f>
              <c:numCache>
                <c:formatCode>0%</c:formatCode>
                <c:ptCount val="19"/>
                <c:pt idx="0">
                  <c:v>0.10318471337579618</c:v>
                </c:pt>
                <c:pt idx="1">
                  <c:v>0.1021656050955414</c:v>
                </c:pt>
                <c:pt idx="2">
                  <c:v>0.10267515923566879</c:v>
                </c:pt>
                <c:pt idx="3">
                  <c:v>0.10114649681528662</c:v>
                </c:pt>
                <c:pt idx="4">
                  <c:v>0.10318471337579618</c:v>
                </c:pt>
                <c:pt idx="5">
                  <c:v>0.10598726114649681</c:v>
                </c:pt>
                <c:pt idx="6">
                  <c:v>0.10726114649681529</c:v>
                </c:pt>
                <c:pt idx="7">
                  <c:v>0.11210191082802548</c:v>
                </c:pt>
                <c:pt idx="8">
                  <c:v>0.11388535031847134</c:v>
                </c:pt>
                <c:pt idx="9">
                  <c:v>0.11210191082802548</c:v>
                </c:pt>
                <c:pt idx="10">
                  <c:v>0.11847133757961784</c:v>
                </c:pt>
                <c:pt idx="11">
                  <c:v>0.12254777070063694</c:v>
                </c:pt>
                <c:pt idx="12">
                  <c:v>0.13295832267962157</c:v>
                </c:pt>
                <c:pt idx="13">
                  <c:v>0.1482996676041933</c:v>
                </c:pt>
                <c:pt idx="14">
                  <c:v>0.15469189465609817</c:v>
                </c:pt>
                <c:pt idx="15">
                  <c:v>0.16185118895423165</c:v>
                </c:pt>
                <c:pt idx="16">
                  <c:v>0.16389670161084122</c:v>
                </c:pt>
                <c:pt idx="17">
                  <c:v>0.16696497059575557</c:v>
                </c:pt>
                <c:pt idx="18">
                  <c:v>0.17872666837126056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42C7-4F33-95A3-06467EFECADE}"/>
            </c:ext>
          </c:extLst>
        </c:ser>
        <c:ser>
          <c:idx val="15"/>
          <c:order val="15"/>
          <c:tx>
            <c:strRef>
              <c:f>'Pivot tables 2020'!$Q$50:$Q$51</c:f>
              <c:strCache>
                <c:ptCount val="1"/>
                <c:pt idx="0">
                  <c:v>East of England Ambulance Service NHS Trust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 2020'!$A$52:$A$70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'Pivot tables 2020'!$Q$52:$Q$70</c:f>
              <c:numCache>
                <c:formatCode>0%</c:formatCode>
                <c:ptCount val="19"/>
                <c:pt idx="0">
                  <c:v>0.18566711982909304</c:v>
                </c:pt>
                <c:pt idx="1">
                  <c:v>0.1829481452709264</c:v>
                </c:pt>
                <c:pt idx="2">
                  <c:v>0.18353078267624781</c:v>
                </c:pt>
                <c:pt idx="3">
                  <c:v>0.18314235773936688</c:v>
                </c:pt>
                <c:pt idx="4">
                  <c:v>0.17906389590211691</c:v>
                </c:pt>
                <c:pt idx="5">
                  <c:v>0.18353078267624781</c:v>
                </c:pt>
                <c:pt idx="6">
                  <c:v>0.18333657020780733</c:v>
                </c:pt>
                <c:pt idx="7">
                  <c:v>0.18547290736065256</c:v>
                </c:pt>
                <c:pt idx="8">
                  <c:v>0.18353078267624781</c:v>
                </c:pt>
                <c:pt idx="9">
                  <c:v>0.18314235773936688</c:v>
                </c:pt>
                <c:pt idx="10">
                  <c:v>0.18255972033404544</c:v>
                </c:pt>
                <c:pt idx="11">
                  <c:v>0.18255972033404544</c:v>
                </c:pt>
                <c:pt idx="12">
                  <c:v>0.1646076213676701</c:v>
                </c:pt>
                <c:pt idx="13">
                  <c:v>0.1626935792587437</c:v>
                </c:pt>
                <c:pt idx="14">
                  <c:v>0.16234557160257526</c:v>
                </c:pt>
                <c:pt idx="15">
                  <c:v>0.1665216634765965</c:v>
                </c:pt>
                <c:pt idx="16">
                  <c:v>0.16391160605533323</c:v>
                </c:pt>
                <c:pt idx="17">
                  <c:v>0.15642944144771184</c:v>
                </c:pt>
                <c:pt idx="18">
                  <c:v>0.15399338785453279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42C7-4F33-95A3-06467EFECADE}"/>
            </c:ext>
          </c:extLst>
        </c:ser>
        <c:ser>
          <c:idx val="16"/>
          <c:order val="16"/>
          <c:tx>
            <c:strRef>
              <c:f>'Pivot tables 2020'!$R$50:$R$51</c:f>
              <c:strCache>
                <c:ptCount val="1"/>
                <c:pt idx="0">
                  <c:v>East Suffolk and North Essex NHS Foundation Trust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 2020'!$A$52:$A$70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'Pivot tables 2020'!$R$52:$R$70</c:f>
              <c:numCache>
                <c:formatCode>0%</c:formatCode>
                <c:ptCount val="19"/>
                <c:pt idx="0">
                  <c:v>0.24891534658460296</c:v>
                </c:pt>
                <c:pt idx="1">
                  <c:v>0.24064171122994651</c:v>
                </c:pt>
                <c:pt idx="2">
                  <c:v>0.23822015941882757</c:v>
                </c:pt>
                <c:pt idx="3">
                  <c:v>0.23105640197760063</c:v>
                </c:pt>
                <c:pt idx="4">
                  <c:v>0.22550701241045304</c:v>
                </c:pt>
                <c:pt idx="5">
                  <c:v>0.22157199071738473</c:v>
                </c:pt>
                <c:pt idx="6">
                  <c:v>0.22126929674099485</c:v>
                </c:pt>
                <c:pt idx="7">
                  <c:v>0.21703158107153667</c:v>
                </c:pt>
                <c:pt idx="8">
                  <c:v>0.21541721319745738</c:v>
                </c:pt>
                <c:pt idx="9">
                  <c:v>0.20744627181919079</c:v>
                </c:pt>
                <c:pt idx="10">
                  <c:v>0.20260316819695287</c:v>
                </c:pt>
                <c:pt idx="11">
                  <c:v>0.20078700433861366</c:v>
                </c:pt>
                <c:pt idx="12">
                  <c:v>0.19129235618597321</c:v>
                </c:pt>
                <c:pt idx="13">
                  <c:v>0.17838849487785657</c:v>
                </c:pt>
                <c:pt idx="14">
                  <c:v>0.1762214342001576</c:v>
                </c:pt>
                <c:pt idx="15">
                  <c:v>0.17523640661938533</c:v>
                </c:pt>
                <c:pt idx="16">
                  <c:v>0.17267533490937748</c:v>
                </c:pt>
                <c:pt idx="17">
                  <c:v>0.1709022852639874</c:v>
                </c:pt>
                <c:pt idx="18">
                  <c:v>0.16932624113475178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42C7-4F33-95A3-06467EFECADE}"/>
            </c:ext>
          </c:extLst>
        </c:ser>
        <c:ser>
          <c:idx val="17"/>
          <c:order val="17"/>
          <c:tx>
            <c:strRef>
              <c:f>'Pivot tables 2020'!$S$50:$S$51</c:f>
              <c:strCache>
                <c:ptCount val="1"/>
                <c:pt idx="0">
                  <c:v>Essex Partnership University NHS Foundation Trust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 2020'!$A$52:$A$70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'Pivot tables 2020'!$S$52:$S$70</c:f>
              <c:numCache>
                <c:formatCode>0%</c:formatCode>
                <c:ptCount val="19"/>
                <c:pt idx="0">
                  <c:v>0.14136233073450966</c:v>
                </c:pt>
                <c:pt idx="1">
                  <c:v>0.13890028723840789</c:v>
                </c:pt>
                <c:pt idx="2">
                  <c:v>0.1362330734509643</c:v>
                </c:pt>
                <c:pt idx="3">
                  <c:v>0.13356585966352072</c:v>
                </c:pt>
                <c:pt idx="4">
                  <c:v>0.13130898645876077</c:v>
                </c:pt>
                <c:pt idx="5">
                  <c:v>0.12802626179729176</c:v>
                </c:pt>
                <c:pt idx="6">
                  <c:v>0.12782109150594995</c:v>
                </c:pt>
                <c:pt idx="7">
                  <c:v>0.12741075092326631</c:v>
                </c:pt>
                <c:pt idx="8">
                  <c:v>0.12556421830118999</c:v>
                </c:pt>
                <c:pt idx="9">
                  <c:v>0.12330734509643004</c:v>
                </c:pt>
                <c:pt idx="10">
                  <c:v>0.12351251538777185</c:v>
                </c:pt>
                <c:pt idx="11">
                  <c:v>0.12289700451374641</c:v>
                </c:pt>
                <c:pt idx="12">
                  <c:v>0.11501163692785105</c:v>
                </c:pt>
                <c:pt idx="13">
                  <c:v>0.11210240496508922</c:v>
                </c:pt>
                <c:pt idx="14">
                  <c:v>0.11210240496508922</c:v>
                </c:pt>
                <c:pt idx="15">
                  <c:v>0.11268425135764158</c:v>
                </c:pt>
                <c:pt idx="16">
                  <c:v>0.11384794414274632</c:v>
                </c:pt>
                <c:pt idx="17">
                  <c:v>0.11132660977501939</c:v>
                </c:pt>
                <c:pt idx="18">
                  <c:v>0.1152055857253685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42C7-4F33-95A3-06467EFECADE}"/>
            </c:ext>
          </c:extLst>
        </c:ser>
        <c:ser>
          <c:idx val="18"/>
          <c:order val="18"/>
          <c:tx>
            <c:strRef>
              <c:f>'Pivot tables 2020'!$T$50:$T$51</c:f>
              <c:strCache>
                <c:ptCount val="1"/>
                <c:pt idx="0">
                  <c:v>George Eliot Hospital NHS Trust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 2020'!$A$52:$A$70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'Pivot tables 2020'!$T$52:$T$70</c:f>
              <c:numCache>
                <c:formatCode>0%</c:formatCode>
                <c:ptCount val="19"/>
                <c:pt idx="0">
                  <c:v>0.1730848861283644</c:v>
                </c:pt>
                <c:pt idx="1">
                  <c:v>0.17101449275362318</c:v>
                </c:pt>
                <c:pt idx="2">
                  <c:v>0.1722567287784679</c:v>
                </c:pt>
                <c:pt idx="3">
                  <c:v>0.1722567287784679</c:v>
                </c:pt>
                <c:pt idx="4">
                  <c:v>0.1730848861283644</c:v>
                </c:pt>
                <c:pt idx="5">
                  <c:v>0.17556935817805383</c:v>
                </c:pt>
                <c:pt idx="6">
                  <c:v>0.17805383022774326</c:v>
                </c:pt>
                <c:pt idx="7">
                  <c:v>0.18012422360248448</c:v>
                </c:pt>
                <c:pt idx="8">
                  <c:v>0.17474120082815736</c:v>
                </c:pt>
                <c:pt idx="9">
                  <c:v>0.17101449275362318</c:v>
                </c:pt>
                <c:pt idx="10">
                  <c:v>0.17349896480331262</c:v>
                </c:pt>
                <c:pt idx="11">
                  <c:v>0.17391304347826086</c:v>
                </c:pt>
                <c:pt idx="12">
                  <c:v>0.16303501945525292</c:v>
                </c:pt>
                <c:pt idx="13">
                  <c:v>0.15914396887159532</c:v>
                </c:pt>
                <c:pt idx="14">
                  <c:v>0.15992217898832684</c:v>
                </c:pt>
                <c:pt idx="15">
                  <c:v>0.16031128404669262</c:v>
                </c:pt>
                <c:pt idx="16">
                  <c:v>0.15758754863813229</c:v>
                </c:pt>
                <c:pt idx="17">
                  <c:v>0.16070038910505838</c:v>
                </c:pt>
                <c:pt idx="18">
                  <c:v>0.16420233463035019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42C7-4F33-95A3-06467EFECADE}"/>
            </c:ext>
          </c:extLst>
        </c:ser>
        <c:ser>
          <c:idx val="19"/>
          <c:order val="19"/>
          <c:tx>
            <c:strRef>
              <c:f>'Pivot tables 2020'!$U$50:$U$51</c:f>
              <c:strCache>
                <c:ptCount val="1"/>
                <c:pt idx="0">
                  <c:v>Hertfordshire Community NHS Trust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 2020'!$A$52:$A$70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'Pivot tables 2020'!$U$52:$U$70</c:f>
              <c:numCache>
                <c:formatCode>0%</c:formatCode>
                <c:ptCount val="19"/>
                <c:pt idx="0">
                  <c:v>7.9027355623100301E-2</c:v>
                </c:pt>
                <c:pt idx="1">
                  <c:v>7.5481256332320168E-2</c:v>
                </c:pt>
                <c:pt idx="2">
                  <c:v>7.7507598784194526E-2</c:v>
                </c:pt>
                <c:pt idx="3">
                  <c:v>7.598784194528875E-2</c:v>
                </c:pt>
                <c:pt idx="4">
                  <c:v>7.4468085106382975E-2</c:v>
                </c:pt>
                <c:pt idx="5">
                  <c:v>7.0921985815602842E-2</c:v>
                </c:pt>
                <c:pt idx="6">
                  <c:v>7.1428571428571425E-2</c:v>
                </c:pt>
                <c:pt idx="7">
                  <c:v>6.4336372847011145E-2</c:v>
                </c:pt>
                <c:pt idx="8">
                  <c:v>6.4336372847011145E-2</c:v>
                </c:pt>
                <c:pt idx="9">
                  <c:v>6.231003039513678E-2</c:v>
                </c:pt>
                <c:pt idx="10">
                  <c:v>6.231003039513678E-2</c:v>
                </c:pt>
                <c:pt idx="11">
                  <c:v>5.9777102330293819E-2</c:v>
                </c:pt>
                <c:pt idx="12">
                  <c:v>5.6034482758620691E-2</c:v>
                </c:pt>
                <c:pt idx="13">
                  <c:v>5.6034482758620691E-2</c:v>
                </c:pt>
                <c:pt idx="14">
                  <c:v>5.5076628352490421E-2</c:v>
                </c:pt>
                <c:pt idx="15">
                  <c:v>5.2681992337164751E-2</c:v>
                </c:pt>
                <c:pt idx="16">
                  <c:v>5.1245210727969351E-2</c:v>
                </c:pt>
                <c:pt idx="17">
                  <c:v>5.220306513409962E-2</c:v>
                </c:pt>
                <c:pt idx="18">
                  <c:v>5.459770114942529E-2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42C7-4F33-95A3-06467EFECADE}"/>
            </c:ext>
          </c:extLst>
        </c:ser>
        <c:ser>
          <c:idx val="20"/>
          <c:order val="20"/>
          <c:tx>
            <c:strRef>
              <c:f>'Pivot tables 2020'!$V$50:$V$51</c:f>
              <c:strCache>
                <c:ptCount val="1"/>
                <c:pt idx="0">
                  <c:v>Hertfordshire Partnership University NHS Foundation Trust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 2020'!$A$52:$A$70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'Pivot tables 2020'!$V$52:$V$70</c:f>
              <c:numCache>
                <c:formatCode>0%</c:formatCode>
                <c:ptCount val="19"/>
                <c:pt idx="0">
                  <c:v>0.15875857952849895</c:v>
                </c:pt>
                <c:pt idx="1">
                  <c:v>0.16025067144136079</c:v>
                </c:pt>
                <c:pt idx="2">
                  <c:v>0.16174276335422261</c:v>
                </c:pt>
                <c:pt idx="3">
                  <c:v>0.16233960011936735</c:v>
                </c:pt>
                <c:pt idx="4">
                  <c:v>0.16174276335422261</c:v>
                </c:pt>
                <c:pt idx="5">
                  <c:v>0.16144434497165025</c:v>
                </c:pt>
                <c:pt idx="6">
                  <c:v>0.15846016114592659</c:v>
                </c:pt>
                <c:pt idx="7">
                  <c:v>0.15846016114592659</c:v>
                </c:pt>
                <c:pt idx="8">
                  <c:v>0.15935541629364369</c:v>
                </c:pt>
                <c:pt idx="9">
                  <c:v>0.15099970158161743</c:v>
                </c:pt>
                <c:pt idx="10">
                  <c:v>0.14980602805132795</c:v>
                </c:pt>
                <c:pt idx="11">
                  <c:v>0.14652342584303193</c:v>
                </c:pt>
                <c:pt idx="12">
                  <c:v>0.13418001104362232</c:v>
                </c:pt>
                <c:pt idx="13">
                  <c:v>0.12838210933186084</c:v>
                </c:pt>
                <c:pt idx="14">
                  <c:v>0.12727774710104914</c:v>
                </c:pt>
                <c:pt idx="15">
                  <c:v>0.12341247929320817</c:v>
                </c:pt>
                <c:pt idx="16">
                  <c:v>0.12092766427388184</c:v>
                </c:pt>
                <c:pt idx="17">
                  <c:v>0.12092766427388184</c:v>
                </c:pt>
                <c:pt idx="18">
                  <c:v>0.12065157371617891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42C7-4F33-95A3-06467EFECADE}"/>
            </c:ext>
          </c:extLst>
        </c:ser>
        <c:ser>
          <c:idx val="21"/>
          <c:order val="21"/>
          <c:tx>
            <c:strRef>
              <c:f>'Pivot tables 2020'!$W$50:$W$51</c:f>
              <c:strCache>
                <c:ptCount val="1"/>
                <c:pt idx="0">
                  <c:v>James Paget University Hospitals NHS Foundation Trust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 2020'!$A$52:$A$70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'Pivot tables 2020'!$W$52:$W$70</c:f>
              <c:numCache>
                <c:formatCode>0%</c:formatCode>
                <c:ptCount val="19"/>
                <c:pt idx="0">
                  <c:v>0.10756853396901073</c:v>
                </c:pt>
                <c:pt idx="1">
                  <c:v>0.10905840286054827</c:v>
                </c:pt>
                <c:pt idx="2">
                  <c:v>0.1099523241954708</c:v>
                </c:pt>
                <c:pt idx="3">
                  <c:v>0.11054827175208581</c:v>
                </c:pt>
                <c:pt idx="4">
                  <c:v>0.11233611442193087</c:v>
                </c:pt>
                <c:pt idx="5">
                  <c:v>0.11740166865315853</c:v>
                </c:pt>
                <c:pt idx="6">
                  <c:v>0.12008343265792611</c:v>
                </c:pt>
                <c:pt idx="7">
                  <c:v>0.12067938021454112</c:v>
                </c:pt>
                <c:pt idx="8">
                  <c:v>0.12097735399284863</c:v>
                </c:pt>
                <c:pt idx="9">
                  <c:v>0.11918951132300358</c:v>
                </c:pt>
                <c:pt idx="10">
                  <c:v>0.1197854588796186</c:v>
                </c:pt>
                <c:pt idx="11">
                  <c:v>0.11859356376638856</c:v>
                </c:pt>
                <c:pt idx="12">
                  <c:v>0.1148053424268258</c:v>
                </c:pt>
                <c:pt idx="13">
                  <c:v>0.11679454390451834</c:v>
                </c:pt>
                <c:pt idx="14">
                  <c:v>0.11821540210287014</c:v>
                </c:pt>
                <c:pt idx="15">
                  <c:v>0.11935208866155157</c:v>
                </c:pt>
                <c:pt idx="16">
                  <c:v>0.12162546177891446</c:v>
                </c:pt>
                <c:pt idx="17">
                  <c:v>0.12389883489627736</c:v>
                </c:pt>
                <c:pt idx="18">
                  <c:v>0.12588803637396989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42C7-4F33-95A3-06467EFECADE}"/>
            </c:ext>
          </c:extLst>
        </c:ser>
        <c:ser>
          <c:idx val="22"/>
          <c:order val="22"/>
          <c:tx>
            <c:strRef>
              <c:f>'Pivot tables 2020'!$X$50:$X$51</c:f>
              <c:strCache>
                <c:ptCount val="1"/>
                <c:pt idx="0">
                  <c:v>Kettering General Hospital NHS Foundation Trust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 2020'!$A$52:$A$70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'Pivot tables 2020'!$X$52:$X$70</c:f>
              <c:numCache>
                <c:formatCode>0%</c:formatCode>
                <c:ptCount val="19"/>
                <c:pt idx="0">
                  <c:v>0.31679035250463822</c:v>
                </c:pt>
                <c:pt idx="1">
                  <c:v>0.31957328385899814</c:v>
                </c:pt>
                <c:pt idx="2">
                  <c:v>0.32235621521335805</c:v>
                </c:pt>
                <c:pt idx="3">
                  <c:v>0.32792207792207795</c:v>
                </c:pt>
                <c:pt idx="4">
                  <c:v>0.32745825602968459</c:v>
                </c:pt>
                <c:pt idx="5">
                  <c:v>0.33302411873840443</c:v>
                </c:pt>
                <c:pt idx="6">
                  <c:v>0.33070500927643787</c:v>
                </c:pt>
                <c:pt idx="7">
                  <c:v>0.32653061224489793</c:v>
                </c:pt>
                <c:pt idx="8">
                  <c:v>0.31980519480519481</c:v>
                </c:pt>
                <c:pt idx="9">
                  <c:v>0.31470315398886828</c:v>
                </c:pt>
                <c:pt idx="10">
                  <c:v>0.31168831168831168</c:v>
                </c:pt>
                <c:pt idx="11">
                  <c:v>0.30913729128014844</c:v>
                </c:pt>
                <c:pt idx="12">
                  <c:v>0.29096916299559472</c:v>
                </c:pt>
                <c:pt idx="13">
                  <c:v>0.2894273127753304</c:v>
                </c:pt>
                <c:pt idx="14">
                  <c:v>0.28656387665198235</c:v>
                </c:pt>
                <c:pt idx="15">
                  <c:v>0.28149779735682817</c:v>
                </c:pt>
                <c:pt idx="16">
                  <c:v>0.28325991189427313</c:v>
                </c:pt>
                <c:pt idx="17">
                  <c:v>0.29207048458149781</c:v>
                </c:pt>
                <c:pt idx="18">
                  <c:v>0.2960352422907489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42C7-4F33-95A3-06467EFECADE}"/>
            </c:ext>
          </c:extLst>
        </c:ser>
        <c:ser>
          <c:idx val="23"/>
          <c:order val="23"/>
          <c:tx>
            <c:strRef>
              <c:f>'Pivot tables 2020'!$Y$50:$Y$51</c:f>
              <c:strCache>
                <c:ptCount val="1"/>
                <c:pt idx="0">
                  <c:v>Leicestershire Partnership NHS Trust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 2020'!$A$52:$A$70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'Pivot tables 2020'!$Y$52:$Y$70</c:f>
              <c:numCache>
                <c:formatCode>0%</c:formatCode>
                <c:ptCount val="19"/>
                <c:pt idx="0">
                  <c:v>0.18223583460949463</c:v>
                </c:pt>
                <c:pt idx="1">
                  <c:v>0.17993874425727413</c:v>
                </c:pt>
                <c:pt idx="2">
                  <c:v>0.17611026033690658</c:v>
                </c:pt>
                <c:pt idx="3">
                  <c:v>0.17477029096477795</c:v>
                </c:pt>
                <c:pt idx="4">
                  <c:v>0.17247320061255741</c:v>
                </c:pt>
                <c:pt idx="5">
                  <c:v>0.16615620214395099</c:v>
                </c:pt>
                <c:pt idx="6">
                  <c:v>0.16347626339969373</c:v>
                </c:pt>
                <c:pt idx="7">
                  <c:v>0.15926493108728942</c:v>
                </c:pt>
                <c:pt idx="8">
                  <c:v>0.15447932618683002</c:v>
                </c:pt>
                <c:pt idx="9">
                  <c:v>0.15486217457886678</c:v>
                </c:pt>
                <c:pt idx="10">
                  <c:v>0.15160796324655437</c:v>
                </c:pt>
                <c:pt idx="11">
                  <c:v>0.15007656967840735</c:v>
                </c:pt>
                <c:pt idx="12">
                  <c:v>0.15252621544327932</c:v>
                </c:pt>
                <c:pt idx="13">
                  <c:v>0.15386081982840802</c:v>
                </c:pt>
                <c:pt idx="14">
                  <c:v>0.155767397521449</c:v>
                </c:pt>
                <c:pt idx="15">
                  <c:v>0.15691134413727359</c:v>
                </c:pt>
                <c:pt idx="16">
                  <c:v>0.15977121067683508</c:v>
                </c:pt>
                <c:pt idx="17">
                  <c:v>0.15996186844613919</c:v>
                </c:pt>
                <c:pt idx="18">
                  <c:v>0.16015252621544329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42C7-4F33-95A3-06467EFECADE}"/>
            </c:ext>
          </c:extLst>
        </c:ser>
        <c:ser>
          <c:idx val="24"/>
          <c:order val="24"/>
          <c:tx>
            <c:strRef>
              <c:f>'Pivot tables 2020'!$Z$50:$Z$51</c:f>
              <c:strCache>
                <c:ptCount val="1"/>
                <c:pt idx="0">
                  <c:v>Lincolnshire Community Health Services NHS Trust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 2020'!$A$52:$A$70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'Pivot tables 2020'!$Z$52:$Z$70</c:f>
              <c:numCache>
                <c:formatCode>0%</c:formatCode>
                <c:ptCount val="19"/>
                <c:pt idx="0">
                  <c:v>9.6304008328995314E-2</c:v>
                </c:pt>
                <c:pt idx="1">
                  <c:v>8.745445080687142E-2</c:v>
                </c:pt>
                <c:pt idx="2">
                  <c:v>8.7975013014055178E-2</c:v>
                </c:pt>
                <c:pt idx="3">
                  <c:v>8.4851639770952628E-2</c:v>
                </c:pt>
                <c:pt idx="4">
                  <c:v>8.4851639770952628E-2</c:v>
                </c:pt>
                <c:pt idx="5">
                  <c:v>8.5372201978136386E-2</c:v>
                </c:pt>
                <c:pt idx="6">
                  <c:v>8.4851639770952628E-2</c:v>
                </c:pt>
                <c:pt idx="7">
                  <c:v>8.6413326392503903E-2</c:v>
                </c:pt>
                <c:pt idx="8">
                  <c:v>8.7975013014055178E-2</c:v>
                </c:pt>
                <c:pt idx="9">
                  <c:v>8.6933888599687661E-2</c:v>
                </c:pt>
                <c:pt idx="10">
                  <c:v>8.7975013014055178E-2</c:v>
                </c:pt>
                <c:pt idx="11">
                  <c:v>9.0577824049973971E-2</c:v>
                </c:pt>
                <c:pt idx="12">
                  <c:v>8.6849852796859667E-2</c:v>
                </c:pt>
                <c:pt idx="13">
                  <c:v>8.8812561334641812E-2</c:v>
                </c:pt>
                <c:pt idx="14">
                  <c:v>9.175662414131501E-2</c:v>
                </c:pt>
                <c:pt idx="15">
                  <c:v>9.3719332679097156E-2</c:v>
                </c:pt>
                <c:pt idx="16">
                  <c:v>9.0775269872423944E-2</c:v>
                </c:pt>
                <c:pt idx="17">
                  <c:v>8.7831207065750733E-2</c:v>
                </c:pt>
                <c:pt idx="18">
                  <c:v>8.5868498527968601E-2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42C7-4F33-95A3-06467EFECADE}"/>
            </c:ext>
          </c:extLst>
        </c:ser>
        <c:ser>
          <c:idx val="25"/>
          <c:order val="25"/>
          <c:tx>
            <c:strRef>
              <c:f>'Pivot tables 2020'!$AA$50:$AA$51</c:f>
              <c:strCache>
                <c:ptCount val="1"/>
                <c:pt idx="0">
                  <c:v>Lincolnshire Partnership NHS Foundation Trust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 2020'!$A$52:$A$70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'Pivot tables 2020'!$AA$52:$AA$70</c:f>
              <c:numCache>
                <c:formatCode>0%</c:formatCode>
                <c:ptCount val="19"/>
                <c:pt idx="0">
                  <c:v>0.14117091595845138</c:v>
                </c:pt>
                <c:pt idx="1">
                  <c:v>0.14258734655335223</c:v>
                </c:pt>
                <c:pt idx="2">
                  <c:v>0.14258734655335223</c:v>
                </c:pt>
                <c:pt idx="3">
                  <c:v>0.14258734655335223</c:v>
                </c:pt>
                <c:pt idx="4">
                  <c:v>0.14447592067988668</c:v>
                </c:pt>
                <c:pt idx="5">
                  <c:v>0.14542020774315392</c:v>
                </c:pt>
                <c:pt idx="6">
                  <c:v>0.14589235127478753</c:v>
                </c:pt>
                <c:pt idx="7">
                  <c:v>0.14683663833805477</c:v>
                </c:pt>
                <c:pt idx="8">
                  <c:v>0.14258734655335223</c:v>
                </c:pt>
                <c:pt idx="9">
                  <c:v>0.14258734655335223</c:v>
                </c:pt>
                <c:pt idx="10">
                  <c:v>0.14258734655335223</c:v>
                </c:pt>
                <c:pt idx="11">
                  <c:v>0.14305949008498584</c:v>
                </c:pt>
                <c:pt idx="12">
                  <c:v>0.13837050523441055</c:v>
                </c:pt>
                <c:pt idx="13">
                  <c:v>0.13791533909877104</c:v>
                </c:pt>
                <c:pt idx="14">
                  <c:v>0.13791533909877104</c:v>
                </c:pt>
                <c:pt idx="15">
                  <c:v>0.14246700045516614</c:v>
                </c:pt>
                <c:pt idx="16">
                  <c:v>0.14155666818388712</c:v>
                </c:pt>
                <c:pt idx="17">
                  <c:v>0.14064633591260811</c:v>
                </c:pt>
                <c:pt idx="18">
                  <c:v>0.1397360036413291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42C7-4F33-95A3-06467EFECADE}"/>
            </c:ext>
          </c:extLst>
        </c:ser>
        <c:ser>
          <c:idx val="26"/>
          <c:order val="26"/>
          <c:tx>
            <c:strRef>
              <c:f>'Pivot tables 2020'!$AB$50:$AB$51</c:f>
              <c:strCache>
                <c:ptCount val="1"/>
                <c:pt idx="0">
                  <c:v>Midlands Partnership NHS Foundation Trust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 2020'!$A$52:$A$70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'Pivot tables 2020'!$AB$52:$AB$70</c:f>
              <c:numCache>
                <c:formatCode>0%</c:formatCode>
                <c:ptCount val="19"/>
                <c:pt idx="0">
                  <c:v>0.13532362657530894</c:v>
                </c:pt>
                <c:pt idx="1">
                  <c:v>0.13899424935764101</c:v>
                </c:pt>
                <c:pt idx="2">
                  <c:v>0.14046249847057385</c:v>
                </c:pt>
                <c:pt idx="3">
                  <c:v>0.13801541661568578</c:v>
                </c:pt>
                <c:pt idx="4">
                  <c:v>0.13654716750275298</c:v>
                </c:pt>
                <c:pt idx="5">
                  <c:v>0.13923895754312982</c:v>
                </c:pt>
                <c:pt idx="6">
                  <c:v>0.13948366572861862</c:v>
                </c:pt>
                <c:pt idx="7">
                  <c:v>0.13923895754312982</c:v>
                </c:pt>
                <c:pt idx="8">
                  <c:v>0.14070720665606265</c:v>
                </c:pt>
                <c:pt idx="9">
                  <c:v>0.1381377707084302</c:v>
                </c:pt>
                <c:pt idx="10">
                  <c:v>0.13899424935764101</c:v>
                </c:pt>
                <c:pt idx="11">
                  <c:v>0.14229780986173987</c:v>
                </c:pt>
                <c:pt idx="12">
                  <c:v>0.13453070683661644</c:v>
                </c:pt>
                <c:pt idx="13">
                  <c:v>0.133603707995365</c:v>
                </c:pt>
                <c:pt idx="14">
                  <c:v>0.13383545770567787</c:v>
                </c:pt>
                <c:pt idx="15">
                  <c:v>0.13545770567786791</c:v>
                </c:pt>
                <c:pt idx="16">
                  <c:v>0.13487833140208574</c:v>
                </c:pt>
                <c:pt idx="17">
                  <c:v>0.13904982618771727</c:v>
                </c:pt>
                <c:pt idx="18">
                  <c:v>0.13858632676709154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42C7-4F33-95A3-06467EFECADE}"/>
            </c:ext>
          </c:extLst>
        </c:ser>
        <c:ser>
          <c:idx val="27"/>
          <c:order val="27"/>
          <c:tx>
            <c:strRef>
              <c:f>'Pivot tables 2020'!$AC$50:$AC$51</c:f>
              <c:strCache>
                <c:ptCount val="1"/>
                <c:pt idx="0">
                  <c:v>Norfolk and Norwich University Hospitals NHS Foundation Trust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 2020'!$A$52:$A$70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'Pivot tables 2020'!$AC$52:$AC$70</c:f>
              <c:numCache>
                <c:formatCode>0%</c:formatCode>
                <c:ptCount val="19"/>
                <c:pt idx="0">
                  <c:v>0.15202900245585313</c:v>
                </c:pt>
                <c:pt idx="1">
                  <c:v>0.15319845632089815</c:v>
                </c:pt>
                <c:pt idx="2">
                  <c:v>0.15249678400187114</c:v>
                </c:pt>
                <c:pt idx="3">
                  <c:v>0.15109343936381708</c:v>
                </c:pt>
                <c:pt idx="4">
                  <c:v>0.15132733013682612</c:v>
                </c:pt>
                <c:pt idx="5">
                  <c:v>0.15296456554788915</c:v>
                </c:pt>
                <c:pt idx="6">
                  <c:v>0.15483569173196118</c:v>
                </c:pt>
                <c:pt idx="7">
                  <c:v>0.15612209098351071</c:v>
                </c:pt>
                <c:pt idx="8">
                  <c:v>0.1558882002105017</c:v>
                </c:pt>
                <c:pt idx="9">
                  <c:v>0.15436791018594317</c:v>
                </c:pt>
                <c:pt idx="10">
                  <c:v>0.15413401941293417</c:v>
                </c:pt>
                <c:pt idx="11">
                  <c:v>0.15401707402642967</c:v>
                </c:pt>
                <c:pt idx="12">
                  <c:v>0.14761215629522431</c:v>
                </c:pt>
                <c:pt idx="13">
                  <c:v>0.15084047645552712</c:v>
                </c:pt>
                <c:pt idx="14">
                  <c:v>0.15206501168874542</c:v>
                </c:pt>
                <c:pt idx="15">
                  <c:v>0.15284426138261159</c:v>
                </c:pt>
                <c:pt idx="16">
                  <c:v>0.15251029722809753</c:v>
                </c:pt>
                <c:pt idx="17">
                  <c:v>0.154514082155182</c:v>
                </c:pt>
                <c:pt idx="18">
                  <c:v>0.16008015139708337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42C7-4F33-95A3-06467EFECADE}"/>
            </c:ext>
          </c:extLst>
        </c:ser>
        <c:ser>
          <c:idx val="28"/>
          <c:order val="28"/>
          <c:tx>
            <c:strRef>
              <c:f>'Pivot tables 2020'!$AD$50:$AD$51</c:f>
              <c:strCache>
                <c:ptCount val="1"/>
                <c:pt idx="0">
                  <c:v>Norfolk and Suffolk NHS Foundation Trust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 2020'!$A$52:$A$70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'Pivot tables 2020'!$AD$52:$AD$70</c:f>
              <c:numCache>
                <c:formatCode>0%</c:formatCode>
                <c:ptCount val="19"/>
                <c:pt idx="0">
                  <c:v>0.31202046035805625</c:v>
                </c:pt>
                <c:pt idx="1">
                  <c:v>0.31481050918391074</c:v>
                </c:pt>
                <c:pt idx="2">
                  <c:v>0.32062311090444084</c:v>
                </c:pt>
                <c:pt idx="3">
                  <c:v>0.32643571262497095</c:v>
                </c:pt>
                <c:pt idx="4">
                  <c:v>0.32992327365728902</c:v>
                </c:pt>
                <c:pt idx="5">
                  <c:v>0.3348058591025343</c:v>
                </c:pt>
                <c:pt idx="6">
                  <c:v>0.34178098116717043</c:v>
                </c:pt>
                <c:pt idx="7">
                  <c:v>0.34736107881887934</c:v>
                </c:pt>
                <c:pt idx="8">
                  <c:v>0.35247616833294582</c:v>
                </c:pt>
                <c:pt idx="9">
                  <c:v>0.3552662171588003</c:v>
                </c:pt>
                <c:pt idx="10">
                  <c:v>0.36061381074168797</c:v>
                </c:pt>
                <c:pt idx="11">
                  <c:v>0.36340385956754245</c:v>
                </c:pt>
                <c:pt idx="12">
                  <c:v>0.35580608793686586</c:v>
                </c:pt>
                <c:pt idx="13">
                  <c:v>0.35896279594137542</c:v>
                </c:pt>
                <c:pt idx="14">
                  <c:v>0.36234498308906427</c:v>
                </c:pt>
                <c:pt idx="15">
                  <c:v>0.35873731679819615</c:v>
                </c:pt>
                <c:pt idx="16">
                  <c:v>0.35535512965050731</c:v>
                </c:pt>
                <c:pt idx="17">
                  <c:v>0.35963923337091319</c:v>
                </c:pt>
                <c:pt idx="18">
                  <c:v>0.36392333709131908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42C7-4F33-95A3-06467EFECADE}"/>
            </c:ext>
          </c:extLst>
        </c:ser>
        <c:ser>
          <c:idx val="29"/>
          <c:order val="29"/>
          <c:tx>
            <c:strRef>
              <c:f>'Pivot tables 2020'!$AE$50:$AE$51</c:f>
              <c:strCache>
                <c:ptCount val="1"/>
                <c:pt idx="0">
                  <c:v>Norfolk Community Health and Care NHS Trust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 2020'!$A$52:$A$70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'Pivot tables 2020'!$AE$52:$AE$70</c:f>
              <c:numCache>
                <c:formatCode>0%</c:formatCode>
                <c:ptCount val="19"/>
                <c:pt idx="0">
                  <c:v>8.8829071332436074E-2</c:v>
                </c:pt>
                <c:pt idx="1">
                  <c:v>9.2418124719605199E-2</c:v>
                </c:pt>
                <c:pt idx="2">
                  <c:v>9.4661283086585918E-2</c:v>
                </c:pt>
                <c:pt idx="3">
                  <c:v>9.6904441453566623E-2</c:v>
                </c:pt>
                <c:pt idx="4">
                  <c:v>0.10004486316733961</c:v>
                </c:pt>
                <c:pt idx="5">
                  <c:v>0.10049349484073576</c:v>
                </c:pt>
                <c:pt idx="6">
                  <c:v>0.10228802153432032</c:v>
                </c:pt>
                <c:pt idx="7">
                  <c:v>0.10587707492148946</c:v>
                </c:pt>
                <c:pt idx="8">
                  <c:v>0.10632570659488561</c:v>
                </c:pt>
                <c:pt idx="9">
                  <c:v>0.10767160161507403</c:v>
                </c:pt>
                <c:pt idx="10">
                  <c:v>0.10767160161507403</c:v>
                </c:pt>
                <c:pt idx="11">
                  <c:v>0.10722296994167788</c:v>
                </c:pt>
                <c:pt idx="12">
                  <c:v>0.10303830911492734</c:v>
                </c:pt>
                <c:pt idx="13">
                  <c:v>0.10083663584324086</c:v>
                </c:pt>
                <c:pt idx="14">
                  <c:v>0.10039630118890357</c:v>
                </c:pt>
                <c:pt idx="15">
                  <c:v>9.5552619991193313E-2</c:v>
                </c:pt>
                <c:pt idx="16">
                  <c:v>9.4671950682518713E-2</c:v>
                </c:pt>
                <c:pt idx="17">
                  <c:v>8.8507265521796566E-2</c:v>
                </c:pt>
                <c:pt idx="18">
                  <c:v>8.8947600176133859E-2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42C7-4F33-95A3-06467EFECADE}"/>
            </c:ext>
          </c:extLst>
        </c:ser>
        <c:ser>
          <c:idx val="30"/>
          <c:order val="30"/>
          <c:tx>
            <c:strRef>
              <c:f>'Pivot tables 2020'!$AF$50:$AF$51</c:f>
              <c:strCache>
                <c:ptCount val="1"/>
                <c:pt idx="0">
                  <c:v>North Staffordshire Combined Healthcare NHS Trust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 2020'!$A$52:$A$70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'Pivot tables 2020'!$AF$52:$AF$70</c:f>
              <c:numCache>
                <c:formatCode>0%</c:formatCode>
                <c:ptCount val="19"/>
                <c:pt idx="0">
                  <c:v>0.12004950495049505</c:v>
                </c:pt>
                <c:pt idx="1">
                  <c:v>0.1219059405940594</c:v>
                </c:pt>
                <c:pt idx="2">
                  <c:v>0.12252475247524752</c:v>
                </c:pt>
                <c:pt idx="3">
                  <c:v>0.12561881188118812</c:v>
                </c:pt>
                <c:pt idx="4">
                  <c:v>0.10829207920792079</c:v>
                </c:pt>
                <c:pt idx="5">
                  <c:v>0.11076732673267327</c:v>
                </c:pt>
                <c:pt idx="6">
                  <c:v>9.8391089108910895E-2</c:v>
                </c:pt>
                <c:pt idx="7">
                  <c:v>0.10334158415841584</c:v>
                </c:pt>
                <c:pt idx="8">
                  <c:v>0.10519801980198019</c:v>
                </c:pt>
                <c:pt idx="9">
                  <c:v>0.10705445544554455</c:v>
                </c:pt>
                <c:pt idx="10">
                  <c:v>0.11014851485148515</c:v>
                </c:pt>
                <c:pt idx="11">
                  <c:v>0.11200495049504951</c:v>
                </c:pt>
                <c:pt idx="12">
                  <c:v>0.12419974391805377</c:v>
                </c:pt>
                <c:pt idx="13">
                  <c:v>0.12868117797695264</c:v>
                </c:pt>
                <c:pt idx="14">
                  <c:v>0.1293213828425096</c:v>
                </c:pt>
                <c:pt idx="15">
                  <c:v>0.13060179257362356</c:v>
                </c:pt>
                <c:pt idx="16">
                  <c:v>0.13316261203585147</c:v>
                </c:pt>
                <c:pt idx="17">
                  <c:v>0.13316261203585147</c:v>
                </c:pt>
                <c:pt idx="18">
                  <c:v>0.11907810499359796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42C7-4F33-95A3-06467EFECADE}"/>
            </c:ext>
          </c:extLst>
        </c:ser>
        <c:ser>
          <c:idx val="31"/>
          <c:order val="31"/>
          <c:tx>
            <c:strRef>
              <c:f>'Pivot tables 2020'!$AG$50:$AG$51</c:f>
              <c:strCache>
                <c:ptCount val="1"/>
                <c:pt idx="0">
                  <c:v>North West Anglia NHS Foundation Trust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 2020'!$A$52:$A$70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'Pivot tables 2020'!$AG$52:$AG$70</c:f>
              <c:numCache>
                <c:formatCode>0%</c:formatCode>
                <c:ptCount val="19"/>
                <c:pt idx="0">
                  <c:v>0.16412625096227867</c:v>
                </c:pt>
                <c:pt idx="1">
                  <c:v>0.16412625096227867</c:v>
                </c:pt>
                <c:pt idx="2">
                  <c:v>0.16351039260969977</c:v>
                </c:pt>
                <c:pt idx="3">
                  <c:v>0.16320246343341033</c:v>
                </c:pt>
                <c:pt idx="4">
                  <c:v>0.1602771362586605</c:v>
                </c:pt>
                <c:pt idx="5">
                  <c:v>0.16304849884526559</c:v>
                </c:pt>
                <c:pt idx="6">
                  <c:v>0.16320246343341033</c:v>
                </c:pt>
                <c:pt idx="7">
                  <c:v>0.16535796766743649</c:v>
                </c:pt>
                <c:pt idx="8">
                  <c:v>0.16705157813702848</c:v>
                </c:pt>
                <c:pt idx="9">
                  <c:v>0.16520400307929176</c:v>
                </c:pt>
                <c:pt idx="10">
                  <c:v>0.16243264049268669</c:v>
                </c:pt>
                <c:pt idx="11">
                  <c:v>0.16197074672825251</c:v>
                </c:pt>
                <c:pt idx="12">
                  <c:v>0.15807820551682328</c:v>
                </c:pt>
                <c:pt idx="13">
                  <c:v>0.15913913307062746</c:v>
                </c:pt>
                <c:pt idx="14">
                  <c:v>0.16126098817823584</c:v>
                </c:pt>
                <c:pt idx="15">
                  <c:v>0.15913913307062746</c:v>
                </c:pt>
                <c:pt idx="16">
                  <c:v>0.15747196120036375</c:v>
                </c:pt>
                <c:pt idx="17">
                  <c:v>0.1551985450136405</c:v>
                </c:pt>
                <c:pt idx="18">
                  <c:v>0.15989693846620187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42C7-4F33-95A3-06467EFECADE}"/>
            </c:ext>
          </c:extLst>
        </c:ser>
        <c:ser>
          <c:idx val="32"/>
          <c:order val="32"/>
          <c:tx>
            <c:strRef>
              <c:f>'Pivot tables 2020'!$AH$50:$AH$51</c:f>
              <c:strCache>
                <c:ptCount val="1"/>
                <c:pt idx="0">
                  <c:v>Northampton General Hospital NHS Trust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 2020'!$A$52:$A$70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'Pivot tables 2020'!$AH$52:$AH$70</c:f>
              <c:numCache>
                <c:formatCode>0%</c:formatCode>
                <c:ptCount val="19"/>
                <c:pt idx="0">
                  <c:v>0.16355674028941355</c:v>
                </c:pt>
                <c:pt idx="1">
                  <c:v>0.16298552932216298</c:v>
                </c:pt>
                <c:pt idx="2">
                  <c:v>0.15955826351865957</c:v>
                </c:pt>
                <c:pt idx="3">
                  <c:v>0.15898705255140899</c:v>
                </c:pt>
                <c:pt idx="4">
                  <c:v>0.15765422696115766</c:v>
                </c:pt>
                <c:pt idx="5">
                  <c:v>0.16203351104341204</c:v>
                </c:pt>
                <c:pt idx="6">
                  <c:v>0.16127189642041126</c:v>
                </c:pt>
                <c:pt idx="7">
                  <c:v>0.1605102817974105</c:v>
                </c:pt>
                <c:pt idx="8">
                  <c:v>0.15727341964965727</c:v>
                </c:pt>
                <c:pt idx="9">
                  <c:v>0.15346534653465346</c:v>
                </c:pt>
                <c:pt idx="10">
                  <c:v>0.15441736481340443</c:v>
                </c:pt>
                <c:pt idx="11">
                  <c:v>0.15422696115765422</c:v>
                </c:pt>
                <c:pt idx="12">
                  <c:v>0.14627994955863807</c:v>
                </c:pt>
                <c:pt idx="13">
                  <c:v>0.14357773374166816</c:v>
                </c:pt>
                <c:pt idx="14">
                  <c:v>0.14213655197261754</c:v>
                </c:pt>
                <c:pt idx="15">
                  <c:v>0.14105566564582958</c:v>
                </c:pt>
                <c:pt idx="16">
                  <c:v>0.14285714285714285</c:v>
                </c:pt>
                <c:pt idx="17">
                  <c:v>0.14465862006845615</c:v>
                </c:pt>
                <c:pt idx="18">
                  <c:v>0.14627994955863807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42C7-4F33-95A3-06467EFECADE}"/>
            </c:ext>
          </c:extLst>
        </c:ser>
        <c:ser>
          <c:idx val="33"/>
          <c:order val="33"/>
          <c:tx>
            <c:strRef>
              <c:f>'Pivot tables 2020'!$AI$50:$AI$51</c:f>
              <c:strCache>
                <c:ptCount val="1"/>
                <c:pt idx="0">
                  <c:v>Northamptonshire Healthcare NHS Foundation Trust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 2020'!$A$52:$A$70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'Pivot tables 2020'!$AI$52:$AI$70</c:f>
              <c:numCache>
                <c:formatCode>0%</c:formatCode>
                <c:ptCount val="19"/>
                <c:pt idx="0">
                  <c:v>0.1535503716995642</c:v>
                </c:pt>
                <c:pt idx="1">
                  <c:v>0.1535503716995642</c:v>
                </c:pt>
                <c:pt idx="2">
                  <c:v>0.15175596001025379</c:v>
                </c:pt>
                <c:pt idx="3">
                  <c:v>0.15226864906434248</c:v>
                </c:pt>
                <c:pt idx="4">
                  <c:v>0.15560112791591899</c:v>
                </c:pt>
                <c:pt idx="5">
                  <c:v>0.1561138169700077</c:v>
                </c:pt>
                <c:pt idx="6">
                  <c:v>0.15662650602409639</c:v>
                </c:pt>
                <c:pt idx="7">
                  <c:v>0.15713919507818508</c:v>
                </c:pt>
                <c:pt idx="8">
                  <c:v>0.15560112791591899</c:v>
                </c:pt>
                <c:pt idx="9">
                  <c:v>0.15175596001025379</c:v>
                </c:pt>
                <c:pt idx="10">
                  <c:v>0.15431940528069726</c:v>
                </c:pt>
                <c:pt idx="11">
                  <c:v>0.15457574980774161</c:v>
                </c:pt>
                <c:pt idx="12">
                  <c:v>0.14954645746506498</c:v>
                </c:pt>
                <c:pt idx="13">
                  <c:v>0.14807550870311351</c:v>
                </c:pt>
                <c:pt idx="14">
                  <c:v>0.14660455994116206</c:v>
                </c:pt>
                <c:pt idx="15">
                  <c:v>0.14586908556018632</c:v>
                </c:pt>
                <c:pt idx="16">
                  <c:v>0.1453787693062025</c:v>
                </c:pt>
                <c:pt idx="17">
                  <c:v>0.14390782054425105</c:v>
                </c:pt>
                <c:pt idx="18">
                  <c:v>0.14464329492522676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42C7-4F33-95A3-06467EFECADE}"/>
            </c:ext>
          </c:extLst>
        </c:ser>
        <c:ser>
          <c:idx val="34"/>
          <c:order val="34"/>
          <c:tx>
            <c:strRef>
              <c:f>'Pivot tables 2020'!$AJ$50:$AJ$51</c:f>
              <c:strCache>
                <c:ptCount val="1"/>
                <c:pt idx="0">
                  <c:v>Nottingham University Hospitals NHS Trust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 2020'!$A$52:$A$70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'Pivot tables 2020'!$AJ$52:$AJ$70</c:f>
              <c:numCache>
                <c:formatCode>0%</c:formatCode>
                <c:ptCount val="19"/>
                <c:pt idx="0">
                  <c:v>0.15368088467614535</c:v>
                </c:pt>
                <c:pt idx="1">
                  <c:v>0.1533649289099526</c:v>
                </c:pt>
                <c:pt idx="2">
                  <c:v>0.15469194312796208</c:v>
                </c:pt>
                <c:pt idx="3">
                  <c:v>0.15431279620853081</c:v>
                </c:pt>
                <c:pt idx="4">
                  <c:v>0.15153238546603476</c:v>
                </c:pt>
                <c:pt idx="5">
                  <c:v>0.15140600315955766</c:v>
                </c:pt>
                <c:pt idx="6">
                  <c:v>0.15020537124802527</c:v>
                </c:pt>
                <c:pt idx="7">
                  <c:v>0.1472353870458136</c:v>
                </c:pt>
                <c:pt idx="8">
                  <c:v>0.14552922590837283</c:v>
                </c:pt>
                <c:pt idx="9">
                  <c:v>0.14287519747235386</c:v>
                </c:pt>
                <c:pt idx="10">
                  <c:v>0.14300157977883096</c:v>
                </c:pt>
                <c:pt idx="11">
                  <c:v>0.14382306477093207</c:v>
                </c:pt>
                <c:pt idx="12">
                  <c:v>0.14017270737046947</c:v>
                </c:pt>
                <c:pt idx="13">
                  <c:v>0.13962539528095355</c:v>
                </c:pt>
                <c:pt idx="14">
                  <c:v>0.14084164436876673</c:v>
                </c:pt>
                <c:pt idx="15">
                  <c:v>0.14151058136706399</c:v>
                </c:pt>
                <c:pt idx="16">
                  <c:v>0.1410240817319387</c:v>
                </c:pt>
                <c:pt idx="17">
                  <c:v>0.14236195572853319</c:v>
                </c:pt>
                <c:pt idx="18">
                  <c:v>0.14351739236195574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42C7-4F33-95A3-06467EFECADE}"/>
            </c:ext>
          </c:extLst>
        </c:ser>
        <c:ser>
          <c:idx val="35"/>
          <c:order val="35"/>
          <c:tx>
            <c:strRef>
              <c:f>'Pivot tables 2020'!$AK$50:$AK$51</c:f>
              <c:strCache>
                <c:ptCount val="1"/>
                <c:pt idx="0">
                  <c:v>Nottinghamshire Healthcare NHS Foundation Trust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 2020'!$A$52:$A$70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'Pivot tables 2020'!$AK$52:$AK$70</c:f>
              <c:numCache>
                <c:formatCode>0%</c:formatCode>
                <c:ptCount val="19"/>
                <c:pt idx="0">
                  <c:v>0.12893621893965418</c:v>
                </c:pt>
                <c:pt idx="1">
                  <c:v>0.12836367800297721</c:v>
                </c:pt>
                <c:pt idx="2">
                  <c:v>0.12847818619031262</c:v>
                </c:pt>
                <c:pt idx="3">
                  <c:v>0.12618802244360472</c:v>
                </c:pt>
                <c:pt idx="4">
                  <c:v>0.1244703996335738</c:v>
                </c:pt>
                <c:pt idx="5">
                  <c:v>0.12275277682354288</c:v>
                </c:pt>
                <c:pt idx="6">
                  <c:v>0.12321080957288447</c:v>
                </c:pt>
                <c:pt idx="7">
                  <c:v>0.12424138325890301</c:v>
                </c:pt>
                <c:pt idx="8">
                  <c:v>0.12218023588686591</c:v>
                </c:pt>
                <c:pt idx="9">
                  <c:v>0.12103515401351196</c:v>
                </c:pt>
                <c:pt idx="10">
                  <c:v>0.12229474407420131</c:v>
                </c:pt>
                <c:pt idx="11">
                  <c:v>0.1244703996335738</c:v>
                </c:pt>
                <c:pt idx="12">
                  <c:v>0.12078152753108348</c:v>
                </c:pt>
                <c:pt idx="13">
                  <c:v>0.12178063943161634</c:v>
                </c:pt>
                <c:pt idx="14">
                  <c:v>0.12300177619893428</c:v>
                </c:pt>
                <c:pt idx="15">
                  <c:v>0.12311278863232682</c:v>
                </c:pt>
                <c:pt idx="16">
                  <c:v>0.12388987566607459</c:v>
                </c:pt>
                <c:pt idx="17">
                  <c:v>0.12455595026642984</c:v>
                </c:pt>
                <c:pt idx="18">
                  <c:v>0.12422291296625222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42C7-4F33-95A3-06467EFECADE}"/>
            </c:ext>
          </c:extLst>
        </c:ser>
        <c:ser>
          <c:idx val="36"/>
          <c:order val="36"/>
          <c:tx>
            <c:strRef>
              <c:f>'Pivot tables 2020'!$AL$50:$AL$51</c:f>
              <c:strCache>
                <c:ptCount val="1"/>
                <c:pt idx="0">
                  <c:v>Princess Alexandra Hospital NHS Trust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 2020'!$A$52:$A$70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'Pivot tables 2020'!$AL$52:$AL$70</c:f>
              <c:numCache>
                <c:formatCode>0%</c:formatCode>
                <c:ptCount val="19"/>
                <c:pt idx="0">
                  <c:v>0.25235457063711914</c:v>
                </c:pt>
                <c:pt idx="1">
                  <c:v>0.23795013850415511</c:v>
                </c:pt>
                <c:pt idx="2">
                  <c:v>0.22548476454293628</c:v>
                </c:pt>
                <c:pt idx="3">
                  <c:v>0.22160664819944598</c:v>
                </c:pt>
                <c:pt idx="4">
                  <c:v>0.21551246537396121</c:v>
                </c:pt>
                <c:pt idx="5">
                  <c:v>0.21717451523545706</c:v>
                </c:pt>
                <c:pt idx="6">
                  <c:v>0.23074792243767314</c:v>
                </c:pt>
                <c:pt idx="7">
                  <c:v>0.23268698060941828</c:v>
                </c:pt>
                <c:pt idx="8">
                  <c:v>0.22825484764542936</c:v>
                </c:pt>
                <c:pt idx="9">
                  <c:v>0.2146814404432133</c:v>
                </c:pt>
                <c:pt idx="10">
                  <c:v>0.21440443213296398</c:v>
                </c:pt>
                <c:pt idx="11">
                  <c:v>0.21246537396121884</c:v>
                </c:pt>
                <c:pt idx="12">
                  <c:v>0.2</c:v>
                </c:pt>
                <c:pt idx="13">
                  <c:v>0.2038095238095238</c:v>
                </c:pt>
                <c:pt idx="14">
                  <c:v>0.20816326530612245</c:v>
                </c:pt>
                <c:pt idx="15">
                  <c:v>0.20163265306122449</c:v>
                </c:pt>
                <c:pt idx="16">
                  <c:v>0.19074829931972789</c:v>
                </c:pt>
                <c:pt idx="17">
                  <c:v>0.1874829931972789</c:v>
                </c:pt>
                <c:pt idx="18">
                  <c:v>0.20081632653061224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42C7-4F33-95A3-06467EFECADE}"/>
            </c:ext>
          </c:extLst>
        </c:ser>
        <c:ser>
          <c:idx val="37"/>
          <c:order val="37"/>
          <c:tx>
            <c:strRef>
              <c:f>'Pivot tables 2020'!$AM$50:$AM$51</c:f>
              <c:strCache>
                <c:ptCount val="1"/>
                <c:pt idx="0">
                  <c:v>Queen Elizabeth Hospital King's Lynn NHS Foundation Trust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 2020'!$A$52:$A$70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'Pivot tables 2020'!$AM$52:$AM$70</c:f>
              <c:numCache>
                <c:formatCode>0%</c:formatCode>
                <c:ptCount val="19"/>
                <c:pt idx="0">
                  <c:v>0.17348703170028817</c:v>
                </c:pt>
                <c:pt idx="1">
                  <c:v>0.17002881844380405</c:v>
                </c:pt>
                <c:pt idx="2">
                  <c:v>0.16801152737752162</c:v>
                </c:pt>
                <c:pt idx="3">
                  <c:v>0.16743515850144092</c:v>
                </c:pt>
                <c:pt idx="4">
                  <c:v>0.16599423631123919</c:v>
                </c:pt>
                <c:pt idx="5">
                  <c:v>0.16311239193083574</c:v>
                </c:pt>
                <c:pt idx="6">
                  <c:v>0.16023054755043228</c:v>
                </c:pt>
                <c:pt idx="7">
                  <c:v>0.16138328530259366</c:v>
                </c:pt>
                <c:pt idx="8">
                  <c:v>0.16253602305475504</c:v>
                </c:pt>
                <c:pt idx="9">
                  <c:v>0.15504322766570605</c:v>
                </c:pt>
                <c:pt idx="10">
                  <c:v>0.15648414985590778</c:v>
                </c:pt>
                <c:pt idx="11">
                  <c:v>0.15734870317002883</c:v>
                </c:pt>
                <c:pt idx="12">
                  <c:v>0.14937192790824685</c:v>
                </c:pt>
                <c:pt idx="13">
                  <c:v>0.15128345166575641</c:v>
                </c:pt>
                <c:pt idx="14">
                  <c:v>0.14937192790824685</c:v>
                </c:pt>
                <c:pt idx="15">
                  <c:v>0.1499180775532496</c:v>
                </c:pt>
                <c:pt idx="16">
                  <c:v>0.1482796286182414</c:v>
                </c:pt>
                <c:pt idx="17">
                  <c:v>0.1474604041507373</c:v>
                </c:pt>
                <c:pt idx="18">
                  <c:v>0.14527580557072639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42C7-4F33-95A3-06467EFECADE}"/>
            </c:ext>
          </c:extLst>
        </c:ser>
        <c:ser>
          <c:idx val="38"/>
          <c:order val="38"/>
          <c:tx>
            <c:strRef>
              <c:f>'Pivot tables 2020'!$AN$50:$AN$51</c:f>
              <c:strCache>
                <c:ptCount val="1"/>
                <c:pt idx="0">
                  <c:v>Robert Jones and Agnes Hunt Orthopaedic Hospital NHS Foundation Trust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 2020'!$A$52:$A$70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'Pivot tables 2020'!$AN$52:$AN$70</c:f>
              <c:numCache>
                <c:formatCode>0%</c:formatCode>
                <c:ptCount val="19"/>
                <c:pt idx="0">
                  <c:v>0.44684914067472947</c:v>
                </c:pt>
                <c:pt idx="1">
                  <c:v>0.44621260343730107</c:v>
                </c:pt>
                <c:pt idx="2">
                  <c:v>0.43284532145130489</c:v>
                </c:pt>
                <c:pt idx="3">
                  <c:v>0.42138765117759391</c:v>
                </c:pt>
                <c:pt idx="4">
                  <c:v>0.40356460852959897</c:v>
                </c:pt>
                <c:pt idx="5">
                  <c:v>0.40992998090388288</c:v>
                </c:pt>
                <c:pt idx="6">
                  <c:v>0.41693189051559515</c:v>
                </c:pt>
                <c:pt idx="7">
                  <c:v>0.41056651814131129</c:v>
                </c:pt>
                <c:pt idx="8">
                  <c:v>0.40420114576702737</c:v>
                </c:pt>
                <c:pt idx="9">
                  <c:v>0.38892425206874603</c:v>
                </c:pt>
                <c:pt idx="10">
                  <c:v>0.38128580521960537</c:v>
                </c:pt>
                <c:pt idx="11">
                  <c:v>0.38255887969446212</c:v>
                </c:pt>
                <c:pt idx="12">
                  <c:v>0.37858508604206503</c:v>
                </c:pt>
                <c:pt idx="13">
                  <c:v>0.3702995538559592</c:v>
                </c:pt>
                <c:pt idx="14">
                  <c:v>0.3773103887826641</c:v>
                </c:pt>
                <c:pt idx="15">
                  <c:v>0.36838750796685787</c:v>
                </c:pt>
                <c:pt idx="16">
                  <c:v>0.35882727852135116</c:v>
                </c:pt>
                <c:pt idx="17">
                  <c:v>0.36711281070745699</c:v>
                </c:pt>
                <c:pt idx="18">
                  <c:v>0.39196940726577439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42C7-4F33-95A3-06467EFECADE}"/>
            </c:ext>
          </c:extLst>
        </c:ser>
        <c:ser>
          <c:idx val="39"/>
          <c:order val="39"/>
          <c:tx>
            <c:strRef>
              <c:f>'Pivot tables 2020'!$AO$50:$AO$51</c:f>
              <c:strCache>
                <c:ptCount val="1"/>
                <c:pt idx="0">
                  <c:v>Royal Orthopaedic Hospital NHS Foundation Trust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 2020'!$A$52:$A$70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'Pivot tables 2020'!$AO$52:$AO$70</c:f>
              <c:numCache>
                <c:formatCode>0%</c:formatCode>
                <c:ptCount val="19"/>
                <c:pt idx="0">
                  <c:v>0.11030741410488246</c:v>
                </c:pt>
                <c:pt idx="1">
                  <c:v>0.10759493670886076</c:v>
                </c:pt>
                <c:pt idx="2">
                  <c:v>0.10669077757685352</c:v>
                </c:pt>
                <c:pt idx="3">
                  <c:v>0.10488245931283906</c:v>
                </c:pt>
                <c:pt idx="4">
                  <c:v>0.10126582278481013</c:v>
                </c:pt>
                <c:pt idx="5">
                  <c:v>0.1057866184448463</c:v>
                </c:pt>
                <c:pt idx="6">
                  <c:v>0.10669077757685352</c:v>
                </c:pt>
                <c:pt idx="7">
                  <c:v>0.10759493670886076</c:v>
                </c:pt>
                <c:pt idx="8">
                  <c:v>0.11301989150090416</c:v>
                </c:pt>
                <c:pt idx="9">
                  <c:v>0.1112115732368897</c:v>
                </c:pt>
                <c:pt idx="10">
                  <c:v>0.1112115732368897</c:v>
                </c:pt>
                <c:pt idx="11">
                  <c:v>0.1166365280289331</c:v>
                </c:pt>
                <c:pt idx="12">
                  <c:v>0.12216404886561955</c:v>
                </c:pt>
                <c:pt idx="13">
                  <c:v>0.12914485165794065</c:v>
                </c:pt>
                <c:pt idx="14">
                  <c:v>0.13001745200698081</c:v>
                </c:pt>
                <c:pt idx="15">
                  <c:v>0.13263525305410123</c:v>
                </c:pt>
                <c:pt idx="16">
                  <c:v>0.13263525305410123</c:v>
                </c:pt>
                <c:pt idx="17">
                  <c:v>0.13438045375218149</c:v>
                </c:pt>
                <c:pt idx="18">
                  <c:v>0.13263525305410123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42C7-4F33-95A3-06467EFECADE}"/>
            </c:ext>
          </c:extLst>
        </c:ser>
        <c:ser>
          <c:idx val="40"/>
          <c:order val="40"/>
          <c:tx>
            <c:strRef>
              <c:f>'Pivot tables 2020'!$AP$50:$AP$51</c:f>
              <c:strCache>
                <c:ptCount val="1"/>
                <c:pt idx="0">
                  <c:v>Royal Papworth Hospital NHS Foundation Trust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 2020'!$A$52:$A$70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'Pivot tables 2020'!$AP$52:$AP$70</c:f>
              <c:numCache>
                <c:formatCode>0%</c:formatCode>
                <c:ptCount val="19"/>
                <c:pt idx="0">
                  <c:v>0.3118837571354437</c:v>
                </c:pt>
                <c:pt idx="1">
                  <c:v>0.31032693305656461</c:v>
                </c:pt>
                <c:pt idx="2">
                  <c:v>0.31914893617021278</c:v>
                </c:pt>
                <c:pt idx="3">
                  <c:v>0.32070576024909186</c:v>
                </c:pt>
                <c:pt idx="4">
                  <c:v>0.32381940840685003</c:v>
                </c:pt>
                <c:pt idx="5">
                  <c:v>0.32693305656460819</c:v>
                </c:pt>
                <c:pt idx="6">
                  <c:v>0.32693305656460819</c:v>
                </c:pt>
                <c:pt idx="7">
                  <c:v>0.33056564608199274</c:v>
                </c:pt>
                <c:pt idx="8">
                  <c:v>0.32745199792423457</c:v>
                </c:pt>
                <c:pt idx="9">
                  <c:v>0.32122470160871819</c:v>
                </c:pt>
                <c:pt idx="10">
                  <c:v>0.31966787752983911</c:v>
                </c:pt>
                <c:pt idx="11">
                  <c:v>0.31966787752983911</c:v>
                </c:pt>
                <c:pt idx="12">
                  <c:v>0.30121654501216544</c:v>
                </c:pt>
                <c:pt idx="13">
                  <c:v>0.30267639902676396</c:v>
                </c:pt>
                <c:pt idx="14">
                  <c:v>0.29781021897810217</c:v>
                </c:pt>
                <c:pt idx="15">
                  <c:v>0.29683698296836986</c:v>
                </c:pt>
                <c:pt idx="16">
                  <c:v>0.29391727493917275</c:v>
                </c:pt>
                <c:pt idx="17">
                  <c:v>0.29586374695863749</c:v>
                </c:pt>
                <c:pt idx="18">
                  <c:v>0.29197080291970801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42C7-4F33-95A3-06467EFECADE}"/>
            </c:ext>
          </c:extLst>
        </c:ser>
        <c:ser>
          <c:idx val="41"/>
          <c:order val="41"/>
          <c:tx>
            <c:strRef>
              <c:f>'Pivot tables 2020'!$AQ$50:$AQ$51</c:f>
              <c:strCache>
                <c:ptCount val="1"/>
                <c:pt idx="0">
                  <c:v>Royal Wolverhampton NHS Trust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 2020'!$A$52:$A$70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'Pivot tables 2020'!$AQ$52:$AQ$70</c:f>
              <c:numCache>
                <c:formatCode>0%</c:formatCode>
                <c:ptCount val="19"/>
                <c:pt idx="0">
                  <c:v>0.19676492497605619</c:v>
                </c:pt>
                <c:pt idx="1">
                  <c:v>0.19995743322336917</c:v>
                </c:pt>
                <c:pt idx="2">
                  <c:v>0.20166010428860273</c:v>
                </c:pt>
                <c:pt idx="3">
                  <c:v>0.20166010428860273</c:v>
                </c:pt>
                <c:pt idx="4">
                  <c:v>0.20421411088645311</c:v>
                </c:pt>
                <c:pt idx="5">
                  <c:v>0.20463977865276151</c:v>
                </c:pt>
                <c:pt idx="6">
                  <c:v>0.20687453442588061</c:v>
                </c:pt>
                <c:pt idx="7">
                  <c:v>0.20868362243269128</c:v>
                </c:pt>
                <c:pt idx="8">
                  <c:v>0.20974779184846226</c:v>
                </c:pt>
                <c:pt idx="9">
                  <c:v>0.21006704267319357</c:v>
                </c:pt>
                <c:pt idx="10">
                  <c:v>0.21251463232946685</c:v>
                </c:pt>
                <c:pt idx="11">
                  <c:v>0.21155687985527297</c:v>
                </c:pt>
                <c:pt idx="12">
                  <c:v>0.20308983016165336</c:v>
                </c:pt>
                <c:pt idx="13">
                  <c:v>0.20493145078780439</c:v>
                </c:pt>
                <c:pt idx="14">
                  <c:v>0.20595457335788828</c:v>
                </c:pt>
                <c:pt idx="15">
                  <c:v>0.20656844689993861</c:v>
                </c:pt>
                <c:pt idx="16">
                  <c:v>0.20534069981583794</c:v>
                </c:pt>
                <c:pt idx="17">
                  <c:v>0.20564763658686311</c:v>
                </c:pt>
                <c:pt idx="18">
                  <c:v>0.20943319009617353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42C7-4F33-95A3-06467EFECADE}"/>
            </c:ext>
          </c:extLst>
        </c:ser>
        <c:ser>
          <c:idx val="42"/>
          <c:order val="42"/>
          <c:tx>
            <c:strRef>
              <c:f>'Pivot tables 2020'!$AR$50:$AR$51</c:f>
              <c:strCache>
                <c:ptCount val="1"/>
                <c:pt idx="0">
                  <c:v>Sandwell and West Birmingham Hospitals NHS Trust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 2020'!$A$52:$A$70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'Pivot tables 2020'!$AR$52:$AR$70</c:f>
              <c:numCache>
                <c:formatCode>0%</c:formatCode>
                <c:ptCount val="19"/>
                <c:pt idx="0">
                  <c:v>0.14302125215393452</c:v>
                </c:pt>
                <c:pt idx="1">
                  <c:v>0.14230327398047099</c:v>
                </c:pt>
                <c:pt idx="2">
                  <c:v>0.15163699023549684</c:v>
                </c:pt>
                <c:pt idx="3">
                  <c:v>0.15091901206203331</c:v>
                </c:pt>
                <c:pt idx="4">
                  <c:v>0.15321654221711659</c:v>
                </c:pt>
                <c:pt idx="5">
                  <c:v>0.1614014933946008</c:v>
                </c:pt>
                <c:pt idx="6">
                  <c:v>0.1670017231476163</c:v>
                </c:pt>
                <c:pt idx="7">
                  <c:v>0.16484778862722574</c:v>
                </c:pt>
                <c:pt idx="8">
                  <c:v>0.16728891441700172</c:v>
                </c:pt>
                <c:pt idx="9">
                  <c:v>0.16527857553130385</c:v>
                </c:pt>
                <c:pt idx="10">
                  <c:v>0.17805858701895463</c:v>
                </c:pt>
                <c:pt idx="11">
                  <c:v>0.18064330844342333</c:v>
                </c:pt>
                <c:pt idx="12">
                  <c:v>0.17376821651630811</c:v>
                </c:pt>
                <c:pt idx="13">
                  <c:v>0.17307425399028453</c:v>
                </c:pt>
                <c:pt idx="14">
                  <c:v>0.16807772380291464</c:v>
                </c:pt>
                <c:pt idx="15">
                  <c:v>0.16974323386537127</c:v>
                </c:pt>
                <c:pt idx="16">
                  <c:v>0.1691880638445524</c:v>
                </c:pt>
                <c:pt idx="17">
                  <c:v>0.16460791117279666</c:v>
                </c:pt>
                <c:pt idx="18">
                  <c:v>0.16446911866759195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42C7-4F33-95A3-06467EFECADE}"/>
            </c:ext>
          </c:extLst>
        </c:ser>
        <c:ser>
          <c:idx val="43"/>
          <c:order val="43"/>
          <c:tx>
            <c:strRef>
              <c:f>'Pivot tables 2020'!$AS$50:$AS$51</c:f>
              <c:strCache>
                <c:ptCount val="1"/>
                <c:pt idx="0">
                  <c:v>Sherwood Forest Hospitals NHS Foundation Trust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 2020'!$A$52:$A$70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'Pivot tables 2020'!$AS$52:$AS$70</c:f>
              <c:numCache>
                <c:formatCode>0%</c:formatCode>
                <c:ptCount val="19"/>
                <c:pt idx="0">
                  <c:v>0.11947691698038439</c:v>
                </c:pt>
                <c:pt idx="1">
                  <c:v>0.11947691698038439</c:v>
                </c:pt>
                <c:pt idx="2">
                  <c:v>0.11908064196552408</c:v>
                </c:pt>
                <c:pt idx="3">
                  <c:v>0.11769367941351298</c:v>
                </c:pt>
                <c:pt idx="4">
                  <c:v>0.11472161680206062</c:v>
                </c:pt>
                <c:pt idx="5">
                  <c:v>0.11491975430949079</c:v>
                </c:pt>
                <c:pt idx="6">
                  <c:v>0.11690112938379235</c:v>
                </c:pt>
                <c:pt idx="7">
                  <c:v>0.1153160293243511</c:v>
                </c:pt>
                <c:pt idx="8">
                  <c:v>0.11432534178720032</c:v>
                </c:pt>
                <c:pt idx="9">
                  <c:v>0.11155141668317813</c:v>
                </c:pt>
                <c:pt idx="10">
                  <c:v>0.10897562908658609</c:v>
                </c:pt>
                <c:pt idx="11">
                  <c:v>0.11095700416088766</c:v>
                </c:pt>
                <c:pt idx="12">
                  <c:v>0.10736842105263159</c:v>
                </c:pt>
                <c:pt idx="13">
                  <c:v>0.10755980861244019</c:v>
                </c:pt>
                <c:pt idx="14">
                  <c:v>0.10775119617224881</c:v>
                </c:pt>
                <c:pt idx="15">
                  <c:v>0.10813397129186603</c:v>
                </c:pt>
                <c:pt idx="16">
                  <c:v>0.10660287081339713</c:v>
                </c:pt>
                <c:pt idx="17">
                  <c:v>0.10698564593301435</c:v>
                </c:pt>
                <c:pt idx="18">
                  <c:v>0.10507177033492823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42C7-4F33-95A3-06467EFECADE}"/>
            </c:ext>
          </c:extLst>
        </c:ser>
        <c:ser>
          <c:idx val="44"/>
          <c:order val="44"/>
          <c:tx>
            <c:strRef>
              <c:f>'Pivot tables 2020'!$AT$50:$AT$51</c:f>
              <c:strCache>
                <c:ptCount val="1"/>
                <c:pt idx="0">
                  <c:v>Shrewsbury and Telford Hospital NHS Trust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 2020'!$A$52:$A$70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'Pivot tables 2020'!$AT$52:$AT$70</c:f>
              <c:numCache>
                <c:formatCode>0%</c:formatCode>
                <c:ptCount val="19"/>
                <c:pt idx="0">
                  <c:v>0.19711460528448696</c:v>
                </c:pt>
                <c:pt idx="1">
                  <c:v>0.19824931107148647</c:v>
                </c:pt>
                <c:pt idx="2">
                  <c:v>0.20132922677905657</c:v>
                </c:pt>
                <c:pt idx="3">
                  <c:v>0.20927216728805317</c:v>
                </c:pt>
                <c:pt idx="4">
                  <c:v>0.21445939374290809</c:v>
                </c:pt>
                <c:pt idx="5">
                  <c:v>0.2335872912951856</c:v>
                </c:pt>
                <c:pt idx="6">
                  <c:v>0.24217863511103907</c:v>
                </c:pt>
                <c:pt idx="7">
                  <c:v>0.23715350948289837</c:v>
                </c:pt>
                <c:pt idx="8">
                  <c:v>0.24704165991246554</c:v>
                </c:pt>
                <c:pt idx="9">
                  <c:v>0.24736586156589399</c:v>
                </c:pt>
                <c:pt idx="10">
                  <c:v>0.2577403144756038</c:v>
                </c:pt>
                <c:pt idx="11">
                  <c:v>0.26843896903874209</c:v>
                </c:pt>
                <c:pt idx="12">
                  <c:v>0.25874233128834356</c:v>
                </c:pt>
                <c:pt idx="13">
                  <c:v>0.2607361963190184</c:v>
                </c:pt>
                <c:pt idx="14">
                  <c:v>0.2644171779141104</c:v>
                </c:pt>
                <c:pt idx="15">
                  <c:v>0.27085889570552146</c:v>
                </c:pt>
                <c:pt idx="16">
                  <c:v>0.27714723926380369</c:v>
                </c:pt>
                <c:pt idx="17">
                  <c:v>0.28619631901840492</c:v>
                </c:pt>
                <c:pt idx="18">
                  <c:v>0.29033742331288342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42C7-4F33-95A3-06467EFECADE}"/>
            </c:ext>
          </c:extLst>
        </c:ser>
        <c:ser>
          <c:idx val="45"/>
          <c:order val="45"/>
          <c:tx>
            <c:strRef>
              <c:f>'Pivot tables 2020'!$AU$50:$AU$51</c:f>
              <c:strCache>
                <c:ptCount val="1"/>
                <c:pt idx="0">
                  <c:v>Shropshire Community Health NHS Trust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 2020'!$A$52:$A$70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'Pivot tables 2020'!$AU$52:$AU$70</c:f>
              <c:numCache>
                <c:formatCode>0%</c:formatCode>
                <c:ptCount val="19"/>
                <c:pt idx="0">
                  <c:v>0.20569620253164558</c:v>
                </c:pt>
                <c:pt idx="1">
                  <c:v>0.20886075949367089</c:v>
                </c:pt>
                <c:pt idx="2">
                  <c:v>0.20569620253164558</c:v>
                </c:pt>
                <c:pt idx="3">
                  <c:v>0.20189873417721518</c:v>
                </c:pt>
                <c:pt idx="4">
                  <c:v>0.19873417721518988</c:v>
                </c:pt>
                <c:pt idx="5">
                  <c:v>0.18860759493670887</c:v>
                </c:pt>
                <c:pt idx="6">
                  <c:v>0.18544303797468353</c:v>
                </c:pt>
                <c:pt idx="7">
                  <c:v>0.18544303797468353</c:v>
                </c:pt>
                <c:pt idx="8">
                  <c:v>0.18101265822784809</c:v>
                </c:pt>
                <c:pt idx="9">
                  <c:v>0.18037974683544303</c:v>
                </c:pt>
                <c:pt idx="10">
                  <c:v>0.17848101265822786</c:v>
                </c:pt>
                <c:pt idx="11">
                  <c:v>0.17721518987341772</c:v>
                </c:pt>
                <c:pt idx="12">
                  <c:v>0.16106965174129353</c:v>
                </c:pt>
                <c:pt idx="13">
                  <c:v>0.16231343283582089</c:v>
                </c:pt>
                <c:pt idx="14">
                  <c:v>0.1654228855721393</c:v>
                </c:pt>
                <c:pt idx="15">
                  <c:v>0.16604477611940299</c:v>
                </c:pt>
                <c:pt idx="16">
                  <c:v>0.16417910447761194</c:v>
                </c:pt>
                <c:pt idx="17">
                  <c:v>0.16293532338308458</c:v>
                </c:pt>
                <c:pt idx="18">
                  <c:v>0.16106965174129353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42C7-4F33-95A3-06467EFECADE}"/>
            </c:ext>
          </c:extLst>
        </c:ser>
        <c:ser>
          <c:idx val="46"/>
          <c:order val="46"/>
          <c:tx>
            <c:strRef>
              <c:f>'Pivot tables 2020'!$AV$50:$AV$51</c:f>
              <c:strCache>
                <c:ptCount val="1"/>
                <c:pt idx="0">
                  <c:v>South Warwickshire NHS Foundation Trust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 2020'!$A$52:$A$70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'Pivot tables 2020'!$AV$52:$AV$70</c:f>
              <c:numCache>
                <c:formatCode>0%</c:formatCode>
                <c:ptCount val="19"/>
                <c:pt idx="0">
                  <c:v>8.8870257807587505E-2</c:v>
                </c:pt>
                <c:pt idx="1">
                  <c:v>8.8451058478306435E-2</c:v>
                </c:pt>
                <c:pt idx="2">
                  <c:v>8.8031859149025365E-2</c:v>
                </c:pt>
                <c:pt idx="3">
                  <c:v>8.4468664850136238E-2</c:v>
                </c:pt>
                <c:pt idx="4">
                  <c:v>8.1953468874449806E-2</c:v>
                </c:pt>
                <c:pt idx="5">
                  <c:v>8.4049465520855168E-2</c:v>
                </c:pt>
                <c:pt idx="6">
                  <c:v>8.4049465520855168E-2</c:v>
                </c:pt>
                <c:pt idx="7">
                  <c:v>8.4049465520855168E-2</c:v>
                </c:pt>
                <c:pt idx="8">
                  <c:v>8.3839865856214627E-2</c:v>
                </c:pt>
                <c:pt idx="9">
                  <c:v>8.0067071892684971E-2</c:v>
                </c:pt>
                <c:pt idx="10">
                  <c:v>8.1115070215887652E-2</c:v>
                </c:pt>
                <c:pt idx="11">
                  <c:v>8.3001467197652487E-2</c:v>
                </c:pt>
                <c:pt idx="12">
                  <c:v>8.0443548387096775E-2</c:v>
                </c:pt>
                <c:pt idx="13">
                  <c:v>8.2459677419354838E-2</c:v>
                </c:pt>
                <c:pt idx="14">
                  <c:v>8.3064516129032262E-2</c:v>
                </c:pt>
                <c:pt idx="15">
                  <c:v>8.4274193548387097E-2</c:v>
                </c:pt>
                <c:pt idx="16">
                  <c:v>8.3266129032258066E-2</c:v>
                </c:pt>
                <c:pt idx="17">
                  <c:v>8.1854838709677413E-2</c:v>
                </c:pt>
                <c:pt idx="18">
                  <c:v>8.1048387096774199E-2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42C7-4F33-95A3-06467EFECADE}"/>
            </c:ext>
          </c:extLst>
        </c:ser>
        <c:ser>
          <c:idx val="47"/>
          <c:order val="47"/>
          <c:tx>
            <c:strRef>
              <c:f>'Pivot tables 2020'!$AW$50:$AW$51</c:f>
              <c:strCache>
                <c:ptCount val="1"/>
                <c:pt idx="0">
                  <c:v>United Lincolnshire Hospitals NHS Trust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 2020'!$A$52:$A$70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'Pivot tables 2020'!$AW$52:$AW$70</c:f>
              <c:numCache>
                <c:formatCode>0%</c:formatCode>
                <c:ptCount val="19"/>
                <c:pt idx="0">
                  <c:v>0.12469500449467061</c:v>
                </c:pt>
                <c:pt idx="1">
                  <c:v>0.12482342365480929</c:v>
                </c:pt>
                <c:pt idx="2">
                  <c:v>0.12546551945550277</c:v>
                </c:pt>
                <c:pt idx="3">
                  <c:v>0.12636445357647361</c:v>
                </c:pt>
                <c:pt idx="4">
                  <c:v>0.1280339026582766</c:v>
                </c:pt>
                <c:pt idx="5">
                  <c:v>0.1284191601386927</c:v>
                </c:pt>
                <c:pt idx="6">
                  <c:v>0.12752022601772184</c:v>
                </c:pt>
                <c:pt idx="7">
                  <c:v>0.12649287273661231</c:v>
                </c:pt>
                <c:pt idx="8">
                  <c:v>0.12739180685758314</c:v>
                </c:pt>
                <c:pt idx="9">
                  <c:v>0.12482342365480929</c:v>
                </c:pt>
                <c:pt idx="10">
                  <c:v>0.12623603441633491</c:v>
                </c:pt>
                <c:pt idx="11">
                  <c:v>0.12572235777578014</c:v>
                </c:pt>
                <c:pt idx="12">
                  <c:v>0.12641083521444696</c:v>
                </c:pt>
                <c:pt idx="13">
                  <c:v>0.12628542763982945</c:v>
                </c:pt>
                <c:pt idx="14">
                  <c:v>0.12528216704288939</c:v>
                </c:pt>
                <c:pt idx="15">
                  <c:v>0.12578379734135942</c:v>
                </c:pt>
                <c:pt idx="16">
                  <c:v>0.12315023827439177</c:v>
                </c:pt>
                <c:pt idx="17">
                  <c:v>0.12164534737898169</c:v>
                </c:pt>
                <c:pt idx="18">
                  <c:v>0.12114371708051166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42C7-4F33-95A3-06467EFECADE}"/>
            </c:ext>
          </c:extLst>
        </c:ser>
        <c:ser>
          <c:idx val="48"/>
          <c:order val="48"/>
          <c:tx>
            <c:strRef>
              <c:f>'Pivot tables 2020'!$AX$50:$AX$51</c:f>
              <c:strCache>
                <c:ptCount val="1"/>
                <c:pt idx="0">
                  <c:v>University Hospitals Birmingham NHS Foundation Trust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 2020'!$A$52:$A$70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'Pivot tables 2020'!$AX$52:$AX$70</c:f>
              <c:numCache>
                <c:formatCode>0%</c:formatCode>
                <c:ptCount val="19"/>
                <c:pt idx="0">
                  <c:v>0.17506795746101389</c:v>
                </c:pt>
                <c:pt idx="1">
                  <c:v>0.17373265296389909</c:v>
                </c:pt>
                <c:pt idx="2">
                  <c:v>0.17487719967571178</c:v>
                </c:pt>
                <c:pt idx="3">
                  <c:v>0.17659401974343078</c:v>
                </c:pt>
                <c:pt idx="4">
                  <c:v>0.17525871524631598</c:v>
                </c:pt>
                <c:pt idx="5">
                  <c:v>0.17630788306547762</c:v>
                </c:pt>
                <c:pt idx="6">
                  <c:v>0.17649864085077971</c:v>
                </c:pt>
                <c:pt idx="7">
                  <c:v>0.17821546091849874</c:v>
                </c:pt>
                <c:pt idx="8">
                  <c:v>0.17812008202584767</c:v>
                </c:pt>
                <c:pt idx="9">
                  <c:v>0.18017072821784538</c:v>
                </c:pt>
                <c:pt idx="10">
                  <c:v>0.17931231818398588</c:v>
                </c:pt>
                <c:pt idx="11">
                  <c:v>0.17864466593542849</c:v>
                </c:pt>
                <c:pt idx="12">
                  <c:v>0.17643435826976833</c:v>
                </c:pt>
                <c:pt idx="13">
                  <c:v>0.1680958923579855</c:v>
                </c:pt>
                <c:pt idx="14">
                  <c:v>0.16762211588572512</c:v>
                </c:pt>
                <c:pt idx="15">
                  <c:v>0.1655374994077794</c:v>
                </c:pt>
                <c:pt idx="16">
                  <c:v>0.16411616999099823</c:v>
                </c:pt>
                <c:pt idx="17">
                  <c:v>0.16402141469654616</c:v>
                </c:pt>
                <c:pt idx="18">
                  <c:v>0.16629554176339603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42C7-4F33-95A3-06467EFECADE}"/>
            </c:ext>
          </c:extLst>
        </c:ser>
        <c:ser>
          <c:idx val="49"/>
          <c:order val="49"/>
          <c:tx>
            <c:strRef>
              <c:f>'Pivot tables 2020'!$AY$50:$AY$51</c:f>
              <c:strCache>
                <c:ptCount val="1"/>
                <c:pt idx="0">
                  <c:v>University Hospitals Coventry and Warwickshire NHS Trust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 2020'!$A$52:$A$70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'Pivot tables 2020'!$AY$52:$AY$70</c:f>
              <c:numCache>
                <c:formatCode>0%</c:formatCode>
                <c:ptCount val="19"/>
                <c:pt idx="0">
                  <c:v>0.23214285714285715</c:v>
                </c:pt>
                <c:pt idx="1">
                  <c:v>0.23428571428571429</c:v>
                </c:pt>
                <c:pt idx="2">
                  <c:v>0.23571428571428571</c:v>
                </c:pt>
                <c:pt idx="3">
                  <c:v>0.23392857142857143</c:v>
                </c:pt>
                <c:pt idx="4">
                  <c:v>0.22</c:v>
                </c:pt>
                <c:pt idx="5">
                  <c:v>0.21964285714285714</c:v>
                </c:pt>
                <c:pt idx="6">
                  <c:v>0.21857142857142858</c:v>
                </c:pt>
                <c:pt idx="7">
                  <c:v>0.21714285714285714</c:v>
                </c:pt>
                <c:pt idx="8">
                  <c:v>0.21678571428571428</c:v>
                </c:pt>
                <c:pt idx="9">
                  <c:v>0.21285714285714286</c:v>
                </c:pt>
                <c:pt idx="10">
                  <c:v>0.2144047619047619</c:v>
                </c:pt>
                <c:pt idx="11">
                  <c:v>0.21607142857142858</c:v>
                </c:pt>
                <c:pt idx="12">
                  <c:v>0.20939379916705228</c:v>
                </c:pt>
                <c:pt idx="13">
                  <c:v>0.20846830171217029</c:v>
                </c:pt>
                <c:pt idx="14">
                  <c:v>0.20997223507635354</c:v>
                </c:pt>
                <c:pt idx="15">
                  <c:v>0.20858398889403054</c:v>
                </c:pt>
                <c:pt idx="16">
                  <c:v>0.20788986580286903</c:v>
                </c:pt>
                <c:pt idx="17">
                  <c:v>0.20974086071263304</c:v>
                </c:pt>
                <c:pt idx="18">
                  <c:v>0.20985654789449329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42C7-4F33-95A3-06467EFECADE}"/>
            </c:ext>
          </c:extLst>
        </c:ser>
        <c:ser>
          <c:idx val="50"/>
          <c:order val="50"/>
          <c:tx>
            <c:strRef>
              <c:f>'Pivot tables 2020'!$AZ$50:$AZ$51</c:f>
              <c:strCache>
                <c:ptCount val="1"/>
                <c:pt idx="0">
                  <c:v>University Hospitals of Derby and Burton NHS Foundation Trust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 2020'!$A$52:$A$70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'Pivot tables 2020'!$AZ$52:$AZ$70</c:f>
              <c:numCache>
                <c:formatCode>0%</c:formatCode>
                <c:ptCount val="19"/>
                <c:pt idx="0">
                  <c:v>0.19828535472707251</c:v>
                </c:pt>
                <c:pt idx="1">
                  <c:v>0.18979078181532169</c:v>
                </c:pt>
                <c:pt idx="2">
                  <c:v>0.18530753500078653</c:v>
                </c:pt>
                <c:pt idx="3">
                  <c:v>0.18129620890357087</c:v>
                </c:pt>
                <c:pt idx="4">
                  <c:v>0.18011640711027213</c:v>
                </c:pt>
                <c:pt idx="5">
                  <c:v>0.17964448639295266</c:v>
                </c:pt>
                <c:pt idx="6">
                  <c:v>0.17500393267264433</c:v>
                </c:pt>
                <c:pt idx="7">
                  <c:v>0.17421739814377851</c:v>
                </c:pt>
                <c:pt idx="8">
                  <c:v>0.16902627025326411</c:v>
                </c:pt>
                <c:pt idx="9">
                  <c:v>0.1622620733050181</c:v>
                </c:pt>
                <c:pt idx="10">
                  <c:v>0.16147553877615228</c:v>
                </c:pt>
                <c:pt idx="11">
                  <c:v>0.16061035079439986</c:v>
                </c:pt>
                <c:pt idx="12">
                  <c:v>0.15749306197964846</c:v>
                </c:pt>
                <c:pt idx="13">
                  <c:v>0.15440949737897008</c:v>
                </c:pt>
                <c:pt idx="14">
                  <c:v>0.15217391304347827</c:v>
                </c:pt>
                <c:pt idx="15">
                  <c:v>0.15225100215849521</c:v>
                </c:pt>
                <c:pt idx="16">
                  <c:v>0.15070921985815602</c:v>
                </c:pt>
                <c:pt idx="17">
                  <c:v>0.14909034844279986</c:v>
                </c:pt>
                <c:pt idx="18">
                  <c:v>0.14816527906259636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42C7-4F33-95A3-06467EFECADE}"/>
            </c:ext>
          </c:extLst>
        </c:ser>
        <c:ser>
          <c:idx val="51"/>
          <c:order val="51"/>
          <c:tx>
            <c:strRef>
              <c:f>'Pivot tables 2020'!$BA$50:$BA$51</c:f>
              <c:strCache>
                <c:ptCount val="1"/>
                <c:pt idx="0">
                  <c:v>University Hospitals of Leicester NHS Trust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 2020'!$A$52:$A$70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'Pivot tables 2020'!$BA$52:$BA$70</c:f>
              <c:numCache>
                <c:formatCode>0%</c:formatCode>
                <c:ptCount val="19"/>
                <c:pt idx="0">
                  <c:v>0.15495043131196087</c:v>
                </c:pt>
                <c:pt idx="1">
                  <c:v>0.1535985580018025</c:v>
                </c:pt>
                <c:pt idx="2">
                  <c:v>0.15295480880648898</c:v>
                </c:pt>
                <c:pt idx="3">
                  <c:v>0.15282605896742629</c:v>
                </c:pt>
                <c:pt idx="4">
                  <c:v>0.1544998068752414</c:v>
                </c:pt>
                <c:pt idx="5">
                  <c:v>0.15482168147289815</c:v>
                </c:pt>
                <c:pt idx="6">
                  <c:v>0.15952105059868676</c:v>
                </c:pt>
                <c:pt idx="7">
                  <c:v>0.15990730011587487</c:v>
                </c:pt>
                <c:pt idx="8">
                  <c:v>0.1584266769666538</c:v>
                </c:pt>
                <c:pt idx="9">
                  <c:v>0.15694605381743273</c:v>
                </c:pt>
                <c:pt idx="10">
                  <c:v>0.15655980430024463</c:v>
                </c:pt>
                <c:pt idx="11">
                  <c:v>0.15675292905883867</c:v>
                </c:pt>
                <c:pt idx="12">
                  <c:v>0.15680511182108625</c:v>
                </c:pt>
                <c:pt idx="13">
                  <c:v>0.15674121405750799</c:v>
                </c:pt>
                <c:pt idx="14">
                  <c:v>0.157444089456869</c:v>
                </c:pt>
                <c:pt idx="15">
                  <c:v>0.15929712460063897</c:v>
                </c:pt>
                <c:pt idx="16">
                  <c:v>0.15955271565495208</c:v>
                </c:pt>
                <c:pt idx="17">
                  <c:v>0.16242811501597443</c:v>
                </c:pt>
                <c:pt idx="18">
                  <c:v>0.16453674121405751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42C7-4F33-95A3-06467EFECADE}"/>
            </c:ext>
          </c:extLst>
        </c:ser>
        <c:ser>
          <c:idx val="52"/>
          <c:order val="52"/>
          <c:tx>
            <c:strRef>
              <c:f>'Pivot tables 2020'!$BB$50:$BB$51</c:f>
              <c:strCache>
                <c:ptCount val="1"/>
                <c:pt idx="0">
                  <c:v>University Hospitals of North Midlands NHS Trust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 2020'!$A$52:$A$70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'Pivot tables 2020'!$BB$52:$BB$70</c:f>
              <c:numCache>
                <c:formatCode>0%</c:formatCode>
                <c:ptCount val="19"/>
                <c:pt idx="0">
                  <c:v>0.1210125152912393</c:v>
                </c:pt>
                <c:pt idx="1">
                  <c:v>0.11997741601580879</c:v>
                </c:pt>
                <c:pt idx="2">
                  <c:v>0.12054201562058907</c:v>
                </c:pt>
                <c:pt idx="3">
                  <c:v>0.12035381575232898</c:v>
                </c:pt>
                <c:pt idx="4">
                  <c:v>0.12025971581819893</c:v>
                </c:pt>
                <c:pt idx="5">
                  <c:v>0.12374141338101063</c:v>
                </c:pt>
                <c:pt idx="6">
                  <c:v>0.12552931212948151</c:v>
                </c:pt>
                <c:pt idx="7">
                  <c:v>0.12581161193187165</c:v>
                </c:pt>
                <c:pt idx="8">
                  <c:v>0.12571751199774159</c:v>
                </c:pt>
                <c:pt idx="9">
                  <c:v>0.12336501364449044</c:v>
                </c:pt>
                <c:pt idx="10">
                  <c:v>0.12091841535710925</c:v>
                </c:pt>
                <c:pt idx="11">
                  <c:v>0.11950691634515856</c:v>
                </c:pt>
                <c:pt idx="12">
                  <c:v>0.11681689884366749</c:v>
                </c:pt>
                <c:pt idx="13">
                  <c:v>0.11681689884366749</c:v>
                </c:pt>
                <c:pt idx="14">
                  <c:v>0.11699899845215332</c:v>
                </c:pt>
                <c:pt idx="15">
                  <c:v>0.11736319766912501</c:v>
                </c:pt>
                <c:pt idx="16">
                  <c:v>0.1142675043248657</c:v>
                </c:pt>
                <c:pt idx="17">
                  <c:v>0.11381225530365109</c:v>
                </c:pt>
                <c:pt idx="18">
                  <c:v>0.11508695256305199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42C7-4F33-95A3-06467EFECADE}"/>
            </c:ext>
          </c:extLst>
        </c:ser>
        <c:ser>
          <c:idx val="53"/>
          <c:order val="53"/>
          <c:tx>
            <c:strRef>
              <c:f>'Pivot tables 2020'!$BC$50:$BC$51</c:f>
              <c:strCache>
                <c:ptCount val="1"/>
                <c:pt idx="0">
                  <c:v>Walsall Healthcare NHS Trust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 2020'!$A$52:$A$70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'Pivot tables 2020'!$BC$52:$BC$70</c:f>
              <c:numCache>
                <c:formatCode>0%</c:formatCode>
                <c:ptCount val="19"/>
                <c:pt idx="0">
                  <c:v>0.15032211882605584</c:v>
                </c:pt>
                <c:pt idx="1">
                  <c:v>0.1519923645907898</c:v>
                </c:pt>
                <c:pt idx="2">
                  <c:v>0.15079933190169412</c:v>
                </c:pt>
                <c:pt idx="3">
                  <c:v>0.1474588403722262</c:v>
                </c:pt>
                <c:pt idx="4">
                  <c:v>0.14411834884275829</c:v>
                </c:pt>
                <c:pt idx="5">
                  <c:v>0.14292531615366261</c:v>
                </c:pt>
                <c:pt idx="6">
                  <c:v>0.1414936769267478</c:v>
                </c:pt>
                <c:pt idx="7">
                  <c:v>0.13767597232164161</c:v>
                </c:pt>
                <c:pt idx="8">
                  <c:v>0.13767597232164161</c:v>
                </c:pt>
                <c:pt idx="9">
                  <c:v>0.1362443330947268</c:v>
                </c:pt>
                <c:pt idx="10">
                  <c:v>0.13600572655690765</c:v>
                </c:pt>
                <c:pt idx="11">
                  <c:v>0.13409687425435457</c:v>
                </c:pt>
                <c:pt idx="12">
                  <c:v>0.13245192307692308</c:v>
                </c:pt>
                <c:pt idx="13">
                  <c:v>0.13269230769230769</c:v>
                </c:pt>
                <c:pt idx="14">
                  <c:v>0.13052884615384616</c:v>
                </c:pt>
                <c:pt idx="15">
                  <c:v>0.13341346153846154</c:v>
                </c:pt>
                <c:pt idx="16">
                  <c:v>0.13629807692307691</c:v>
                </c:pt>
                <c:pt idx="17">
                  <c:v>0.13509615384615384</c:v>
                </c:pt>
                <c:pt idx="18">
                  <c:v>0.13485576923076922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42C7-4F33-95A3-06467EFECADE}"/>
            </c:ext>
          </c:extLst>
        </c:ser>
        <c:ser>
          <c:idx val="54"/>
          <c:order val="54"/>
          <c:tx>
            <c:strRef>
              <c:f>'Pivot tables 2020'!$BD$50:$BD$51</c:f>
              <c:strCache>
                <c:ptCount val="1"/>
                <c:pt idx="0">
                  <c:v>West Hertfordshire Hospitals NHS Trust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tables 2020'!$A$52:$A$70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'Pivot tables 2020'!$BD$52:$BD$70</c:f>
              <c:numCache>
                <c:formatCode>0%</c:formatCode>
                <c:ptCount val="19"/>
                <c:pt idx="0">
                  <c:v>0.12655685014061871</c:v>
                </c:pt>
                <c:pt idx="1">
                  <c:v>0.12615508236239453</c:v>
                </c:pt>
                <c:pt idx="2">
                  <c:v>0.12655685014061871</c:v>
                </c:pt>
                <c:pt idx="3">
                  <c:v>0.12535154680594615</c:v>
                </c:pt>
                <c:pt idx="4">
                  <c:v>0.12876657292085175</c:v>
                </c:pt>
                <c:pt idx="5">
                  <c:v>0.12816392125351547</c:v>
                </c:pt>
                <c:pt idx="6">
                  <c:v>0.12856568903173965</c:v>
                </c:pt>
                <c:pt idx="7">
                  <c:v>0.13077541181197269</c:v>
                </c:pt>
                <c:pt idx="8">
                  <c:v>0.13318601848131781</c:v>
                </c:pt>
                <c:pt idx="9">
                  <c:v>0.13077541181197269</c:v>
                </c:pt>
                <c:pt idx="10">
                  <c:v>0.12977099236641221</c:v>
                </c:pt>
                <c:pt idx="11">
                  <c:v>0.13037364403374849</c:v>
                </c:pt>
                <c:pt idx="12">
                  <c:v>0.1267966135065958</c:v>
                </c:pt>
                <c:pt idx="13">
                  <c:v>0.125812167749557</c:v>
                </c:pt>
                <c:pt idx="14">
                  <c:v>0.1244339436897027</c:v>
                </c:pt>
                <c:pt idx="15">
                  <c:v>0.12325260878125616</c:v>
                </c:pt>
                <c:pt idx="16">
                  <c:v>0.12344949793266391</c:v>
                </c:pt>
                <c:pt idx="17">
                  <c:v>0.12640283520378026</c:v>
                </c:pt>
                <c:pt idx="18">
                  <c:v>0.12837172671785785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42C7-4F33-95A3-06467EFECADE}"/>
            </c:ext>
          </c:extLst>
        </c:ser>
        <c:ser>
          <c:idx val="55"/>
          <c:order val="55"/>
          <c:tx>
            <c:strRef>
              <c:f>'Pivot tables 2020'!$BE$50:$BE$51</c:f>
              <c:strCache>
                <c:ptCount val="1"/>
                <c:pt idx="0">
                  <c:v>West Midlands Ambulance Service University NHS Foundation Trust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tables 2020'!$A$52:$A$70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'Pivot tables 2020'!$BE$52:$BE$70</c:f>
              <c:numCache>
                <c:formatCode>0%</c:formatCode>
                <c:ptCount val="19"/>
                <c:pt idx="0">
                  <c:v>0.10332464146023468</c:v>
                </c:pt>
                <c:pt idx="1">
                  <c:v>9.8761408083441984E-2</c:v>
                </c:pt>
                <c:pt idx="2">
                  <c:v>9.4361147327249026E-2</c:v>
                </c:pt>
                <c:pt idx="3">
                  <c:v>9.1753585397653201E-2</c:v>
                </c:pt>
                <c:pt idx="4">
                  <c:v>8.7679269882659713E-2</c:v>
                </c:pt>
                <c:pt idx="5">
                  <c:v>8.6049543676662316E-2</c:v>
                </c:pt>
                <c:pt idx="6">
                  <c:v>8.5560625814863109E-2</c:v>
                </c:pt>
                <c:pt idx="7">
                  <c:v>8.5234680573663624E-2</c:v>
                </c:pt>
                <c:pt idx="8">
                  <c:v>8.3279009126466755E-2</c:v>
                </c:pt>
                <c:pt idx="9">
                  <c:v>8.295306388526727E-2</c:v>
                </c:pt>
                <c:pt idx="10">
                  <c:v>8.295306388526727E-2</c:v>
                </c:pt>
                <c:pt idx="11">
                  <c:v>8.4419817470664932E-2</c:v>
                </c:pt>
                <c:pt idx="12">
                  <c:v>7.8262163368546342E-2</c:v>
                </c:pt>
                <c:pt idx="13">
                  <c:v>8.882606754947181E-2</c:v>
                </c:pt>
                <c:pt idx="14">
                  <c:v>8.9421217080791551E-2</c:v>
                </c:pt>
                <c:pt idx="15">
                  <c:v>9.1504240440410653E-2</c:v>
                </c:pt>
                <c:pt idx="16">
                  <c:v>9.224817735456034E-2</c:v>
                </c:pt>
                <c:pt idx="17">
                  <c:v>9.1504240440410653E-2</c:v>
                </c:pt>
                <c:pt idx="18">
                  <c:v>9.3140901651539945E-2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42C7-4F33-95A3-06467EFECADE}"/>
            </c:ext>
          </c:extLst>
        </c:ser>
        <c:ser>
          <c:idx val="56"/>
          <c:order val="56"/>
          <c:tx>
            <c:strRef>
              <c:f>'Pivot tables 2020'!$BF$50:$BF$51</c:f>
              <c:strCache>
                <c:ptCount val="1"/>
                <c:pt idx="0">
                  <c:v>West Suffolk NHS Foundation Trust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tables 2020'!$A$52:$A$70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'Pivot tables 2020'!$BF$52:$BF$70</c:f>
              <c:numCache>
                <c:formatCode>0%</c:formatCode>
                <c:ptCount val="19"/>
                <c:pt idx="0">
                  <c:v>0.19257156375680151</c:v>
                </c:pt>
                <c:pt idx="1">
                  <c:v>0.18996924532765555</c:v>
                </c:pt>
                <c:pt idx="2">
                  <c:v>0.18925952211970665</c:v>
                </c:pt>
                <c:pt idx="3">
                  <c:v>0.18713035249585994</c:v>
                </c:pt>
                <c:pt idx="4">
                  <c:v>0.18736692689850959</c:v>
                </c:pt>
                <c:pt idx="5">
                  <c:v>0.18642062928791106</c:v>
                </c:pt>
                <c:pt idx="6">
                  <c:v>0.19280813815945114</c:v>
                </c:pt>
                <c:pt idx="7">
                  <c:v>0.19588360539389638</c:v>
                </c:pt>
                <c:pt idx="8">
                  <c:v>0.2017979654601372</c:v>
                </c:pt>
                <c:pt idx="9">
                  <c:v>0.20085166784953867</c:v>
                </c:pt>
                <c:pt idx="10">
                  <c:v>0.20132481665483795</c:v>
                </c:pt>
                <c:pt idx="11">
                  <c:v>0.20369056068133429</c:v>
                </c:pt>
                <c:pt idx="12">
                  <c:v>0.19770520741394529</c:v>
                </c:pt>
                <c:pt idx="13">
                  <c:v>0.20807590467784642</c:v>
                </c:pt>
                <c:pt idx="14">
                  <c:v>0.20829655781112091</c:v>
                </c:pt>
                <c:pt idx="15">
                  <c:v>0.21006178287731686</c:v>
                </c:pt>
                <c:pt idx="16">
                  <c:v>0.21050308914386584</c:v>
                </c:pt>
                <c:pt idx="17">
                  <c:v>0.2175639894086496</c:v>
                </c:pt>
                <c:pt idx="18">
                  <c:v>0.2230803177405119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42C7-4F33-95A3-06467EFECADE}"/>
            </c:ext>
          </c:extLst>
        </c:ser>
        <c:ser>
          <c:idx val="57"/>
          <c:order val="57"/>
          <c:tx>
            <c:strRef>
              <c:f>'Pivot tables 2020'!$BG$50:$BG$51</c:f>
              <c:strCache>
                <c:ptCount val="1"/>
                <c:pt idx="0">
                  <c:v>Worcestershire Acute Hospitals NHS Trust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tables 2020'!$A$52:$A$70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'Pivot tables 2020'!$BG$52:$BG$70</c:f>
              <c:numCache>
                <c:formatCode>0%</c:formatCode>
                <c:ptCount val="19"/>
                <c:pt idx="0">
                  <c:v>0.14267576575146801</c:v>
                </c:pt>
                <c:pt idx="1">
                  <c:v>0.14013648627202033</c:v>
                </c:pt>
                <c:pt idx="2">
                  <c:v>0.14251706078400253</c:v>
                </c:pt>
                <c:pt idx="3">
                  <c:v>0.13950166640215839</c:v>
                </c:pt>
                <c:pt idx="4">
                  <c:v>0.1377559117600381</c:v>
                </c:pt>
                <c:pt idx="5">
                  <c:v>0.13537533724805587</c:v>
                </c:pt>
                <c:pt idx="6">
                  <c:v>0.13664497698777972</c:v>
                </c:pt>
                <c:pt idx="7">
                  <c:v>0.13505792731312491</c:v>
                </c:pt>
                <c:pt idx="8">
                  <c:v>0.13616886208538329</c:v>
                </c:pt>
                <c:pt idx="9">
                  <c:v>0.13188382796381526</c:v>
                </c:pt>
                <c:pt idx="10">
                  <c:v>0.12839231867957468</c:v>
                </c:pt>
                <c:pt idx="11">
                  <c:v>0.1282336137121092</c:v>
                </c:pt>
                <c:pt idx="12">
                  <c:v>0.12298232129131437</c:v>
                </c:pt>
                <c:pt idx="13">
                  <c:v>0.12175249807840123</c:v>
                </c:pt>
                <c:pt idx="14">
                  <c:v>0.12067640276710223</c:v>
                </c:pt>
                <c:pt idx="15">
                  <c:v>0.11990776325903152</c:v>
                </c:pt>
                <c:pt idx="16">
                  <c:v>0.11760184473481937</c:v>
                </c:pt>
                <c:pt idx="17">
                  <c:v>0.11683320522674866</c:v>
                </c:pt>
                <c:pt idx="18">
                  <c:v>0.11621829362029208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42C7-4F33-95A3-06467EFECADE}"/>
            </c:ext>
          </c:extLst>
        </c:ser>
        <c:ser>
          <c:idx val="58"/>
          <c:order val="58"/>
          <c:tx>
            <c:strRef>
              <c:f>'Pivot tables 2020'!$BH$50:$BH$51</c:f>
              <c:strCache>
                <c:ptCount val="1"/>
                <c:pt idx="0">
                  <c:v>Wye Valley NHS Trust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'Pivot tables 2020'!$A$52:$A$70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'Pivot tables 2020'!$BH$52:$BH$70</c:f>
              <c:numCache>
                <c:formatCode>0%</c:formatCode>
                <c:ptCount val="19"/>
                <c:pt idx="0">
                  <c:v>0.12507374631268436</c:v>
                </c:pt>
                <c:pt idx="1">
                  <c:v>0.12772861356932153</c:v>
                </c:pt>
                <c:pt idx="2">
                  <c:v>0.13185840707964602</c:v>
                </c:pt>
                <c:pt idx="3">
                  <c:v>0.13274336283185842</c:v>
                </c:pt>
                <c:pt idx="4">
                  <c:v>0.13156342182890857</c:v>
                </c:pt>
                <c:pt idx="5">
                  <c:v>0.13539823008849558</c:v>
                </c:pt>
                <c:pt idx="6">
                  <c:v>0.13952802359882005</c:v>
                </c:pt>
                <c:pt idx="7">
                  <c:v>0.14100294985250739</c:v>
                </c:pt>
                <c:pt idx="8">
                  <c:v>0.1424778761061947</c:v>
                </c:pt>
                <c:pt idx="9">
                  <c:v>0.14601769911504425</c:v>
                </c:pt>
                <c:pt idx="10">
                  <c:v>0.14719764011799411</c:v>
                </c:pt>
                <c:pt idx="11">
                  <c:v>0.14926253687315635</c:v>
                </c:pt>
                <c:pt idx="12">
                  <c:v>0.14261168384879724</c:v>
                </c:pt>
                <c:pt idx="13">
                  <c:v>0.14432989690721648</c:v>
                </c:pt>
                <c:pt idx="14">
                  <c:v>0.14432989690721648</c:v>
                </c:pt>
                <c:pt idx="15">
                  <c:v>0.14404352806414661</c:v>
                </c:pt>
                <c:pt idx="16">
                  <c:v>0.14347079037800686</c:v>
                </c:pt>
                <c:pt idx="17">
                  <c:v>0.1497709049255441</c:v>
                </c:pt>
                <c:pt idx="18">
                  <c:v>0.14747995418098511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42C7-4F33-95A3-06467EFECADE}"/>
            </c:ext>
          </c:extLst>
        </c:ser>
        <c:ser>
          <c:idx val="59"/>
          <c:order val="59"/>
          <c:tx>
            <c:strRef>
              <c:f>'Pivot tables 2020'!$BI$50:$BI$51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'Pivot tables 2020'!$A$52:$A$70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'Pivot tables 2020'!$BI$52:$BI$70</c:f>
              <c:numCache>
                <c:formatCode>0%</c:formatCode>
                <c:ptCount val="19"/>
              </c:numCache>
            </c:numRef>
          </c:val>
          <c:extLst>
            <c:ext xmlns:c16="http://schemas.microsoft.com/office/drawing/2014/chart" uri="{C3380CC4-5D6E-409C-BE32-E72D297353CC}">
              <c16:uniqueId val="{0000003B-42C7-4F33-95A3-06467EFECADE}"/>
            </c:ext>
          </c:extLst>
        </c:ser>
        <c:ser>
          <c:idx val="60"/>
          <c:order val="60"/>
          <c:tx>
            <c:strRef>
              <c:f>'Pivot tables 2020'!$BJ$50:$BJ$51</c:f>
              <c:strCache>
                <c:ptCount val="1"/>
                <c:pt idx="0">
                  <c:v>Bedford Hospital NHS Trust (Bedford Hospital)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 2020'!$A$52:$A$70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'Pivot tables 2020'!$BJ$52:$BJ$70</c:f>
              <c:numCache>
                <c:formatCode>0%</c:formatCode>
                <c:ptCount val="19"/>
                <c:pt idx="0">
                  <c:v>0.11623178583531006</c:v>
                </c:pt>
                <c:pt idx="1">
                  <c:v>0.11589291765503219</c:v>
                </c:pt>
                <c:pt idx="2">
                  <c:v>0.11487631311419857</c:v>
                </c:pt>
                <c:pt idx="3">
                  <c:v>0.11385970857336496</c:v>
                </c:pt>
                <c:pt idx="4">
                  <c:v>0.11419857675364284</c:v>
                </c:pt>
                <c:pt idx="5">
                  <c:v>0.11894273127753303</c:v>
                </c:pt>
                <c:pt idx="6">
                  <c:v>0.12131480853947814</c:v>
                </c:pt>
                <c:pt idx="7">
                  <c:v>0.12741443578447983</c:v>
                </c:pt>
                <c:pt idx="8">
                  <c:v>0.13080311758725854</c:v>
                </c:pt>
                <c:pt idx="9">
                  <c:v>0.13317519484920365</c:v>
                </c:pt>
                <c:pt idx="10">
                  <c:v>0.13419179939003728</c:v>
                </c:pt>
                <c:pt idx="11">
                  <c:v>0.13520840393087089</c:v>
                </c:pt>
                <c:pt idx="12">
                  <c:v>0.13825821755337173</c:v>
                </c:pt>
                <c:pt idx="13">
                  <c:v>0.14029142663503896</c:v>
                </c:pt>
                <c:pt idx="14">
                  <c:v>0.15757370382921043</c:v>
                </c:pt>
                <c:pt idx="15">
                  <c:v>0.1592680447305998</c:v>
                </c:pt>
                <c:pt idx="16">
                  <c:v>0.15757370382921043</c:v>
                </c:pt>
                <c:pt idx="17">
                  <c:v>0.1602846492714334</c:v>
                </c:pt>
                <c:pt idx="18">
                  <c:v>0.16062351745171127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42C7-4F33-95A3-06467EFECADE}"/>
            </c:ext>
          </c:extLst>
        </c:ser>
        <c:ser>
          <c:idx val="61"/>
          <c:order val="61"/>
          <c:tx>
            <c:strRef>
              <c:f>'Pivot tables 2020'!$BK$50:$BK$51</c:f>
              <c:strCache>
                <c:ptCount val="1"/>
                <c:pt idx="0">
                  <c:v>Bedfordshire Hospitals NHS Foundation trust (previously  Luton &amp; Dunstable Hospital NHS Trust)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 2020'!$A$52:$A$70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'Pivot tables 2020'!$BK$52:$BK$70</c:f>
              <c:numCache>
                <c:formatCode>0%</c:formatCode>
                <c:ptCount val="19"/>
                <c:pt idx="0">
                  <c:v>0.25470852017937218</c:v>
                </c:pt>
                <c:pt idx="1">
                  <c:v>0.24618834080717489</c:v>
                </c:pt>
                <c:pt idx="2">
                  <c:v>0.2430493273542601</c:v>
                </c:pt>
                <c:pt idx="3">
                  <c:v>0.24125560538116592</c:v>
                </c:pt>
                <c:pt idx="4">
                  <c:v>0.23654708520179371</c:v>
                </c:pt>
                <c:pt idx="5">
                  <c:v>0.23923766816143499</c:v>
                </c:pt>
                <c:pt idx="6">
                  <c:v>0.23856502242152466</c:v>
                </c:pt>
                <c:pt idx="7">
                  <c:v>0.24147982062780268</c:v>
                </c:pt>
                <c:pt idx="8">
                  <c:v>0.24125560538116592</c:v>
                </c:pt>
                <c:pt idx="9">
                  <c:v>0.22869955156950672</c:v>
                </c:pt>
                <c:pt idx="10">
                  <c:v>0.2257847533632287</c:v>
                </c:pt>
                <c:pt idx="11">
                  <c:v>0.22600896860986547</c:v>
                </c:pt>
                <c:pt idx="12">
                  <c:v>0.12997243009058684</c:v>
                </c:pt>
                <c:pt idx="13">
                  <c:v>0.12787186556387029</c:v>
                </c:pt>
                <c:pt idx="14">
                  <c:v>0.1295785742418275</c:v>
                </c:pt>
                <c:pt idx="15">
                  <c:v>0.12826572141262965</c:v>
                </c:pt>
                <c:pt idx="16">
                  <c:v>0.12708415386635158</c:v>
                </c:pt>
                <c:pt idx="17">
                  <c:v>0.13049757122226599</c:v>
                </c:pt>
                <c:pt idx="18">
                  <c:v>0.13312327688066167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42C7-4F33-95A3-06467EFECADE}"/>
            </c:ext>
          </c:extLst>
        </c:ser>
        <c:ser>
          <c:idx val="62"/>
          <c:order val="62"/>
          <c:tx>
            <c:strRef>
              <c:f>'Pivot tables 2020'!$BL$50:$BL$51</c:f>
              <c:strCache>
                <c:ptCount val="1"/>
                <c:pt idx="0">
                  <c:v>Basildon &amp; Thurrock University Hospitals NHS Foundation Trust ( now Mid and South Essex NHS Foundation Trust)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 2020'!$A$52:$A$70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'Pivot tables 2020'!$BL$52:$BL$70</c:f>
              <c:numCache>
                <c:formatCode>0%</c:formatCode>
                <c:ptCount val="19"/>
                <c:pt idx="0">
                  <c:v>0.28024593415311383</c:v>
                </c:pt>
                <c:pt idx="1">
                  <c:v>0.2731059103530345</c:v>
                </c:pt>
                <c:pt idx="2">
                  <c:v>0.26933756445854817</c:v>
                </c:pt>
                <c:pt idx="3">
                  <c:v>0.26537088456961522</c:v>
                </c:pt>
                <c:pt idx="4">
                  <c:v>0.26160253867512889</c:v>
                </c:pt>
                <c:pt idx="5">
                  <c:v>0.25763585878619594</c:v>
                </c:pt>
                <c:pt idx="6">
                  <c:v>0.25505751685838951</c:v>
                </c:pt>
                <c:pt idx="7">
                  <c:v>0.25466084886949625</c:v>
                </c:pt>
                <c:pt idx="8">
                  <c:v>0.25347084490281635</c:v>
                </c:pt>
                <c:pt idx="9">
                  <c:v>0.2459341531138437</c:v>
                </c:pt>
                <c:pt idx="10">
                  <c:v>0.24276080920269735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42C7-4F33-95A3-06467EFECADE}"/>
            </c:ext>
          </c:extLst>
        </c:ser>
        <c:ser>
          <c:idx val="63"/>
          <c:order val="63"/>
          <c:tx>
            <c:strRef>
              <c:f>'Pivot tables 2020'!$BM$50:$BM$51</c:f>
              <c:strCache>
                <c:ptCount val="1"/>
                <c:pt idx="0">
                  <c:v>Dudley Integrated Health Care (previously Dudley &amp; Walsall Mental Health)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 2020'!$A$52:$A$70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'Pivot tables 2020'!$BM$52:$BM$70</c:f>
              <c:numCache>
                <c:formatCode>0%</c:formatCode>
                <c:ptCount val="19"/>
                <c:pt idx="9">
                  <c:v>2.4509803921568627E-2</c:v>
                </c:pt>
                <c:pt idx="10">
                  <c:v>4.9019607843137254E-2</c:v>
                </c:pt>
                <c:pt idx="11">
                  <c:v>7.3529411764705885E-2</c:v>
                </c:pt>
                <c:pt idx="12">
                  <c:v>7.8602620087336247E-2</c:v>
                </c:pt>
                <c:pt idx="13">
                  <c:v>0.1091703056768559</c:v>
                </c:pt>
                <c:pt idx="14">
                  <c:v>0.1222707423580786</c:v>
                </c:pt>
                <c:pt idx="15">
                  <c:v>0.13100436681222707</c:v>
                </c:pt>
                <c:pt idx="16">
                  <c:v>0.1222707423580786</c:v>
                </c:pt>
                <c:pt idx="17">
                  <c:v>0.11790393013100436</c:v>
                </c:pt>
                <c:pt idx="18">
                  <c:v>0.14410480349344978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42C7-4F33-95A3-06467EFECADE}"/>
            </c:ext>
          </c:extLst>
        </c:ser>
        <c:ser>
          <c:idx val="64"/>
          <c:order val="64"/>
          <c:tx>
            <c:strRef>
              <c:f>'Pivot tables 2020'!$BN$50:$BN$51</c:f>
              <c:strCache>
                <c:ptCount val="1"/>
                <c:pt idx="0">
                  <c:v>Southend University Hospital NHS Foundation Trust (now mid and south essex NHS FT)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 2020'!$A$52:$A$70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'Pivot tables 2020'!$BN$52:$BN$70</c:f>
              <c:numCache>
                <c:formatCode>0%</c:formatCode>
                <c:ptCount val="19"/>
                <c:pt idx="0">
                  <c:v>0.16344314558979808</c:v>
                </c:pt>
                <c:pt idx="1">
                  <c:v>0.16174282678002125</c:v>
                </c:pt>
                <c:pt idx="2">
                  <c:v>0.16216790648246546</c:v>
                </c:pt>
                <c:pt idx="3">
                  <c:v>0.15897980871413389</c:v>
                </c:pt>
                <c:pt idx="4">
                  <c:v>0.15770456960680126</c:v>
                </c:pt>
                <c:pt idx="5">
                  <c:v>0.15600425079702443</c:v>
                </c:pt>
                <c:pt idx="6">
                  <c:v>0.15685441020191285</c:v>
                </c:pt>
                <c:pt idx="7">
                  <c:v>0.15685441020191285</c:v>
                </c:pt>
                <c:pt idx="8">
                  <c:v>0.15855472901168968</c:v>
                </c:pt>
                <c:pt idx="9">
                  <c:v>0.15472901168969183</c:v>
                </c:pt>
                <c:pt idx="10">
                  <c:v>0.1532412327311371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42C7-4F33-95A3-06467EFECADE}"/>
            </c:ext>
          </c:extLst>
        </c:ser>
        <c:ser>
          <c:idx val="65"/>
          <c:order val="65"/>
          <c:tx>
            <c:strRef>
              <c:f>'Pivot tables 2020'!$BO$50:$BO$51</c:f>
              <c:strCache>
                <c:ptCount val="1"/>
                <c:pt idx="0">
                  <c:v>Mid and South Essex NHS Foundation Trust (previously Mid Essex and now merged with Basildon &amp; Thurrock and Southend Trusts)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 2020'!$A$52:$A$70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'Pivot tables 2020'!$BO$52:$BO$70</c:f>
              <c:numCache>
                <c:formatCode>0%</c:formatCode>
                <c:ptCount val="19"/>
                <c:pt idx="0">
                  <c:v>0.2667471333735667</c:v>
                </c:pt>
                <c:pt idx="1">
                  <c:v>0.26976463488231744</c:v>
                </c:pt>
                <c:pt idx="2">
                  <c:v>0.27258096962381817</c:v>
                </c:pt>
                <c:pt idx="3">
                  <c:v>0.27579963789981893</c:v>
                </c:pt>
                <c:pt idx="4">
                  <c:v>0.27801247233956949</c:v>
                </c:pt>
                <c:pt idx="5">
                  <c:v>0.28223697445182055</c:v>
                </c:pt>
                <c:pt idx="6">
                  <c:v>0.27841480587406958</c:v>
                </c:pt>
                <c:pt idx="7">
                  <c:v>0.27137396902031785</c:v>
                </c:pt>
                <c:pt idx="8">
                  <c:v>0.2631261315630658</c:v>
                </c:pt>
                <c:pt idx="9">
                  <c:v>0.25528062764031384</c:v>
                </c:pt>
                <c:pt idx="10">
                  <c:v>0.24622812311406156</c:v>
                </c:pt>
                <c:pt idx="11">
                  <c:v>0.2420036210018105</c:v>
                </c:pt>
                <c:pt idx="12">
                  <c:v>0.18549409488223126</c:v>
                </c:pt>
                <c:pt idx="13">
                  <c:v>0.18455995195836392</c:v>
                </c:pt>
                <c:pt idx="14">
                  <c:v>0.18542737038766932</c:v>
                </c:pt>
                <c:pt idx="15">
                  <c:v>0.18282511509975313</c:v>
                </c:pt>
                <c:pt idx="16">
                  <c:v>0.18068993127377059</c:v>
                </c:pt>
                <c:pt idx="17">
                  <c:v>0.17908854340428371</c:v>
                </c:pt>
                <c:pt idx="18">
                  <c:v>0.17955561486621738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42C7-4F33-95A3-06467EFECADE}"/>
            </c:ext>
          </c:extLst>
        </c:ser>
        <c:ser>
          <c:idx val="66"/>
          <c:order val="66"/>
          <c:tx>
            <c:strRef>
              <c:f>'Pivot tables 2020'!$BP$50:$BP$51</c:f>
              <c:strCache>
                <c:ptCount val="1"/>
                <c:pt idx="0">
                  <c:v>Herefordshire &amp; Worcestershire Health &amp; Care NHS Trust (previously Worcestershire Health and Care NHS Trust)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 2020'!$A$52:$A$70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'Pivot tables 2020'!$BP$52:$BP$70</c:f>
              <c:numCache>
                <c:formatCode>General</c:formatCode>
                <c:ptCount val="19"/>
                <c:pt idx="0">
                  <c:v>9.8598995506211998E-2</c:v>
                </c:pt>
                <c:pt idx="1">
                  <c:v>0.10097805974094634</c:v>
                </c:pt>
                <c:pt idx="2">
                  <c:v>0.1028284430346286</c:v>
                </c:pt>
                <c:pt idx="3">
                  <c:v>0.10309278350515463</c:v>
                </c:pt>
                <c:pt idx="4">
                  <c:v>0.10626486915146709</c:v>
                </c:pt>
                <c:pt idx="5">
                  <c:v>0.10970129526830558</c:v>
                </c:pt>
                <c:pt idx="6">
                  <c:v>0.11102299762093576</c:v>
                </c:pt>
                <c:pt idx="7">
                  <c:v>0.11022997620935765</c:v>
                </c:pt>
                <c:pt idx="8">
                  <c:v>0.1134020618556701</c:v>
                </c:pt>
                <c:pt idx="9">
                  <c:v>0.11181601903251388</c:v>
                </c:pt>
                <c:pt idx="10">
                  <c:v>0.11313772138514407</c:v>
                </c:pt>
                <c:pt idx="11">
                  <c:v>0.1134020618556701</c:v>
                </c:pt>
                <c:pt idx="12">
                  <c:v>9.7222222222222224E-2</c:v>
                </c:pt>
                <c:pt idx="13">
                  <c:v>9.6539162112932606E-2</c:v>
                </c:pt>
                <c:pt idx="14">
                  <c:v>9.4945355191256825E-2</c:v>
                </c:pt>
                <c:pt idx="15">
                  <c:v>9.4489981785063751E-2</c:v>
                </c:pt>
                <c:pt idx="16">
                  <c:v>9.4262295081967207E-2</c:v>
                </c:pt>
                <c:pt idx="17">
                  <c:v>9.4034608378870677E-2</c:v>
                </c:pt>
                <c:pt idx="18">
                  <c:v>9.3806921675774133E-2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33-4BE3-BBFD-B57A1680FC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81694304"/>
        <c:axId val="2019226592"/>
      </c:barChart>
      <c:catAx>
        <c:axId val="1781694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226592"/>
        <c:crosses val="autoZero"/>
        <c:auto val="1"/>
        <c:lblAlgn val="ctr"/>
        <c:lblOffset val="100"/>
        <c:noMultiLvlLbl val="0"/>
      </c:catAx>
      <c:valAx>
        <c:axId val="201922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1694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[OpenAthensM&amp;EOct2021.xlsx]Pivot tables 2020!PivotTable5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>
                <a:solidFill>
                  <a:schemeClr val="tx1"/>
                </a:solidFill>
              </a:rPr>
              <a:t>Successful unique authentications</a:t>
            </a:r>
            <a:r>
              <a:rPr lang="en-GB" sz="1800" b="1" baseline="0">
                <a:solidFill>
                  <a:schemeClr val="tx1"/>
                </a:solidFill>
              </a:rPr>
              <a:t> (one use per account)</a:t>
            </a:r>
            <a:endParaRPr lang="en-GB" sz="18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 2020'!$B$78:$B$79</c:f>
              <c:strCache>
                <c:ptCount val="1"/>
                <c:pt idx="0">
                  <c:v>Anglian Community Enterprise CIC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tables 2020'!$A$80:$A$97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'Pivot tables 2020'!$B$80:$B$97</c:f>
              <c:numCache>
                <c:formatCode>General</c:formatCode>
                <c:ptCount val="18"/>
                <c:pt idx="0">
                  <c:v>15</c:v>
                </c:pt>
                <c:pt idx="1">
                  <c:v>11</c:v>
                </c:pt>
                <c:pt idx="2">
                  <c:v>11</c:v>
                </c:pt>
                <c:pt idx="3">
                  <c:v>7</c:v>
                </c:pt>
                <c:pt idx="4">
                  <c:v>4</c:v>
                </c:pt>
                <c:pt idx="5">
                  <c:v>9</c:v>
                </c:pt>
                <c:pt idx="6">
                  <c:v>6</c:v>
                </c:pt>
                <c:pt idx="7">
                  <c:v>7</c:v>
                </c:pt>
                <c:pt idx="8">
                  <c:v>5</c:v>
                </c:pt>
                <c:pt idx="9">
                  <c:v>7</c:v>
                </c:pt>
                <c:pt idx="10">
                  <c:v>8</c:v>
                </c:pt>
                <c:pt idx="11">
                  <c:v>11</c:v>
                </c:pt>
                <c:pt idx="12">
                  <c:v>7</c:v>
                </c:pt>
                <c:pt idx="13">
                  <c:v>6</c:v>
                </c:pt>
                <c:pt idx="14">
                  <c:v>4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A9-4D31-B23D-BA2BB1D22A90}"/>
            </c:ext>
          </c:extLst>
        </c:ser>
        <c:ser>
          <c:idx val="1"/>
          <c:order val="1"/>
          <c:tx>
            <c:strRef>
              <c:f>'Pivot tables 2020'!$C$78:$C$79</c:f>
              <c:strCache>
                <c:ptCount val="1"/>
                <c:pt idx="0">
                  <c:v>Arthur Rank Hospice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tables 2020'!$A$80:$A$97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'Pivot tables 2020'!$C$80:$C$97</c:f>
              <c:numCache>
                <c:formatCode>General</c:formatCode>
                <c:ptCount val="18"/>
                <c:pt idx="0">
                  <c:v>5</c:v>
                </c:pt>
                <c:pt idx="1">
                  <c:v>4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  <c:pt idx="5">
                  <c:v>6</c:v>
                </c:pt>
                <c:pt idx="6">
                  <c:v>4</c:v>
                </c:pt>
                <c:pt idx="7">
                  <c:v>3</c:v>
                </c:pt>
                <c:pt idx="8">
                  <c:v>5</c:v>
                </c:pt>
                <c:pt idx="9">
                  <c:v>2</c:v>
                </c:pt>
                <c:pt idx="10">
                  <c:v>2</c:v>
                </c:pt>
                <c:pt idx="11">
                  <c:v>4</c:v>
                </c:pt>
                <c:pt idx="12">
                  <c:v>3</c:v>
                </c:pt>
                <c:pt idx="13">
                  <c:v>3</c:v>
                </c:pt>
                <c:pt idx="14">
                  <c:v>2</c:v>
                </c:pt>
                <c:pt idx="15">
                  <c:v>2</c:v>
                </c:pt>
                <c:pt idx="16">
                  <c:v>1</c:v>
                </c:pt>
                <c:pt idx="17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A9-4D31-B23D-BA2BB1D22A90}"/>
            </c:ext>
          </c:extLst>
        </c:ser>
        <c:ser>
          <c:idx val="2"/>
          <c:order val="2"/>
          <c:tx>
            <c:strRef>
              <c:f>'Pivot tables 2020'!$D$78:$D$79</c:f>
              <c:strCache>
                <c:ptCount val="1"/>
                <c:pt idx="0">
                  <c:v>Bedford Hospital NHS Trust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tables 2020'!$A$80:$A$97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'Pivot tables 2020'!$D$80:$D$97</c:f>
              <c:numCache>
                <c:formatCode>General</c:formatCode>
                <c:ptCount val="18"/>
                <c:pt idx="0">
                  <c:v>42</c:v>
                </c:pt>
                <c:pt idx="1">
                  <c:v>43</c:v>
                </c:pt>
                <c:pt idx="2">
                  <c:v>50</c:v>
                </c:pt>
                <c:pt idx="3">
                  <c:v>39</c:v>
                </c:pt>
                <c:pt idx="4">
                  <c:v>46</c:v>
                </c:pt>
                <c:pt idx="5">
                  <c:v>53</c:v>
                </c:pt>
                <c:pt idx="6">
                  <c:v>59</c:v>
                </c:pt>
                <c:pt idx="7">
                  <c:v>61</c:v>
                </c:pt>
                <c:pt idx="8">
                  <c:v>46</c:v>
                </c:pt>
                <c:pt idx="9">
                  <c:v>51</c:v>
                </c:pt>
                <c:pt idx="10">
                  <c:v>53</c:v>
                </c:pt>
                <c:pt idx="11">
                  <c:v>45</c:v>
                </c:pt>
                <c:pt idx="12">
                  <c:v>48</c:v>
                </c:pt>
                <c:pt idx="13">
                  <c:v>85</c:v>
                </c:pt>
                <c:pt idx="14">
                  <c:v>45</c:v>
                </c:pt>
                <c:pt idx="15">
                  <c:v>47</c:v>
                </c:pt>
                <c:pt idx="16">
                  <c:v>47</c:v>
                </c:pt>
                <c:pt idx="17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2A9-4D31-B23D-BA2BB1D22A90}"/>
            </c:ext>
          </c:extLst>
        </c:ser>
        <c:ser>
          <c:idx val="3"/>
          <c:order val="3"/>
          <c:tx>
            <c:strRef>
              <c:f>'Pivot tables 2020'!$E$78:$E$79</c:f>
              <c:strCache>
                <c:ptCount val="1"/>
                <c:pt idx="0">
                  <c:v>Birmingham and Solihull Mental Health Trust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tables 2020'!$A$80:$A$97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'Pivot tables 2020'!$E$80:$E$97</c:f>
              <c:numCache>
                <c:formatCode>General</c:formatCode>
                <c:ptCount val="18"/>
                <c:pt idx="0">
                  <c:v>98</c:v>
                </c:pt>
                <c:pt idx="1">
                  <c:v>104</c:v>
                </c:pt>
                <c:pt idx="2">
                  <c:v>97</c:v>
                </c:pt>
                <c:pt idx="3">
                  <c:v>90</c:v>
                </c:pt>
                <c:pt idx="4">
                  <c:v>112</c:v>
                </c:pt>
                <c:pt idx="5">
                  <c:v>124</c:v>
                </c:pt>
                <c:pt idx="6">
                  <c:v>118</c:v>
                </c:pt>
                <c:pt idx="7">
                  <c:v>126</c:v>
                </c:pt>
                <c:pt idx="8">
                  <c:v>88</c:v>
                </c:pt>
                <c:pt idx="9">
                  <c:v>100</c:v>
                </c:pt>
                <c:pt idx="10">
                  <c:v>109</c:v>
                </c:pt>
                <c:pt idx="11">
                  <c:v>120</c:v>
                </c:pt>
                <c:pt idx="12">
                  <c:v>103</c:v>
                </c:pt>
                <c:pt idx="13">
                  <c:v>118</c:v>
                </c:pt>
                <c:pt idx="14">
                  <c:v>117</c:v>
                </c:pt>
                <c:pt idx="15">
                  <c:v>96</c:v>
                </c:pt>
                <c:pt idx="16">
                  <c:v>94</c:v>
                </c:pt>
                <c:pt idx="17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2A9-4D31-B23D-BA2BB1D22A90}"/>
            </c:ext>
          </c:extLst>
        </c:ser>
        <c:ser>
          <c:idx val="4"/>
          <c:order val="4"/>
          <c:tx>
            <c:strRef>
              <c:f>'Pivot tables 2020'!$F$78:$F$79</c:f>
              <c:strCache>
                <c:ptCount val="1"/>
                <c:pt idx="0">
                  <c:v>Birmingham Community Healthcare NHS Trust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'Pivot tables 2020'!$A$80:$A$97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'Pivot tables 2020'!$F$80:$F$97</c:f>
              <c:numCache>
                <c:formatCode>General</c:formatCode>
                <c:ptCount val="18"/>
                <c:pt idx="0">
                  <c:v>63</c:v>
                </c:pt>
                <c:pt idx="1">
                  <c:v>62</c:v>
                </c:pt>
                <c:pt idx="2">
                  <c:v>69</c:v>
                </c:pt>
                <c:pt idx="3">
                  <c:v>64</c:v>
                </c:pt>
                <c:pt idx="4">
                  <c:v>53</c:v>
                </c:pt>
                <c:pt idx="5">
                  <c:v>64</c:v>
                </c:pt>
                <c:pt idx="6">
                  <c:v>79</c:v>
                </c:pt>
                <c:pt idx="7">
                  <c:v>71</c:v>
                </c:pt>
                <c:pt idx="8">
                  <c:v>56</c:v>
                </c:pt>
                <c:pt idx="9">
                  <c:v>68</c:v>
                </c:pt>
                <c:pt idx="10">
                  <c:v>74</c:v>
                </c:pt>
                <c:pt idx="11">
                  <c:v>71</c:v>
                </c:pt>
                <c:pt idx="12">
                  <c:v>75</c:v>
                </c:pt>
                <c:pt idx="13">
                  <c:v>73</c:v>
                </c:pt>
                <c:pt idx="14">
                  <c:v>52</c:v>
                </c:pt>
                <c:pt idx="15">
                  <c:v>52</c:v>
                </c:pt>
                <c:pt idx="16">
                  <c:v>44</c:v>
                </c:pt>
                <c:pt idx="17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2A9-4D31-B23D-BA2BB1D22A90}"/>
            </c:ext>
          </c:extLst>
        </c:ser>
        <c:ser>
          <c:idx val="5"/>
          <c:order val="5"/>
          <c:tx>
            <c:strRef>
              <c:f>'Pivot tables 2020'!$G$78:$G$79</c:f>
              <c:strCache>
                <c:ptCount val="1"/>
                <c:pt idx="0">
                  <c:v>Birmingham Women’s and Children’s NHS Foundation Trust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'Pivot tables 2020'!$A$80:$A$97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'Pivot tables 2020'!$G$80:$G$97</c:f>
              <c:numCache>
                <c:formatCode>General</c:formatCode>
                <c:ptCount val="18"/>
                <c:pt idx="0">
                  <c:v>239</c:v>
                </c:pt>
                <c:pt idx="1">
                  <c:v>229</c:v>
                </c:pt>
                <c:pt idx="2">
                  <c:v>260</c:v>
                </c:pt>
                <c:pt idx="3">
                  <c:v>249</c:v>
                </c:pt>
                <c:pt idx="4">
                  <c:v>215</c:v>
                </c:pt>
                <c:pt idx="5">
                  <c:v>240</c:v>
                </c:pt>
                <c:pt idx="6">
                  <c:v>246</c:v>
                </c:pt>
                <c:pt idx="7">
                  <c:v>259</c:v>
                </c:pt>
                <c:pt idx="8">
                  <c:v>211</c:v>
                </c:pt>
                <c:pt idx="9">
                  <c:v>263</c:v>
                </c:pt>
                <c:pt idx="10">
                  <c:v>234</c:v>
                </c:pt>
                <c:pt idx="11">
                  <c:v>277</c:v>
                </c:pt>
                <c:pt idx="12">
                  <c:v>217</c:v>
                </c:pt>
                <c:pt idx="13">
                  <c:v>227</c:v>
                </c:pt>
                <c:pt idx="14">
                  <c:v>234</c:v>
                </c:pt>
                <c:pt idx="15">
                  <c:v>226</c:v>
                </c:pt>
                <c:pt idx="16">
                  <c:v>217</c:v>
                </c:pt>
                <c:pt idx="17">
                  <c:v>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2A9-4D31-B23D-BA2BB1D22A90}"/>
            </c:ext>
          </c:extLst>
        </c:ser>
        <c:ser>
          <c:idx val="6"/>
          <c:order val="6"/>
          <c:tx>
            <c:strRef>
              <c:f>'Pivot tables 2020'!$H$78:$H$79</c:f>
              <c:strCache>
                <c:ptCount val="1"/>
                <c:pt idx="0">
                  <c:v>Black Country Partnership NHS Foundation Trust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 2020'!$A$80:$A$97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'Pivot tables 2020'!$H$80:$H$97</c:f>
              <c:numCache>
                <c:formatCode>General</c:formatCode>
                <c:ptCount val="18"/>
                <c:pt idx="0">
                  <c:v>29</c:v>
                </c:pt>
                <c:pt idx="1">
                  <c:v>20</c:v>
                </c:pt>
                <c:pt idx="2">
                  <c:v>25</c:v>
                </c:pt>
                <c:pt idx="3">
                  <c:v>14</c:v>
                </c:pt>
                <c:pt idx="4">
                  <c:v>22</c:v>
                </c:pt>
                <c:pt idx="5">
                  <c:v>25</c:v>
                </c:pt>
                <c:pt idx="6">
                  <c:v>29</c:v>
                </c:pt>
                <c:pt idx="7">
                  <c:v>48</c:v>
                </c:pt>
                <c:pt idx="8">
                  <c:v>40</c:v>
                </c:pt>
                <c:pt idx="9">
                  <c:v>57</c:v>
                </c:pt>
                <c:pt idx="10">
                  <c:v>52</c:v>
                </c:pt>
                <c:pt idx="11">
                  <c:v>45</c:v>
                </c:pt>
                <c:pt idx="12">
                  <c:v>43</c:v>
                </c:pt>
                <c:pt idx="13">
                  <c:v>41</c:v>
                </c:pt>
                <c:pt idx="14">
                  <c:v>38</c:v>
                </c:pt>
                <c:pt idx="15">
                  <c:v>29</c:v>
                </c:pt>
                <c:pt idx="16">
                  <c:v>36</c:v>
                </c:pt>
                <c:pt idx="17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2A9-4D31-B23D-BA2BB1D22A90}"/>
            </c:ext>
          </c:extLst>
        </c:ser>
        <c:ser>
          <c:idx val="7"/>
          <c:order val="7"/>
          <c:tx>
            <c:strRef>
              <c:f>'Pivot tables 2020'!$I$78:$I$79</c:f>
              <c:strCache>
                <c:ptCount val="1"/>
                <c:pt idx="0">
                  <c:v>Cambridge University Hospitals NHS Foundation Trust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 2020'!$A$80:$A$97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'Pivot tables 2020'!$I$80:$I$97</c:f>
              <c:numCache>
                <c:formatCode>General</c:formatCode>
                <c:ptCount val="18"/>
                <c:pt idx="0">
                  <c:v>507</c:v>
                </c:pt>
                <c:pt idx="1">
                  <c:v>508</c:v>
                </c:pt>
                <c:pt idx="2">
                  <c:v>423</c:v>
                </c:pt>
                <c:pt idx="3">
                  <c:v>380</c:v>
                </c:pt>
                <c:pt idx="4">
                  <c:v>428</c:v>
                </c:pt>
                <c:pt idx="5">
                  <c:v>377</c:v>
                </c:pt>
                <c:pt idx="6">
                  <c:v>435</c:v>
                </c:pt>
                <c:pt idx="7">
                  <c:v>490</c:v>
                </c:pt>
                <c:pt idx="8">
                  <c:v>369</c:v>
                </c:pt>
                <c:pt idx="9">
                  <c:v>452</c:v>
                </c:pt>
                <c:pt idx="10">
                  <c:v>413</c:v>
                </c:pt>
                <c:pt idx="11">
                  <c:v>425</c:v>
                </c:pt>
                <c:pt idx="12">
                  <c:v>440</c:v>
                </c:pt>
                <c:pt idx="13">
                  <c:v>427</c:v>
                </c:pt>
                <c:pt idx="14">
                  <c:v>396</c:v>
                </c:pt>
                <c:pt idx="15">
                  <c:v>405</c:v>
                </c:pt>
                <c:pt idx="16">
                  <c:v>412</c:v>
                </c:pt>
                <c:pt idx="17">
                  <c:v>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2A9-4D31-B23D-BA2BB1D22A90}"/>
            </c:ext>
          </c:extLst>
        </c:ser>
        <c:ser>
          <c:idx val="8"/>
          <c:order val="8"/>
          <c:tx>
            <c:strRef>
              <c:f>'Pivot tables 2020'!$J$78:$J$79</c:f>
              <c:strCache>
                <c:ptCount val="1"/>
                <c:pt idx="0">
                  <c:v>Cambridgeshire &amp; Peterborough NHS Foundation Trust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 2020'!$A$80:$A$97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'Pivot tables 2020'!$J$80:$J$97</c:f>
              <c:numCache>
                <c:formatCode>General</c:formatCode>
                <c:ptCount val="18"/>
                <c:pt idx="0">
                  <c:v>125</c:v>
                </c:pt>
                <c:pt idx="1">
                  <c:v>102</c:v>
                </c:pt>
                <c:pt idx="2">
                  <c:v>107</c:v>
                </c:pt>
                <c:pt idx="3">
                  <c:v>87</c:v>
                </c:pt>
                <c:pt idx="4">
                  <c:v>91</c:v>
                </c:pt>
                <c:pt idx="5">
                  <c:v>96</c:v>
                </c:pt>
                <c:pt idx="6">
                  <c:v>94</c:v>
                </c:pt>
                <c:pt idx="7">
                  <c:v>105</c:v>
                </c:pt>
                <c:pt idx="8">
                  <c:v>80</c:v>
                </c:pt>
                <c:pt idx="9">
                  <c:v>127</c:v>
                </c:pt>
                <c:pt idx="10">
                  <c:v>120</c:v>
                </c:pt>
                <c:pt idx="11">
                  <c:v>117</c:v>
                </c:pt>
                <c:pt idx="12">
                  <c:v>100</c:v>
                </c:pt>
                <c:pt idx="13">
                  <c:v>96</c:v>
                </c:pt>
                <c:pt idx="14">
                  <c:v>102</c:v>
                </c:pt>
                <c:pt idx="15">
                  <c:v>77</c:v>
                </c:pt>
                <c:pt idx="16">
                  <c:v>88</c:v>
                </c:pt>
                <c:pt idx="17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2A9-4D31-B23D-BA2BB1D22A90}"/>
            </c:ext>
          </c:extLst>
        </c:ser>
        <c:ser>
          <c:idx val="9"/>
          <c:order val="9"/>
          <c:tx>
            <c:strRef>
              <c:f>'Pivot tables 2020'!$K$78:$K$79</c:f>
              <c:strCache>
                <c:ptCount val="1"/>
                <c:pt idx="0">
                  <c:v>Cambridgeshire Community Service NHS Trust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 2020'!$A$80:$A$97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'Pivot tables 2020'!$K$80:$K$97</c:f>
              <c:numCache>
                <c:formatCode>General</c:formatCode>
                <c:ptCount val="18"/>
                <c:pt idx="0">
                  <c:v>46</c:v>
                </c:pt>
                <c:pt idx="1">
                  <c:v>43</c:v>
                </c:pt>
                <c:pt idx="2">
                  <c:v>47</c:v>
                </c:pt>
                <c:pt idx="3">
                  <c:v>36</c:v>
                </c:pt>
                <c:pt idx="4">
                  <c:v>22</c:v>
                </c:pt>
                <c:pt idx="5">
                  <c:v>22</c:v>
                </c:pt>
                <c:pt idx="6">
                  <c:v>31</c:v>
                </c:pt>
                <c:pt idx="7">
                  <c:v>30</c:v>
                </c:pt>
                <c:pt idx="8">
                  <c:v>27</c:v>
                </c:pt>
                <c:pt idx="9">
                  <c:v>32</c:v>
                </c:pt>
                <c:pt idx="10">
                  <c:v>24</c:v>
                </c:pt>
                <c:pt idx="11">
                  <c:v>27</c:v>
                </c:pt>
                <c:pt idx="12">
                  <c:v>34</c:v>
                </c:pt>
                <c:pt idx="13">
                  <c:v>20</c:v>
                </c:pt>
                <c:pt idx="14">
                  <c:v>20</c:v>
                </c:pt>
                <c:pt idx="15">
                  <c:v>19</c:v>
                </c:pt>
                <c:pt idx="16">
                  <c:v>19</c:v>
                </c:pt>
                <c:pt idx="17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2A9-4D31-B23D-BA2BB1D22A90}"/>
            </c:ext>
          </c:extLst>
        </c:ser>
        <c:ser>
          <c:idx val="10"/>
          <c:order val="10"/>
          <c:tx>
            <c:strRef>
              <c:f>'Pivot tables 2020'!$L$78:$L$79</c:f>
              <c:strCache>
                <c:ptCount val="1"/>
                <c:pt idx="0">
                  <c:v>Chesterfield Royal Hospital NHS Foundation Trust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 2020'!$A$80:$A$97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'Pivot tables 2020'!$L$80:$L$97</c:f>
              <c:numCache>
                <c:formatCode>General</c:formatCode>
                <c:ptCount val="18"/>
                <c:pt idx="0">
                  <c:v>67</c:v>
                </c:pt>
                <c:pt idx="1">
                  <c:v>68</c:v>
                </c:pt>
                <c:pt idx="2">
                  <c:v>96</c:v>
                </c:pt>
                <c:pt idx="3">
                  <c:v>52</c:v>
                </c:pt>
                <c:pt idx="4">
                  <c:v>93</c:v>
                </c:pt>
                <c:pt idx="5">
                  <c:v>76</c:v>
                </c:pt>
                <c:pt idx="6">
                  <c:v>73</c:v>
                </c:pt>
                <c:pt idx="7">
                  <c:v>84</c:v>
                </c:pt>
                <c:pt idx="8">
                  <c:v>77</c:v>
                </c:pt>
                <c:pt idx="9">
                  <c:v>75</c:v>
                </c:pt>
                <c:pt idx="10">
                  <c:v>79</c:v>
                </c:pt>
                <c:pt idx="11">
                  <c:v>95</c:v>
                </c:pt>
                <c:pt idx="12">
                  <c:v>75</c:v>
                </c:pt>
                <c:pt idx="13">
                  <c:v>90</c:v>
                </c:pt>
                <c:pt idx="14">
                  <c:v>78</c:v>
                </c:pt>
                <c:pt idx="15">
                  <c:v>71</c:v>
                </c:pt>
                <c:pt idx="16">
                  <c:v>96</c:v>
                </c:pt>
                <c:pt idx="17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2A9-4D31-B23D-BA2BB1D22A90}"/>
            </c:ext>
          </c:extLst>
        </c:ser>
        <c:ser>
          <c:idx val="11"/>
          <c:order val="11"/>
          <c:tx>
            <c:strRef>
              <c:f>'Pivot tables 2020'!$M$78:$M$79</c:f>
              <c:strCache>
                <c:ptCount val="1"/>
                <c:pt idx="0">
                  <c:v>Commissioning staff in the Midlands and East of England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 2020'!$A$80:$A$97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'Pivot tables 2020'!$M$80:$M$97</c:f>
              <c:numCache>
                <c:formatCode>General</c:formatCode>
                <c:ptCount val="18"/>
                <c:pt idx="0">
                  <c:v>44</c:v>
                </c:pt>
                <c:pt idx="1">
                  <c:v>51</c:v>
                </c:pt>
                <c:pt idx="2">
                  <c:v>35</c:v>
                </c:pt>
                <c:pt idx="3">
                  <c:v>36</c:v>
                </c:pt>
                <c:pt idx="4">
                  <c:v>27</c:v>
                </c:pt>
                <c:pt idx="5">
                  <c:v>37</c:v>
                </c:pt>
                <c:pt idx="6">
                  <c:v>29</c:v>
                </c:pt>
                <c:pt idx="7">
                  <c:v>31</c:v>
                </c:pt>
                <c:pt idx="8">
                  <c:v>40</c:v>
                </c:pt>
                <c:pt idx="9">
                  <c:v>33</c:v>
                </c:pt>
                <c:pt idx="10">
                  <c:v>37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33</c:v>
                </c:pt>
                <c:pt idx="15">
                  <c:v>28</c:v>
                </c:pt>
                <c:pt idx="16">
                  <c:v>32</c:v>
                </c:pt>
                <c:pt idx="17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2A9-4D31-B23D-BA2BB1D22A90}"/>
            </c:ext>
          </c:extLst>
        </c:ser>
        <c:ser>
          <c:idx val="12"/>
          <c:order val="12"/>
          <c:tx>
            <c:strRef>
              <c:f>'Pivot tables 2020'!$N$78:$N$79</c:f>
              <c:strCache>
                <c:ptCount val="1"/>
                <c:pt idx="0">
                  <c:v>Coventry and Warwickshire Partnership Trust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 2020'!$A$80:$A$97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'Pivot tables 2020'!$N$80:$N$97</c:f>
              <c:numCache>
                <c:formatCode>General</c:formatCode>
                <c:ptCount val="18"/>
                <c:pt idx="0">
                  <c:v>75</c:v>
                </c:pt>
                <c:pt idx="1">
                  <c:v>45</c:v>
                </c:pt>
                <c:pt idx="2">
                  <c:v>42</c:v>
                </c:pt>
                <c:pt idx="3">
                  <c:v>51</c:v>
                </c:pt>
                <c:pt idx="4">
                  <c:v>69</c:v>
                </c:pt>
                <c:pt idx="5">
                  <c:v>72</c:v>
                </c:pt>
                <c:pt idx="6">
                  <c:v>76</c:v>
                </c:pt>
                <c:pt idx="7">
                  <c:v>82</c:v>
                </c:pt>
                <c:pt idx="8">
                  <c:v>59</c:v>
                </c:pt>
                <c:pt idx="9">
                  <c:v>62</c:v>
                </c:pt>
                <c:pt idx="10">
                  <c:v>66</c:v>
                </c:pt>
                <c:pt idx="11">
                  <c:v>72</c:v>
                </c:pt>
                <c:pt idx="12">
                  <c:v>68</c:v>
                </c:pt>
                <c:pt idx="13">
                  <c:v>67</c:v>
                </c:pt>
                <c:pt idx="14">
                  <c:v>60</c:v>
                </c:pt>
                <c:pt idx="15">
                  <c:v>46</c:v>
                </c:pt>
                <c:pt idx="16">
                  <c:v>60</c:v>
                </c:pt>
                <c:pt idx="17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2A9-4D31-B23D-BA2BB1D22A90}"/>
            </c:ext>
          </c:extLst>
        </c:ser>
        <c:ser>
          <c:idx val="13"/>
          <c:order val="13"/>
          <c:tx>
            <c:strRef>
              <c:f>'Pivot tables 2020'!$O$78:$O$79</c:f>
              <c:strCache>
                <c:ptCount val="1"/>
                <c:pt idx="0">
                  <c:v>Derbyshire Community Health Services FT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 2020'!$A$80:$A$97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'Pivot tables 2020'!$O$80:$O$97</c:f>
              <c:numCache>
                <c:formatCode>General</c:formatCode>
                <c:ptCount val="18"/>
                <c:pt idx="0">
                  <c:v>52</c:v>
                </c:pt>
                <c:pt idx="1">
                  <c:v>51</c:v>
                </c:pt>
                <c:pt idx="2">
                  <c:v>39</c:v>
                </c:pt>
                <c:pt idx="3">
                  <c:v>26</c:v>
                </c:pt>
                <c:pt idx="4">
                  <c:v>23</c:v>
                </c:pt>
                <c:pt idx="5">
                  <c:v>30</c:v>
                </c:pt>
                <c:pt idx="6">
                  <c:v>62</c:v>
                </c:pt>
                <c:pt idx="7">
                  <c:v>52</c:v>
                </c:pt>
                <c:pt idx="8">
                  <c:v>51</c:v>
                </c:pt>
                <c:pt idx="9">
                  <c:v>46</c:v>
                </c:pt>
                <c:pt idx="10">
                  <c:v>48</c:v>
                </c:pt>
                <c:pt idx="11">
                  <c:v>60</c:v>
                </c:pt>
                <c:pt idx="12">
                  <c:v>53</c:v>
                </c:pt>
                <c:pt idx="13">
                  <c:v>50</c:v>
                </c:pt>
                <c:pt idx="14">
                  <c:v>32</c:v>
                </c:pt>
                <c:pt idx="15">
                  <c:v>34</c:v>
                </c:pt>
                <c:pt idx="16">
                  <c:v>46</c:v>
                </c:pt>
                <c:pt idx="17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A2A9-4D31-B23D-BA2BB1D22A90}"/>
            </c:ext>
          </c:extLst>
        </c:ser>
        <c:ser>
          <c:idx val="14"/>
          <c:order val="14"/>
          <c:tx>
            <c:strRef>
              <c:f>'Pivot tables 2020'!$P$78:$P$79</c:f>
              <c:strCache>
                <c:ptCount val="1"/>
                <c:pt idx="0">
                  <c:v>Derbyshire Healthcare NHS Foundation Trust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 2020'!$A$80:$A$97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'Pivot tables 2020'!$P$80:$P$97</c:f>
              <c:numCache>
                <c:formatCode>General</c:formatCode>
                <c:ptCount val="18"/>
                <c:pt idx="0">
                  <c:v>76</c:v>
                </c:pt>
                <c:pt idx="1">
                  <c:v>69</c:v>
                </c:pt>
                <c:pt idx="2">
                  <c:v>86</c:v>
                </c:pt>
                <c:pt idx="3">
                  <c:v>56</c:v>
                </c:pt>
                <c:pt idx="4">
                  <c:v>63</c:v>
                </c:pt>
                <c:pt idx="5">
                  <c:v>55</c:v>
                </c:pt>
                <c:pt idx="6">
                  <c:v>66</c:v>
                </c:pt>
                <c:pt idx="7">
                  <c:v>62</c:v>
                </c:pt>
                <c:pt idx="8">
                  <c:v>59</c:v>
                </c:pt>
                <c:pt idx="9">
                  <c:v>74</c:v>
                </c:pt>
                <c:pt idx="10">
                  <c:v>66</c:v>
                </c:pt>
                <c:pt idx="11">
                  <c:v>86</c:v>
                </c:pt>
                <c:pt idx="12">
                  <c:v>56</c:v>
                </c:pt>
                <c:pt idx="13">
                  <c:v>79</c:v>
                </c:pt>
                <c:pt idx="14">
                  <c:v>71</c:v>
                </c:pt>
                <c:pt idx="15">
                  <c:v>60</c:v>
                </c:pt>
                <c:pt idx="16">
                  <c:v>61</c:v>
                </c:pt>
                <c:pt idx="17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A2A9-4D31-B23D-BA2BB1D22A90}"/>
            </c:ext>
          </c:extLst>
        </c:ser>
        <c:ser>
          <c:idx val="15"/>
          <c:order val="15"/>
          <c:tx>
            <c:strRef>
              <c:f>'Pivot tables 2020'!$Q$78:$Q$79</c:f>
              <c:strCache>
                <c:ptCount val="1"/>
                <c:pt idx="0">
                  <c:v>East and North Hertfordshire NHS Trust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 2020'!$A$80:$A$97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'Pivot tables 2020'!$Q$80:$Q$97</c:f>
              <c:numCache>
                <c:formatCode>General</c:formatCode>
                <c:ptCount val="18"/>
                <c:pt idx="0">
                  <c:v>140</c:v>
                </c:pt>
                <c:pt idx="1">
                  <c:v>156</c:v>
                </c:pt>
                <c:pt idx="2">
                  <c:v>149</c:v>
                </c:pt>
                <c:pt idx="3">
                  <c:v>156</c:v>
                </c:pt>
                <c:pt idx="4">
                  <c:v>146</c:v>
                </c:pt>
                <c:pt idx="5">
                  <c:v>148</c:v>
                </c:pt>
                <c:pt idx="6">
                  <c:v>143</c:v>
                </c:pt>
                <c:pt idx="7">
                  <c:v>144</c:v>
                </c:pt>
                <c:pt idx="8">
                  <c:v>137</c:v>
                </c:pt>
                <c:pt idx="9">
                  <c:v>160</c:v>
                </c:pt>
                <c:pt idx="10">
                  <c:v>155</c:v>
                </c:pt>
                <c:pt idx="11">
                  <c:v>164</c:v>
                </c:pt>
                <c:pt idx="12">
                  <c:v>141</c:v>
                </c:pt>
                <c:pt idx="13">
                  <c:v>129</c:v>
                </c:pt>
                <c:pt idx="14">
                  <c:v>136</c:v>
                </c:pt>
                <c:pt idx="15">
                  <c:v>144</c:v>
                </c:pt>
                <c:pt idx="16">
                  <c:v>157</c:v>
                </c:pt>
                <c:pt idx="17">
                  <c:v>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A2A9-4D31-B23D-BA2BB1D22A90}"/>
            </c:ext>
          </c:extLst>
        </c:ser>
        <c:ser>
          <c:idx val="16"/>
          <c:order val="16"/>
          <c:tx>
            <c:strRef>
              <c:f>'Pivot tables 2020'!$R$78:$R$79</c:f>
              <c:strCache>
                <c:ptCount val="1"/>
                <c:pt idx="0">
                  <c:v>East Coast Community Healthcare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 2020'!$A$80:$A$97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'Pivot tables 2020'!$R$80:$R$97</c:f>
              <c:numCache>
                <c:formatCode>General</c:formatCode>
                <c:ptCount val="18"/>
                <c:pt idx="0">
                  <c:v>12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2</c:v>
                </c:pt>
                <c:pt idx="5">
                  <c:v>6</c:v>
                </c:pt>
                <c:pt idx="6">
                  <c:v>4</c:v>
                </c:pt>
                <c:pt idx="7">
                  <c:v>4</c:v>
                </c:pt>
                <c:pt idx="8">
                  <c:v>3</c:v>
                </c:pt>
                <c:pt idx="9">
                  <c:v>9</c:v>
                </c:pt>
                <c:pt idx="10">
                  <c:v>5</c:v>
                </c:pt>
                <c:pt idx="11">
                  <c:v>12</c:v>
                </c:pt>
                <c:pt idx="12">
                  <c:v>9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8</c:v>
                </c:pt>
                <c:pt idx="1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A2A9-4D31-B23D-BA2BB1D22A90}"/>
            </c:ext>
          </c:extLst>
        </c:ser>
        <c:ser>
          <c:idx val="17"/>
          <c:order val="17"/>
          <c:tx>
            <c:strRef>
              <c:f>'Pivot tables 2020'!$S$78:$S$79</c:f>
              <c:strCache>
                <c:ptCount val="1"/>
                <c:pt idx="0">
                  <c:v>East Midlands Ambulance Service NHS Trust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 2020'!$A$80:$A$97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'Pivot tables 2020'!$S$80:$S$97</c:f>
              <c:numCache>
                <c:formatCode>General</c:formatCode>
                <c:ptCount val="18"/>
                <c:pt idx="0">
                  <c:v>54</c:v>
                </c:pt>
                <c:pt idx="1">
                  <c:v>60</c:v>
                </c:pt>
                <c:pt idx="2">
                  <c:v>38</c:v>
                </c:pt>
                <c:pt idx="3">
                  <c:v>51</c:v>
                </c:pt>
                <c:pt idx="4">
                  <c:v>68</c:v>
                </c:pt>
                <c:pt idx="5">
                  <c:v>51</c:v>
                </c:pt>
                <c:pt idx="6">
                  <c:v>65</c:v>
                </c:pt>
                <c:pt idx="7">
                  <c:v>69</c:v>
                </c:pt>
                <c:pt idx="8">
                  <c:v>38</c:v>
                </c:pt>
                <c:pt idx="9">
                  <c:v>102</c:v>
                </c:pt>
                <c:pt idx="10">
                  <c:v>72</c:v>
                </c:pt>
                <c:pt idx="11">
                  <c:v>101</c:v>
                </c:pt>
                <c:pt idx="12">
                  <c:v>119</c:v>
                </c:pt>
                <c:pt idx="13">
                  <c:v>76</c:v>
                </c:pt>
                <c:pt idx="14">
                  <c:v>109</c:v>
                </c:pt>
                <c:pt idx="15">
                  <c:v>83</c:v>
                </c:pt>
                <c:pt idx="16">
                  <c:v>73</c:v>
                </c:pt>
                <c:pt idx="17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A2A9-4D31-B23D-BA2BB1D22A90}"/>
            </c:ext>
          </c:extLst>
        </c:ser>
        <c:ser>
          <c:idx val="18"/>
          <c:order val="18"/>
          <c:tx>
            <c:strRef>
              <c:f>'Pivot tables 2020'!$T$78:$T$79</c:f>
              <c:strCache>
                <c:ptCount val="1"/>
                <c:pt idx="0">
                  <c:v>East of England Ambulance Service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 2020'!$A$80:$A$97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'Pivot tables 2020'!$T$80:$T$97</c:f>
              <c:numCache>
                <c:formatCode>General</c:formatCode>
                <c:ptCount val="18"/>
                <c:pt idx="0">
                  <c:v>87</c:v>
                </c:pt>
                <c:pt idx="1">
                  <c:v>104</c:v>
                </c:pt>
                <c:pt idx="2">
                  <c:v>75</c:v>
                </c:pt>
                <c:pt idx="3">
                  <c:v>68</c:v>
                </c:pt>
                <c:pt idx="4">
                  <c:v>96</c:v>
                </c:pt>
                <c:pt idx="5">
                  <c:v>79</c:v>
                </c:pt>
                <c:pt idx="6">
                  <c:v>116</c:v>
                </c:pt>
                <c:pt idx="7">
                  <c:v>114</c:v>
                </c:pt>
                <c:pt idx="8">
                  <c:v>83</c:v>
                </c:pt>
                <c:pt idx="9">
                  <c:v>133</c:v>
                </c:pt>
                <c:pt idx="10">
                  <c:v>111</c:v>
                </c:pt>
                <c:pt idx="11">
                  <c:v>116</c:v>
                </c:pt>
                <c:pt idx="12">
                  <c:v>97</c:v>
                </c:pt>
                <c:pt idx="13">
                  <c:v>115</c:v>
                </c:pt>
                <c:pt idx="14">
                  <c:v>133</c:v>
                </c:pt>
                <c:pt idx="15">
                  <c:v>83</c:v>
                </c:pt>
                <c:pt idx="16">
                  <c:v>62</c:v>
                </c:pt>
                <c:pt idx="17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A2A9-4D31-B23D-BA2BB1D22A90}"/>
            </c:ext>
          </c:extLst>
        </c:ser>
        <c:ser>
          <c:idx val="19"/>
          <c:order val="19"/>
          <c:tx>
            <c:strRef>
              <c:f>'Pivot tables 2020'!$U$78:$U$79</c:f>
              <c:strCache>
                <c:ptCount val="1"/>
                <c:pt idx="0">
                  <c:v>East Suffolk and North Essex NHS Foundation Trust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 2020'!$A$80:$A$97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'Pivot tables 2020'!$U$80:$U$97</c:f>
              <c:numCache>
                <c:formatCode>General</c:formatCode>
                <c:ptCount val="18"/>
                <c:pt idx="0">
                  <c:v>232</c:v>
                </c:pt>
                <c:pt idx="1">
                  <c:v>267</c:v>
                </c:pt>
                <c:pt idx="2">
                  <c:v>245</c:v>
                </c:pt>
                <c:pt idx="3">
                  <c:v>228</c:v>
                </c:pt>
                <c:pt idx="4">
                  <c:v>259</c:v>
                </c:pt>
                <c:pt idx="5">
                  <c:v>260</c:v>
                </c:pt>
                <c:pt idx="6">
                  <c:v>278</c:v>
                </c:pt>
                <c:pt idx="7">
                  <c:v>278</c:v>
                </c:pt>
                <c:pt idx="8">
                  <c:v>251</c:v>
                </c:pt>
                <c:pt idx="9">
                  <c:v>282</c:v>
                </c:pt>
                <c:pt idx="10">
                  <c:v>258</c:v>
                </c:pt>
                <c:pt idx="11">
                  <c:v>303</c:v>
                </c:pt>
                <c:pt idx="12">
                  <c:v>257</c:v>
                </c:pt>
                <c:pt idx="13">
                  <c:v>270</c:v>
                </c:pt>
                <c:pt idx="14">
                  <c:v>243</c:v>
                </c:pt>
                <c:pt idx="15">
                  <c:v>214</c:v>
                </c:pt>
                <c:pt idx="16">
                  <c:v>229</c:v>
                </c:pt>
                <c:pt idx="17">
                  <c:v>233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A2A9-4D31-B23D-BA2BB1D22A90}"/>
            </c:ext>
          </c:extLst>
        </c:ser>
        <c:ser>
          <c:idx val="20"/>
          <c:order val="20"/>
          <c:tx>
            <c:strRef>
              <c:f>'Pivot tables 2020'!$V$78:$V$79</c:f>
              <c:strCache>
                <c:ptCount val="1"/>
                <c:pt idx="0">
                  <c:v>Essex Partnership University NHS Foundation Trust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 2020'!$A$80:$A$97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'Pivot tables 2020'!$V$80:$V$97</c:f>
              <c:numCache>
                <c:formatCode>General</c:formatCode>
                <c:ptCount val="18"/>
                <c:pt idx="0">
                  <c:v>80</c:v>
                </c:pt>
                <c:pt idx="1">
                  <c:v>73</c:v>
                </c:pt>
                <c:pt idx="2">
                  <c:v>68</c:v>
                </c:pt>
                <c:pt idx="3">
                  <c:v>64</c:v>
                </c:pt>
                <c:pt idx="4">
                  <c:v>63</c:v>
                </c:pt>
                <c:pt idx="5">
                  <c:v>88</c:v>
                </c:pt>
                <c:pt idx="6">
                  <c:v>80</c:v>
                </c:pt>
                <c:pt idx="7">
                  <c:v>72</c:v>
                </c:pt>
                <c:pt idx="8">
                  <c:v>71</c:v>
                </c:pt>
                <c:pt idx="9">
                  <c:v>73</c:v>
                </c:pt>
                <c:pt idx="10">
                  <c:v>86</c:v>
                </c:pt>
                <c:pt idx="11">
                  <c:v>81</c:v>
                </c:pt>
                <c:pt idx="12">
                  <c:v>68</c:v>
                </c:pt>
                <c:pt idx="13">
                  <c:v>83</c:v>
                </c:pt>
                <c:pt idx="14">
                  <c:v>51</c:v>
                </c:pt>
                <c:pt idx="15">
                  <c:v>57</c:v>
                </c:pt>
                <c:pt idx="16">
                  <c:v>51</c:v>
                </c:pt>
                <c:pt idx="17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A2A9-4D31-B23D-BA2BB1D22A90}"/>
            </c:ext>
          </c:extLst>
        </c:ser>
        <c:ser>
          <c:idx val="21"/>
          <c:order val="21"/>
          <c:tx>
            <c:strRef>
              <c:f>'Pivot tables 2020'!$W$78:$W$79</c:f>
              <c:strCache>
                <c:ptCount val="1"/>
                <c:pt idx="0">
                  <c:v>George Eliot Hospital NHS Trust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 2020'!$A$80:$A$97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'Pivot tables 2020'!$W$80:$W$97</c:f>
              <c:numCache>
                <c:formatCode>General</c:formatCode>
                <c:ptCount val="18"/>
                <c:pt idx="0">
                  <c:v>83</c:v>
                </c:pt>
                <c:pt idx="1">
                  <c:v>71</c:v>
                </c:pt>
                <c:pt idx="2">
                  <c:v>72</c:v>
                </c:pt>
                <c:pt idx="3">
                  <c:v>80</c:v>
                </c:pt>
                <c:pt idx="4">
                  <c:v>66</c:v>
                </c:pt>
                <c:pt idx="5">
                  <c:v>84</c:v>
                </c:pt>
                <c:pt idx="6">
                  <c:v>79</c:v>
                </c:pt>
                <c:pt idx="7">
                  <c:v>74</c:v>
                </c:pt>
                <c:pt idx="8">
                  <c:v>58</c:v>
                </c:pt>
                <c:pt idx="9">
                  <c:v>80</c:v>
                </c:pt>
                <c:pt idx="10">
                  <c:v>77</c:v>
                </c:pt>
                <c:pt idx="11">
                  <c:v>76</c:v>
                </c:pt>
                <c:pt idx="12">
                  <c:v>67</c:v>
                </c:pt>
                <c:pt idx="13">
                  <c:v>73</c:v>
                </c:pt>
                <c:pt idx="14">
                  <c:v>70</c:v>
                </c:pt>
                <c:pt idx="15">
                  <c:v>66</c:v>
                </c:pt>
                <c:pt idx="16">
                  <c:v>66</c:v>
                </c:pt>
                <c:pt idx="17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A2A9-4D31-B23D-BA2BB1D22A90}"/>
            </c:ext>
          </c:extLst>
        </c:ser>
        <c:ser>
          <c:idx val="22"/>
          <c:order val="22"/>
          <c:tx>
            <c:strRef>
              <c:f>'Pivot tables 2020'!$X$78:$X$79</c:f>
              <c:strCache>
                <c:ptCount val="1"/>
                <c:pt idx="0">
                  <c:v>GPs and practice staff in the Midlands and East of England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 2020'!$A$80:$A$97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'Pivot tables 2020'!$X$80:$X$97</c:f>
              <c:numCache>
                <c:formatCode>General</c:formatCode>
                <c:ptCount val="18"/>
                <c:pt idx="0">
                  <c:v>409</c:v>
                </c:pt>
                <c:pt idx="1">
                  <c:v>347</c:v>
                </c:pt>
                <c:pt idx="2">
                  <c:v>315</c:v>
                </c:pt>
                <c:pt idx="3">
                  <c:v>324</c:v>
                </c:pt>
                <c:pt idx="4">
                  <c:v>301</c:v>
                </c:pt>
                <c:pt idx="5">
                  <c:v>349</c:v>
                </c:pt>
                <c:pt idx="6">
                  <c:v>333</c:v>
                </c:pt>
                <c:pt idx="7">
                  <c:v>346</c:v>
                </c:pt>
                <c:pt idx="8">
                  <c:v>448</c:v>
                </c:pt>
                <c:pt idx="9">
                  <c:v>473</c:v>
                </c:pt>
                <c:pt idx="10">
                  <c:v>390</c:v>
                </c:pt>
                <c:pt idx="11">
                  <c:v>413</c:v>
                </c:pt>
                <c:pt idx="12">
                  <c:v>385</c:v>
                </c:pt>
                <c:pt idx="13">
                  <c:v>281</c:v>
                </c:pt>
                <c:pt idx="14">
                  <c:v>251</c:v>
                </c:pt>
                <c:pt idx="15">
                  <c:v>209</c:v>
                </c:pt>
                <c:pt idx="16">
                  <c:v>197</c:v>
                </c:pt>
                <c:pt idx="17">
                  <c:v>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A2A9-4D31-B23D-BA2BB1D22A90}"/>
            </c:ext>
          </c:extLst>
        </c:ser>
        <c:ser>
          <c:idx val="23"/>
          <c:order val="23"/>
          <c:tx>
            <c:strRef>
              <c:f>'Pivot tables 2020'!$Y$78:$Y$79</c:f>
              <c:strCache>
                <c:ptCount val="1"/>
                <c:pt idx="0">
                  <c:v>GPs, Practice staff &amp; CCG staff in Staffordshire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 2020'!$A$80:$A$97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'Pivot tables 2020'!$Y$80:$Y$97</c:f>
              <c:numCache>
                <c:formatCode>General</c:formatCode>
                <c:ptCount val="18"/>
                <c:pt idx="0">
                  <c:v>25</c:v>
                </c:pt>
                <c:pt idx="1">
                  <c:v>17</c:v>
                </c:pt>
                <c:pt idx="2">
                  <c:v>23</c:v>
                </c:pt>
                <c:pt idx="3">
                  <c:v>20</c:v>
                </c:pt>
                <c:pt idx="4">
                  <c:v>18</c:v>
                </c:pt>
                <c:pt idx="5">
                  <c:v>17</c:v>
                </c:pt>
                <c:pt idx="6">
                  <c:v>24</c:v>
                </c:pt>
                <c:pt idx="7">
                  <c:v>17</c:v>
                </c:pt>
                <c:pt idx="8">
                  <c:v>41</c:v>
                </c:pt>
                <c:pt idx="9">
                  <c:v>32</c:v>
                </c:pt>
                <c:pt idx="10">
                  <c:v>28</c:v>
                </c:pt>
                <c:pt idx="11">
                  <c:v>23</c:v>
                </c:pt>
                <c:pt idx="12">
                  <c:v>29</c:v>
                </c:pt>
                <c:pt idx="13">
                  <c:v>23</c:v>
                </c:pt>
                <c:pt idx="14">
                  <c:v>44</c:v>
                </c:pt>
                <c:pt idx="15">
                  <c:v>7</c:v>
                </c:pt>
                <c:pt idx="16">
                  <c:v>9</c:v>
                </c:pt>
                <c:pt idx="17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A2A9-4D31-B23D-BA2BB1D22A90}"/>
            </c:ext>
          </c:extLst>
        </c:ser>
        <c:ser>
          <c:idx val="24"/>
          <c:order val="24"/>
          <c:tx>
            <c:strRef>
              <c:f>'Pivot tables 2020'!$Z$78:$Z$79</c:f>
              <c:strCache>
                <c:ptCount val="1"/>
                <c:pt idx="0">
                  <c:v>GPs, Practice Staff and CCG staff in Bedfordshire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 2020'!$A$80:$A$97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'Pivot tables 2020'!$Z$80:$Z$97</c:f>
              <c:numCache>
                <c:formatCode>General</c:formatCode>
                <c:ptCount val="18"/>
                <c:pt idx="0">
                  <c:v>35</c:v>
                </c:pt>
                <c:pt idx="1">
                  <c:v>28</c:v>
                </c:pt>
                <c:pt idx="2">
                  <c:v>25</c:v>
                </c:pt>
                <c:pt idx="3">
                  <c:v>27</c:v>
                </c:pt>
                <c:pt idx="4">
                  <c:v>21</c:v>
                </c:pt>
                <c:pt idx="5">
                  <c:v>23</c:v>
                </c:pt>
                <c:pt idx="6">
                  <c:v>22</c:v>
                </c:pt>
                <c:pt idx="7">
                  <c:v>27</c:v>
                </c:pt>
                <c:pt idx="8">
                  <c:v>25</c:v>
                </c:pt>
                <c:pt idx="9">
                  <c:v>34</c:v>
                </c:pt>
                <c:pt idx="10">
                  <c:v>25</c:v>
                </c:pt>
                <c:pt idx="11">
                  <c:v>32</c:v>
                </c:pt>
                <c:pt idx="12">
                  <c:v>20</c:v>
                </c:pt>
                <c:pt idx="13">
                  <c:v>20</c:v>
                </c:pt>
                <c:pt idx="14">
                  <c:v>16</c:v>
                </c:pt>
                <c:pt idx="15">
                  <c:v>14</c:v>
                </c:pt>
                <c:pt idx="16">
                  <c:v>20</c:v>
                </c:pt>
                <c:pt idx="17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A2A9-4D31-B23D-BA2BB1D22A90}"/>
            </c:ext>
          </c:extLst>
        </c:ser>
        <c:ser>
          <c:idx val="25"/>
          <c:order val="25"/>
          <c:tx>
            <c:strRef>
              <c:f>'Pivot tables 2020'!$AA$78:$AA$79</c:f>
              <c:strCache>
                <c:ptCount val="1"/>
                <c:pt idx="0">
                  <c:v>GPs, practice staff and CCG staff in Nottinghamshire County (not Bassetlaw)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 2020'!$A$80:$A$97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'Pivot tables 2020'!$AA$80:$AA$97</c:f>
              <c:numCache>
                <c:formatCode>General</c:formatCode>
                <c:ptCount val="18"/>
                <c:pt idx="0">
                  <c:v>33</c:v>
                </c:pt>
                <c:pt idx="1">
                  <c:v>22</c:v>
                </c:pt>
                <c:pt idx="2">
                  <c:v>26</c:v>
                </c:pt>
                <c:pt idx="3">
                  <c:v>23</c:v>
                </c:pt>
                <c:pt idx="4">
                  <c:v>23</c:v>
                </c:pt>
                <c:pt idx="5">
                  <c:v>26</c:v>
                </c:pt>
                <c:pt idx="6">
                  <c:v>21</c:v>
                </c:pt>
                <c:pt idx="7">
                  <c:v>30</c:v>
                </c:pt>
                <c:pt idx="8">
                  <c:v>42</c:v>
                </c:pt>
                <c:pt idx="9">
                  <c:v>37</c:v>
                </c:pt>
                <c:pt idx="10">
                  <c:v>45</c:v>
                </c:pt>
                <c:pt idx="11">
                  <c:v>41</c:v>
                </c:pt>
                <c:pt idx="12">
                  <c:v>27</c:v>
                </c:pt>
                <c:pt idx="13">
                  <c:v>24</c:v>
                </c:pt>
                <c:pt idx="14">
                  <c:v>33</c:v>
                </c:pt>
                <c:pt idx="15">
                  <c:v>26</c:v>
                </c:pt>
                <c:pt idx="16">
                  <c:v>28</c:v>
                </c:pt>
                <c:pt idx="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A2A9-4D31-B23D-BA2BB1D22A90}"/>
            </c:ext>
          </c:extLst>
        </c:ser>
        <c:ser>
          <c:idx val="26"/>
          <c:order val="26"/>
          <c:tx>
            <c:strRef>
              <c:f>'Pivot tables 2020'!$AB$78:$AB$79</c:f>
              <c:strCache>
                <c:ptCount val="1"/>
                <c:pt idx="0">
                  <c:v>GPs, Practice Staff and CCG Staff in Shropshire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 2020'!$A$80:$A$97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'Pivot tables 2020'!$AB$80:$AB$97</c:f>
              <c:numCache>
                <c:formatCode>General</c:formatCode>
                <c:ptCount val="18"/>
                <c:pt idx="0">
                  <c:v>13</c:v>
                </c:pt>
                <c:pt idx="1">
                  <c:v>9</c:v>
                </c:pt>
                <c:pt idx="2">
                  <c:v>11</c:v>
                </c:pt>
                <c:pt idx="3">
                  <c:v>12</c:v>
                </c:pt>
                <c:pt idx="4">
                  <c:v>14</c:v>
                </c:pt>
                <c:pt idx="5">
                  <c:v>10</c:v>
                </c:pt>
                <c:pt idx="6">
                  <c:v>8</c:v>
                </c:pt>
                <c:pt idx="7">
                  <c:v>12</c:v>
                </c:pt>
                <c:pt idx="8">
                  <c:v>18</c:v>
                </c:pt>
                <c:pt idx="9">
                  <c:v>22</c:v>
                </c:pt>
                <c:pt idx="10">
                  <c:v>14</c:v>
                </c:pt>
                <c:pt idx="11">
                  <c:v>12</c:v>
                </c:pt>
                <c:pt idx="12">
                  <c:v>17</c:v>
                </c:pt>
                <c:pt idx="13">
                  <c:v>10</c:v>
                </c:pt>
                <c:pt idx="14">
                  <c:v>11</c:v>
                </c:pt>
                <c:pt idx="15">
                  <c:v>12</c:v>
                </c:pt>
                <c:pt idx="16">
                  <c:v>9</c:v>
                </c:pt>
                <c:pt idx="17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A2A9-4D31-B23D-BA2BB1D22A90}"/>
            </c:ext>
          </c:extLst>
        </c:ser>
        <c:ser>
          <c:idx val="27"/>
          <c:order val="27"/>
          <c:tx>
            <c:strRef>
              <c:f>'Pivot tables 2020'!$AC$78:$AC$79</c:f>
              <c:strCache>
                <c:ptCount val="1"/>
                <c:pt idx="0">
                  <c:v>GPs, Practice Staff and CCG staff in Suffolk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 2020'!$A$80:$A$97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'Pivot tables 2020'!$AC$80:$AC$97</c:f>
              <c:numCache>
                <c:formatCode>General</c:formatCode>
                <c:ptCount val="18"/>
                <c:pt idx="0">
                  <c:v>22</c:v>
                </c:pt>
                <c:pt idx="1">
                  <c:v>13</c:v>
                </c:pt>
                <c:pt idx="2">
                  <c:v>18</c:v>
                </c:pt>
                <c:pt idx="3">
                  <c:v>15</c:v>
                </c:pt>
                <c:pt idx="4">
                  <c:v>13</c:v>
                </c:pt>
                <c:pt idx="5">
                  <c:v>32</c:v>
                </c:pt>
                <c:pt idx="6">
                  <c:v>19</c:v>
                </c:pt>
                <c:pt idx="7">
                  <c:v>22</c:v>
                </c:pt>
                <c:pt idx="8">
                  <c:v>27</c:v>
                </c:pt>
                <c:pt idx="9">
                  <c:v>24</c:v>
                </c:pt>
                <c:pt idx="10">
                  <c:v>27</c:v>
                </c:pt>
                <c:pt idx="11">
                  <c:v>23</c:v>
                </c:pt>
                <c:pt idx="12">
                  <c:v>24</c:v>
                </c:pt>
                <c:pt idx="13">
                  <c:v>14</c:v>
                </c:pt>
                <c:pt idx="14">
                  <c:v>12</c:v>
                </c:pt>
                <c:pt idx="15">
                  <c:v>13</c:v>
                </c:pt>
                <c:pt idx="16">
                  <c:v>10</c:v>
                </c:pt>
                <c:pt idx="17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A2A9-4D31-B23D-BA2BB1D22A90}"/>
            </c:ext>
          </c:extLst>
        </c:ser>
        <c:ser>
          <c:idx val="28"/>
          <c:order val="28"/>
          <c:tx>
            <c:strRef>
              <c:f>'Pivot tables 2020'!$AD$78:$AD$79</c:f>
              <c:strCache>
                <c:ptCount val="1"/>
                <c:pt idx="0">
                  <c:v>GPs, practice staff and CCG staff in Worcestershire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 2020'!$A$80:$A$97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'Pivot tables 2020'!$AD$80:$AD$97</c:f>
              <c:numCache>
                <c:formatCode>General</c:formatCode>
                <c:ptCount val="18"/>
                <c:pt idx="0">
                  <c:v>31</c:v>
                </c:pt>
                <c:pt idx="1">
                  <c:v>25</c:v>
                </c:pt>
                <c:pt idx="2">
                  <c:v>28</c:v>
                </c:pt>
                <c:pt idx="3">
                  <c:v>30</c:v>
                </c:pt>
                <c:pt idx="4">
                  <c:v>27</c:v>
                </c:pt>
                <c:pt idx="5">
                  <c:v>36</c:v>
                </c:pt>
                <c:pt idx="6">
                  <c:v>27</c:v>
                </c:pt>
                <c:pt idx="7">
                  <c:v>32</c:v>
                </c:pt>
                <c:pt idx="8">
                  <c:v>34</c:v>
                </c:pt>
                <c:pt idx="9">
                  <c:v>40</c:v>
                </c:pt>
                <c:pt idx="10">
                  <c:v>32</c:v>
                </c:pt>
                <c:pt idx="11">
                  <c:v>29</c:v>
                </c:pt>
                <c:pt idx="12">
                  <c:v>34</c:v>
                </c:pt>
                <c:pt idx="13">
                  <c:v>22</c:v>
                </c:pt>
                <c:pt idx="14">
                  <c:v>17</c:v>
                </c:pt>
                <c:pt idx="15">
                  <c:v>18</c:v>
                </c:pt>
                <c:pt idx="16">
                  <c:v>23</c:v>
                </c:pt>
                <c:pt idx="17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A2A9-4D31-B23D-BA2BB1D22A90}"/>
            </c:ext>
          </c:extLst>
        </c:ser>
        <c:ser>
          <c:idx val="29"/>
          <c:order val="29"/>
          <c:tx>
            <c:strRef>
              <c:f>'Pivot tables 2020'!$AE$78:$AE$79</c:f>
              <c:strCache>
                <c:ptCount val="1"/>
                <c:pt idx="0">
                  <c:v>Hertfordshire Community NHS Trust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 2020'!$A$80:$A$97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'Pivot tables 2020'!$AE$80:$AE$97</c:f>
              <c:numCache>
                <c:formatCode>General</c:formatCode>
                <c:ptCount val="18"/>
                <c:pt idx="0">
                  <c:v>9</c:v>
                </c:pt>
                <c:pt idx="1">
                  <c:v>20</c:v>
                </c:pt>
                <c:pt idx="2">
                  <c:v>12</c:v>
                </c:pt>
                <c:pt idx="3">
                  <c:v>10</c:v>
                </c:pt>
                <c:pt idx="4">
                  <c:v>4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10</c:v>
                </c:pt>
                <c:pt idx="9">
                  <c:v>18</c:v>
                </c:pt>
                <c:pt idx="10">
                  <c:v>16</c:v>
                </c:pt>
                <c:pt idx="11">
                  <c:v>11</c:v>
                </c:pt>
                <c:pt idx="12">
                  <c:v>8</c:v>
                </c:pt>
                <c:pt idx="13">
                  <c:v>11</c:v>
                </c:pt>
                <c:pt idx="14">
                  <c:v>7</c:v>
                </c:pt>
                <c:pt idx="15">
                  <c:v>9</c:v>
                </c:pt>
                <c:pt idx="16">
                  <c:v>15</c:v>
                </c:pt>
                <c:pt idx="17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A2A9-4D31-B23D-BA2BB1D22A90}"/>
            </c:ext>
          </c:extLst>
        </c:ser>
        <c:ser>
          <c:idx val="30"/>
          <c:order val="30"/>
          <c:tx>
            <c:strRef>
              <c:f>'Pivot tables 2020'!$AF$78:$AF$79</c:f>
              <c:strCache>
                <c:ptCount val="1"/>
                <c:pt idx="0">
                  <c:v>Hertfordshire Partnership University NHS Foundation Trust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 2020'!$A$80:$A$97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'Pivot tables 2020'!$AF$80:$AF$97</c:f>
              <c:numCache>
                <c:formatCode>General</c:formatCode>
                <c:ptCount val="18"/>
                <c:pt idx="0">
                  <c:v>45</c:v>
                </c:pt>
                <c:pt idx="1">
                  <c:v>39</c:v>
                </c:pt>
                <c:pt idx="2">
                  <c:v>80</c:v>
                </c:pt>
                <c:pt idx="3">
                  <c:v>48</c:v>
                </c:pt>
                <c:pt idx="4">
                  <c:v>43</c:v>
                </c:pt>
                <c:pt idx="5">
                  <c:v>44</c:v>
                </c:pt>
                <c:pt idx="6">
                  <c:v>53</c:v>
                </c:pt>
                <c:pt idx="7">
                  <c:v>58</c:v>
                </c:pt>
                <c:pt idx="8">
                  <c:v>47</c:v>
                </c:pt>
                <c:pt idx="9">
                  <c:v>55</c:v>
                </c:pt>
                <c:pt idx="10">
                  <c:v>69</c:v>
                </c:pt>
                <c:pt idx="11">
                  <c:v>56</c:v>
                </c:pt>
                <c:pt idx="12">
                  <c:v>45</c:v>
                </c:pt>
                <c:pt idx="13">
                  <c:v>42</c:v>
                </c:pt>
                <c:pt idx="14">
                  <c:v>35</c:v>
                </c:pt>
                <c:pt idx="15">
                  <c:v>38</c:v>
                </c:pt>
                <c:pt idx="16">
                  <c:v>24</c:v>
                </c:pt>
                <c:pt idx="17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A2A9-4D31-B23D-BA2BB1D22A90}"/>
            </c:ext>
          </c:extLst>
        </c:ser>
        <c:ser>
          <c:idx val="31"/>
          <c:order val="31"/>
          <c:tx>
            <c:strRef>
              <c:f>'Pivot tables 2020'!$AG$78:$AG$79</c:f>
              <c:strCache>
                <c:ptCount val="1"/>
                <c:pt idx="0">
                  <c:v>Hospices in Cambridgeshire inc. EACH and Sue Ryder Care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 2020'!$A$80:$A$97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'Pivot tables 2020'!$AG$80:$AG$97</c:f>
              <c:numCache>
                <c:formatCode>General</c:formatCode>
                <c:ptCount val="18"/>
                <c:pt idx="0">
                  <c:v>3</c:v>
                </c:pt>
                <c:pt idx="1">
                  <c:v>1</c:v>
                </c:pt>
                <c:pt idx="2">
                  <c:v>5</c:v>
                </c:pt>
                <c:pt idx="3">
                  <c:v>2</c:v>
                </c:pt>
                <c:pt idx="4">
                  <c:v>1</c:v>
                </c:pt>
                <c:pt idx="5">
                  <c:v>4</c:v>
                </c:pt>
                <c:pt idx="6">
                  <c:v>6</c:v>
                </c:pt>
                <c:pt idx="7">
                  <c:v>1</c:v>
                </c:pt>
                <c:pt idx="8">
                  <c:v>3</c:v>
                </c:pt>
                <c:pt idx="9">
                  <c:v>1</c:v>
                </c:pt>
                <c:pt idx="10">
                  <c:v>2</c:v>
                </c:pt>
                <c:pt idx="11">
                  <c:v>4</c:v>
                </c:pt>
                <c:pt idx="12">
                  <c:v>3</c:v>
                </c:pt>
                <c:pt idx="13">
                  <c:v>2</c:v>
                </c:pt>
                <c:pt idx="14">
                  <c:v>3</c:v>
                </c:pt>
                <c:pt idx="15">
                  <c:v>6</c:v>
                </c:pt>
                <c:pt idx="16">
                  <c:v>3</c:v>
                </c:pt>
                <c:pt idx="1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A2A9-4D31-B23D-BA2BB1D22A90}"/>
            </c:ext>
          </c:extLst>
        </c:ser>
        <c:ser>
          <c:idx val="32"/>
          <c:order val="32"/>
          <c:tx>
            <c:strRef>
              <c:f>'Pivot tables 2020'!$AH$78:$AH$79</c:f>
              <c:strCache>
                <c:ptCount val="1"/>
                <c:pt idx="0">
                  <c:v>James Paget University Hospital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 2020'!$A$80:$A$97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'Pivot tables 2020'!$AH$80:$AH$97</c:f>
              <c:numCache>
                <c:formatCode>General</c:formatCode>
                <c:ptCount val="18"/>
                <c:pt idx="0">
                  <c:v>42</c:v>
                </c:pt>
                <c:pt idx="1">
                  <c:v>47</c:v>
                </c:pt>
                <c:pt idx="2">
                  <c:v>46</c:v>
                </c:pt>
                <c:pt idx="3">
                  <c:v>46</c:v>
                </c:pt>
                <c:pt idx="4">
                  <c:v>56</c:v>
                </c:pt>
                <c:pt idx="5">
                  <c:v>45</c:v>
                </c:pt>
                <c:pt idx="6">
                  <c:v>42</c:v>
                </c:pt>
                <c:pt idx="7">
                  <c:v>67</c:v>
                </c:pt>
                <c:pt idx="8">
                  <c:v>54</c:v>
                </c:pt>
                <c:pt idx="9">
                  <c:v>49</c:v>
                </c:pt>
                <c:pt idx="10">
                  <c:v>48</c:v>
                </c:pt>
                <c:pt idx="11">
                  <c:v>64</c:v>
                </c:pt>
                <c:pt idx="12">
                  <c:v>50</c:v>
                </c:pt>
                <c:pt idx="13">
                  <c:v>52</c:v>
                </c:pt>
                <c:pt idx="14">
                  <c:v>42</c:v>
                </c:pt>
                <c:pt idx="15">
                  <c:v>53</c:v>
                </c:pt>
                <c:pt idx="16">
                  <c:v>58</c:v>
                </c:pt>
                <c:pt idx="17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A2A9-4D31-B23D-BA2BB1D22A90}"/>
            </c:ext>
          </c:extLst>
        </c:ser>
        <c:ser>
          <c:idx val="33"/>
          <c:order val="33"/>
          <c:tx>
            <c:strRef>
              <c:f>'Pivot tables 2020'!$AI$78:$AI$79</c:f>
              <c:strCache>
                <c:ptCount val="1"/>
                <c:pt idx="0">
                  <c:v>Kettering General Hospital NHS Foundation Trust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 2020'!$A$80:$A$97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'Pivot tables 2020'!$AI$80:$AI$97</c:f>
              <c:numCache>
                <c:formatCode>General</c:formatCode>
                <c:ptCount val="18"/>
                <c:pt idx="0">
                  <c:v>127</c:v>
                </c:pt>
                <c:pt idx="1">
                  <c:v>115</c:v>
                </c:pt>
                <c:pt idx="2">
                  <c:v>131</c:v>
                </c:pt>
                <c:pt idx="3">
                  <c:v>104</c:v>
                </c:pt>
                <c:pt idx="4">
                  <c:v>118</c:v>
                </c:pt>
                <c:pt idx="5">
                  <c:v>114</c:v>
                </c:pt>
                <c:pt idx="6">
                  <c:v>109</c:v>
                </c:pt>
                <c:pt idx="7">
                  <c:v>95</c:v>
                </c:pt>
                <c:pt idx="8">
                  <c:v>87</c:v>
                </c:pt>
                <c:pt idx="9">
                  <c:v>118</c:v>
                </c:pt>
                <c:pt idx="10">
                  <c:v>103</c:v>
                </c:pt>
                <c:pt idx="11">
                  <c:v>119</c:v>
                </c:pt>
                <c:pt idx="12">
                  <c:v>108</c:v>
                </c:pt>
                <c:pt idx="13">
                  <c:v>111</c:v>
                </c:pt>
                <c:pt idx="14">
                  <c:v>93</c:v>
                </c:pt>
                <c:pt idx="15">
                  <c:v>114</c:v>
                </c:pt>
                <c:pt idx="16">
                  <c:v>119</c:v>
                </c:pt>
                <c:pt idx="17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A2A9-4D31-B23D-BA2BB1D22A90}"/>
            </c:ext>
          </c:extLst>
        </c:ser>
        <c:ser>
          <c:idx val="34"/>
          <c:order val="34"/>
          <c:tx>
            <c:strRef>
              <c:f>'Pivot tables 2020'!$AJ$78:$AJ$79</c:f>
              <c:strCache>
                <c:ptCount val="1"/>
                <c:pt idx="0">
                  <c:v>Leicestershire Partnership NHS Trust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 2020'!$A$80:$A$97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'Pivot tables 2020'!$AJ$80:$AJ$97</c:f>
              <c:numCache>
                <c:formatCode>General</c:formatCode>
                <c:ptCount val="18"/>
                <c:pt idx="0">
                  <c:v>85</c:v>
                </c:pt>
                <c:pt idx="1">
                  <c:v>95</c:v>
                </c:pt>
                <c:pt idx="2">
                  <c:v>76</c:v>
                </c:pt>
                <c:pt idx="3">
                  <c:v>79</c:v>
                </c:pt>
                <c:pt idx="4">
                  <c:v>63</c:v>
                </c:pt>
                <c:pt idx="5">
                  <c:v>71</c:v>
                </c:pt>
                <c:pt idx="6">
                  <c:v>69</c:v>
                </c:pt>
                <c:pt idx="7">
                  <c:v>69</c:v>
                </c:pt>
                <c:pt idx="8">
                  <c:v>61</c:v>
                </c:pt>
                <c:pt idx="9">
                  <c:v>80</c:v>
                </c:pt>
                <c:pt idx="10">
                  <c:v>75</c:v>
                </c:pt>
                <c:pt idx="11">
                  <c:v>86</c:v>
                </c:pt>
                <c:pt idx="12">
                  <c:v>80</c:v>
                </c:pt>
                <c:pt idx="13">
                  <c:v>68</c:v>
                </c:pt>
                <c:pt idx="14">
                  <c:v>72</c:v>
                </c:pt>
                <c:pt idx="15">
                  <c:v>62</c:v>
                </c:pt>
                <c:pt idx="16">
                  <c:v>54</c:v>
                </c:pt>
                <c:pt idx="17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A2A9-4D31-B23D-BA2BB1D22A90}"/>
            </c:ext>
          </c:extLst>
        </c:ser>
        <c:ser>
          <c:idx val="35"/>
          <c:order val="35"/>
          <c:tx>
            <c:strRef>
              <c:f>'Pivot tables 2020'!$AK$78:$AK$79</c:f>
              <c:strCache>
                <c:ptCount val="1"/>
                <c:pt idx="0">
                  <c:v>Lincolnshire Community Health Services NHS Trust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 2020'!$A$80:$A$97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'Pivot tables 2020'!$AK$80:$AK$97</c:f>
              <c:numCache>
                <c:formatCode>General</c:formatCode>
                <c:ptCount val="18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13</c:v>
                </c:pt>
                <c:pt idx="4">
                  <c:v>9</c:v>
                </c:pt>
                <c:pt idx="5">
                  <c:v>13</c:v>
                </c:pt>
                <c:pt idx="6">
                  <c:v>15</c:v>
                </c:pt>
                <c:pt idx="7">
                  <c:v>11</c:v>
                </c:pt>
                <c:pt idx="8">
                  <c:v>20</c:v>
                </c:pt>
                <c:pt idx="9">
                  <c:v>18</c:v>
                </c:pt>
                <c:pt idx="10">
                  <c:v>17</c:v>
                </c:pt>
                <c:pt idx="11">
                  <c:v>28</c:v>
                </c:pt>
                <c:pt idx="12">
                  <c:v>16</c:v>
                </c:pt>
                <c:pt idx="13">
                  <c:v>22</c:v>
                </c:pt>
                <c:pt idx="14">
                  <c:v>17</c:v>
                </c:pt>
                <c:pt idx="15">
                  <c:v>18</c:v>
                </c:pt>
                <c:pt idx="16">
                  <c:v>22</c:v>
                </c:pt>
                <c:pt idx="17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A2A9-4D31-B23D-BA2BB1D22A90}"/>
            </c:ext>
          </c:extLst>
        </c:ser>
        <c:ser>
          <c:idx val="36"/>
          <c:order val="36"/>
          <c:tx>
            <c:strRef>
              <c:f>'Pivot tables 2020'!$AL$78:$AL$79</c:f>
              <c:strCache>
                <c:ptCount val="1"/>
                <c:pt idx="0">
                  <c:v>Lincolnshire Partnership Trust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 2020'!$A$80:$A$97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'Pivot tables 2020'!$AL$80:$AL$97</c:f>
              <c:numCache>
                <c:formatCode>General</c:formatCode>
                <c:ptCount val="18"/>
                <c:pt idx="0">
                  <c:v>23</c:v>
                </c:pt>
                <c:pt idx="1">
                  <c:v>23</c:v>
                </c:pt>
                <c:pt idx="2">
                  <c:v>28</c:v>
                </c:pt>
                <c:pt idx="3">
                  <c:v>19</c:v>
                </c:pt>
                <c:pt idx="4">
                  <c:v>16</c:v>
                </c:pt>
                <c:pt idx="5">
                  <c:v>29</c:v>
                </c:pt>
                <c:pt idx="6">
                  <c:v>27</c:v>
                </c:pt>
                <c:pt idx="7">
                  <c:v>25</c:v>
                </c:pt>
                <c:pt idx="8">
                  <c:v>20</c:v>
                </c:pt>
                <c:pt idx="9">
                  <c:v>23</c:v>
                </c:pt>
                <c:pt idx="10">
                  <c:v>16</c:v>
                </c:pt>
                <c:pt idx="11">
                  <c:v>41</c:v>
                </c:pt>
                <c:pt idx="12">
                  <c:v>24</c:v>
                </c:pt>
                <c:pt idx="13">
                  <c:v>23</c:v>
                </c:pt>
                <c:pt idx="14">
                  <c:v>28</c:v>
                </c:pt>
                <c:pt idx="15">
                  <c:v>22</c:v>
                </c:pt>
                <c:pt idx="16">
                  <c:v>23</c:v>
                </c:pt>
                <c:pt idx="17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A2A9-4D31-B23D-BA2BB1D22A90}"/>
            </c:ext>
          </c:extLst>
        </c:ser>
        <c:ser>
          <c:idx val="37"/>
          <c:order val="37"/>
          <c:tx>
            <c:strRef>
              <c:f>'Pivot tables 2020'!$AM$78:$AM$79</c:f>
              <c:strCache>
                <c:ptCount val="1"/>
                <c:pt idx="0">
                  <c:v>Midlands Partnership NHS Foundation Trust (MPFT)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 2020'!$A$80:$A$97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'Pivot tables 2020'!$AM$80:$AM$97</c:f>
              <c:numCache>
                <c:formatCode>General</c:formatCode>
                <c:ptCount val="18"/>
                <c:pt idx="0">
                  <c:v>141</c:v>
                </c:pt>
                <c:pt idx="1">
                  <c:v>144</c:v>
                </c:pt>
                <c:pt idx="2">
                  <c:v>125</c:v>
                </c:pt>
                <c:pt idx="3">
                  <c:v>142</c:v>
                </c:pt>
                <c:pt idx="4">
                  <c:v>152</c:v>
                </c:pt>
                <c:pt idx="5">
                  <c:v>132</c:v>
                </c:pt>
                <c:pt idx="6">
                  <c:v>148</c:v>
                </c:pt>
                <c:pt idx="7">
                  <c:v>167</c:v>
                </c:pt>
                <c:pt idx="8">
                  <c:v>118</c:v>
                </c:pt>
                <c:pt idx="9">
                  <c:v>164</c:v>
                </c:pt>
                <c:pt idx="10">
                  <c:v>157</c:v>
                </c:pt>
                <c:pt idx="11">
                  <c:v>156</c:v>
                </c:pt>
                <c:pt idx="12">
                  <c:v>144</c:v>
                </c:pt>
                <c:pt idx="13">
                  <c:v>147</c:v>
                </c:pt>
                <c:pt idx="14">
                  <c:v>136</c:v>
                </c:pt>
                <c:pt idx="15">
                  <c:v>136</c:v>
                </c:pt>
                <c:pt idx="16">
                  <c:v>181</c:v>
                </c:pt>
                <c:pt idx="17">
                  <c:v>136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A2A9-4D31-B23D-BA2BB1D22A90}"/>
            </c:ext>
          </c:extLst>
        </c:ser>
        <c:ser>
          <c:idx val="38"/>
          <c:order val="38"/>
          <c:tx>
            <c:strRef>
              <c:f>'Pivot tables 2020'!$AN$78:$AN$79</c:f>
              <c:strCache>
                <c:ptCount val="1"/>
                <c:pt idx="0">
                  <c:v>Norfolk &amp; Suffolk NHS Foundation Trust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 2020'!$A$80:$A$97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'Pivot tables 2020'!$AN$80:$AN$97</c:f>
              <c:numCache>
                <c:formatCode>General</c:formatCode>
                <c:ptCount val="18"/>
                <c:pt idx="0">
                  <c:v>150</c:v>
                </c:pt>
                <c:pt idx="1">
                  <c:v>153</c:v>
                </c:pt>
                <c:pt idx="2">
                  <c:v>171</c:v>
                </c:pt>
                <c:pt idx="3">
                  <c:v>138</c:v>
                </c:pt>
                <c:pt idx="4">
                  <c:v>128</c:v>
                </c:pt>
                <c:pt idx="5">
                  <c:v>165</c:v>
                </c:pt>
                <c:pt idx="6">
                  <c:v>168</c:v>
                </c:pt>
                <c:pt idx="7">
                  <c:v>169</c:v>
                </c:pt>
                <c:pt idx="8">
                  <c:v>132</c:v>
                </c:pt>
                <c:pt idx="9">
                  <c:v>185</c:v>
                </c:pt>
                <c:pt idx="10">
                  <c:v>179</c:v>
                </c:pt>
                <c:pt idx="11">
                  <c:v>178</c:v>
                </c:pt>
                <c:pt idx="12">
                  <c:v>154</c:v>
                </c:pt>
                <c:pt idx="13">
                  <c:v>134</c:v>
                </c:pt>
                <c:pt idx="14">
                  <c:v>137</c:v>
                </c:pt>
                <c:pt idx="15">
                  <c:v>145</c:v>
                </c:pt>
                <c:pt idx="16">
                  <c:v>157</c:v>
                </c:pt>
                <c:pt idx="17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A2A9-4D31-B23D-BA2BB1D22A90}"/>
            </c:ext>
          </c:extLst>
        </c:ser>
        <c:ser>
          <c:idx val="39"/>
          <c:order val="39"/>
          <c:tx>
            <c:strRef>
              <c:f>'Pivot tables 2020'!$AO$78:$AO$79</c:f>
              <c:strCache>
                <c:ptCount val="1"/>
                <c:pt idx="0">
                  <c:v>Norfolk and Norwich University Hospital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 2020'!$A$80:$A$97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'Pivot tables 2020'!$AO$80:$AO$97</c:f>
              <c:numCache>
                <c:formatCode>General</c:formatCode>
                <c:ptCount val="18"/>
                <c:pt idx="0">
                  <c:v>257</c:v>
                </c:pt>
                <c:pt idx="1">
                  <c:v>245</c:v>
                </c:pt>
                <c:pt idx="2">
                  <c:v>246</c:v>
                </c:pt>
                <c:pt idx="3">
                  <c:v>220</c:v>
                </c:pt>
                <c:pt idx="4">
                  <c:v>237</c:v>
                </c:pt>
                <c:pt idx="5">
                  <c:v>247</c:v>
                </c:pt>
                <c:pt idx="6">
                  <c:v>258</c:v>
                </c:pt>
                <c:pt idx="7">
                  <c:v>236</c:v>
                </c:pt>
                <c:pt idx="8">
                  <c:v>208</c:v>
                </c:pt>
                <c:pt idx="9">
                  <c:v>239</c:v>
                </c:pt>
                <c:pt idx="10">
                  <c:v>277</c:v>
                </c:pt>
                <c:pt idx="11">
                  <c:v>293</c:v>
                </c:pt>
                <c:pt idx="12">
                  <c:v>269</c:v>
                </c:pt>
                <c:pt idx="13">
                  <c:v>275</c:v>
                </c:pt>
                <c:pt idx="14">
                  <c:v>235</c:v>
                </c:pt>
                <c:pt idx="15">
                  <c:v>239</c:v>
                </c:pt>
                <c:pt idx="16">
                  <c:v>239</c:v>
                </c:pt>
                <c:pt idx="17">
                  <c:v>244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A2A9-4D31-B23D-BA2BB1D22A90}"/>
            </c:ext>
          </c:extLst>
        </c:ser>
        <c:ser>
          <c:idx val="40"/>
          <c:order val="40"/>
          <c:tx>
            <c:strRef>
              <c:f>'Pivot tables 2020'!$AP$78:$AP$79</c:f>
              <c:strCache>
                <c:ptCount val="1"/>
                <c:pt idx="0">
                  <c:v>Norfolk Community Healthcare NHS Trust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 2020'!$A$80:$A$97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'Pivot tables 2020'!$AP$80:$AP$97</c:f>
              <c:numCache>
                <c:formatCode>General</c:formatCode>
                <c:ptCount val="18"/>
                <c:pt idx="0">
                  <c:v>31</c:v>
                </c:pt>
                <c:pt idx="1">
                  <c:v>27</c:v>
                </c:pt>
                <c:pt idx="2">
                  <c:v>21</c:v>
                </c:pt>
                <c:pt idx="3">
                  <c:v>33</c:v>
                </c:pt>
                <c:pt idx="4">
                  <c:v>12</c:v>
                </c:pt>
                <c:pt idx="5">
                  <c:v>19</c:v>
                </c:pt>
                <c:pt idx="6">
                  <c:v>27</c:v>
                </c:pt>
                <c:pt idx="7">
                  <c:v>28</c:v>
                </c:pt>
                <c:pt idx="8">
                  <c:v>21</c:v>
                </c:pt>
                <c:pt idx="9">
                  <c:v>22</c:v>
                </c:pt>
                <c:pt idx="10">
                  <c:v>19</c:v>
                </c:pt>
                <c:pt idx="11">
                  <c:v>21</c:v>
                </c:pt>
                <c:pt idx="12">
                  <c:v>22</c:v>
                </c:pt>
                <c:pt idx="13">
                  <c:v>14</c:v>
                </c:pt>
                <c:pt idx="14">
                  <c:v>17</c:v>
                </c:pt>
                <c:pt idx="15">
                  <c:v>15</c:v>
                </c:pt>
                <c:pt idx="16">
                  <c:v>12</c:v>
                </c:pt>
                <c:pt idx="17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A2A9-4D31-B23D-BA2BB1D22A90}"/>
            </c:ext>
          </c:extLst>
        </c:ser>
        <c:ser>
          <c:idx val="41"/>
          <c:order val="41"/>
          <c:tx>
            <c:strRef>
              <c:f>'Pivot tables 2020'!$AQ$78:$AQ$79</c:f>
              <c:strCache>
                <c:ptCount val="1"/>
                <c:pt idx="0">
                  <c:v>North Staffordshire Combined Healthcare NHS Trust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 2020'!$A$80:$A$97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'Pivot tables 2020'!$AQ$80:$AQ$97</c:f>
              <c:numCache>
                <c:formatCode>General</c:formatCode>
                <c:ptCount val="18"/>
                <c:pt idx="0">
                  <c:v>15</c:v>
                </c:pt>
                <c:pt idx="1">
                  <c:v>15</c:v>
                </c:pt>
                <c:pt idx="2">
                  <c:v>25</c:v>
                </c:pt>
                <c:pt idx="3">
                  <c:v>20</c:v>
                </c:pt>
                <c:pt idx="4">
                  <c:v>18</c:v>
                </c:pt>
                <c:pt idx="5">
                  <c:v>24</c:v>
                </c:pt>
                <c:pt idx="6">
                  <c:v>28</c:v>
                </c:pt>
                <c:pt idx="7">
                  <c:v>16</c:v>
                </c:pt>
                <c:pt idx="8">
                  <c:v>14</c:v>
                </c:pt>
                <c:pt idx="9">
                  <c:v>21</c:v>
                </c:pt>
                <c:pt idx="10">
                  <c:v>18</c:v>
                </c:pt>
                <c:pt idx="11">
                  <c:v>26</c:v>
                </c:pt>
                <c:pt idx="12">
                  <c:v>19</c:v>
                </c:pt>
                <c:pt idx="13">
                  <c:v>21</c:v>
                </c:pt>
                <c:pt idx="14">
                  <c:v>16</c:v>
                </c:pt>
                <c:pt idx="15">
                  <c:v>20</c:v>
                </c:pt>
                <c:pt idx="16">
                  <c:v>13</c:v>
                </c:pt>
                <c:pt idx="17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A2A9-4D31-B23D-BA2BB1D22A90}"/>
            </c:ext>
          </c:extLst>
        </c:ser>
        <c:ser>
          <c:idx val="42"/>
          <c:order val="42"/>
          <c:tx>
            <c:strRef>
              <c:f>'Pivot tables 2020'!$AR$78:$AR$79</c:f>
              <c:strCache>
                <c:ptCount val="1"/>
                <c:pt idx="0">
                  <c:v>North West Anglia NHS Foundation Trust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 2020'!$A$80:$A$97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'Pivot tables 2020'!$AR$80:$AR$97</c:f>
              <c:numCache>
                <c:formatCode>General</c:formatCode>
                <c:ptCount val="18"/>
                <c:pt idx="0">
                  <c:v>168</c:v>
                </c:pt>
                <c:pt idx="1">
                  <c:v>148</c:v>
                </c:pt>
                <c:pt idx="2">
                  <c:v>154</c:v>
                </c:pt>
                <c:pt idx="3">
                  <c:v>165</c:v>
                </c:pt>
                <c:pt idx="4">
                  <c:v>192</c:v>
                </c:pt>
                <c:pt idx="5">
                  <c:v>182</c:v>
                </c:pt>
                <c:pt idx="6">
                  <c:v>204</c:v>
                </c:pt>
                <c:pt idx="7">
                  <c:v>211</c:v>
                </c:pt>
                <c:pt idx="8">
                  <c:v>185</c:v>
                </c:pt>
                <c:pt idx="9">
                  <c:v>188</c:v>
                </c:pt>
                <c:pt idx="10">
                  <c:v>178</c:v>
                </c:pt>
                <c:pt idx="11">
                  <c:v>177</c:v>
                </c:pt>
                <c:pt idx="12">
                  <c:v>166</c:v>
                </c:pt>
                <c:pt idx="13">
                  <c:v>164</c:v>
                </c:pt>
                <c:pt idx="14">
                  <c:v>130</c:v>
                </c:pt>
                <c:pt idx="15">
                  <c:v>153</c:v>
                </c:pt>
                <c:pt idx="16">
                  <c:v>155</c:v>
                </c:pt>
                <c:pt idx="17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A2A9-4D31-B23D-BA2BB1D22A90}"/>
            </c:ext>
          </c:extLst>
        </c:ser>
        <c:ser>
          <c:idx val="43"/>
          <c:order val="43"/>
          <c:tx>
            <c:strRef>
              <c:f>'Pivot tables 2020'!$AS$78:$AS$79</c:f>
              <c:strCache>
                <c:ptCount val="1"/>
                <c:pt idx="0">
                  <c:v>Northampton General Hospital NHS Trust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 2020'!$A$80:$A$97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'Pivot tables 2020'!$AS$80:$AS$97</c:f>
              <c:numCache>
                <c:formatCode>General</c:formatCode>
                <c:ptCount val="18"/>
                <c:pt idx="0">
                  <c:v>151</c:v>
                </c:pt>
                <c:pt idx="1">
                  <c:v>144</c:v>
                </c:pt>
                <c:pt idx="2">
                  <c:v>149</c:v>
                </c:pt>
                <c:pt idx="3">
                  <c:v>144</c:v>
                </c:pt>
                <c:pt idx="4">
                  <c:v>138</c:v>
                </c:pt>
                <c:pt idx="5">
                  <c:v>142</c:v>
                </c:pt>
                <c:pt idx="6">
                  <c:v>155</c:v>
                </c:pt>
                <c:pt idx="7">
                  <c:v>144</c:v>
                </c:pt>
                <c:pt idx="8">
                  <c:v>139</c:v>
                </c:pt>
                <c:pt idx="9">
                  <c:v>153</c:v>
                </c:pt>
                <c:pt idx="10">
                  <c:v>144</c:v>
                </c:pt>
                <c:pt idx="11">
                  <c:v>145</c:v>
                </c:pt>
                <c:pt idx="12">
                  <c:v>133</c:v>
                </c:pt>
                <c:pt idx="13">
                  <c:v>150</c:v>
                </c:pt>
                <c:pt idx="14">
                  <c:v>137</c:v>
                </c:pt>
                <c:pt idx="15">
                  <c:v>124</c:v>
                </c:pt>
                <c:pt idx="16">
                  <c:v>138</c:v>
                </c:pt>
                <c:pt idx="17">
                  <c:v>138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A2A9-4D31-B23D-BA2BB1D22A90}"/>
            </c:ext>
          </c:extLst>
        </c:ser>
        <c:ser>
          <c:idx val="44"/>
          <c:order val="44"/>
          <c:tx>
            <c:strRef>
              <c:f>'Pivot tables 2020'!$AT$78:$AT$79</c:f>
              <c:strCache>
                <c:ptCount val="1"/>
                <c:pt idx="0">
                  <c:v>Northamptonshire Healthcare NHS Trust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 2020'!$A$80:$A$97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'Pivot tables 2020'!$AT$80:$AT$97</c:f>
              <c:numCache>
                <c:formatCode>General</c:formatCode>
                <c:ptCount val="18"/>
                <c:pt idx="0">
                  <c:v>87</c:v>
                </c:pt>
                <c:pt idx="1">
                  <c:v>81</c:v>
                </c:pt>
                <c:pt idx="2">
                  <c:v>94</c:v>
                </c:pt>
                <c:pt idx="3">
                  <c:v>94</c:v>
                </c:pt>
                <c:pt idx="4">
                  <c:v>80</c:v>
                </c:pt>
                <c:pt idx="5">
                  <c:v>88</c:v>
                </c:pt>
                <c:pt idx="6">
                  <c:v>72</c:v>
                </c:pt>
                <c:pt idx="7">
                  <c:v>86</c:v>
                </c:pt>
                <c:pt idx="8">
                  <c:v>67</c:v>
                </c:pt>
                <c:pt idx="9">
                  <c:v>96</c:v>
                </c:pt>
                <c:pt idx="10">
                  <c:v>93</c:v>
                </c:pt>
                <c:pt idx="11">
                  <c:v>92</c:v>
                </c:pt>
                <c:pt idx="12">
                  <c:v>80</c:v>
                </c:pt>
                <c:pt idx="13">
                  <c:v>90</c:v>
                </c:pt>
                <c:pt idx="14">
                  <c:v>81</c:v>
                </c:pt>
                <c:pt idx="15">
                  <c:v>78</c:v>
                </c:pt>
                <c:pt idx="16">
                  <c:v>73</c:v>
                </c:pt>
                <c:pt idx="17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A2A9-4D31-B23D-BA2BB1D22A90}"/>
            </c:ext>
          </c:extLst>
        </c:ser>
        <c:ser>
          <c:idx val="45"/>
          <c:order val="45"/>
          <c:tx>
            <c:strRef>
              <c:f>'Pivot tables 2020'!$AU$78:$AU$79</c:f>
              <c:strCache>
                <c:ptCount val="1"/>
                <c:pt idx="0">
                  <c:v>Nottingham CityCare Partnership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 2020'!$A$80:$A$97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'Pivot tables 2020'!$AU$80:$AU$97</c:f>
              <c:numCache>
                <c:formatCode>General</c:formatCode>
                <c:ptCount val="18"/>
                <c:pt idx="0">
                  <c:v>8</c:v>
                </c:pt>
                <c:pt idx="1">
                  <c:v>8</c:v>
                </c:pt>
                <c:pt idx="2">
                  <c:v>5</c:v>
                </c:pt>
                <c:pt idx="3">
                  <c:v>3</c:v>
                </c:pt>
                <c:pt idx="4">
                  <c:v>7</c:v>
                </c:pt>
                <c:pt idx="5">
                  <c:v>5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10</c:v>
                </c:pt>
                <c:pt idx="10">
                  <c:v>4</c:v>
                </c:pt>
                <c:pt idx="11">
                  <c:v>11</c:v>
                </c:pt>
                <c:pt idx="12">
                  <c:v>8</c:v>
                </c:pt>
                <c:pt idx="13">
                  <c:v>6</c:v>
                </c:pt>
                <c:pt idx="14">
                  <c:v>8</c:v>
                </c:pt>
                <c:pt idx="15">
                  <c:v>8</c:v>
                </c:pt>
                <c:pt idx="16">
                  <c:v>5</c:v>
                </c:pt>
                <c:pt idx="17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A2A9-4D31-B23D-BA2BB1D22A90}"/>
            </c:ext>
          </c:extLst>
        </c:ser>
        <c:ser>
          <c:idx val="46"/>
          <c:order val="46"/>
          <c:tx>
            <c:strRef>
              <c:f>'Pivot tables 2020'!$AV$78:$AV$79</c:f>
              <c:strCache>
                <c:ptCount val="1"/>
                <c:pt idx="0">
                  <c:v>Nottingham University Hospitals NHS Trust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 2020'!$A$80:$A$97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'Pivot tables 2020'!$AV$80:$AV$97</c:f>
              <c:numCache>
                <c:formatCode>General</c:formatCode>
                <c:ptCount val="18"/>
                <c:pt idx="0">
                  <c:v>530</c:v>
                </c:pt>
                <c:pt idx="1">
                  <c:v>584</c:v>
                </c:pt>
                <c:pt idx="2">
                  <c:v>496</c:v>
                </c:pt>
                <c:pt idx="3">
                  <c:v>468</c:v>
                </c:pt>
                <c:pt idx="4">
                  <c:v>432</c:v>
                </c:pt>
                <c:pt idx="5">
                  <c:v>453</c:v>
                </c:pt>
                <c:pt idx="6">
                  <c:v>471</c:v>
                </c:pt>
                <c:pt idx="7">
                  <c:v>547</c:v>
                </c:pt>
                <c:pt idx="8">
                  <c:v>433</c:v>
                </c:pt>
                <c:pt idx="9">
                  <c:v>526</c:v>
                </c:pt>
                <c:pt idx="10">
                  <c:v>481</c:v>
                </c:pt>
                <c:pt idx="11">
                  <c:v>541</c:v>
                </c:pt>
                <c:pt idx="12">
                  <c:v>489</c:v>
                </c:pt>
                <c:pt idx="13">
                  <c:v>484</c:v>
                </c:pt>
                <c:pt idx="14">
                  <c:v>467</c:v>
                </c:pt>
                <c:pt idx="15">
                  <c:v>411</c:v>
                </c:pt>
                <c:pt idx="16">
                  <c:v>453</c:v>
                </c:pt>
                <c:pt idx="17">
                  <c:v>465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A2A9-4D31-B23D-BA2BB1D22A90}"/>
            </c:ext>
          </c:extLst>
        </c:ser>
        <c:ser>
          <c:idx val="47"/>
          <c:order val="47"/>
          <c:tx>
            <c:strRef>
              <c:f>'Pivot tables 2020'!$AW$78:$AW$79</c:f>
              <c:strCache>
                <c:ptCount val="1"/>
                <c:pt idx="0">
                  <c:v>Nottinghamshire Healthcare NHS FT (incl Nottinghamshire Co &amp; Bassetlaw Healthcare Partnerships)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 2020'!$A$80:$A$97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'Pivot tables 2020'!$AW$80:$AW$97</c:f>
              <c:numCache>
                <c:formatCode>General</c:formatCode>
                <c:ptCount val="18"/>
                <c:pt idx="0">
                  <c:v>165</c:v>
                </c:pt>
                <c:pt idx="1">
                  <c:v>181</c:v>
                </c:pt>
                <c:pt idx="2">
                  <c:v>168</c:v>
                </c:pt>
                <c:pt idx="3">
                  <c:v>152</c:v>
                </c:pt>
                <c:pt idx="4">
                  <c:v>162</c:v>
                </c:pt>
                <c:pt idx="5">
                  <c:v>164</c:v>
                </c:pt>
                <c:pt idx="6">
                  <c:v>168</c:v>
                </c:pt>
                <c:pt idx="7">
                  <c:v>182</c:v>
                </c:pt>
                <c:pt idx="8">
                  <c:v>141</c:v>
                </c:pt>
                <c:pt idx="9">
                  <c:v>211</c:v>
                </c:pt>
                <c:pt idx="10">
                  <c:v>155</c:v>
                </c:pt>
                <c:pt idx="11">
                  <c:v>171</c:v>
                </c:pt>
                <c:pt idx="12">
                  <c:v>185</c:v>
                </c:pt>
                <c:pt idx="13">
                  <c:v>148</c:v>
                </c:pt>
                <c:pt idx="14">
                  <c:v>146</c:v>
                </c:pt>
                <c:pt idx="15">
                  <c:v>152</c:v>
                </c:pt>
                <c:pt idx="16">
                  <c:v>124</c:v>
                </c:pt>
                <c:pt idx="17">
                  <c:v>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A2A9-4D31-B23D-BA2BB1D22A90}"/>
            </c:ext>
          </c:extLst>
        </c:ser>
        <c:ser>
          <c:idx val="48"/>
          <c:order val="48"/>
          <c:tx>
            <c:strRef>
              <c:f>'Pivot tables 2020'!$AX$78:$AX$79</c:f>
              <c:strCache>
                <c:ptCount val="1"/>
                <c:pt idx="0">
                  <c:v>Other eligible staff in the Midlands and East of England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 2020'!$A$80:$A$97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'Pivot tables 2020'!$AX$80:$AX$97</c:f>
              <c:numCache>
                <c:formatCode>General</c:formatCode>
                <c:ptCount val="18"/>
                <c:pt idx="0">
                  <c:v>269</c:v>
                </c:pt>
                <c:pt idx="1">
                  <c:v>214</c:v>
                </c:pt>
                <c:pt idx="2">
                  <c:v>238</c:v>
                </c:pt>
                <c:pt idx="3">
                  <c:v>222</c:v>
                </c:pt>
                <c:pt idx="4">
                  <c:v>198</c:v>
                </c:pt>
                <c:pt idx="5">
                  <c:v>261</c:v>
                </c:pt>
                <c:pt idx="6">
                  <c:v>311</c:v>
                </c:pt>
                <c:pt idx="7">
                  <c:v>360</c:v>
                </c:pt>
                <c:pt idx="8">
                  <c:v>280</c:v>
                </c:pt>
                <c:pt idx="9">
                  <c:v>379</c:v>
                </c:pt>
                <c:pt idx="10">
                  <c:v>336</c:v>
                </c:pt>
                <c:pt idx="11">
                  <c:v>309</c:v>
                </c:pt>
                <c:pt idx="12">
                  <c:v>265</c:v>
                </c:pt>
                <c:pt idx="13">
                  <c:v>271</c:v>
                </c:pt>
                <c:pt idx="14">
                  <c:v>248</c:v>
                </c:pt>
                <c:pt idx="15">
                  <c:v>230</c:v>
                </c:pt>
                <c:pt idx="16">
                  <c:v>178</c:v>
                </c:pt>
                <c:pt idx="17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A2A9-4D31-B23D-BA2BB1D22A90}"/>
            </c:ext>
          </c:extLst>
        </c:ser>
        <c:ser>
          <c:idx val="49"/>
          <c:order val="49"/>
          <c:tx>
            <c:strRef>
              <c:f>'Pivot tables 2020'!$AY$78:$AY$79</c:f>
              <c:strCache>
                <c:ptCount val="1"/>
                <c:pt idx="0">
                  <c:v>Princess Alexandra Hospital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 2020'!$A$80:$A$97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'Pivot tables 2020'!$AY$80:$AY$97</c:f>
              <c:numCache>
                <c:formatCode>General</c:formatCode>
                <c:ptCount val="18"/>
                <c:pt idx="0">
                  <c:v>81</c:v>
                </c:pt>
                <c:pt idx="1">
                  <c:v>80</c:v>
                </c:pt>
                <c:pt idx="2">
                  <c:v>87</c:v>
                </c:pt>
                <c:pt idx="3">
                  <c:v>78</c:v>
                </c:pt>
                <c:pt idx="4">
                  <c:v>71</c:v>
                </c:pt>
                <c:pt idx="5">
                  <c:v>109</c:v>
                </c:pt>
                <c:pt idx="6">
                  <c:v>89</c:v>
                </c:pt>
                <c:pt idx="7">
                  <c:v>96</c:v>
                </c:pt>
                <c:pt idx="8">
                  <c:v>8</c:v>
                </c:pt>
                <c:pt idx="9">
                  <c:v>75</c:v>
                </c:pt>
                <c:pt idx="10">
                  <c:v>99</c:v>
                </c:pt>
                <c:pt idx="11">
                  <c:v>98</c:v>
                </c:pt>
                <c:pt idx="12">
                  <c:v>95</c:v>
                </c:pt>
                <c:pt idx="13">
                  <c:v>94</c:v>
                </c:pt>
                <c:pt idx="14">
                  <c:v>82</c:v>
                </c:pt>
                <c:pt idx="15">
                  <c:v>80</c:v>
                </c:pt>
                <c:pt idx="16">
                  <c:v>79</c:v>
                </c:pt>
                <c:pt idx="17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A2A9-4D31-B23D-BA2BB1D22A90}"/>
            </c:ext>
          </c:extLst>
        </c:ser>
        <c:ser>
          <c:idx val="50"/>
          <c:order val="50"/>
          <c:tx>
            <c:strRef>
              <c:f>'Pivot tables 2020'!$AZ$78:$AZ$79</c:f>
              <c:strCache>
                <c:ptCount val="1"/>
                <c:pt idx="0">
                  <c:v>Provide (Essex)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 2020'!$A$80:$A$97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'Pivot tables 2020'!$AZ$80:$AZ$97</c:f>
              <c:numCache>
                <c:formatCode>General</c:formatCode>
                <c:ptCount val="18"/>
                <c:pt idx="0">
                  <c:v>3</c:v>
                </c:pt>
                <c:pt idx="1">
                  <c:v>5</c:v>
                </c:pt>
                <c:pt idx="2">
                  <c:v>3</c:v>
                </c:pt>
                <c:pt idx="3">
                  <c:v>5</c:v>
                </c:pt>
                <c:pt idx="4">
                  <c:v>5</c:v>
                </c:pt>
                <c:pt idx="5">
                  <c:v>4</c:v>
                </c:pt>
                <c:pt idx="6">
                  <c:v>5</c:v>
                </c:pt>
                <c:pt idx="7">
                  <c:v>1</c:v>
                </c:pt>
                <c:pt idx="8">
                  <c:v>10</c:v>
                </c:pt>
                <c:pt idx="9">
                  <c:v>8</c:v>
                </c:pt>
                <c:pt idx="10">
                  <c:v>7</c:v>
                </c:pt>
                <c:pt idx="11">
                  <c:v>6</c:v>
                </c:pt>
                <c:pt idx="12">
                  <c:v>5</c:v>
                </c:pt>
                <c:pt idx="13">
                  <c:v>4</c:v>
                </c:pt>
                <c:pt idx="14">
                  <c:v>5</c:v>
                </c:pt>
                <c:pt idx="15">
                  <c:v>13</c:v>
                </c:pt>
                <c:pt idx="16">
                  <c:v>5</c:v>
                </c:pt>
                <c:pt idx="1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A2A9-4D31-B23D-BA2BB1D22A90}"/>
            </c:ext>
          </c:extLst>
        </c:ser>
        <c:ser>
          <c:idx val="51"/>
          <c:order val="51"/>
          <c:tx>
            <c:strRef>
              <c:f>'Pivot tables 2020'!$BA$78:$BA$79</c:f>
              <c:strCache>
                <c:ptCount val="1"/>
                <c:pt idx="0">
                  <c:v>Public health and social care staff in Derbyshire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 2020'!$A$80:$A$97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'Pivot tables 2020'!$BA$80:$BA$97</c:f>
              <c:numCache>
                <c:formatCode>General</c:formatCode>
                <c:ptCount val="18"/>
                <c:pt idx="0">
                  <c:v>11</c:v>
                </c:pt>
                <c:pt idx="1">
                  <c:v>8</c:v>
                </c:pt>
                <c:pt idx="2">
                  <c:v>9</c:v>
                </c:pt>
                <c:pt idx="3">
                  <c:v>9</c:v>
                </c:pt>
                <c:pt idx="4">
                  <c:v>14</c:v>
                </c:pt>
                <c:pt idx="5">
                  <c:v>6</c:v>
                </c:pt>
                <c:pt idx="6">
                  <c:v>10</c:v>
                </c:pt>
                <c:pt idx="7">
                  <c:v>16</c:v>
                </c:pt>
                <c:pt idx="8">
                  <c:v>5</c:v>
                </c:pt>
                <c:pt idx="9">
                  <c:v>13</c:v>
                </c:pt>
                <c:pt idx="10">
                  <c:v>16</c:v>
                </c:pt>
                <c:pt idx="11">
                  <c:v>21</c:v>
                </c:pt>
                <c:pt idx="12">
                  <c:v>15</c:v>
                </c:pt>
                <c:pt idx="13">
                  <c:v>10</c:v>
                </c:pt>
                <c:pt idx="14">
                  <c:v>16</c:v>
                </c:pt>
                <c:pt idx="15">
                  <c:v>13</c:v>
                </c:pt>
                <c:pt idx="16">
                  <c:v>19</c:v>
                </c:pt>
                <c:pt idx="17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A2A9-4D31-B23D-BA2BB1D22A90}"/>
            </c:ext>
          </c:extLst>
        </c:ser>
        <c:ser>
          <c:idx val="52"/>
          <c:order val="52"/>
          <c:tx>
            <c:strRef>
              <c:f>'Pivot tables 2020'!$BB$78:$BB$79</c:f>
              <c:strCache>
                <c:ptCount val="1"/>
                <c:pt idx="0">
                  <c:v>Public health Essex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 2020'!$A$80:$A$97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'Pivot tables 2020'!$BB$80:$BB$97</c:f>
              <c:numCache>
                <c:formatCode>General</c:formatCode>
                <c:ptCount val="18"/>
                <c:pt idx="0">
                  <c:v>2</c:v>
                </c:pt>
                <c:pt idx="1">
                  <c:v>3</c:v>
                </c:pt>
                <c:pt idx="2">
                  <c:v>2</c:v>
                </c:pt>
                <c:pt idx="3">
                  <c:v>5</c:v>
                </c:pt>
                <c:pt idx="4">
                  <c:v>4</c:v>
                </c:pt>
                <c:pt idx="5">
                  <c:v>4</c:v>
                </c:pt>
                <c:pt idx="6">
                  <c:v>8</c:v>
                </c:pt>
                <c:pt idx="7">
                  <c:v>7</c:v>
                </c:pt>
                <c:pt idx="8">
                  <c:v>4</c:v>
                </c:pt>
                <c:pt idx="9">
                  <c:v>13</c:v>
                </c:pt>
                <c:pt idx="10">
                  <c:v>3</c:v>
                </c:pt>
                <c:pt idx="11">
                  <c:v>9</c:v>
                </c:pt>
                <c:pt idx="12">
                  <c:v>6</c:v>
                </c:pt>
                <c:pt idx="13">
                  <c:v>4</c:v>
                </c:pt>
                <c:pt idx="14">
                  <c:v>8</c:v>
                </c:pt>
                <c:pt idx="15">
                  <c:v>4</c:v>
                </c:pt>
                <c:pt idx="16">
                  <c:v>1</c:v>
                </c:pt>
                <c:pt idx="17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A2A9-4D31-B23D-BA2BB1D22A90}"/>
            </c:ext>
          </c:extLst>
        </c:ser>
        <c:ser>
          <c:idx val="53"/>
          <c:order val="53"/>
          <c:tx>
            <c:strRef>
              <c:f>'Pivot tables 2020'!$BC$78:$BC$79</c:f>
              <c:strCache>
                <c:ptCount val="1"/>
                <c:pt idx="0">
                  <c:v>Public Health organisations in Nottinghamshire County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 2020'!$A$80:$A$97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'Pivot tables 2020'!$BC$80:$BC$97</c:f>
              <c:numCache>
                <c:formatCode>General</c:formatCode>
                <c:ptCount val="18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6</c:v>
                </c:pt>
                <c:pt idx="4">
                  <c:v>3</c:v>
                </c:pt>
                <c:pt idx="5">
                  <c:v>6</c:v>
                </c:pt>
                <c:pt idx="6">
                  <c:v>7</c:v>
                </c:pt>
                <c:pt idx="7">
                  <c:v>6</c:v>
                </c:pt>
                <c:pt idx="8">
                  <c:v>6</c:v>
                </c:pt>
                <c:pt idx="9">
                  <c:v>8</c:v>
                </c:pt>
                <c:pt idx="10">
                  <c:v>8</c:v>
                </c:pt>
                <c:pt idx="11">
                  <c:v>7</c:v>
                </c:pt>
                <c:pt idx="12">
                  <c:v>5</c:v>
                </c:pt>
                <c:pt idx="13">
                  <c:v>9</c:v>
                </c:pt>
                <c:pt idx="14">
                  <c:v>5</c:v>
                </c:pt>
                <c:pt idx="15">
                  <c:v>5</c:v>
                </c:pt>
                <c:pt idx="16">
                  <c:v>7</c:v>
                </c:pt>
                <c:pt idx="17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A2A9-4D31-B23D-BA2BB1D22A90}"/>
            </c:ext>
          </c:extLst>
        </c:ser>
        <c:ser>
          <c:idx val="54"/>
          <c:order val="54"/>
          <c:tx>
            <c:strRef>
              <c:f>'Pivot tables 2020'!$BD$78:$BD$79</c:f>
              <c:strCache>
                <c:ptCount val="1"/>
                <c:pt idx="0">
                  <c:v>Public health staff in Cambridgeshire and Peterborough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tables 2020'!$A$80:$A$97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'Pivot tables 2020'!$BD$80:$BD$97</c:f>
              <c:numCache>
                <c:formatCode>General</c:formatCode>
                <c:ptCount val="18"/>
                <c:pt idx="0">
                  <c:v>6</c:v>
                </c:pt>
                <c:pt idx="1">
                  <c:v>8</c:v>
                </c:pt>
                <c:pt idx="2">
                  <c:v>6</c:v>
                </c:pt>
                <c:pt idx="3">
                  <c:v>12</c:v>
                </c:pt>
                <c:pt idx="4">
                  <c:v>7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5</c:v>
                </c:pt>
                <c:pt idx="9">
                  <c:v>7</c:v>
                </c:pt>
                <c:pt idx="10">
                  <c:v>6</c:v>
                </c:pt>
                <c:pt idx="11">
                  <c:v>7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A2A9-4D31-B23D-BA2BB1D22A90}"/>
            </c:ext>
          </c:extLst>
        </c:ser>
        <c:ser>
          <c:idx val="55"/>
          <c:order val="55"/>
          <c:tx>
            <c:strRef>
              <c:f>'Pivot tables 2020'!$BE$78:$BE$79</c:f>
              <c:strCache>
                <c:ptCount val="1"/>
                <c:pt idx="0">
                  <c:v>Queen Elizabeth Hospital King's Lynn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tables 2020'!$A$80:$A$97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'Pivot tables 2020'!$BE$80:$BE$97</c:f>
              <c:numCache>
                <c:formatCode>General</c:formatCode>
                <c:ptCount val="18"/>
                <c:pt idx="0">
                  <c:v>64</c:v>
                </c:pt>
                <c:pt idx="1">
                  <c:v>82</c:v>
                </c:pt>
                <c:pt idx="2">
                  <c:v>73</c:v>
                </c:pt>
                <c:pt idx="3">
                  <c:v>70</c:v>
                </c:pt>
                <c:pt idx="4">
                  <c:v>58</c:v>
                </c:pt>
                <c:pt idx="5">
                  <c:v>55</c:v>
                </c:pt>
                <c:pt idx="6">
                  <c:v>71</c:v>
                </c:pt>
                <c:pt idx="7">
                  <c:v>78</c:v>
                </c:pt>
                <c:pt idx="8">
                  <c:v>64</c:v>
                </c:pt>
                <c:pt idx="9">
                  <c:v>78</c:v>
                </c:pt>
                <c:pt idx="10">
                  <c:v>76</c:v>
                </c:pt>
                <c:pt idx="11">
                  <c:v>83</c:v>
                </c:pt>
                <c:pt idx="12">
                  <c:v>65</c:v>
                </c:pt>
                <c:pt idx="13">
                  <c:v>66</c:v>
                </c:pt>
                <c:pt idx="14">
                  <c:v>58</c:v>
                </c:pt>
                <c:pt idx="15">
                  <c:v>62</c:v>
                </c:pt>
                <c:pt idx="16">
                  <c:v>71</c:v>
                </c:pt>
                <c:pt idx="17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A2A9-4D31-B23D-BA2BB1D22A90}"/>
            </c:ext>
          </c:extLst>
        </c:ser>
        <c:ser>
          <c:idx val="56"/>
          <c:order val="56"/>
          <c:tx>
            <c:strRef>
              <c:f>'Pivot tables 2020'!$BF$78:$BF$79</c:f>
              <c:strCache>
                <c:ptCount val="1"/>
                <c:pt idx="0">
                  <c:v>Registrations awaiting approval in the Midlands and East of England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tables 2020'!$A$80:$A$97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'Pivot tables 2020'!$BF$80:$BF$97</c:f>
              <c:numCache>
                <c:formatCode>General</c:formatCode>
                <c:ptCount val="18"/>
                <c:pt idx="0">
                  <c:v>376</c:v>
                </c:pt>
                <c:pt idx="1">
                  <c:v>237</c:v>
                </c:pt>
                <c:pt idx="2">
                  <c:v>193</c:v>
                </c:pt>
                <c:pt idx="3">
                  <c:v>152</c:v>
                </c:pt>
                <c:pt idx="4">
                  <c:v>179</c:v>
                </c:pt>
                <c:pt idx="5">
                  <c:v>269</c:v>
                </c:pt>
                <c:pt idx="6">
                  <c:v>315</c:v>
                </c:pt>
                <c:pt idx="7">
                  <c:v>298</c:v>
                </c:pt>
                <c:pt idx="8">
                  <c:v>217</c:v>
                </c:pt>
                <c:pt idx="9">
                  <c:v>275</c:v>
                </c:pt>
                <c:pt idx="10">
                  <c:v>273</c:v>
                </c:pt>
                <c:pt idx="11">
                  <c:v>224</c:v>
                </c:pt>
                <c:pt idx="12">
                  <c:v>206</c:v>
                </c:pt>
                <c:pt idx="13">
                  <c:v>234</c:v>
                </c:pt>
                <c:pt idx="14">
                  <c:v>175</c:v>
                </c:pt>
                <c:pt idx="15">
                  <c:v>160</c:v>
                </c:pt>
                <c:pt idx="16">
                  <c:v>119</c:v>
                </c:pt>
                <c:pt idx="17">
                  <c:v>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A2A9-4D31-B23D-BA2BB1D22A90}"/>
            </c:ext>
          </c:extLst>
        </c:ser>
        <c:ser>
          <c:idx val="57"/>
          <c:order val="57"/>
          <c:tx>
            <c:strRef>
              <c:f>'Pivot tables 2020'!$BG$78:$BG$79</c:f>
              <c:strCache>
                <c:ptCount val="1"/>
                <c:pt idx="0">
                  <c:v>Robert Jones &amp; Agnes Hunt Orthopaedic Hospital NHS Foundation Trust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tables 2020'!$A$80:$A$97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'Pivot tables 2020'!$BG$80:$BG$97</c:f>
              <c:numCache>
                <c:formatCode>General</c:formatCode>
                <c:ptCount val="18"/>
                <c:pt idx="0">
                  <c:v>53</c:v>
                </c:pt>
                <c:pt idx="1">
                  <c:v>57</c:v>
                </c:pt>
                <c:pt idx="2">
                  <c:v>53</c:v>
                </c:pt>
                <c:pt idx="3">
                  <c:v>56</c:v>
                </c:pt>
                <c:pt idx="4">
                  <c:v>59</c:v>
                </c:pt>
                <c:pt idx="5">
                  <c:v>91</c:v>
                </c:pt>
                <c:pt idx="6">
                  <c:v>76</c:v>
                </c:pt>
                <c:pt idx="7">
                  <c:v>57</c:v>
                </c:pt>
                <c:pt idx="8">
                  <c:v>51</c:v>
                </c:pt>
                <c:pt idx="9">
                  <c:v>62</c:v>
                </c:pt>
                <c:pt idx="10">
                  <c:v>57</c:v>
                </c:pt>
                <c:pt idx="11">
                  <c:v>48</c:v>
                </c:pt>
                <c:pt idx="12">
                  <c:v>51</c:v>
                </c:pt>
                <c:pt idx="13">
                  <c:v>39</c:v>
                </c:pt>
                <c:pt idx="14">
                  <c:v>43</c:v>
                </c:pt>
                <c:pt idx="15">
                  <c:v>45</c:v>
                </c:pt>
                <c:pt idx="16">
                  <c:v>51</c:v>
                </c:pt>
                <c:pt idx="17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A2A9-4D31-B23D-BA2BB1D22A90}"/>
            </c:ext>
          </c:extLst>
        </c:ser>
        <c:ser>
          <c:idx val="58"/>
          <c:order val="58"/>
          <c:tx>
            <c:strRef>
              <c:f>'Pivot tables 2020'!$BH$78:$BH$79</c:f>
              <c:strCache>
                <c:ptCount val="1"/>
                <c:pt idx="0">
                  <c:v>Royal Orthopaedic Hospital NHS Trust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'Pivot tables 2020'!$A$80:$A$97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'Pivot tables 2020'!$BH$80:$BH$97</c:f>
              <c:numCache>
                <c:formatCode>General</c:formatCode>
                <c:ptCount val="18"/>
                <c:pt idx="0">
                  <c:v>35</c:v>
                </c:pt>
                <c:pt idx="1">
                  <c:v>36</c:v>
                </c:pt>
                <c:pt idx="2">
                  <c:v>24</c:v>
                </c:pt>
                <c:pt idx="3">
                  <c:v>25</c:v>
                </c:pt>
                <c:pt idx="4">
                  <c:v>27</c:v>
                </c:pt>
                <c:pt idx="5">
                  <c:v>33</c:v>
                </c:pt>
                <c:pt idx="6">
                  <c:v>28</c:v>
                </c:pt>
                <c:pt idx="7">
                  <c:v>24</c:v>
                </c:pt>
                <c:pt idx="8">
                  <c:v>23</c:v>
                </c:pt>
                <c:pt idx="9">
                  <c:v>34</c:v>
                </c:pt>
                <c:pt idx="10">
                  <c:v>37</c:v>
                </c:pt>
                <c:pt idx="11">
                  <c:v>45</c:v>
                </c:pt>
                <c:pt idx="12">
                  <c:v>46</c:v>
                </c:pt>
                <c:pt idx="13">
                  <c:v>35</c:v>
                </c:pt>
                <c:pt idx="14">
                  <c:v>34</c:v>
                </c:pt>
                <c:pt idx="15">
                  <c:v>27</c:v>
                </c:pt>
                <c:pt idx="16">
                  <c:v>31</c:v>
                </c:pt>
                <c:pt idx="17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A2A9-4D31-B23D-BA2BB1D22A90}"/>
            </c:ext>
          </c:extLst>
        </c:ser>
        <c:ser>
          <c:idx val="59"/>
          <c:order val="59"/>
          <c:tx>
            <c:strRef>
              <c:f>'Pivot tables 2020'!$BI$78:$BI$79</c:f>
              <c:strCache>
                <c:ptCount val="1"/>
                <c:pt idx="0">
                  <c:v>Royal Papworth Hospital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'Pivot tables 2020'!$A$80:$A$97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'Pivot tables 2020'!$BI$80:$BI$97</c:f>
              <c:numCache>
                <c:formatCode>General</c:formatCode>
                <c:ptCount val="18"/>
                <c:pt idx="0">
                  <c:v>131</c:v>
                </c:pt>
                <c:pt idx="1">
                  <c:v>177</c:v>
                </c:pt>
                <c:pt idx="2">
                  <c:v>173</c:v>
                </c:pt>
                <c:pt idx="3">
                  <c:v>148</c:v>
                </c:pt>
                <c:pt idx="4">
                  <c:v>143</c:v>
                </c:pt>
                <c:pt idx="5">
                  <c:v>130</c:v>
                </c:pt>
                <c:pt idx="6">
                  <c:v>151</c:v>
                </c:pt>
                <c:pt idx="7">
                  <c:v>162</c:v>
                </c:pt>
                <c:pt idx="8">
                  <c:v>131</c:v>
                </c:pt>
                <c:pt idx="9">
                  <c:v>127</c:v>
                </c:pt>
                <c:pt idx="10">
                  <c:v>123</c:v>
                </c:pt>
                <c:pt idx="11">
                  <c:v>153</c:v>
                </c:pt>
                <c:pt idx="12">
                  <c:v>152</c:v>
                </c:pt>
                <c:pt idx="13">
                  <c:v>145</c:v>
                </c:pt>
                <c:pt idx="14">
                  <c:v>117</c:v>
                </c:pt>
                <c:pt idx="15">
                  <c:v>141</c:v>
                </c:pt>
                <c:pt idx="16">
                  <c:v>130</c:v>
                </c:pt>
                <c:pt idx="17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A2A9-4D31-B23D-BA2BB1D22A90}"/>
            </c:ext>
          </c:extLst>
        </c:ser>
        <c:ser>
          <c:idx val="60"/>
          <c:order val="60"/>
          <c:tx>
            <c:strRef>
              <c:f>'Pivot tables 2020'!$BJ$78:$BJ$79</c:f>
              <c:strCache>
                <c:ptCount val="1"/>
                <c:pt idx="0">
                  <c:v>Royal Wolverhampton NHS Trust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 2020'!$A$80:$A$97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'Pivot tables 2020'!$BJ$80:$BJ$97</c:f>
              <c:numCache>
                <c:formatCode>General</c:formatCode>
                <c:ptCount val="18"/>
                <c:pt idx="0">
                  <c:v>252</c:v>
                </c:pt>
                <c:pt idx="1">
                  <c:v>280</c:v>
                </c:pt>
                <c:pt idx="2">
                  <c:v>232</c:v>
                </c:pt>
                <c:pt idx="3">
                  <c:v>205</c:v>
                </c:pt>
                <c:pt idx="4">
                  <c:v>216</c:v>
                </c:pt>
                <c:pt idx="5">
                  <c:v>263</c:v>
                </c:pt>
                <c:pt idx="6">
                  <c:v>246</c:v>
                </c:pt>
                <c:pt idx="7">
                  <c:v>223</c:v>
                </c:pt>
                <c:pt idx="8">
                  <c:v>216</c:v>
                </c:pt>
                <c:pt idx="9">
                  <c:v>261</c:v>
                </c:pt>
                <c:pt idx="10">
                  <c:v>253</c:v>
                </c:pt>
                <c:pt idx="11">
                  <c:v>261</c:v>
                </c:pt>
                <c:pt idx="12">
                  <c:v>220</c:v>
                </c:pt>
                <c:pt idx="13">
                  <c:v>262</c:v>
                </c:pt>
                <c:pt idx="14">
                  <c:v>209</c:v>
                </c:pt>
                <c:pt idx="15">
                  <c:v>182</c:v>
                </c:pt>
                <c:pt idx="16">
                  <c:v>189</c:v>
                </c:pt>
                <c:pt idx="17">
                  <c:v>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A2A9-4D31-B23D-BA2BB1D22A90}"/>
            </c:ext>
          </c:extLst>
        </c:ser>
        <c:ser>
          <c:idx val="61"/>
          <c:order val="61"/>
          <c:tx>
            <c:strRef>
              <c:f>'Pivot tables 2020'!$BK$78:$BK$79</c:f>
              <c:strCache>
                <c:ptCount val="1"/>
                <c:pt idx="0">
                  <c:v>Sandwell and West Birmingham NHS Trust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 2020'!$A$80:$A$97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'Pivot tables 2020'!$BK$80:$BK$97</c:f>
              <c:numCache>
                <c:formatCode>General</c:formatCode>
                <c:ptCount val="18"/>
                <c:pt idx="0">
                  <c:v>144</c:v>
                </c:pt>
                <c:pt idx="1">
                  <c:v>240</c:v>
                </c:pt>
                <c:pt idx="2">
                  <c:v>193</c:v>
                </c:pt>
                <c:pt idx="3">
                  <c:v>199</c:v>
                </c:pt>
                <c:pt idx="4">
                  <c:v>187</c:v>
                </c:pt>
                <c:pt idx="5">
                  <c:v>244</c:v>
                </c:pt>
                <c:pt idx="6">
                  <c:v>197</c:v>
                </c:pt>
                <c:pt idx="7">
                  <c:v>192</c:v>
                </c:pt>
                <c:pt idx="8">
                  <c:v>172</c:v>
                </c:pt>
                <c:pt idx="9">
                  <c:v>285</c:v>
                </c:pt>
                <c:pt idx="10">
                  <c:v>231</c:v>
                </c:pt>
                <c:pt idx="11">
                  <c:v>224</c:v>
                </c:pt>
                <c:pt idx="12">
                  <c:v>182</c:v>
                </c:pt>
                <c:pt idx="13">
                  <c:v>176</c:v>
                </c:pt>
                <c:pt idx="14">
                  <c:v>165</c:v>
                </c:pt>
                <c:pt idx="15">
                  <c:v>143</c:v>
                </c:pt>
                <c:pt idx="16">
                  <c:v>178</c:v>
                </c:pt>
                <c:pt idx="17">
                  <c:v>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A2A9-4D31-B23D-BA2BB1D22A90}"/>
            </c:ext>
          </c:extLst>
        </c:ser>
        <c:ser>
          <c:idx val="62"/>
          <c:order val="62"/>
          <c:tx>
            <c:strRef>
              <c:f>'Pivot tables 2020'!$BL$78:$BL$79</c:f>
              <c:strCache>
                <c:ptCount val="1"/>
                <c:pt idx="0">
                  <c:v>Sherwood Forest Hospitals NHS Foundation Trust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 2020'!$A$80:$A$97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'Pivot tables 2020'!$BL$80:$BL$97</c:f>
              <c:numCache>
                <c:formatCode>General</c:formatCode>
                <c:ptCount val="18"/>
                <c:pt idx="0">
                  <c:v>83</c:v>
                </c:pt>
                <c:pt idx="1">
                  <c:v>88</c:v>
                </c:pt>
                <c:pt idx="2">
                  <c:v>90</c:v>
                </c:pt>
                <c:pt idx="3">
                  <c:v>80</c:v>
                </c:pt>
                <c:pt idx="4">
                  <c:v>83</c:v>
                </c:pt>
                <c:pt idx="5">
                  <c:v>99</c:v>
                </c:pt>
                <c:pt idx="6">
                  <c:v>106</c:v>
                </c:pt>
                <c:pt idx="7">
                  <c:v>89</c:v>
                </c:pt>
                <c:pt idx="8">
                  <c:v>73</c:v>
                </c:pt>
                <c:pt idx="9">
                  <c:v>93</c:v>
                </c:pt>
                <c:pt idx="10">
                  <c:v>78</c:v>
                </c:pt>
                <c:pt idx="11">
                  <c:v>92</c:v>
                </c:pt>
                <c:pt idx="12">
                  <c:v>92</c:v>
                </c:pt>
                <c:pt idx="13">
                  <c:v>69</c:v>
                </c:pt>
                <c:pt idx="14">
                  <c:v>77</c:v>
                </c:pt>
                <c:pt idx="15">
                  <c:v>74</c:v>
                </c:pt>
                <c:pt idx="16">
                  <c:v>89</c:v>
                </c:pt>
                <c:pt idx="17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A2A9-4D31-B23D-BA2BB1D22A90}"/>
            </c:ext>
          </c:extLst>
        </c:ser>
        <c:ser>
          <c:idx val="63"/>
          <c:order val="63"/>
          <c:tx>
            <c:strRef>
              <c:f>'Pivot tables 2020'!$BM$78:$BM$79</c:f>
              <c:strCache>
                <c:ptCount val="1"/>
                <c:pt idx="0">
                  <c:v>Shrewsbury and Telford Hospital NHS Trust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 2020'!$A$80:$A$97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'Pivot tables 2020'!$BM$80:$BM$97</c:f>
              <c:numCache>
                <c:formatCode>General</c:formatCode>
                <c:ptCount val="18"/>
                <c:pt idx="0">
                  <c:v>233</c:v>
                </c:pt>
                <c:pt idx="1">
                  <c:v>265</c:v>
                </c:pt>
                <c:pt idx="2">
                  <c:v>310</c:v>
                </c:pt>
                <c:pt idx="3">
                  <c:v>296</c:v>
                </c:pt>
                <c:pt idx="4">
                  <c:v>309</c:v>
                </c:pt>
                <c:pt idx="5">
                  <c:v>301</c:v>
                </c:pt>
                <c:pt idx="6">
                  <c:v>336</c:v>
                </c:pt>
                <c:pt idx="7">
                  <c:v>341</c:v>
                </c:pt>
                <c:pt idx="8">
                  <c:v>295</c:v>
                </c:pt>
                <c:pt idx="9">
                  <c:v>368</c:v>
                </c:pt>
                <c:pt idx="10">
                  <c:v>327</c:v>
                </c:pt>
                <c:pt idx="11">
                  <c:v>349</c:v>
                </c:pt>
                <c:pt idx="12">
                  <c:v>330</c:v>
                </c:pt>
                <c:pt idx="13">
                  <c:v>344</c:v>
                </c:pt>
                <c:pt idx="14">
                  <c:v>342</c:v>
                </c:pt>
                <c:pt idx="15">
                  <c:v>318</c:v>
                </c:pt>
                <c:pt idx="16">
                  <c:v>318</c:v>
                </c:pt>
                <c:pt idx="17">
                  <c:v>341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A2A9-4D31-B23D-BA2BB1D22A90}"/>
            </c:ext>
          </c:extLst>
        </c:ser>
        <c:ser>
          <c:idx val="64"/>
          <c:order val="64"/>
          <c:tx>
            <c:strRef>
              <c:f>'Pivot tables 2020'!$BN$78:$BN$79</c:f>
              <c:strCache>
                <c:ptCount val="1"/>
                <c:pt idx="0">
                  <c:v>Shropshire Community Health NHS Trust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 2020'!$A$80:$A$97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'Pivot tables 2020'!$BN$80:$BN$97</c:f>
              <c:numCache>
                <c:formatCode>General</c:formatCode>
                <c:ptCount val="18"/>
                <c:pt idx="0">
                  <c:v>33</c:v>
                </c:pt>
                <c:pt idx="1">
                  <c:v>21</c:v>
                </c:pt>
                <c:pt idx="2">
                  <c:v>21</c:v>
                </c:pt>
                <c:pt idx="3">
                  <c:v>17</c:v>
                </c:pt>
                <c:pt idx="4">
                  <c:v>14</c:v>
                </c:pt>
                <c:pt idx="5">
                  <c:v>20</c:v>
                </c:pt>
                <c:pt idx="6">
                  <c:v>23</c:v>
                </c:pt>
                <c:pt idx="7">
                  <c:v>11</c:v>
                </c:pt>
                <c:pt idx="8">
                  <c:v>25</c:v>
                </c:pt>
                <c:pt idx="9">
                  <c:v>18</c:v>
                </c:pt>
                <c:pt idx="10">
                  <c:v>20</c:v>
                </c:pt>
                <c:pt idx="11">
                  <c:v>13</c:v>
                </c:pt>
                <c:pt idx="12">
                  <c:v>26</c:v>
                </c:pt>
                <c:pt idx="13">
                  <c:v>14</c:v>
                </c:pt>
                <c:pt idx="14">
                  <c:v>14</c:v>
                </c:pt>
                <c:pt idx="15">
                  <c:v>15</c:v>
                </c:pt>
                <c:pt idx="16">
                  <c:v>7</c:v>
                </c:pt>
                <c:pt idx="17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A2A9-4D31-B23D-BA2BB1D22A90}"/>
            </c:ext>
          </c:extLst>
        </c:ser>
        <c:ser>
          <c:idx val="65"/>
          <c:order val="65"/>
          <c:tx>
            <c:strRef>
              <c:f>'Pivot tables 2020'!$BO$78:$BO$79</c:f>
              <c:strCache>
                <c:ptCount val="1"/>
                <c:pt idx="0">
                  <c:v>South Warwickshire NHS Foundation Trust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 2020'!$A$80:$A$97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'Pivot tables 2020'!$BO$80:$BO$97</c:f>
              <c:numCache>
                <c:formatCode>General</c:formatCode>
                <c:ptCount val="18"/>
                <c:pt idx="0">
                  <c:v>58</c:v>
                </c:pt>
                <c:pt idx="1">
                  <c:v>46</c:v>
                </c:pt>
                <c:pt idx="2">
                  <c:v>36</c:v>
                </c:pt>
                <c:pt idx="3">
                  <c:v>38</c:v>
                </c:pt>
                <c:pt idx="4">
                  <c:v>52</c:v>
                </c:pt>
                <c:pt idx="5">
                  <c:v>44</c:v>
                </c:pt>
                <c:pt idx="6">
                  <c:v>54</c:v>
                </c:pt>
                <c:pt idx="7">
                  <c:v>50</c:v>
                </c:pt>
                <c:pt idx="8">
                  <c:v>53</c:v>
                </c:pt>
                <c:pt idx="9">
                  <c:v>65</c:v>
                </c:pt>
                <c:pt idx="10">
                  <c:v>59</c:v>
                </c:pt>
                <c:pt idx="11">
                  <c:v>54</c:v>
                </c:pt>
                <c:pt idx="12">
                  <c:v>60</c:v>
                </c:pt>
                <c:pt idx="13">
                  <c:v>51</c:v>
                </c:pt>
                <c:pt idx="14">
                  <c:v>51</c:v>
                </c:pt>
                <c:pt idx="15">
                  <c:v>45</c:v>
                </c:pt>
                <c:pt idx="16">
                  <c:v>47</c:v>
                </c:pt>
                <c:pt idx="17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A2A9-4D31-B23D-BA2BB1D22A90}"/>
            </c:ext>
          </c:extLst>
        </c:ser>
        <c:ser>
          <c:idx val="66"/>
          <c:order val="66"/>
          <c:tx>
            <c:strRef>
              <c:f>'Pivot tables 2020'!$BP$78:$BP$79</c:f>
              <c:strCache>
                <c:ptCount val="1"/>
                <c:pt idx="0">
                  <c:v>St Andrew's Healthcare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 2020'!$A$80:$A$97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'Pivot tables 2020'!$BP$80:$BP$97</c:f>
              <c:numCache>
                <c:formatCode>General</c:formatCode>
                <c:ptCount val="18"/>
                <c:pt idx="0">
                  <c:v>44</c:v>
                </c:pt>
                <c:pt idx="1">
                  <c:v>43</c:v>
                </c:pt>
                <c:pt idx="2">
                  <c:v>43</c:v>
                </c:pt>
                <c:pt idx="3">
                  <c:v>32</c:v>
                </c:pt>
                <c:pt idx="4">
                  <c:v>37</c:v>
                </c:pt>
                <c:pt idx="5">
                  <c:v>54</c:v>
                </c:pt>
                <c:pt idx="6">
                  <c:v>46</c:v>
                </c:pt>
                <c:pt idx="7">
                  <c:v>42</c:v>
                </c:pt>
                <c:pt idx="8">
                  <c:v>51</c:v>
                </c:pt>
                <c:pt idx="9">
                  <c:v>131</c:v>
                </c:pt>
                <c:pt idx="10">
                  <c:v>60</c:v>
                </c:pt>
                <c:pt idx="11">
                  <c:v>40</c:v>
                </c:pt>
                <c:pt idx="12">
                  <c:v>39</c:v>
                </c:pt>
                <c:pt idx="13">
                  <c:v>25</c:v>
                </c:pt>
                <c:pt idx="14">
                  <c:v>29</c:v>
                </c:pt>
                <c:pt idx="15">
                  <c:v>18</c:v>
                </c:pt>
                <c:pt idx="16">
                  <c:v>31</c:v>
                </c:pt>
                <c:pt idx="17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2-A2A9-4D31-B23D-BA2BB1D22A90}"/>
            </c:ext>
          </c:extLst>
        </c:ser>
        <c:ser>
          <c:idx val="67"/>
          <c:order val="67"/>
          <c:tx>
            <c:strRef>
              <c:f>'Pivot tables 2020'!$BQ$78:$BQ$79</c:f>
              <c:strCache>
                <c:ptCount val="1"/>
                <c:pt idx="0">
                  <c:v>United Lincolnshire Hospitals NHS Trust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 2020'!$A$80:$A$97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'Pivot tables 2020'!$BQ$80:$BQ$97</c:f>
              <c:numCache>
                <c:formatCode>General</c:formatCode>
                <c:ptCount val="18"/>
                <c:pt idx="0">
                  <c:v>159</c:v>
                </c:pt>
                <c:pt idx="1">
                  <c:v>159</c:v>
                </c:pt>
                <c:pt idx="2">
                  <c:v>144</c:v>
                </c:pt>
                <c:pt idx="3">
                  <c:v>124</c:v>
                </c:pt>
                <c:pt idx="4">
                  <c:v>117</c:v>
                </c:pt>
                <c:pt idx="5">
                  <c:v>123</c:v>
                </c:pt>
                <c:pt idx="6">
                  <c:v>146</c:v>
                </c:pt>
                <c:pt idx="7">
                  <c:v>134</c:v>
                </c:pt>
                <c:pt idx="8">
                  <c:v>114</c:v>
                </c:pt>
                <c:pt idx="9">
                  <c:v>121</c:v>
                </c:pt>
                <c:pt idx="10">
                  <c:v>155</c:v>
                </c:pt>
                <c:pt idx="11">
                  <c:v>150</c:v>
                </c:pt>
                <c:pt idx="12">
                  <c:v>148</c:v>
                </c:pt>
                <c:pt idx="13">
                  <c:v>142</c:v>
                </c:pt>
                <c:pt idx="14">
                  <c:v>150</c:v>
                </c:pt>
                <c:pt idx="15">
                  <c:v>130</c:v>
                </c:pt>
                <c:pt idx="16">
                  <c:v>144</c:v>
                </c:pt>
                <c:pt idx="17">
                  <c:v>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A2A9-4D31-B23D-BA2BB1D22A90}"/>
            </c:ext>
          </c:extLst>
        </c:ser>
        <c:ser>
          <c:idx val="68"/>
          <c:order val="68"/>
          <c:tx>
            <c:strRef>
              <c:f>'Pivot tables 2020'!$BR$78:$BR$79</c:f>
              <c:strCache>
                <c:ptCount val="1"/>
                <c:pt idx="0">
                  <c:v>University Hospitals Birmingham NHS Foundation Trust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 2020'!$A$80:$A$97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'Pivot tables 2020'!$BR$80:$BR$97</c:f>
              <c:numCache>
                <c:formatCode>General</c:formatCode>
                <c:ptCount val="18"/>
                <c:pt idx="0">
                  <c:v>583</c:v>
                </c:pt>
                <c:pt idx="1">
                  <c:v>632</c:v>
                </c:pt>
                <c:pt idx="2">
                  <c:v>661</c:v>
                </c:pt>
                <c:pt idx="3">
                  <c:v>649</c:v>
                </c:pt>
                <c:pt idx="4">
                  <c:v>585</c:v>
                </c:pt>
                <c:pt idx="5">
                  <c:v>612</c:v>
                </c:pt>
                <c:pt idx="6">
                  <c:v>619</c:v>
                </c:pt>
                <c:pt idx="7">
                  <c:v>613</c:v>
                </c:pt>
                <c:pt idx="8">
                  <c:v>531</c:v>
                </c:pt>
                <c:pt idx="9">
                  <c:v>558</c:v>
                </c:pt>
                <c:pt idx="10">
                  <c:v>604</c:v>
                </c:pt>
                <c:pt idx="11">
                  <c:v>654</c:v>
                </c:pt>
                <c:pt idx="12">
                  <c:v>581</c:v>
                </c:pt>
                <c:pt idx="13">
                  <c:v>567</c:v>
                </c:pt>
                <c:pt idx="14">
                  <c:v>509</c:v>
                </c:pt>
                <c:pt idx="15">
                  <c:v>441</c:v>
                </c:pt>
                <c:pt idx="16">
                  <c:v>469</c:v>
                </c:pt>
                <c:pt idx="17">
                  <c:v>492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4-A2A9-4D31-B23D-BA2BB1D22A90}"/>
            </c:ext>
          </c:extLst>
        </c:ser>
        <c:ser>
          <c:idx val="69"/>
          <c:order val="69"/>
          <c:tx>
            <c:strRef>
              <c:f>'Pivot tables 2020'!$BS$78:$BS$79</c:f>
              <c:strCache>
                <c:ptCount val="1"/>
                <c:pt idx="0">
                  <c:v>University Hospitals Coventry and Warwickshire NHS Trust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 2020'!$A$80:$A$97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'Pivot tables 2020'!$BS$80:$BS$97</c:f>
              <c:numCache>
                <c:formatCode>General</c:formatCode>
                <c:ptCount val="18"/>
                <c:pt idx="0">
                  <c:v>400</c:v>
                </c:pt>
                <c:pt idx="1">
                  <c:v>411</c:v>
                </c:pt>
                <c:pt idx="2">
                  <c:v>387</c:v>
                </c:pt>
                <c:pt idx="3">
                  <c:v>354</c:v>
                </c:pt>
                <c:pt idx="4">
                  <c:v>333</c:v>
                </c:pt>
                <c:pt idx="5">
                  <c:v>349</c:v>
                </c:pt>
                <c:pt idx="6">
                  <c:v>334</c:v>
                </c:pt>
                <c:pt idx="7">
                  <c:v>338</c:v>
                </c:pt>
                <c:pt idx="8">
                  <c:v>314</c:v>
                </c:pt>
                <c:pt idx="9">
                  <c:v>375</c:v>
                </c:pt>
                <c:pt idx="10">
                  <c:v>358</c:v>
                </c:pt>
                <c:pt idx="11">
                  <c:v>380</c:v>
                </c:pt>
                <c:pt idx="12">
                  <c:v>332</c:v>
                </c:pt>
                <c:pt idx="13">
                  <c:v>345</c:v>
                </c:pt>
                <c:pt idx="14">
                  <c:v>308</c:v>
                </c:pt>
                <c:pt idx="15">
                  <c:v>295</c:v>
                </c:pt>
                <c:pt idx="16">
                  <c:v>284</c:v>
                </c:pt>
                <c:pt idx="17">
                  <c:v>282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A2A9-4D31-B23D-BA2BB1D22A90}"/>
            </c:ext>
          </c:extLst>
        </c:ser>
        <c:ser>
          <c:idx val="70"/>
          <c:order val="70"/>
          <c:tx>
            <c:strRef>
              <c:f>'Pivot tables 2020'!$BT$78:$BT$79</c:f>
              <c:strCache>
                <c:ptCount val="1"/>
                <c:pt idx="0">
                  <c:v>University Hospitals of Derby and Burton NHS Foundation Trust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 2020'!$A$80:$A$97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'Pivot tables 2020'!$BT$80:$BT$97</c:f>
              <c:numCache>
                <c:formatCode>General</c:formatCode>
                <c:ptCount val="18"/>
                <c:pt idx="0">
                  <c:v>373</c:v>
                </c:pt>
                <c:pt idx="1">
                  <c:v>377</c:v>
                </c:pt>
                <c:pt idx="2">
                  <c:v>329</c:v>
                </c:pt>
                <c:pt idx="3">
                  <c:v>381</c:v>
                </c:pt>
                <c:pt idx="4">
                  <c:v>365</c:v>
                </c:pt>
                <c:pt idx="5">
                  <c:v>421</c:v>
                </c:pt>
                <c:pt idx="6">
                  <c:v>433</c:v>
                </c:pt>
                <c:pt idx="7">
                  <c:v>406</c:v>
                </c:pt>
                <c:pt idx="8">
                  <c:v>332</c:v>
                </c:pt>
                <c:pt idx="9">
                  <c:v>366</c:v>
                </c:pt>
                <c:pt idx="10">
                  <c:v>343</c:v>
                </c:pt>
                <c:pt idx="11">
                  <c:v>373</c:v>
                </c:pt>
                <c:pt idx="12">
                  <c:v>314</c:v>
                </c:pt>
                <c:pt idx="13">
                  <c:v>315</c:v>
                </c:pt>
                <c:pt idx="14">
                  <c:v>292</c:v>
                </c:pt>
                <c:pt idx="15">
                  <c:v>324</c:v>
                </c:pt>
                <c:pt idx="16">
                  <c:v>319</c:v>
                </c:pt>
                <c:pt idx="17">
                  <c:v>314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A2A9-4D31-B23D-BA2BB1D22A90}"/>
            </c:ext>
          </c:extLst>
        </c:ser>
        <c:ser>
          <c:idx val="71"/>
          <c:order val="71"/>
          <c:tx>
            <c:strRef>
              <c:f>'Pivot tables 2020'!$BU$78:$BU$79</c:f>
              <c:strCache>
                <c:ptCount val="1"/>
                <c:pt idx="0">
                  <c:v>University Hospitals of Leicester NHS Trust (LRI, LGH and Glenfield )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 2020'!$A$80:$A$97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'Pivot tables 2020'!$BU$80:$BU$97</c:f>
              <c:numCache>
                <c:formatCode>General</c:formatCode>
                <c:ptCount val="18"/>
                <c:pt idx="0">
                  <c:v>432</c:v>
                </c:pt>
                <c:pt idx="1">
                  <c:v>462</c:v>
                </c:pt>
                <c:pt idx="2">
                  <c:v>473</c:v>
                </c:pt>
                <c:pt idx="3">
                  <c:v>476</c:v>
                </c:pt>
                <c:pt idx="4">
                  <c:v>452</c:v>
                </c:pt>
                <c:pt idx="5">
                  <c:v>565</c:v>
                </c:pt>
                <c:pt idx="6">
                  <c:v>521</c:v>
                </c:pt>
                <c:pt idx="7">
                  <c:v>470</c:v>
                </c:pt>
                <c:pt idx="8">
                  <c:v>425</c:v>
                </c:pt>
                <c:pt idx="9">
                  <c:v>479</c:v>
                </c:pt>
                <c:pt idx="10">
                  <c:v>458</c:v>
                </c:pt>
                <c:pt idx="11">
                  <c:v>491</c:v>
                </c:pt>
                <c:pt idx="12">
                  <c:v>434</c:v>
                </c:pt>
                <c:pt idx="13">
                  <c:v>456</c:v>
                </c:pt>
                <c:pt idx="14">
                  <c:v>419</c:v>
                </c:pt>
                <c:pt idx="15">
                  <c:v>399</c:v>
                </c:pt>
                <c:pt idx="16">
                  <c:v>428</c:v>
                </c:pt>
                <c:pt idx="17">
                  <c:v>417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7-A2A9-4D31-B23D-BA2BB1D22A90}"/>
            </c:ext>
          </c:extLst>
        </c:ser>
        <c:ser>
          <c:idx val="72"/>
          <c:order val="72"/>
          <c:tx>
            <c:strRef>
              <c:f>'Pivot tables 2020'!$BV$78:$BV$79</c:f>
              <c:strCache>
                <c:ptCount val="1"/>
                <c:pt idx="0">
                  <c:v>University Hospitals of North Midlands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 2020'!$A$80:$A$97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'Pivot tables 2020'!$BV$80:$BV$97</c:f>
              <c:numCache>
                <c:formatCode>General</c:formatCode>
                <c:ptCount val="18"/>
                <c:pt idx="0">
                  <c:v>226</c:v>
                </c:pt>
                <c:pt idx="1">
                  <c:v>227</c:v>
                </c:pt>
                <c:pt idx="2">
                  <c:v>221</c:v>
                </c:pt>
                <c:pt idx="3">
                  <c:v>233</c:v>
                </c:pt>
                <c:pt idx="4">
                  <c:v>269</c:v>
                </c:pt>
                <c:pt idx="5">
                  <c:v>255</c:v>
                </c:pt>
                <c:pt idx="6">
                  <c:v>269</c:v>
                </c:pt>
                <c:pt idx="7">
                  <c:v>238</c:v>
                </c:pt>
                <c:pt idx="8">
                  <c:v>196</c:v>
                </c:pt>
                <c:pt idx="9">
                  <c:v>244</c:v>
                </c:pt>
                <c:pt idx="10">
                  <c:v>232</c:v>
                </c:pt>
                <c:pt idx="11">
                  <c:v>246</c:v>
                </c:pt>
                <c:pt idx="12">
                  <c:v>225</c:v>
                </c:pt>
                <c:pt idx="13">
                  <c:v>221</c:v>
                </c:pt>
                <c:pt idx="14">
                  <c:v>198</c:v>
                </c:pt>
                <c:pt idx="15">
                  <c:v>191</c:v>
                </c:pt>
                <c:pt idx="16">
                  <c:v>197</c:v>
                </c:pt>
                <c:pt idx="17">
                  <c:v>227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8-A2A9-4D31-B23D-BA2BB1D22A90}"/>
            </c:ext>
          </c:extLst>
        </c:ser>
        <c:ser>
          <c:idx val="73"/>
          <c:order val="73"/>
          <c:tx>
            <c:strRef>
              <c:f>'Pivot tables 2020'!$BW$78:$BW$79</c:f>
              <c:strCache>
                <c:ptCount val="1"/>
                <c:pt idx="0">
                  <c:v>Walsall Healthcare NHS Trust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 2020'!$A$80:$A$97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'Pivot tables 2020'!$BW$80:$BW$97</c:f>
              <c:numCache>
                <c:formatCode>General</c:formatCode>
                <c:ptCount val="18"/>
                <c:pt idx="0">
                  <c:v>65</c:v>
                </c:pt>
                <c:pt idx="1">
                  <c:v>78</c:v>
                </c:pt>
                <c:pt idx="2">
                  <c:v>83</c:v>
                </c:pt>
                <c:pt idx="3">
                  <c:v>64</c:v>
                </c:pt>
                <c:pt idx="4">
                  <c:v>72</c:v>
                </c:pt>
                <c:pt idx="5">
                  <c:v>57</c:v>
                </c:pt>
                <c:pt idx="6">
                  <c:v>59</c:v>
                </c:pt>
                <c:pt idx="7">
                  <c:v>63</c:v>
                </c:pt>
                <c:pt idx="8">
                  <c:v>54</c:v>
                </c:pt>
                <c:pt idx="9">
                  <c:v>68</c:v>
                </c:pt>
                <c:pt idx="10">
                  <c:v>69</c:v>
                </c:pt>
                <c:pt idx="11">
                  <c:v>47</c:v>
                </c:pt>
                <c:pt idx="12">
                  <c:v>54</c:v>
                </c:pt>
                <c:pt idx="13">
                  <c:v>61</c:v>
                </c:pt>
                <c:pt idx="14">
                  <c:v>65</c:v>
                </c:pt>
                <c:pt idx="15">
                  <c:v>66</c:v>
                </c:pt>
                <c:pt idx="16">
                  <c:v>51</c:v>
                </c:pt>
                <c:pt idx="17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9-A2A9-4D31-B23D-BA2BB1D22A90}"/>
            </c:ext>
          </c:extLst>
        </c:ser>
        <c:ser>
          <c:idx val="74"/>
          <c:order val="74"/>
          <c:tx>
            <c:strRef>
              <c:f>'Pivot tables 2020'!$BX$78:$BX$79</c:f>
              <c:strCache>
                <c:ptCount val="1"/>
                <c:pt idx="0">
                  <c:v>West Hertfordshire Hospitals NHS Trust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 2020'!$A$80:$A$97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'Pivot tables 2020'!$BX$80:$BX$97</c:f>
              <c:numCache>
                <c:formatCode>General</c:formatCode>
                <c:ptCount val="18"/>
                <c:pt idx="0">
                  <c:v>110</c:v>
                </c:pt>
                <c:pt idx="1">
                  <c:v>102</c:v>
                </c:pt>
                <c:pt idx="2">
                  <c:v>93</c:v>
                </c:pt>
                <c:pt idx="3">
                  <c:v>99</c:v>
                </c:pt>
                <c:pt idx="4">
                  <c:v>74</c:v>
                </c:pt>
                <c:pt idx="5">
                  <c:v>90</c:v>
                </c:pt>
                <c:pt idx="6">
                  <c:v>100</c:v>
                </c:pt>
                <c:pt idx="7">
                  <c:v>117</c:v>
                </c:pt>
                <c:pt idx="8">
                  <c:v>90</c:v>
                </c:pt>
                <c:pt idx="9">
                  <c:v>93</c:v>
                </c:pt>
                <c:pt idx="10">
                  <c:v>114</c:v>
                </c:pt>
                <c:pt idx="11">
                  <c:v>129</c:v>
                </c:pt>
                <c:pt idx="12">
                  <c:v>118</c:v>
                </c:pt>
                <c:pt idx="13">
                  <c:v>100</c:v>
                </c:pt>
                <c:pt idx="14">
                  <c:v>90</c:v>
                </c:pt>
                <c:pt idx="15">
                  <c:v>90</c:v>
                </c:pt>
                <c:pt idx="16">
                  <c:v>92</c:v>
                </c:pt>
                <c:pt idx="17">
                  <c:v>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A-A2A9-4D31-B23D-BA2BB1D22A90}"/>
            </c:ext>
          </c:extLst>
        </c:ser>
        <c:ser>
          <c:idx val="75"/>
          <c:order val="75"/>
          <c:tx>
            <c:strRef>
              <c:f>'Pivot tables 2020'!$BY$78:$BY$79</c:f>
              <c:strCache>
                <c:ptCount val="1"/>
                <c:pt idx="0">
                  <c:v>West Midlands Ambulance Service NHS Trust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 2020'!$A$80:$A$97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'Pivot tables 2020'!$BY$80:$BY$97</c:f>
              <c:numCache>
                <c:formatCode>General</c:formatCode>
                <c:ptCount val="18"/>
                <c:pt idx="0">
                  <c:v>37</c:v>
                </c:pt>
                <c:pt idx="1">
                  <c:v>41</c:v>
                </c:pt>
                <c:pt idx="2">
                  <c:v>57</c:v>
                </c:pt>
                <c:pt idx="3">
                  <c:v>44</c:v>
                </c:pt>
                <c:pt idx="4">
                  <c:v>35</c:v>
                </c:pt>
                <c:pt idx="5">
                  <c:v>42</c:v>
                </c:pt>
                <c:pt idx="6">
                  <c:v>54</c:v>
                </c:pt>
                <c:pt idx="7">
                  <c:v>48</c:v>
                </c:pt>
                <c:pt idx="8">
                  <c:v>61</c:v>
                </c:pt>
                <c:pt idx="9">
                  <c:v>66</c:v>
                </c:pt>
                <c:pt idx="10">
                  <c:v>87</c:v>
                </c:pt>
                <c:pt idx="11">
                  <c:v>79</c:v>
                </c:pt>
                <c:pt idx="12">
                  <c:v>137</c:v>
                </c:pt>
                <c:pt idx="13">
                  <c:v>81</c:v>
                </c:pt>
                <c:pt idx="14">
                  <c:v>63</c:v>
                </c:pt>
                <c:pt idx="15">
                  <c:v>65</c:v>
                </c:pt>
                <c:pt idx="16">
                  <c:v>50</c:v>
                </c:pt>
                <c:pt idx="17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B-A2A9-4D31-B23D-BA2BB1D22A90}"/>
            </c:ext>
          </c:extLst>
        </c:ser>
        <c:ser>
          <c:idx val="76"/>
          <c:order val="76"/>
          <c:tx>
            <c:strRef>
              <c:f>'Pivot tables 2020'!$BZ$78:$BZ$79</c:f>
              <c:strCache>
                <c:ptCount val="1"/>
                <c:pt idx="0">
                  <c:v>West Suffolk Hospital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 2020'!$A$80:$A$97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'Pivot tables 2020'!$BZ$80:$BZ$97</c:f>
              <c:numCache>
                <c:formatCode>General</c:formatCode>
                <c:ptCount val="18"/>
                <c:pt idx="0">
                  <c:v>105</c:v>
                </c:pt>
                <c:pt idx="1">
                  <c:v>108</c:v>
                </c:pt>
                <c:pt idx="2">
                  <c:v>103</c:v>
                </c:pt>
                <c:pt idx="3">
                  <c:v>117</c:v>
                </c:pt>
                <c:pt idx="4">
                  <c:v>106</c:v>
                </c:pt>
                <c:pt idx="5">
                  <c:v>116</c:v>
                </c:pt>
                <c:pt idx="6">
                  <c:v>126</c:v>
                </c:pt>
                <c:pt idx="7">
                  <c:v>131</c:v>
                </c:pt>
                <c:pt idx="8">
                  <c:v>129</c:v>
                </c:pt>
                <c:pt idx="9">
                  <c:v>146</c:v>
                </c:pt>
                <c:pt idx="10">
                  <c:v>123</c:v>
                </c:pt>
                <c:pt idx="11">
                  <c:v>150</c:v>
                </c:pt>
                <c:pt idx="12">
                  <c:v>120</c:v>
                </c:pt>
                <c:pt idx="13">
                  <c:v>115</c:v>
                </c:pt>
                <c:pt idx="14">
                  <c:v>99</c:v>
                </c:pt>
                <c:pt idx="15">
                  <c:v>106</c:v>
                </c:pt>
                <c:pt idx="16">
                  <c:v>110</c:v>
                </c:pt>
                <c:pt idx="17">
                  <c:v>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C-A2A9-4D31-B23D-BA2BB1D22A90}"/>
            </c:ext>
          </c:extLst>
        </c:ser>
        <c:ser>
          <c:idx val="77"/>
          <c:order val="77"/>
          <c:tx>
            <c:strRef>
              <c:f>'Pivot tables 2020'!$CA$78:$CA$79</c:f>
              <c:strCache>
                <c:ptCount val="1"/>
                <c:pt idx="0">
                  <c:v>Worcestershire Acute Hospitals NHS Trust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 2020'!$A$80:$A$97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'Pivot tables 2020'!$CA$80:$CA$97</c:f>
              <c:numCache>
                <c:formatCode>General</c:formatCode>
                <c:ptCount val="18"/>
                <c:pt idx="0">
                  <c:v>167</c:v>
                </c:pt>
                <c:pt idx="1">
                  <c:v>182</c:v>
                </c:pt>
                <c:pt idx="2">
                  <c:v>160</c:v>
                </c:pt>
                <c:pt idx="3">
                  <c:v>156</c:v>
                </c:pt>
                <c:pt idx="4">
                  <c:v>141</c:v>
                </c:pt>
                <c:pt idx="5">
                  <c:v>142</c:v>
                </c:pt>
                <c:pt idx="6">
                  <c:v>155</c:v>
                </c:pt>
                <c:pt idx="7">
                  <c:v>169</c:v>
                </c:pt>
                <c:pt idx="8">
                  <c:v>120</c:v>
                </c:pt>
                <c:pt idx="9">
                  <c:v>145</c:v>
                </c:pt>
                <c:pt idx="10">
                  <c:v>133</c:v>
                </c:pt>
                <c:pt idx="11">
                  <c:v>143</c:v>
                </c:pt>
                <c:pt idx="12">
                  <c:v>126</c:v>
                </c:pt>
                <c:pt idx="13">
                  <c:v>135</c:v>
                </c:pt>
                <c:pt idx="14">
                  <c:v>121</c:v>
                </c:pt>
                <c:pt idx="15">
                  <c:v>102</c:v>
                </c:pt>
                <c:pt idx="16">
                  <c:v>128</c:v>
                </c:pt>
                <c:pt idx="17">
                  <c:v>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D-A2A9-4D31-B23D-BA2BB1D22A90}"/>
            </c:ext>
          </c:extLst>
        </c:ser>
        <c:ser>
          <c:idx val="78"/>
          <c:order val="78"/>
          <c:tx>
            <c:strRef>
              <c:f>'Pivot tables 2020'!$CB$78:$CB$79</c:f>
              <c:strCache>
                <c:ptCount val="1"/>
                <c:pt idx="0">
                  <c:v>Wye Valley NHS Trust (Herefordshire)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 2020'!$A$80:$A$97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'Pivot tables 2020'!$CB$80:$CB$97</c:f>
              <c:numCache>
                <c:formatCode>General</c:formatCode>
                <c:ptCount val="18"/>
                <c:pt idx="0">
                  <c:v>98</c:v>
                </c:pt>
                <c:pt idx="1">
                  <c:v>112</c:v>
                </c:pt>
                <c:pt idx="2">
                  <c:v>99</c:v>
                </c:pt>
                <c:pt idx="3">
                  <c:v>105</c:v>
                </c:pt>
                <c:pt idx="4">
                  <c:v>93</c:v>
                </c:pt>
                <c:pt idx="5">
                  <c:v>87</c:v>
                </c:pt>
                <c:pt idx="6">
                  <c:v>111</c:v>
                </c:pt>
                <c:pt idx="7">
                  <c:v>115</c:v>
                </c:pt>
                <c:pt idx="8">
                  <c:v>100</c:v>
                </c:pt>
                <c:pt idx="9">
                  <c:v>117</c:v>
                </c:pt>
                <c:pt idx="10">
                  <c:v>100</c:v>
                </c:pt>
                <c:pt idx="11">
                  <c:v>98</c:v>
                </c:pt>
                <c:pt idx="12">
                  <c:v>95</c:v>
                </c:pt>
                <c:pt idx="13">
                  <c:v>103</c:v>
                </c:pt>
                <c:pt idx="14">
                  <c:v>97</c:v>
                </c:pt>
                <c:pt idx="15">
                  <c:v>74</c:v>
                </c:pt>
                <c:pt idx="16">
                  <c:v>98</c:v>
                </c:pt>
                <c:pt idx="17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E-A2A9-4D31-B23D-BA2BB1D22A90}"/>
            </c:ext>
          </c:extLst>
        </c:ser>
        <c:ser>
          <c:idx val="79"/>
          <c:order val="79"/>
          <c:tx>
            <c:strRef>
              <c:f>'Pivot tables 2020'!$CC$78:$CC$79</c:f>
              <c:strCache>
                <c:ptCount val="1"/>
                <c:pt idx="0">
                  <c:v>Dudley Group NHS Foundation Trust 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 2020'!$A$80:$A$97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'Pivot tables 2020'!$CC$80:$CC$97</c:f>
              <c:numCache>
                <c:formatCode>General</c:formatCode>
                <c:ptCount val="18"/>
                <c:pt idx="0">
                  <c:v>82</c:v>
                </c:pt>
                <c:pt idx="1">
                  <c:v>89</c:v>
                </c:pt>
                <c:pt idx="2">
                  <c:v>81</c:v>
                </c:pt>
                <c:pt idx="3">
                  <c:v>88</c:v>
                </c:pt>
                <c:pt idx="4">
                  <c:v>75</c:v>
                </c:pt>
                <c:pt idx="5">
                  <c:v>72</c:v>
                </c:pt>
                <c:pt idx="6">
                  <c:v>80</c:v>
                </c:pt>
                <c:pt idx="7">
                  <c:v>75</c:v>
                </c:pt>
                <c:pt idx="8">
                  <c:v>76</c:v>
                </c:pt>
                <c:pt idx="9">
                  <c:v>98</c:v>
                </c:pt>
                <c:pt idx="10">
                  <c:v>96</c:v>
                </c:pt>
                <c:pt idx="11">
                  <c:v>100</c:v>
                </c:pt>
                <c:pt idx="12">
                  <c:v>81</c:v>
                </c:pt>
                <c:pt idx="13">
                  <c:v>84</c:v>
                </c:pt>
                <c:pt idx="14">
                  <c:v>78</c:v>
                </c:pt>
                <c:pt idx="15">
                  <c:v>64</c:v>
                </c:pt>
                <c:pt idx="16">
                  <c:v>67</c:v>
                </c:pt>
                <c:pt idx="17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F-A2A9-4D31-B23D-BA2BB1D22A90}"/>
            </c:ext>
          </c:extLst>
        </c:ser>
        <c:ser>
          <c:idx val="80"/>
          <c:order val="80"/>
          <c:tx>
            <c:strRef>
              <c:f>'Pivot tables 2020'!$CD$78:$CD$79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 2020'!$A$80:$A$97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'Pivot tables 2020'!$CD$80:$CD$97</c:f>
              <c:numCache>
                <c:formatCode>General</c:formatCode>
                <c:ptCount val="18"/>
              </c:numCache>
            </c:numRef>
          </c:val>
          <c:extLst>
            <c:ext xmlns:c16="http://schemas.microsoft.com/office/drawing/2014/chart" uri="{C3380CC4-5D6E-409C-BE32-E72D297353CC}">
              <c16:uniqueId val="{00000050-A2A9-4D31-B23D-BA2BB1D22A90}"/>
            </c:ext>
          </c:extLst>
        </c:ser>
        <c:ser>
          <c:idx val="81"/>
          <c:order val="81"/>
          <c:tx>
            <c:strRef>
              <c:f>'Pivot tables 2020'!$CE$78:$CE$79</c:f>
              <c:strCache>
                <c:ptCount val="1"/>
                <c:pt idx="0">
                  <c:v>Bedfordshire Hospitals NHS Foundation trust (previously  Luton &amp; Dunstable Hospital NHS Trust)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 2020'!$A$80:$A$97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'Pivot tables 2020'!$CE$80:$CE$97</c:f>
              <c:numCache>
                <c:formatCode>General</c:formatCode>
                <c:ptCount val="18"/>
                <c:pt idx="0">
                  <c:v>159</c:v>
                </c:pt>
                <c:pt idx="1">
                  <c:v>191</c:v>
                </c:pt>
                <c:pt idx="2">
                  <c:v>171</c:v>
                </c:pt>
                <c:pt idx="3">
                  <c:v>165</c:v>
                </c:pt>
                <c:pt idx="4">
                  <c:v>170</c:v>
                </c:pt>
                <c:pt idx="5">
                  <c:v>188</c:v>
                </c:pt>
                <c:pt idx="6">
                  <c:v>188</c:v>
                </c:pt>
                <c:pt idx="7">
                  <c:v>183</c:v>
                </c:pt>
                <c:pt idx="8">
                  <c:v>154</c:v>
                </c:pt>
                <c:pt idx="9">
                  <c:v>163</c:v>
                </c:pt>
                <c:pt idx="10">
                  <c:v>165</c:v>
                </c:pt>
                <c:pt idx="11">
                  <c:v>182</c:v>
                </c:pt>
                <c:pt idx="12">
                  <c:v>169</c:v>
                </c:pt>
                <c:pt idx="13">
                  <c:v>177</c:v>
                </c:pt>
                <c:pt idx="14">
                  <c:v>166</c:v>
                </c:pt>
                <c:pt idx="15">
                  <c:v>149</c:v>
                </c:pt>
                <c:pt idx="16">
                  <c:v>172</c:v>
                </c:pt>
                <c:pt idx="17">
                  <c:v>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1-A2A9-4D31-B23D-BA2BB1D22A90}"/>
            </c:ext>
          </c:extLst>
        </c:ser>
        <c:ser>
          <c:idx val="82"/>
          <c:order val="82"/>
          <c:tx>
            <c:strRef>
              <c:f>'Pivot tables 2020'!$CF$78:$CF$79</c:f>
              <c:strCache>
                <c:ptCount val="1"/>
                <c:pt idx="0">
                  <c:v>Dudley &amp; Walsall NHS Mental Health Partnership (being replaced by Dudley Integrated Partnership)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 2020'!$A$80:$A$97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'Pivot tables 2020'!$CF$80:$CF$97</c:f>
              <c:numCache>
                <c:formatCode>General</c:formatCode>
                <c:ptCount val="18"/>
                <c:pt idx="0">
                  <c:v>27</c:v>
                </c:pt>
                <c:pt idx="1">
                  <c:v>23</c:v>
                </c:pt>
                <c:pt idx="2">
                  <c:v>19</c:v>
                </c:pt>
                <c:pt idx="3">
                  <c:v>17</c:v>
                </c:pt>
                <c:pt idx="4">
                  <c:v>18</c:v>
                </c:pt>
                <c:pt idx="5">
                  <c:v>23</c:v>
                </c:pt>
                <c:pt idx="6">
                  <c:v>18</c:v>
                </c:pt>
                <c:pt idx="7">
                  <c:v>17</c:v>
                </c:pt>
                <c:pt idx="8">
                  <c:v>5</c:v>
                </c:pt>
                <c:pt idx="9">
                  <c:v>5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2-A2A9-4D31-B23D-BA2BB1D22A90}"/>
            </c:ext>
          </c:extLst>
        </c:ser>
        <c:ser>
          <c:idx val="83"/>
          <c:order val="83"/>
          <c:tx>
            <c:strRef>
              <c:f>'Pivot tables 2020'!$CG$78:$CG$79</c:f>
              <c:strCache>
                <c:ptCount val="1"/>
                <c:pt idx="0">
                  <c:v>Dudley Integrated Care (previously Dudley &amp; Walsall NHS Mental Health Partnership)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 2020'!$A$80:$A$97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'Pivot tables 2020'!$CG$80:$CG$97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5</c:v>
                </c:pt>
                <c:pt idx="10">
                  <c:v>6</c:v>
                </c:pt>
                <c:pt idx="11">
                  <c:v>4</c:v>
                </c:pt>
                <c:pt idx="12">
                  <c:v>7</c:v>
                </c:pt>
                <c:pt idx="13">
                  <c:v>4</c:v>
                </c:pt>
                <c:pt idx="14">
                  <c:v>6</c:v>
                </c:pt>
                <c:pt idx="15">
                  <c:v>3</c:v>
                </c:pt>
                <c:pt idx="16">
                  <c:v>6</c:v>
                </c:pt>
                <c:pt idx="1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3-A2A9-4D31-B23D-BA2BB1D22A90}"/>
            </c:ext>
          </c:extLst>
        </c:ser>
        <c:ser>
          <c:idx val="84"/>
          <c:order val="84"/>
          <c:tx>
            <c:strRef>
              <c:f>'Pivot tables 2020'!$CH$78:$CH$79</c:f>
              <c:strCache>
                <c:ptCount val="1"/>
                <c:pt idx="0">
                  <c:v>Basildon &amp; Thurrock University Hospitals NHS Foundation Trust (now Mid and South Essex NHS Foundation Trust)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 2020'!$A$80:$A$97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'Pivot tables 2020'!$CH$80:$CH$97</c:f>
              <c:numCache>
                <c:formatCode>General</c:formatCode>
                <c:ptCount val="18"/>
                <c:pt idx="0">
                  <c:v>134</c:v>
                </c:pt>
                <c:pt idx="1">
                  <c:v>140</c:v>
                </c:pt>
                <c:pt idx="2">
                  <c:v>142</c:v>
                </c:pt>
                <c:pt idx="3">
                  <c:v>141</c:v>
                </c:pt>
                <c:pt idx="4">
                  <c:v>127</c:v>
                </c:pt>
                <c:pt idx="5">
                  <c:v>143</c:v>
                </c:pt>
                <c:pt idx="6">
                  <c:v>157</c:v>
                </c:pt>
                <c:pt idx="7">
                  <c:v>162</c:v>
                </c:pt>
                <c:pt idx="8">
                  <c:v>132</c:v>
                </c:pt>
                <c:pt idx="9">
                  <c:v>144</c:v>
                </c:pt>
                <c:pt idx="10">
                  <c:v>147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4-A2A9-4D31-B23D-BA2BB1D22A90}"/>
            </c:ext>
          </c:extLst>
        </c:ser>
        <c:ser>
          <c:idx val="85"/>
          <c:order val="85"/>
          <c:tx>
            <c:strRef>
              <c:f>'Pivot tables 2020'!$CI$78:$CI$79</c:f>
              <c:strCache>
                <c:ptCount val="1"/>
                <c:pt idx="0">
                  <c:v>Southend University Hospital NHS Foundation Trust ((now Mid and South Essex NHS Foundation Trust))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 2020'!$A$80:$A$97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'Pivot tables 2020'!$CI$80:$CI$97</c:f>
              <c:numCache>
                <c:formatCode>General</c:formatCode>
                <c:ptCount val="18"/>
                <c:pt idx="0">
                  <c:v>123</c:v>
                </c:pt>
                <c:pt idx="1">
                  <c:v>127</c:v>
                </c:pt>
                <c:pt idx="2">
                  <c:v>120</c:v>
                </c:pt>
                <c:pt idx="3">
                  <c:v>107</c:v>
                </c:pt>
                <c:pt idx="4">
                  <c:v>99</c:v>
                </c:pt>
                <c:pt idx="5">
                  <c:v>102</c:v>
                </c:pt>
                <c:pt idx="6">
                  <c:v>122</c:v>
                </c:pt>
                <c:pt idx="7">
                  <c:v>121</c:v>
                </c:pt>
                <c:pt idx="8">
                  <c:v>105</c:v>
                </c:pt>
                <c:pt idx="9">
                  <c:v>109</c:v>
                </c:pt>
                <c:pt idx="10">
                  <c:v>118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5-A2A9-4D31-B23D-BA2BB1D22A90}"/>
            </c:ext>
          </c:extLst>
        </c:ser>
        <c:ser>
          <c:idx val="86"/>
          <c:order val="86"/>
          <c:tx>
            <c:strRef>
              <c:f>'Pivot tables 2020'!$CJ$78:$CJ$79</c:f>
              <c:strCache>
                <c:ptCount val="1"/>
                <c:pt idx="0">
                  <c:v>Mid and South Essex NHS Foundation Trust (previously Mid Essex and now merged with Basildon &amp; Thurrock and Southend Trusts)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 2020'!$A$80:$A$97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'Pivot tables 2020'!$CJ$80:$CJ$97</c:f>
              <c:numCache>
                <c:formatCode>General</c:formatCode>
                <c:ptCount val="18"/>
                <c:pt idx="0">
                  <c:v>144</c:v>
                </c:pt>
                <c:pt idx="1">
                  <c:v>136</c:v>
                </c:pt>
                <c:pt idx="2">
                  <c:v>162</c:v>
                </c:pt>
                <c:pt idx="3">
                  <c:v>149</c:v>
                </c:pt>
                <c:pt idx="4">
                  <c:v>149</c:v>
                </c:pt>
                <c:pt idx="5">
                  <c:v>154</c:v>
                </c:pt>
                <c:pt idx="6">
                  <c:v>162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145</c:v>
                </c:pt>
                <c:pt idx="11">
                  <c:v>438</c:v>
                </c:pt>
                <c:pt idx="12">
                  <c:v>432</c:v>
                </c:pt>
                <c:pt idx="13">
                  <c:v>401</c:v>
                </c:pt>
                <c:pt idx="14">
                  <c:v>357</c:v>
                </c:pt>
                <c:pt idx="15">
                  <c:v>347</c:v>
                </c:pt>
                <c:pt idx="16">
                  <c:v>366</c:v>
                </c:pt>
                <c:pt idx="17">
                  <c:v>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F5-489A-9ABA-3E4439F95012}"/>
            </c:ext>
          </c:extLst>
        </c:ser>
        <c:ser>
          <c:idx val="87"/>
          <c:order val="87"/>
          <c:tx>
            <c:strRef>
              <c:f>'Pivot tables 2020'!$CK$78:$CK$79</c:f>
              <c:strCache>
                <c:ptCount val="1"/>
                <c:pt idx="0">
                  <c:v>Herefordshire &amp; Worcestershire Health &amp; Care NHS Trust (previously Worcestershire Health and Care NHS Trust)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 2020'!$A$80:$A$97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'Pivot tables 2020'!$CK$80:$CK$97</c:f>
              <c:numCache>
                <c:formatCode>General</c:formatCode>
                <c:ptCount val="18"/>
                <c:pt idx="0">
                  <c:v>49</c:v>
                </c:pt>
                <c:pt idx="1">
                  <c:v>53</c:v>
                </c:pt>
                <c:pt idx="2">
                  <c:v>51</c:v>
                </c:pt>
                <c:pt idx="3">
                  <c:v>44</c:v>
                </c:pt>
                <c:pt idx="4">
                  <c:v>46</c:v>
                </c:pt>
                <c:pt idx="5">
                  <c:v>53</c:v>
                </c:pt>
                <c:pt idx="6">
                  <c:v>50</c:v>
                </c:pt>
                <c:pt idx="7">
                  <c:v>57</c:v>
                </c:pt>
                <c:pt idx="8">
                  <c:v>41</c:v>
                </c:pt>
                <c:pt idx="9">
                  <c:v>64</c:v>
                </c:pt>
                <c:pt idx="10">
                  <c:v>53</c:v>
                </c:pt>
                <c:pt idx="11">
                  <c:v>50</c:v>
                </c:pt>
                <c:pt idx="12">
                  <c:v>35</c:v>
                </c:pt>
                <c:pt idx="13">
                  <c:v>37</c:v>
                </c:pt>
                <c:pt idx="14">
                  <c:v>39</c:v>
                </c:pt>
                <c:pt idx="15">
                  <c:v>37</c:v>
                </c:pt>
                <c:pt idx="16">
                  <c:v>34</c:v>
                </c:pt>
                <c:pt idx="17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F5-489A-9ABA-3E4439F950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57567680"/>
        <c:axId val="1654308192"/>
      </c:barChart>
      <c:catAx>
        <c:axId val="1957567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4308192"/>
        <c:crosses val="autoZero"/>
        <c:auto val="1"/>
        <c:lblAlgn val="ctr"/>
        <c:lblOffset val="100"/>
        <c:noMultiLvlLbl val="0"/>
      </c:catAx>
      <c:valAx>
        <c:axId val="165430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567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598758876070722"/>
          <c:y val="0.21749623232579798"/>
          <c:w val="0.26109300290952003"/>
          <c:h val="0.49147373914383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[OpenAthensM&amp;EOct2021.xlsx]Pivot tables 2020!PivotTable6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>
                <a:solidFill>
                  <a:schemeClr val="tx1"/>
                </a:solidFill>
              </a:rPr>
              <a:t>% of accounts being used </a:t>
            </a:r>
            <a:endParaRPr lang="en-GB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 2020'!$B$115:$B$116</c:f>
              <c:strCache>
                <c:ptCount val="1"/>
                <c:pt idx="0">
                  <c:v>      Anglian Community Enterprise CIC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tables 2020'!$A$117:$A$134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'Pivot tables 2020'!$B$117:$B$134</c:f>
              <c:numCache>
                <c:formatCode>0%</c:formatCode>
                <c:ptCount val="18"/>
                <c:pt idx="0">
                  <c:v>0.1744186046511628</c:v>
                </c:pt>
                <c:pt idx="1">
                  <c:v>0.12941176470588237</c:v>
                </c:pt>
                <c:pt idx="2">
                  <c:v>0.12941176470588237</c:v>
                </c:pt>
                <c:pt idx="3">
                  <c:v>8.4337349397590355E-2</c:v>
                </c:pt>
                <c:pt idx="4">
                  <c:v>5.0632911392405063E-2</c:v>
                </c:pt>
                <c:pt idx="5">
                  <c:v>0.11392405063291139</c:v>
                </c:pt>
                <c:pt idx="6">
                  <c:v>7.4999999999999997E-2</c:v>
                </c:pt>
                <c:pt idx="7">
                  <c:v>9.0909090909090912E-2</c:v>
                </c:pt>
                <c:pt idx="8">
                  <c:v>6.5789473684210523E-2</c:v>
                </c:pt>
                <c:pt idx="9">
                  <c:v>9.3333333333333338E-2</c:v>
                </c:pt>
                <c:pt idx="10">
                  <c:v>0.10256410256410256</c:v>
                </c:pt>
                <c:pt idx="11">
                  <c:v>0.14102564102564102</c:v>
                </c:pt>
                <c:pt idx="12">
                  <c:v>8.7499999999999994E-2</c:v>
                </c:pt>
                <c:pt idx="13">
                  <c:v>7.6923076923076927E-2</c:v>
                </c:pt>
                <c:pt idx="14">
                  <c:v>5.3333333333333337E-2</c:v>
                </c:pt>
                <c:pt idx="15">
                  <c:v>0</c:v>
                </c:pt>
                <c:pt idx="16">
                  <c:v>2.564102564102564E-2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E6-4DB4-B762-A2EEF0552A09}"/>
            </c:ext>
          </c:extLst>
        </c:ser>
        <c:ser>
          <c:idx val="1"/>
          <c:order val="1"/>
          <c:tx>
            <c:strRef>
              <c:f>'Pivot tables 2020'!$C$115:$C$116</c:f>
              <c:strCache>
                <c:ptCount val="1"/>
                <c:pt idx="0">
                  <c:v>      Arthur Rank Hospice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tables 2020'!$A$117:$A$134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'Pivot tables 2020'!$C$117:$C$134</c:f>
              <c:numCache>
                <c:formatCode>0%</c:formatCode>
                <c:ptCount val="18"/>
                <c:pt idx="0">
                  <c:v>8.4745762711864403E-2</c:v>
                </c:pt>
                <c:pt idx="1">
                  <c:v>7.1428571428571425E-2</c:v>
                </c:pt>
                <c:pt idx="2">
                  <c:v>7.0175438596491224E-2</c:v>
                </c:pt>
                <c:pt idx="3">
                  <c:v>5.1724137931034482E-2</c:v>
                </c:pt>
                <c:pt idx="4">
                  <c:v>3.5087719298245612E-2</c:v>
                </c:pt>
                <c:pt idx="5">
                  <c:v>0.10714285714285714</c:v>
                </c:pt>
                <c:pt idx="6">
                  <c:v>7.2727272727272724E-2</c:v>
                </c:pt>
                <c:pt idx="7">
                  <c:v>5.4545454545454543E-2</c:v>
                </c:pt>
                <c:pt idx="8">
                  <c:v>9.4339622641509441E-2</c:v>
                </c:pt>
                <c:pt idx="9">
                  <c:v>3.8461538461538464E-2</c:v>
                </c:pt>
                <c:pt idx="10">
                  <c:v>3.9215686274509803E-2</c:v>
                </c:pt>
                <c:pt idx="11">
                  <c:v>9.5238095238095233E-2</c:v>
                </c:pt>
                <c:pt idx="12">
                  <c:v>6.9767441860465115E-2</c:v>
                </c:pt>
                <c:pt idx="13">
                  <c:v>6.6666666666666666E-2</c:v>
                </c:pt>
                <c:pt idx="14">
                  <c:v>4.4444444444444446E-2</c:v>
                </c:pt>
                <c:pt idx="15">
                  <c:v>4.2553191489361701E-2</c:v>
                </c:pt>
                <c:pt idx="16">
                  <c:v>2.1276595744680851E-2</c:v>
                </c:pt>
                <c:pt idx="17">
                  <c:v>0.12195121951219512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E6-4DB4-B762-A2EEF0552A09}"/>
            </c:ext>
          </c:extLst>
        </c:ser>
        <c:ser>
          <c:idx val="2"/>
          <c:order val="2"/>
          <c:tx>
            <c:strRef>
              <c:f>'Pivot tables 2020'!$D$115:$D$116</c:f>
              <c:strCache>
                <c:ptCount val="1"/>
                <c:pt idx="0">
                  <c:v>      Bedford Hospital NHS Trust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tables 2020'!$A$117:$A$134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'Pivot tables 2020'!$D$117:$D$134</c:f>
              <c:numCache>
                <c:formatCode>0%</c:formatCode>
                <c:ptCount val="18"/>
                <c:pt idx="0">
                  <c:v>0.12244897959183673</c:v>
                </c:pt>
                <c:pt idx="1">
                  <c:v>0.12573099415204678</c:v>
                </c:pt>
                <c:pt idx="2">
                  <c:v>0.14749262536873156</c:v>
                </c:pt>
                <c:pt idx="3">
                  <c:v>0.11607142857142858</c:v>
                </c:pt>
                <c:pt idx="4">
                  <c:v>0.13649851632047477</c:v>
                </c:pt>
                <c:pt idx="5">
                  <c:v>0.150997150997151</c:v>
                </c:pt>
                <c:pt idx="6">
                  <c:v>0.16480446927374301</c:v>
                </c:pt>
                <c:pt idx="7">
                  <c:v>0.16223404255319149</c:v>
                </c:pt>
                <c:pt idx="8">
                  <c:v>0.11917098445595854</c:v>
                </c:pt>
                <c:pt idx="9">
                  <c:v>0.12977099236641221</c:v>
                </c:pt>
                <c:pt idx="10">
                  <c:v>0.13383838383838384</c:v>
                </c:pt>
                <c:pt idx="11">
                  <c:v>0.11278195488721804</c:v>
                </c:pt>
                <c:pt idx="12">
                  <c:v>0.11764705882352941</c:v>
                </c:pt>
                <c:pt idx="13">
                  <c:v>0.20531400966183574</c:v>
                </c:pt>
                <c:pt idx="14">
                  <c:v>9.6774193548387094E-2</c:v>
                </c:pt>
                <c:pt idx="15">
                  <c:v>0.1</c:v>
                </c:pt>
                <c:pt idx="16">
                  <c:v>0.1010752688172043</c:v>
                </c:pt>
                <c:pt idx="17">
                  <c:v>0.10782241014799154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8E6-4DB4-B762-A2EEF0552A09}"/>
            </c:ext>
          </c:extLst>
        </c:ser>
        <c:ser>
          <c:idx val="3"/>
          <c:order val="3"/>
          <c:tx>
            <c:strRef>
              <c:f>'Pivot tables 2020'!$E$115:$E$116</c:f>
              <c:strCache>
                <c:ptCount val="1"/>
                <c:pt idx="0">
                  <c:v>      Birmingham and Solihull Mental Health Trust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tables 2020'!$A$117:$A$134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'Pivot tables 2020'!$E$117:$E$134</c:f>
              <c:numCache>
                <c:formatCode>0%</c:formatCode>
                <c:ptCount val="18"/>
                <c:pt idx="0">
                  <c:v>0.13480055020632736</c:v>
                </c:pt>
                <c:pt idx="1">
                  <c:v>0.14035087719298245</c:v>
                </c:pt>
                <c:pt idx="2">
                  <c:v>0.15721231766612642</c:v>
                </c:pt>
                <c:pt idx="3">
                  <c:v>0.14285714285714285</c:v>
                </c:pt>
                <c:pt idx="4">
                  <c:v>0.17554858934169279</c:v>
                </c:pt>
                <c:pt idx="5">
                  <c:v>0.1837037037037037</c:v>
                </c:pt>
                <c:pt idx="6">
                  <c:v>0.16503496503496504</c:v>
                </c:pt>
                <c:pt idx="7">
                  <c:v>0.11699164345403899</c:v>
                </c:pt>
                <c:pt idx="8">
                  <c:v>0.12222222222222222</c:v>
                </c:pt>
                <c:pt idx="9">
                  <c:v>0.13793103448275862</c:v>
                </c:pt>
                <c:pt idx="10">
                  <c:v>0.14456233421750664</c:v>
                </c:pt>
                <c:pt idx="11">
                  <c:v>0.15625</c:v>
                </c:pt>
                <c:pt idx="12">
                  <c:v>0.14385474860335196</c:v>
                </c:pt>
                <c:pt idx="13">
                  <c:v>0.16098226466575716</c:v>
                </c:pt>
                <c:pt idx="14">
                  <c:v>0.15314136125654451</c:v>
                </c:pt>
                <c:pt idx="15">
                  <c:v>0.12229299363057325</c:v>
                </c:pt>
                <c:pt idx="16">
                  <c:v>0.11809045226130653</c:v>
                </c:pt>
                <c:pt idx="17">
                  <c:v>0.1268472906403941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8E6-4DB4-B762-A2EEF0552A09}"/>
            </c:ext>
          </c:extLst>
        </c:ser>
        <c:ser>
          <c:idx val="4"/>
          <c:order val="4"/>
          <c:tx>
            <c:strRef>
              <c:f>'Pivot tables 2020'!$F$115:$F$116</c:f>
              <c:strCache>
                <c:ptCount val="1"/>
                <c:pt idx="0">
                  <c:v>      Birmingham Community Healthcare NHS Trust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'Pivot tables 2020'!$A$117:$A$134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'Pivot tables 2020'!$F$117:$F$134</c:f>
              <c:numCache>
                <c:formatCode>0%</c:formatCode>
                <c:ptCount val="18"/>
                <c:pt idx="0">
                  <c:v>0.11580882352941177</c:v>
                </c:pt>
                <c:pt idx="1">
                  <c:v>0.11720226843100189</c:v>
                </c:pt>
                <c:pt idx="2">
                  <c:v>0.13068181818181818</c:v>
                </c:pt>
                <c:pt idx="3">
                  <c:v>0.12307692307692308</c:v>
                </c:pt>
                <c:pt idx="4">
                  <c:v>0.10331384015594541</c:v>
                </c:pt>
                <c:pt idx="5">
                  <c:v>0.12573673870333987</c:v>
                </c:pt>
                <c:pt idx="6">
                  <c:v>0.15674603174603174</c:v>
                </c:pt>
                <c:pt idx="7">
                  <c:v>9.8611111111111108E-2</c:v>
                </c:pt>
                <c:pt idx="8">
                  <c:v>0.112</c:v>
                </c:pt>
                <c:pt idx="9">
                  <c:v>0.1384928716904277</c:v>
                </c:pt>
                <c:pt idx="10">
                  <c:v>0.15226337448559671</c:v>
                </c:pt>
                <c:pt idx="11">
                  <c:v>0.14257028112449799</c:v>
                </c:pt>
                <c:pt idx="12">
                  <c:v>0.15120967741935484</c:v>
                </c:pt>
                <c:pt idx="13">
                  <c:v>0.1492842535787321</c:v>
                </c:pt>
                <c:pt idx="14">
                  <c:v>0.10441767068273092</c:v>
                </c:pt>
                <c:pt idx="15">
                  <c:v>0.10526315789473684</c:v>
                </c:pt>
                <c:pt idx="16">
                  <c:v>8.9249492900608518E-2</c:v>
                </c:pt>
                <c:pt idx="17">
                  <c:v>0.13552361396303902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8E6-4DB4-B762-A2EEF0552A09}"/>
            </c:ext>
          </c:extLst>
        </c:ser>
        <c:ser>
          <c:idx val="5"/>
          <c:order val="5"/>
          <c:tx>
            <c:strRef>
              <c:f>'Pivot tables 2020'!$G$115:$G$116</c:f>
              <c:strCache>
                <c:ptCount val="1"/>
                <c:pt idx="0">
                  <c:v>      Birmingham Women’s and Children’s NHS Foundation Trust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'Pivot tables 2020'!$A$117:$A$134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'Pivot tables 2020'!$G$117:$G$134</c:f>
              <c:numCache>
                <c:formatCode>0%</c:formatCode>
                <c:ptCount val="18"/>
                <c:pt idx="0">
                  <c:v>0.20168776371308017</c:v>
                </c:pt>
                <c:pt idx="1">
                  <c:v>0.19324894514767932</c:v>
                </c:pt>
                <c:pt idx="2">
                  <c:v>0.21996615905245348</c:v>
                </c:pt>
                <c:pt idx="3">
                  <c:v>0.20889261744966442</c:v>
                </c:pt>
                <c:pt idx="4">
                  <c:v>0.18454935622317598</c:v>
                </c:pt>
                <c:pt idx="5">
                  <c:v>0.20960698689956331</c:v>
                </c:pt>
                <c:pt idx="6">
                  <c:v>0.21354166666666666</c:v>
                </c:pt>
                <c:pt idx="7">
                  <c:v>0.52112676056338025</c:v>
                </c:pt>
                <c:pt idx="8">
                  <c:v>0.18284228769497402</c:v>
                </c:pt>
                <c:pt idx="9">
                  <c:v>0.2321270962047661</c:v>
                </c:pt>
                <c:pt idx="10">
                  <c:v>0.20598591549295775</c:v>
                </c:pt>
                <c:pt idx="11">
                  <c:v>0.24644128113879005</c:v>
                </c:pt>
                <c:pt idx="12">
                  <c:v>0.19375000000000001</c:v>
                </c:pt>
                <c:pt idx="13">
                  <c:v>0.20106288751107174</c:v>
                </c:pt>
                <c:pt idx="14">
                  <c:v>0.20837043633125557</c:v>
                </c:pt>
                <c:pt idx="15">
                  <c:v>0.20071047957371227</c:v>
                </c:pt>
                <c:pt idx="16">
                  <c:v>0.1954954954954955</c:v>
                </c:pt>
                <c:pt idx="17">
                  <c:v>0.2187784867821331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8E6-4DB4-B762-A2EEF0552A09}"/>
            </c:ext>
          </c:extLst>
        </c:ser>
        <c:ser>
          <c:idx val="6"/>
          <c:order val="6"/>
          <c:tx>
            <c:strRef>
              <c:f>'Pivot tables 2020'!$H$115:$H$116</c:f>
              <c:strCache>
                <c:ptCount val="1"/>
                <c:pt idx="0">
                  <c:v>      Black Country Partnership NHS Foundation Trust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 2020'!$A$117:$A$134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'Pivot tables 2020'!$H$117:$H$134</c:f>
              <c:numCache>
                <c:formatCode>0%</c:formatCode>
                <c:ptCount val="18"/>
                <c:pt idx="0">
                  <c:v>0.2013888888888889</c:v>
                </c:pt>
                <c:pt idx="1">
                  <c:v>0.12903225806451613</c:v>
                </c:pt>
                <c:pt idx="2">
                  <c:v>0.16556291390728478</c:v>
                </c:pt>
                <c:pt idx="3">
                  <c:v>9.45945945945946E-2</c:v>
                </c:pt>
                <c:pt idx="4">
                  <c:v>0.14864864864864866</c:v>
                </c:pt>
                <c:pt idx="5">
                  <c:v>0.16129032258064516</c:v>
                </c:pt>
                <c:pt idx="6">
                  <c:v>0.18238993710691823</c:v>
                </c:pt>
                <c:pt idx="7">
                  <c:v>4.1379310344827586E-2</c:v>
                </c:pt>
                <c:pt idx="8">
                  <c:v>0.11019283746556474</c:v>
                </c:pt>
                <c:pt idx="9">
                  <c:v>0.15616438356164383</c:v>
                </c:pt>
                <c:pt idx="10">
                  <c:v>0.14016172506738545</c:v>
                </c:pt>
                <c:pt idx="11">
                  <c:v>0.12129380053908356</c:v>
                </c:pt>
                <c:pt idx="12">
                  <c:v>0.11621621621621622</c:v>
                </c:pt>
                <c:pt idx="13">
                  <c:v>0.10904255319148937</c:v>
                </c:pt>
                <c:pt idx="14">
                  <c:v>9.947643979057591E-2</c:v>
                </c:pt>
                <c:pt idx="15">
                  <c:v>7.6517150395778361E-2</c:v>
                </c:pt>
                <c:pt idx="16">
                  <c:v>9.7297297297297303E-2</c:v>
                </c:pt>
                <c:pt idx="17">
                  <c:v>9.1397849462365593E-2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8E6-4DB4-B762-A2EEF0552A09}"/>
            </c:ext>
          </c:extLst>
        </c:ser>
        <c:ser>
          <c:idx val="7"/>
          <c:order val="7"/>
          <c:tx>
            <c:strRef>
              <c:f>'Pivot tables 2020'!$I$115:$I$116</c:f>
              <c:strCache>
                <c:ptCount val="1"/>
                <c:pt idx="0">
                  <c:v>      Cambridge University Hospitals NHS Foundation Trust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 2020'!$A$117:$A$134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'Pivot tables 2020'!$I$117:$I$134</c:f>
              <c:numCache>
                <c:formatCode>0%</c:formatCode>
                <c:ptCount val="18"/>
                <c:pt idx="0">
                  <c:v>0.19952774498229045</c:v>
                </c:pt>
                <c:pt idx="1">
                  <c:v>0.19659442724458204</c:v>
                </c:pt>
                <c:pt idx="2">
                  <c:v>0.16120426829268292</c:v>
                </c:pt>
                <c:pt idx="3">
                  <c:v>0.14763014763014762</c:v>
                </c:pt>
                <c:pt idx="4">
                  <c:v>0.16764590677634156</c:v>
                </c:pt>
                <c:pt idx="5">
                  <c:v>0.14646464646464646</c:v>
                </c:pt>
                <c:pt idx="6">
                  <c:v>0.16840882694541232</c:v>
                </c:pt>
                <c:pt idx="7">
                  <c:v>0.18365817091454273</c:v>
                </c:pt>
                <c:pt idx="8">
                  <c:v>0.13804713804713806</c:v>
                </c:pt>
                <c:pt idx="9">
                  <c:v>0.18396418396418396</c:v>
                </c:pt>
                <c:pt idx="10">
                  <c:v>0.16720647773279351</c:v>
                </c:pt>
                <c:pt idx="11">
                  <c:v>0.17368205966489578</c:v>
                </c:pt>
                <c:pt idx="12">
                  <c:v>0.17929910350448247</c:v>
                </c:pt>
                <c:pt idx="13">
                  <c:v>0.16984884645982498</c:v>
                </c:pt>
                <c:pt idx="14">
                  <c:v>0.15676959619952494</c:v>
                </c:pt>
                <c:pt idx="15">
                  <c:v>0.15919811320754718</c:v>
                </c:pt>
                <c:pt idx="16">
                  <c:v>0.15987582460225067</c:v>
                </c:pt>
                <c:pt idx="17">
                  <c:v>0.16513409961685824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8E6-4DB4-B762-A2EEF0552A09}"/>
            </c:ext>
          </c:extLst>
        </c:ser>
        <c:ser>
          <c:idx val="8"/>
          <c:order val="8"/>
          <c:tx>
            <c:strRef>
              <c:f>'Pivot tables 2020'!$J$115:$J$116</c:f>
              <c:strCache>
                <c:ptCount val="1"/>
                <c:pt idx="0">
                  <c:v>      Cambridgeshire &amp; Peterborough NHS Foundation Trust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 2020'!$A$117:$A$134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'Pivot tables 2020'!$J$117:$J$134</c:f>
              <c:numCache>
                <c:formatCode>0%</c:formatCode>
                <c:ptCount val="18"/>
                <c:pt idx="0">
                  <c:v>0.14400921658986174</c:v>
                </c:pt>
                <c:pt idx="1">
                  <c:v>0.11564625850340136</c:v>
                </c:pt>
                <c:pt idx="2">
                  <c:v>0.12145289443813848</c:v>
                </c:pt>
                <c:pt idx="3">
                  <c:v>9.9885189437428246E-2</c:v>
                </c:pt>
                <c:pt idx="4">
                  <c:v>0.10532407407407407</c:v>
                </c:pt>
                <c:pt idx="5">
                  <c:v>0.11334120425029516</c:v>
                </c:pt>
                <c:pt idx="6">
                  <c:v>0.11230585424133811</c:v>
                </c:pt>
                <c:pt idx="7">
                  <c:v>0.12650602409638553</c:v>
                </c:pt>
                <c:pt idx="8">
                  <c:v>9.5465393794749401E-2</c:v>
                </c:pt>
                <c:pt idx="9">
                  <c:v>0.15227817745803357</c:v>
                </c:pt>
                <c:pt idx="10">
                  <c:v>0.1388888888888889</c:v>
                </c:pt>
                <c:pt idx="11">
                  <c:v>0.13700234192037472</c:v>
                </c:pt>
                <c:pt idx="12">
                  <c:v>0.11918951132300358</c:v>
                </c:pt>
                <c:pt idx="13">
                  <c:v>0.11228070175438597</c:v>
                </c:pt>
                <c:pt idx="14">
                  <c:v>0.11737629459148446</c:v>
                </c:pt>
                <c:pt idx="15">
                  <c:v>8.8100686498855829E-2</c:v>
                </c:pt>
                <c:pt idx="16">
                  <c:v>0.10091743119266056</c:v>
                </c:pt>
                <c:pt idx="17">
                  <c:v>8.8607594936708861E-2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8E6-4DB4-B762-A2EEF0552A09}"/>
            </c:ext>
          </c:extLst>
        </c:ser>
        <c:ser>
          <c:idx val="9"/>
          <c:order val="9"/>
          <c:tx>
            <c:strRef>
              <c:f>'Pivot tables 2020'!$K$115:$K$116</c:f>
              <c:strCache>
                <c:ptCount val="1"/>
                <c:pt idx="0">
                  <c:v>      Cambridgeshire Community Service NHS Trust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 2020'!$A$117:$A$134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'Pivot tables 2020'!$K$117:$K$134</c:f>
              <c:numCache>
                <c:formatCode>0%</c:formatCode>
                <c:ptCount val="18"/>
                <c:pt idx="0">
                  <c:v>0.184</c:v>
                </c:pt>
                <c:pt idx="1">
                  <c:v>0.16929133858267717</c:v>
                </c:pt>
                <c:pt idx="2">
                  <c:v>0.17870722433460076</c:v>
                </c:pt>
                <c:pt idx="3">
                  <c:v>0.13584905660377358</c:v>
                </c:pt>
                <c:pt idx="4">
                  <c:v>8.3018867924528297E-2</c:v>
                </c:pt>
                <c:pt idx="5">
                  <c:v>8.3650190114068435E-2</c:v>
                </c:pt>
                <c:pt idx="6">
                  <c:v>0.1169811320754717</c:v>
                </c:pt>
                <c:pt idx="7">
                  <c:v>3.614457831325301E-2</c:v>
                </c:pt>
                <c:pt idx="8">
                  <c:v>9.9264705882352935E-2</c:v>
                </c:pt>
                <c:pt idx="9">
                  <c:v>0.11721611721611722</c:v>
                </c:pt>
                <c:pt idx="10">
                  <c:v>8.8235294117647065E-2</c:v>
                </c:pt>
                <c:pt idx="11">
                  <c:v>0.10305343511450382</c:v>
                </c:pt>
                <c:pt idx="12">
                  <c:v>0.13229571984435798</c:v>
                </c:pt>
                <c:pt idx="13">
                  <c:v>7.662835249042145E-2</c:v>
                </c:pt>
                <c:pt idx="14">
                  <c:v>7.5187969924812026E-2</c:v>
                </c:pt>
                <c:pt idx="15">
                  <c:v>7.2243346007604556E-2</c:v>
                </c:pt>
                <c:pt idx="16">
                  <c:v>7.4803149606299218E-2</c:v>
                </c:pt>
                <c:pt idx="17">
                  <c:v>0.10483870967741936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8E6-4DB4-B762-A2EEF0552A09}"/>
            </c:ext>
          </c:extLst>
        </c:ser>
        <c:ser>
          <c:idx val="10"/>
          <c:order val="10"/>
          <c:tx>
            <c:strRef>
              <c:f>'Pivot tables 2020'!$L$115:$L$116</c:f>
              <c:strCache>
                <c:ptCount val="1"/>
                <c:pt idx="0">
                  <c:v>      Chesterfield Royal Hospital NHS Foundation Trust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 2020'!$A$117:$A$134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'Pivot tables 2020'!$L$117:$L$134</c:f>
              <c:numCache>
                <c:formatCode>0%</c:formatCode>
                <c:ptCount val="18"/>
                <c:pt idx="0">
                  <c:v>0.12665406427221171</c:v>
                </c:pt>
                <c:pt idx="1">
                  <c:v>0.13127413127413126</c:v>
                </c:pt>
                <c:pt idx="2">
                  <c:v>0.18786692759295498</c:v>
                </c:pt>
                <c:pt idx="3">
                  <c:v>0.10116731517509728</c:v>
                </c:pt>
                <c:pt idx="4">
                  <c:v>0.16006884681583478</c:v>
                </c:pt>
                <c:pt idx="5">
                  <c:v>0.12238325281803543</c:v>
                </c:pt>
                <c:pt idx="6">
                  <c:v>0.11869918699186992</c:v>
                </c:pt>
                <c:pt idx="7">
                  <c:v>0.31111111111111112</c:v>
                </c:pt>
                <c:pt idx="8">
                  <c:v>0.14051094890510948</c:v>
                </c:pt>
                <c:pt idx="9">
                  <c:v>0.14177693761814744</c:v>
                </c:pt>
                <c:pt idx="10">
                  <c:v>0.15019011406844107</c:v>
                </c:pt>
                <c:pt idx="11">
                  <c:v>0.17657992565055763</c:v>
                </c:pt>
                <c:pt idx="12">
                  <c:v>0.13345195729537365</c:v>
                </c:pt>
                <c:pt idx="13">
                  <c:v>0.1615798922800718</c:v>
                </c:pt>
                <c:pt idx="14">
                  <c:v>0.13928571428571429</c:v>
                </c:pt>
                <c:pt idx="15">
                  <c:v>0.12839059674502712</c:v>
                </c:pt>
                <c:pt idx="16">
                  <c:v>0.16494845360824742</c:v>
                </c:pt>
                <c:pt idx="17">
                  <c:v>0.12191358024691358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8E6-4DB4-B762-A2EEF0552A09}"/>
            </c:ext>
          </c:extLst>
        </c:ser>
        <c:ser>
          <c:idx val="11"/>
          <c:order val="11"/>
          <c:tx>
            <c:strRef>
              <c:f>'Pivot tables 2020'!$M$115:$M$116</c:f>
              <c:strCache>
                <c:ptCount val="1"/>
                <c:pt idx="0">
                  <c:v>      Commissioning staff in the Midlands and East of England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 2020'!$A$117:$A$134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'Pivot tables 2020'!$M$117:$M$134</c:f>
              <c:numCache>
                <c:formatCode>0%</c:formatCode>
                <c:ptCount val="18"/>
                <c:pt idx="0">
                  <c:v>0.13538461538461538</c:v>
                </c:pt>
                <c:pt idx="1">
                  <c:v>0.15740740740740741</c:v>
                </c:pt>
                <c:pt idx="2">
                  <c:v>0.11182108626198083</c:v>
                </c:pt>
                <c:pt idx="3">
                  <c:v>0.11612903225806452</c:v>
                </c:pt>
                <c:pt idx="4">
                  <c:v>9.0604026845637578E-2</c:v>
                </c:pt>
                <c:pt idx="5">
                  <c:v>0.12292358803986711</c:v>
                </c:pt>
                <c:pt idx="6">
                  <c:v>9.8305084745762716E-2</c:v>
                </c:pt>
                <c:pt idx="7">
                  <c:v>5.5855855855855854E-2</c:v>
                </c:pt>
                <c:pt idx="8">
                  <c:v>0.13651877133105803</c:v>
                </c:pt>
                <c:pt idx="9">
                  <c:v>0.11458333333333333</c:v>
                </c:pt>
                <c:pt idx="10">
                  <c:v>0.1289198606271777</c:v>
                </c:pt>
                <c:pt idx="11">
                  <c:v>0.10954063604240283</c:v>
                </c:pt>
                <c:pt idx="12">
                  <c:v>0.11428571428571428</c:v>
                </c:pt>
                <c:pt idx="13">
                  <c:v>0.11827956989247312</c:v>
                </c:pt>
                <c:pt idx="14">
                  <c:v>0.11619718309859155</c:v>
                </c:pt>
                <c:pt idx="15">
                  <c:v>0.1003584229390681</c:v>
                </c:pt>
                <c:pt idx="16">
                  <c:v>0.11552346570397112</c:v>
                </c:pt>
                <c:pt idx="17">
                  <c:v>0.11397058823529412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8E6-4DB4-B762-A2EEF0552A09}"/>
            </c:ext>
          </c:extLst>
        </c:ser>
        <c:ser>
          <c:idx val="12"/>
          <c:order val="12"/>
          <c:tx>
            <c:strRef>
              <c:f>'Pivot tables 2020'!$N$115:$N$116</c:f>
              <c:strCache>
                <c:ptCount val="1"/>
                <c:pt idx="0">
                  <c:v>      Coventry and Warwickshire Partnership Trust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 2020'!$A$117:$A$134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'Pivot tables 2020'!$N$117:$N$134</c:f>
              <c:numCache>
                <c:formatCode>0%</c:formatCode>
                <c:ptCount val="18"/>
                <c:pt idx="0">
                  <c:v>7.8125E-2</c:v>
                </c:pt>
                <c:pt idx="1">
                  <c:v>0.05</c:v>
                </c:pt>
                <c:pt idx="2">
                  <c:v>4.8837209302325581E-2</c:v>
                </c:pt>
                <c:pt idx="3">
                  <c:v>6.0714285714285714E-2</c:v>
                </c:pt>
                <c:pt idx="4">
                  <c:v>8.5927770859277705E-2</c:v>
                </c:pt>
                <c:pt idx="5">
                  <c:v>8.9219330855018583E-2</c:v>
                </c:pt>
                <c:pt idx="6">
                  <c:v>9.5477386934673364E-2</c:v>
                </c:pt>
                <c:pt idx="7">
                  <c:v>0.27796610169491526</c:v>
                </c:pt>
                <c:pt idx="8">
                  <c:v>7.4494949494949489E-2</c:v>
                </c:pt>
                <c:pt idx="9">
                  <c:v>8.0415045395590148E-2</c:v>
                </c:pt>
                <c:pt idx="10">
                  <c:v>8.7071240105540904E-2</c:v>
                </c:pt>
                <c:pt idx="11">
                  <c:v>9.6514745308310987E-2</c:v>
                </c:pt>
                <c:pt idx="12">
                  <c:v>9.1644204851752023E-2</c:v>
                </c:pt>
                <c:pt idx="13">
                  <c:v>9.128065395095368E-2</c:v>
                </c:pt>
                <c:pt idx="14">
                  <c:v>9.1185410334346503E-2</c:v>
                </c:pt>
                <c:pt idx="15">
                  <c:v>6.8350668647845461E-2</c:v>
                </c:pt>
                <c:pt idx="16">
                  <c:v>8.9285714285714288E-2</c:v>
                </c:pt>
                <c:pt idx="17">
                  <c:v>9.9270072992700728E-2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8E6-4DB4-B762-A2EEF0552A09}"/>
            </c:ext>
          </c:extLst>
        </c:ser>
        <c:ser>
          <c:idx val="13"/>
          <c:order val="13"/>
          <c:tx>
            <c:strRef>
              <c:f>'Pivot tables 2020'!$O$115:$O$116</c:f>
              <c:strCache>
                <c:ptCount val="1"/>
                <c:pt idx="0">
                  <c:v>      Derbyshire Community Health Services FT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 2020'!$A$117:$A$134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'Pivot tables 2020'!$O$117:$O$134</c:f>
              <c:numCache>
                <c:formatCode>0%</c:formatCode>
                <c:ptCount val="18"/>
                <c:pt idx="0">
                  <c:v>0.12745098039215685</c:v>
                </c:pt>
                <c:pt idx="1">
                  <c:v>0.12200956937799043</c:v>
                </c:pt>
                <c:pt idx="2">
                  <c:v>9.3525179856115109E-2</c:v>
                </c:pt>
                <c:pt idx="3">
                  <c:v>6.1611374407582936E-2</c:v>
                </c:pt>
                <c:pt idx="4">
                  <c:v>5.5155875299760189E-2</c:v>
                </c:pt>
                <c:pt idx="5">
                  <c:v>7.2992700729927001E-2</c:v>
                </c:pt>
                <c:pt idx="6">
                  <c:v>0.14975845410628019</c:v>
                </c:pt>
                <c:pt idx="7">
                  <c:v>6.5162907268170422E-2</c:v>
                </c:pt>
                <c:pt idx="8">
                  <c:v>0.11643835616438356</c:v>
                </c:pt>
                <c:pt idx="9">
                  <c:v>0.10697674418604651</c:v>
                </c:pt>
                <c:pt idx="10">
                  <c:v>0.11294117647058824</c:v>
                </c:pt>
                <c:pt idx="11">
                  <c:v>0.13729977116704806</c:v>
                </c:pt>
                <c:pt idx="12">
                  <c:v>0.11777777777777777</c:v>
                </c:pt>
                <c:pt idx="13">
                  <c:v>0.11086474501108648</c:v>
                </c:pt>
                <c:pt idx="14">
                  <c:v>7.0640176600441501E-2</c:v>
                </c:pt>
                <c:pt idx="15">
                  <c:v>7.5221238938053103E-2</c:v>
                </c:pt>
                <c:pt idx="16">
                  <c:v>0.10222222222222223</c:v>
                </c:pt>
                <c:pt idx="17">
                  <c:v>0.111358574610245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38E6-4DB4-B762-A2EEF0552A09}"/>
            </c:ext>
          </c:extLst>
        </c:ser>
        <c:ser>
          <c:idx val="14"/>
          <c:order val="14"/>
          <c:tx>
            <c:strRef>
              <c:f>'Pivot tables 2020'!$P$115:$P$116</c:f>
              <c:strCache>
                <c:ptCount val="1"/>
                <c:pt idx="0">
                  <c:v>      Derbyshire Healthcare NHS Foundation Trust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 2020'!$A$117:$A$134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'Pivot tables 2020'!$P$117:$P$134</c:f>
              <c:numCache>
                <c:formatCode>0%</c:formatCode>
                <c:ptCount val="18"/>
                <c:pt idx="0">
                  <c:v>0.16450216450216451</c:v>
                </c:pt>
                <c:pt idx="1">
                  <c:v>0.15032679738562091</c:v>
                </c:pt>
                <c:pt idx="2">
                  <c:v>0.18655097613882862</c:v>
                </c:pt>
                <c:pt idx="3">
                  <c:v>0.11991434689507495</c:v>
                </c:pt>
                <c:pt idx="4">
                  <c:v>0.13490364025695931</c:v>
                </c:pt>
                <c:pt idx="5">
                  <c:v>0.11956521739130435</c:v>
                </c:pt>
                <c:pt idx="6">
                  <c:v>0.14285714285714285</c:v>
                </c:pt>
                <c:pt idx="7">
                  <c:v>0.1409090909090909</c:v>
                </c:pt>
                <c:pt idx="8">
                  <c:v>0.12854030501089325</c:v>
                </c:pt>
                <c:pt idx="9">
                  <c:v>0.15711252653927812</c:v>
                </c:pt>
                <c:pt idx="10">
                  <c:v>0.13664596273291926</c:v>
                </c:pt>
                <c:pt idx="11">
                  <c:v>0.17408906882591094</c:v>
                </c:pt>
                <c:pt idx="12">
                  <c:v>0.11177644710578842</c:v>
                </c:pt>
                <c:pt idx="13">
                  <c:v>0.16024340770791076</c:v>
                </c:pt>
                <c:pt idx="14">
                  <c:v>0.1443089430894309</c:v>
                </c:pt>
                <c:pt idx="15">
                  <c:v>0.12195121951219512</c:v>
                </c:pt>
                <c:pt idx="16">
                  <c:v>0.12525667351129363</c:v>
                </c:pt>
                <c:pt idx="17">
                  <c:v>0.12650602409638553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8E6-4DB4-B762-A2EEF0552A09}"/>
            </c:ext>
          </c:extLst>
        </c:ser>
        <c:ser>
          <c:idx val="15"/>
          <c:order val="15"/>
          <c:tx>
            <c:strRef>
              <c:f>'Pivot tables 2020'!$Q$115:$Q$116</c:f>
              <c:strCache>
                <c:ptCount val="1"/>
                <c:pt idx="0">
                  <c:v>      Dudley &amp; Walsall NHS Mental Health Partnership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 2020'!$A$117:$A$134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'Pivot tables 2020'!$Q$117:$Q$134</c:f>
              <c:numCache>
                <c:formatCode>0%</c:formatCode>
                <c:ptCount val="18"/>
                <c:pt idx="0">
                  <c:v>0.13775510204081631</c:v>
                </c:pt>
                <c:pt idx="1">
                  <c:v>0.11917098445595854</c:v>
                </c:pt>
                <c:pt idx="2">
                  <c:v>9.8445595854922283E-2</c:v>
                </c:pt>
                <c:pt idx="3">
                  <c:v>8.9947089947089942E-2</c:v>
                </c:pt>
                <c:pt idx="4">
                  <c:v>0.1005586592178771</c:v>
                </c:pt>
                <c:pt idx="5">
                  <c:v>0.12994350282485875</c:v>
                </c:pt>
                <c:pt idx="6">
                  <c:v>0.10404624277456648</c:v>
                </c:pt>
                <c:pt idx="7">
                  <c:v>3.7037037037037035E-2</c:v>
                </c:pt>
                <c:pt idx="8">
                  <c:v>9.433962264150943E-3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38E6-4DB4-B762-A2EEF0552A09}"/>
            </c:ext>
          </c:extLst>
        </c:ser>
        <c:ser>
          <c:idx val="16"/>
          <c:order val="16"/>
          <c:tx>
            <c:strRef>
              <c:f>'Pivot tables 2020'!$R$115:$R$116</c:f>
              <c:strCache>
                <c:ptCount val="1"/>
                <c:pt idx="0">
                  <c:v>      Dudley Group NHS Foundation Trust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 2020'!$A$117:$A$134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'Pivot tables 2020'!$R$117:$R$134</c:f>
              <c:numCache>
                <c:formatCode>0%</c:formatCode>
                <c:ptCount val="18"/>
                <c:pt idx="0">
                  <c:v>0.1493624772313297</c:v>
                </c:pt>
                <c:pt idx="1">
                  <c:v>0.16270566727605118</c:v>
                </c:pt>
                <c:pt idx="2">
                  <c:v>0.14917127071823205</c:v>
                </c:pt>
                <c:pt idx="3">
                  <c:v>0.16417910447761194</c:v>
                </c:pt>
                <c:pt idx="4">
                  <c:v>0.13992537313432835</c:v>
                </c:pt>
                <c:pt idx="5">
                  <c:v>0.1350844277673546</c:v>
                </c:pt>
                <c:pt idx="6">
                  <c:v>0.14869888475836432</c:v>
                </c:pt>
                <c:pt idx="7">
                  <c:v>0.14150943396226415</c:v>
                </c:pt>
                <c:pt idx="8">
                  <c:v>0.14339622641509434</c:v>
                </c:pt>
                <c:pt idx="9">
                  <c:v>0.18525519848771266</c:v>
                </c:pt>
                <c:pt idx="10">
                  <c:v>0.18285714285714286</c:v>
                </c:pt>
                <c:pt idx="11">
                  <c:v>0.18796992481203006</c:v>
                </c:pt>
                <c:pt idx="12">
                  <c:v>0.15370018975332067</c:v>
                </c:pt>
                <c:pt idx="13">
                  <c:v>0.15879017013232513</c:v>
                </c:pt>
                <c:pt idx="14">
                  <c:v>0.14391143911439114</c:v>
                </c:pt>
                <c:pt idx="15">
                  <c:v>0.11786372007366483</c:v>
                </c:pt>
                <c:pt idx="16">
                  <c:v>0.12617702448210924</c:v>
                </c:pt>
                <c:pt idx="17">
                  <c:v>0.1347248576850095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38E6-4DB4-B762-A2EEF0552A09}"/>
            </c:ext>
          </c:extLst>
        </c:ser>
        <c:ser>
          <c:idx val="17"/>
          <c:order val="17"/>
          <c:tx>
            <c:strRef>
              <c:f>'Pivot tables 2020'!$S$115:$S$116</c:f>
              <c:strCache>
                <c:ptCount val="1"/>
                <c:pt idx="0">
                  <c:v>      East and North Hertfordshire NHS Trust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 2020'!$A$117:$A$134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'Pivot tables 2020'!$S$117:$S$134</c:f>
              <c:numCache>
                <c:formatCode>0%</c:formatCode>
                <c:ptCount val="18"/>
                <c:pt idx="0">
                  <c:v>0.14799154334038056</c:v>
                </c:pt>
                <c:pt idx="1">
                  <c:v>0.16631130063965885</c:v>
                </c:pt>
                <c:pt idx="2">
                  <c:v>0.15969989281886388</c:v>
                </c:pt>
                <c:pt idx="3">
                  <c:v>0.16542948038176034</c:v>
                </c:pt>
                <c:pt idx="4">
                  <c:v>0.1554845580404686</c:v>
                </c:pt>
                <c:pt idx="5">
                  <c:v>0.15761448349307774</c:v>
                </c:pt>
                <c:pt idx="6">
                  <c:v>0.15084388185654007</c:v>
                </c:pt>
                <c:pt idx="7">
                  <c:v>0.15110178384050368</c:v>
                </c:pt>
                <c:pt idx="8">
                  <c:v>0.14451476793248946</c:v>
                </c:pt>
                <c:pt idx="9">
                  <c:v>0.17075773745997866</c:v>
                </c:pt>
                <c:pt idx="10">
                  <c:v>0.16702586206896552</c:v>
                </c:pt>
                <c:pt idx="11">
                  <c:v>0.17826086956521739</c:v>
                </c:pt>
                <c:pt idx="12">
                  <c:v>0.15145005370569281</c:v>
                </c:pt>
                <c:pt idx="13">
                  <c:v>0.14021739130434782</c:v>
                </c:pt>
                <c:pt idx="14">
                  <c:v>0.14670981661272922</c:v>
                </c:pt>
                <c:pt idx="15">
                  <c:v>0.15652173913043479</c:v>
                </c:pt>
                <c:pt idx="16">
                  <c:v>0.17009750812567714</c:v>
                </c:pt>
                <c:pt idx="17">
                  <c:v>0.1420824295010846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38E6-4DB4-B762-A2EEF0552A09}"/>
            </c:ext>
          </c:extLst>
        </c:ser>
        <c:ser>
          <c:idx val="18"/>
          <c:order val="18"/>
          <c:tx>
            <c:strRef>
              <c:f>'Pivot tables 2020'!$T$115:$T$116</c:f>
              <c:strCache>
                <c:ptCount val="1"/>
                <c:pt idx="0">
                  <c:v>      East Coast Community Healthcare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 2020'!$A$117:$A$134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'Pivot tables 2020'!$T$117:$T$134</c:f>
              <c:numCache>
                <c:formatCode>0%</c:formatCode>
                <c:ptCount val="18"/>
                <c:pt idx="0">
                  <c:v>0.16</c:v>
                </c:pt>
                <c:pt idx="1">
                  <c:v>4.1095890410958902E-2</c:v>
                </c:pt>
                <c:pt idx="2">
                  <c:v>5.5555555555555552E-2</c:v>
                </c:pt>
                <c:pt idx="3">
                  <c:v>7.0422535211267609E-2</c:v>
                </c:pt>
                <c:pt idx="4">
                  <c:v>2.8169014084507043E-2</c:v>
                </c:pt>
                <c:pt idx="5">
                  <c:v>8.4507042253521125E-2</c:v>
                </c:pt>
                <c:pt idx="6">
                  <c:v>5.4794520547945202E-2</c:v>
                </c:pt>
                <c:pt idx="7">
                  <c:v>5.5555555555555552E-2</c:v>
                </c:pt>
                <c:pt idx="8">
                  <c:v>4.3478260869565216E-2</c:v>
                </c:pt>
                <c:pt idx="9">
                  <c:v>0.13432835820895522</c:v>
                </c:pt>
                <c:pt idx="10">
                  <c:v>7.3529411764705885E-2</c:v>
                </c:pt>
                <c:pt idx="11">
                  <c:v>0.17391304347826086</c:v>
                </c:pt>
                <c:pt idx="12">
                  <c:v>0.125</c:v>
                </c:pt>
                <c:pt idx="13">
                  <c:v>5.2631578947368418E-2</c:v>
                </c:pt>
                <c:pt idx="14">
                  <c:v>5.2631578947368418E-2</c:v>
                </c:pt>
                <c:pt idx="15">
                  <c:v>5.1948051948051951E-2</c:v>
                </c:pt>
                <c:pt idx="16">
                  <c:v>0.10256410256410256</c:v>
                </c:pt>
                <c:pt idx="17">
                  <c:v>5.0632911392405063E-2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38E6-4DB4-B762-A2EEF0552A09}"/>
            </c:ext>
          </c:extLst>
        </c:ser>
        <c:ser>
          <c:idx val="19"/>
          <c:order val="19"/>
          <c:tx>
            <c:strRef>
              <c:f>'Pivot tables 2020'!$U$115:$U$116</c:f>
              <c:strCache>
                <c:ptCount val="1"/>
                <c:pt idx="0">
                  <c:v>      East Midlands Ambulance Service NHS Trust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 2020'!$A$117:$A$134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'Pivot tables 2020'!$U$117:$U$134</c:f>
              <c:numCache>
                <c:formatCode>0%</c:formatCode>
                <c:ptCount val="18"/>
                <c:pt idx="0">
                  <c:v>0.13333333333333333</c:v>
                </c:pt>
                <c:pt idx="1">
                  <c:v>0.14962593516209477</c:v>
                </c:pt>
                <c:pt idx="2">
                  <c:v>9.4292803970223327E-2</c:v>
                </c:pt>
                <c:pt idx="3">
                  <c:v>0.12846347607052896</c:v>
                </c:pt>
                <c:pt idx="4">
                  <c:v>0.16790123456790124</c:v>
                </c:pt>
                <c:pt idx="5">
                  <c:v>0.12259615384615384</c:v>
                </c:pt>
                <c:pt idx="6">
                  <c:v>0.15439429928741091</c:v>
                </c:pt>
                <c:pt idx="7">
                  <c:v>0.15681818181818183</c:v>
                </c:pt>
                <c:pt idx="8">
                  <c:v>8.5011185682326629E-2</c:v>
                </c:pt>
                <c:pt idx="9">
                  <c:v>0.23181818181818181</c:v>
                </c:pt>
                <c:pt idx="10">
                  <c:v>0.15483870967741936</c:v>
                </c:pt>
                <c:pt idx="11">
                  <c:v>0.20997920997920999</c:v>
                </c:pt>
                <c:pt idx="12">
                  <c:v>0.22884615384615384</c:v>
                </c:pt>
                <c:pt idx="13">
                  <c:v>0.1310344827586207</c:v>
                </c:pt>
                <c:pt idx="14">
                  <c:v>0.18016528925619835</c:v>
                </c:pt>
                <c:pt idx="15">
                  <c:v>0.13112164296998421</c:v>
                </c:pt>
                <c:pt idx="16">
                  <c:v>0.11388455538221529</c:v>
                </c:pt>
                <c:pt idx="17">
                  <c:v>0.15160796324655437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38E6-4DB4-B762-A2EEF0552A09}"/>
            </c:ext>
          </c:extLst>
        </c:ser>
        <c:ser>
          <c:idx val="20"/>
          <c:order val="20"/>
          <c:tx>
            <c:strRef>
              <c:f>'Pivot tables 2020'!$V$115:$V$116</c:f>
              <c:strCache>
                <c:ptCount val="1"/>
                <c:pt idx="0">
                  <c:v>      East of England Ambulance Service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 2020'!$A$117:$A$134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'Pivot tables 2020'!$V$117:$V$134</c:f>
              <c:numCache>
                <c:formatCode>0%</c:formatCode>
                <c:ptCount val="18"/>
                <c:pt idx="0">
                  <c:v>9.1004184100418412E-2</c:v>
                </c:pt>
                <c:pt idx="1">
                  <c:v>0.11040339702760085</c:v>
                </c:pt>
                <c:pt idx="2">
                  <c:v>7.9365079365079361E-2</c:v>
                </c:pt>
                <c:pt idx="3">
                  <c:v>7.2110286320254513E-2</c:v>
                </c:pt>
                <c:pt idx="4">
                  <c:v>0.10412147505422993</c:v>
                </c:pt>
                <c:pt idx="5">
                  <c:v>8.3597883597883602E-2</c:v>
                </c:pt>
                <c:pt idx="6">
                  <c:v>0.1228813559322034</c:v>
                </c:pt>
                <c:pt idx="7">
                  <c:v>0.11937172774869111</c:v>
                </c:pt>
                <c:pt idx="8">
                  <c:v>8.7830687830687829E-2</c:v>
                </c:pt>
                <c:pt idx="9">
                  <c:v>0.14103923647932132</c:v>
                </c:pt>
                <c:pt idx="10">
                  <c:v>0.11808510638297873</c:v>
                </c:pt>
                <c:pt idx="11">
                  <c:v>0.12340425531914893</c:v>
                </c:pt>
                <c:pt idx="12">
                  <c:v>0.10253699788583509</c:v>
                </c:pt>
                <c:pt idx="13">
                  <c:v>0.12299465240641712</c:v>
                </c:pt>
                <c:pt idx="14">
                  <c:v>0.14255091103965703</c:v>
                </c:pt>
                <c:pt idx="15">
                  <c:v>8.6729362591431561E-2</c:v>
                </c:pt>
                <c:pt idx="16">
                  <c:v>6.5817409766454352E-2</c:v>
                </c:pt>
                <c:pt idx="17">
                  <c:v>6.3403781979977758E-2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38E6-4DB4-B762-A2EEF0552A09}"/>
            </c:ext>
          </c:extLst>
        </c:ser>
        <c:ser>
          <c:idx val="21"/>
          <c:order val="21"/>
          <c:tx>
            <c:strRef>
              <c:f>'Pivot tables 2020'!$W$115:$W$116</c:f>
              <c:strCache>
                <c:ptCount val="1"/>
                <c:pt idx="0">
                  <c:v>      East Suffolk and North Essex NHS Foundation Trust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 2020'!$A$117:$A$134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'Pivot tables 2020'!$W$117:$W$134</c:f>
              <c:numCache>
                <c:formatCode>0%</c:formatCode>
                <c:ptCount val="18"/>
                <c:pt idx="0">
                  <c:v>9.4041345764085932E-2</c:v>
                </c:pt>
                <c:pt idx="1">
                  <c:v>0.1119496855345912</c:v>
                </c:pt>
                <c:pt idx="2">
                  <c:v>0.10376958915713681</c:v>
                </c:pt>
                <c:pt idx="3">
                  <c:v>9.9563318777292575E-2</c:v>
                </c:pt>
                <c:pt idx="4">
                  <c:v>0.11588366890380314</c:v>
                </c:pt>
                <c:pt idx="5">
                  <c:v>0.11839708561020036</c:v>
                </c:pt>
                <c:pt idx="6">
                  <c:v>0.12676698586411309</c:v>
                </c:pt>
                <c:pt idx="7">
                  <c:v>0.12924221292422131</c:v>
                </c:pt>
                <c:pt idx="8">
                  <c:v>0.11756440281030445</c:v>
                </c:pt>
                <c:pt idx="9">
                  <c:v>0.13715953307392997</c:v>
                </c:pt>
                <c:pt idx="10">
                  <c:v>0.12848605577689243</c:v>
                </c:pt>
                <c:pt idx="11">
                  <c:v>0.15226130653266332</c:v>
                </c:pt>
                <c:pt idx="12">
                  <c:v>0.13233779608650875</c:v>
                </c:pt>
                <c:pt idx="13">
                  <c:v>0.14908890115958034</c:v>
                </c:pt>
                <c:pt idx="14">
                  <c:v>0.13583007266629402</c:v>
                </c:pt>
                <c:pt idx="15">
                  <c:v>0.12029229904440697</c:v>
                </c:pt>
                <c:pt idx="16">
                  <c:v>0.13063320022818026</c:v>
                </c:pt>
                <c:pt idx="17">
                  <c:v>0.13429394812680115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38E6-4DB4-B762-A2EEF0552A09}"/>
            </c:ext>
          </c:extLst>
        </c:ser>
        <c:ser>
          <c:idx val="22"/>
          <c:order val="22"/>
          <c:tx>
            <c:strRef>
              <c:f>'Pivot tables 2020'!$X$115:$X$116</c:f>
              <c:strCache>
                <c:ptCount val="1"/>
                <c:pt idx="0">
                  <c:v>      Essex Partnership University NHS Foundation Trust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 2020'!$A$117:$A$134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'Pivot tables 2020'!$X$117:$X$134</c:f>
              <c:numCache>
                <c:formatCode>0%</c:formatCode>
                <c:ptCount val="18"/>
                <c:pt idx="0">
                  <c:v>0.11611030478955008</c:v>
                </c:pt>
                <c:pt idx="1">
                  <c:v>0.10782865583456426</c:v>
                </c:pt>
                <c:pt idx="2">
                  <c:v>0.10240963855421686</c:v>
                </c:pt>
                <c:pt idx="3">
                  <c:v>9.8310291858678955E-2</c:v>
                </c:pt>
                <c:pt idx="4">
                  <c:v>9.8437499999999997E-2</c:v>
                </c:pt>
                <c:pt idx="5">
                  <c:v>0.14102564102564102</c:v>
                </c:pt>
                <c:pt idx="6">
                  <c:v>0.12841091492776885</c:v>
                </c:pt>
                <c:pt idx="7">
                  <c:v>0.11594202898550725</c:v>
                </c:pt>
                <c:pt idx="8">
                  <c:v>0.11601307189542484</c:v>
                </c:pt>
                <c:pt idx="9">
                  <c:v>0.12146422628951747</c:v>
                </c:pt>
                <c:pt idx="10">
                  <c:v>0.14285714285714285</c:v>
                </c:pt>
                <c:pt idx="11">
                  <c:v>0.13522537562604339</c:v>
                </c:pt>
                <c:pt idx="12">
                  <c:v>0.11467116357504216</c:v>
                </c:pt>
                <c:pt idx="13">
                  <c:v>0.14359861591695502</c:v>
                </c:pt>
                <c:pt idx="14">
                  <c:v>8.8235294117647065E-2</c:v>
                </c:pt>
                <c:pt idx="15">
                  <c:v>9.8106712564543896E-2</c:v>
                </c:pt>
                <c:pt idx="16">
                  <c:v>8.6882453151618397E-2</c:v>
                </c:pt>
                <c:pt idx="17">
                  <c:v>0.12543554006968641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38E6-4DB4-B762-A2EEF0552A09}"/>
            </c:ext>
          </c:extLst>
        </c:ser>
        <c:ser>
          <c:idx val="23"/>
          <c:order val="23"/>
          <c:tx>
            <c:strRef>
              <c:f>'Pivot tables 2020'!$Y$115:$Y$116</c:f>
              <c:strCache>
                <c:ptCount val="1"/>
                <c:pt idx="0">
                  <c:v>      George Eliot Hospital NHS Trust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 2020'!$A$117:$A$134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'Pivot tables 2020'!$Y$117:$Y$134</c:f>
              <c:numCache>
                <c:formatCode>0%</c:formatCode>
                <c:ptCount val="18"/>
                <c:pt idx="0">
                  <c:v>0.19856459330143542</c:v>
                </c:pt>
                <c:pt idx="1">
                  <c:v>0.17191283292978207</c:v>
                </c:pt>
                <c:pt idx="2">
                  <c:v>0.17307692307692307</c:v>
                </c:pt>
                <c:pt idx="3">
                  <c:v>0.19230769230769232</c:v>
                </c:pt>
                <c:pt idx="4">
                  <c:v>0.15789473684210525</c:v>
                </c:pt>
                <c:pt idx="5">
                  <c:v>0.19811320754716982</c:v>
                </c:pt>
                <c:pt idx="6">
                  <c:v>0.18372093023255814</c:v>
                </c:pt>
                <c:pt idx="7">
                  <c:v>0.17011494252873563</c:v>
                </c:pt>
                <c:pt idx="8">
                  <c:v>0.13744075829383887</c:v>
                </c:pt>
                <c:pt idx="9">
                  <c:v>0.1937046004842615</c:v>
                </c:pt>
                <c:pt idx="10">
                  <c:v>0.18377088305489261</c:v>
                </c:pt>
                <c:pt idx="11">
                  <c:v>0.18095238095238095</c:v>
                </c:pt>
                <c:pt idx="12">
                  <c:v>0.15990453460620524</c:v>
                </c:pt>
                <c:pt idx="13">
                  <c:v>0.17848410757946209</c:v>
                </c:pt>
                <c:pt idx="14">
                  <c:v>0.170316301703163</c:v>
                </c:pt>
                <c:pt idx="15">
                  <c:v>0.16019417475728157</c:v>
                </c:pt>
                <c:pt idx="16">
                  <c:v>0.16296296296296298</c:v>
                </c:pt>
                <c:pt idx="17">
                  <c:v>0.1864406779661017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38E6-4DB4-B762-A2EEF0552A09}"/>
            </c:ext>
          </c:extLst>
        </c:ser>
        <c:ser>
          <c:idx val="24"/>
          <c:order val="24"/>
          <c:tx>
            <c:strRef>
              <c:f>'Pivot tables 2020'!$Z$115:$Z$116</c:f>
              <c:strCache>
                <c:ptCount val="1"/>
                <c:pt idx="0">
                  <c:v>      GPs and practice staff in the Midlands and East of England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 2020'!$A$117:$A$134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'Pivot tables 2020'!$Z$117:$Z$134</c:f>
              <c:numCache>
                <c:formatCode>0%</c:formatCode>
                <c:ptCount val="18"/>
                <c:pt idx="0">
                  <c:v>0.19768003866602224</c:v>
                </c:pt>
                <c:pt idx="1">
                  <c:v>0.15106660861993906</c:v>
                </c:pt>
                <c:pt idx="2">
                  <c:v>0.13577586206896552</c:v>
                </c:pt>
                <c:pt idx="3">
                  <c:v>0.14074717636837533</c:v>
                </c:pt>
                <c:pt idx="4">
                  <c:v>0.13248239436619719</c:v>
                </c:pt>
                <c:pt idx="5">
                  <c:v>0.1517391304347826</c:v>
                </c:pt>
                <c:pt idx="6">
                  <c:v>0.14128128977513787</c:v>
                </c:pt>
                <c:pt idx="7">
                  <c:v>0.14661016949152542</c:v>
                </c:pt>
                <c:pt idx="8">
                  <c:v>0.18958950486669487</c:v>
                </c:pt>
                <c:pt idx="9">
                  <c:v>0.20008460236886633</c:v>
                </c:pt>
                <c:pt idx="10">
                  <c:v>0.16189290161892902</c:v>
                </c:pt>
                <c:pt idx="11">
                  <c:v>0.16877809562729873</c:v>
                </c:pt>
                <c:pt idx="12">
                  <c:v>0.15759312320916904</c:v>
                </c:pt>
                <c:pt idx="13">
                  <c:v>0.11516393442622951</c:v>
                </c:pt>
                <c:pt idx="14">
                  <c:v>0.10371900826446281</c:v>
                </c:pt>
                <c:pt idx="15">
                  <c:v>8.6542443064182198E-2</c:v>
                </c:pt>
                <c:pt idx="16">
                  <c:v>8.2461280870657183E-2</c:v>
                </c:pt>
                <c:pt idx="17">
                  <c:v>9.6828752642706128E-2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38E6-4DB4-B762-A2EEF0552A09}"/>
            </c:ext>
          </c:extLst>
        </c:ser>
        <c:ser>
          <c:idx val="25"/>
          <c:order val="25"/>
          <c:tx>
            <c:strRef>
              <c:f>'Pivot tables 2020'!$AA$115:$AA$116</c:f>
              <c:strCache>
                <c:ptCount val="1"/>
                <c:pt idx="0">
                  <c:v>      GPs, Practice staff &amp; CCG staff in Staffordshire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 2020'!$A$117:$A$134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'Pivot tables 2020'!$AA$117:$AA$134</c:f>
              <c:numCache>
                <c:formatCode>0%</c:formatCode>
                <c:ptCount val="18"/>
                <c:pt idx="0">
                  <c:v>0.15625</c:v>
                </c:pt>
                <c:pt idx="1">
                  <c:v>9.8265895953757232E-2</c:v>
                </c:pt>
                <c:pt idx="2">
                  <c:v>0.13372093023255813</c:v>
                </c:pt>
                <c:pt idx="3">
                  <c:v>0.11560693641618497</c:v>
                </c:pt>
                <c:pt idx="4">
                  <c:v>9.4736842105263161E-2</c:v>
                </c:pt>
                <c:pt idx="5">
                  <c:v>8.9947089947089942E-2</c:v>
                </c:pt>
                <c:pt idx="6">
                  <c:v>0.12698412698412698</c:v>
                </c:pt>
                <c:pt idx="7">
                  <c:v>8.8082901554404139E-2</c:v>
                </c:pt>
                <c:pt idx="8">
                  <c:v>0.21134020618556701</c:v>
                </c:pt>
                <c:pt idx="9">
                  <c:v>0.16080402010050251</c:v>
                </c:pt>
                <c:pt idx="10">
                  <c:v>0.14141414141414141</c:v>
                </c:pt>
                <c:pt idx="11">
                  <c:v>0.11442786069651742</c:v>
                </c:pt>
                <c:pt idx="12">
                  <c:v>0.14572864321608039</c:v>
                </c:pt>
                <c:pt idx="13">
                  <c:v>0.11274509803921569</c:v>
                </c:pt>
                <c:pt idx="14">
                  <c:v>0.21256038647342995</c:v>
                </c:pt>
                <c:pt idx="15">
                  <c:v>3.2863849765258218E-2</c:v>
                </c:pt>
                <c:pt idx="16">
                  <c:v>4.1860465116279069E-2</c:v>
                </c:pt>
                <c:pt idx="17">
                  <c:v>6.4814814814814811E-2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38E6-4DB4-B762-A2EEF0552A09}"/>
            </c:ext>
          </c:extLst>
        </c:ser>
        <c:ser>
          <c:idx val="26"/>
          <c:order val="26"/>
          <c:tx>
            <c:strRef>
              <c:f>'Pivot tables 2020'!$AB$115:$AB$116</c:f>
              <c:strCache>
                <c:ptCount val="1"/>
                <c:pt idx="0">
                  <c:v>      GPs, Practice Staff and CCG staff in Bedfordshire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 2020'!$A$117:$A$134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'Pivot tables 2020'!$AB$117:$AB$134</c:f>
              <c:numCache>
                <c:formatCode>0%</c:formatCode>
                <c:ptCount val="18"/>
                <c:pt idx="0">
                  <c:v>0.21472392638036811</c:v>
                </c:pt>
                <c:pt idx="1">
                  <c:v>0.16766467065868262</c:v>
                </c:pt>
                <c:pt idx="2">
                  <c:v>0.14450867052023122</c:v>
                </c:pt>
                <c:pt idx="3">
                  <c:v>0.15789473684210525</c:v>
                </c:pt>
                <c:pt idx="4">
                  <c:v>0.12727272727272726</c:v>
                </c:pt>
                <c:pt idx="5">
                  <c:v>0.1377245508982036</c:v>
                </c:pt>
                <c:pt idx="6">
                  <c:v>0.1317365269461078</c:v>
                </c:pt>
                <c:pt idx="7">
                  <c:v>0.1588235294117647</c:v>
                </c:pt>
                <c:pt idx="8">
                  <c:v>0.14792899408284024</c:v>
                </c:pt>
                <c:pt idx="9">
                  <c:v>0.21935483870967742</c:v>
                </c:pt>
                <c:pt idx="10">
                  <c:v>0.16447368421052633</c:v>
                </c:pt>
                <c:pt idx="11">
                  <c:v>0.20779220779220781</c:v>
                </c:pt>
                <c:pt idx="12">
                  <c:v>0.12820512820512819</c:v>
                </c:pt>
                <c:pt idx="13">
                  <c:v>0.12658227848101267</c:v>
                </c:pt>
                <c:pt idx="14">
                  <c:v>0.10126582278481013</c:v>
                </c:pt>
                <c:pt idx="15">
                  <c:v>8.8607594936708861E-2</c:v>
                </c:pt>
                <c:pt idx="16">
                  <c:v>0.12820512820512819</c:v>
                </c:pt>
                <c:pt idx="17">
                  <c:v>9.9337748344370855E-2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38E6-4DB4-B762-A2EEF0552A09}"/>
            </c:ext>
          </c:extLst>
        </c:ser>
        <c:ser>
          <c:idx val="27"/>
          <c:order val="27"/>
          <c:tx>
            <c:strRef>
              <c:f>'Pivot tables 2020'!$AC$115:$AC$116</c:f>
              <c:strCache>
                <c:ptCount val="1"/>
                <c:pt idx="0">
                  <c:v>      GPs, practice staff and CCG staff in Nottinghamshire County (not Bassetlaw)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 2020'!$A$117:$A$134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'Pivot tables 2020'!$AC$117:$AC$134</c:f>
              <c:numCache>
                <c:formatCode>0%</c:formatCode>
                <c:ptCount val="18"/>
                <c:pt idx="0">
                  <c:v>0.32038834951456313</c:v>
                </c:pt>
                <c:pt idx="1">
                  <c:v>0.17741935483870969</c:v>
                </c:pt>
                <c:pt idx="2">
                  <c:v>0.20472440944881889</c:v>
                </c:pt>
                <c:pt idx="3">
                  <c:v>0.184</c:v>
                </c:pt>
                <c:pt idx="4">
                  <c:v>0.1796875</c:v>
                </c:pt>
                <c:pt idx="5">
                  <c:v>0.2</c:v>
                </c:pt>
                <c:pt idx="6">
                  <c:v>0.15909090909090909</c:v>
                </c:pt>
                <c:pt idx="7">
                  <c:v>0.22556390977443608</c:v>
                </c:pt>
                <c:pt idx="8">
                  <c:v>0.30434782608695654</c:v>
                </c:pt>
                <c:pt idx="9">
                  <c:v>0.25517241379310346</c:v>
                </c:pt>
                <c:pt idx="10">
                  <c:v>0.29605263157894735</c:v>
                </c:pt>
                <c:pt idx="11">
                  <c:v>0.25153374233128833</c:v>
                </c:pt>
                <c:pt idx="12">
                  <c:v>0.15976331360946747</c:v>
                </c:pt>
                <c:pt idx="13">
                  <c:v>0.14035087719298245</c:v>
                </c:pt>
                <c:pt idx="14">
                  <c:v>0.19075144508670519</c:v>
                </c:pt>
                <c:pt idx="15">
                  <c:v>0.14207650273224043</c:v>
                </c:pt>
                <c:pt idx="16">
                  <c:v>0.15135135135135136</c:v>
                </c:pt>
                <c:pt idx="17">
                  <c:v>0.13227513227513227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38E6-4DB4-B762-A2EEF0552A09}"/>
            </c:ext>
          </c:extLst>
        </c:ser>
        <c:ser>
          <c:idx val="28"/>
          <c:order val="28"/>
          <c:tx>
            <c:strRef>
              <c:f>'Pivot tables 2020'!$AD$115:$AD$116</c:f>
              <c:strCache>
                <c:ptCount val="1"/>
                <c:pt idx="0">
                  <c:v>      GPs, Practice Staff and CCG Staff in Shropshire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 2020'!$A$117:$A$134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'Pivot tables 2020'!$AD$117:$AD$134</c:f>
              <c:numCache>
                <c:formatCode>0%</c:formatCode>
                <c:ptCount val="18"/>
                <c:pt idx="0">
                  <c:v>0.11403508771929824</c:v>
                </c:pt>
                <c:pt idx="1">
                  <c:v>8.0357142857142863E-2</c:v>
                </c:pt>
                <c:pt idx="2">
                  <c:v>0.1</c:v>
                </c:pt>
                <c:pt idx="3">
                  <c:v>0.10619469026548672</c:v>
                </c:pt>
                <c:pt idx="4">
                  <c:v>0.12280701754385964</c:v>
                </c:pt>
                <c:pt idx="5">
                  <c:v>8.8495575221238937E-2</c:v>
                </c:pt>
                <c:pt idx="6">
                  <c:v>7.2072072072072071E-2</c:v>
                </c:pt>
                <c:pt idx="7">
                  <c:v>0.11214953271028037</c:v>
                </c:pt>
                <c:pt idx="8">
                  <c:v>0.16513761467889909</c:v>
                </c:pt>
                <c:pt idx="9">
                  <c:v>0.2</c:v>
                </c:pt>
                <c:pt idx="10">
                  <c:v>0.13333333333333333</c:v>
                </c:pt>
                <c:pt idx="11">
                  <c:v>0.11320754716981132</c:v>
                </c:pt>
                <c:pt idx="12">
                  <c:v>0.16037735849056603</c:v>
                </c:pt>
                <c:pt idx="13">
                  <c:v>9.3457943925233641E-2</c:v>
                </c:pt>
                <c:pt idx="14">
                  <c:v>0.10091743119266056</c:v>
                </c:pt>
                <c:pt idx="15">
                  <c:v>0.10810810810810811</c:v>
                </c:pt>
                <c:pt idx="16">
                  <c:v>8.0357142857142863E-2</c:v>
                </c:pt>
                <c:pt idx="17">
                  <c:v>8.1818181818181818E-2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38E6-4DB4-B762-A2EEF0552A09}"/>
            </c:ext>
          </c:extLst>
        </c:ser>
        <c:ser>
          <c:idx val="29"/>
          <c:order val="29"/>
          <c:tx>
            <c:strRef>
              <c:f>'Pivot tables 2020'!$AE$115:$AE$116</c:f>
              <c:strCache>
                <c:ptCount val="1"/>
                <c:pt idx="0">
                  <c:v>      GPs, Practice Staff and CCG staff in Suffolk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 2020'!$A$117:$A$134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'Pivot tables 2020'!$AE$117:$AE$134</c:f>
              <c:numCache>
                <c:formatCode>0%</c:formatCode>
                <c:ptCount val="18"/>
                <c:pt idx="0">
                  <c:v>0.13664596273291926</c:v>
                </c:pt>
                <c:pt idx="1">
                  <c:v>7.8313253012048195E-2</c:v>
                </c:pt>
                <c:pt idx="2">
                  <c:v>0.1111111111111111</c:v>
                </c:pt>
                <c:pt idx="3">
                  <c:v>9.7402597402597407E-2</c:v>
                </c:pt>
                <c:pt idx="4">
                  <c:v>8.0745341614906832E-2</c:v>
                </c:pt>
                <c:pt idx="5">
                  <c:v>0.19875776397515527</c:v>
                </c:pt>
                <c:pt idx="6">
                  <c:v>0.1165644171779141</c:v>
                </c:pt>
                <c:pt idx="7">
                  <c:v>0.13253012048192772</c:v>
                </c:pt>
                <c:pt idx="8">
                  <c:v>0.15976331360946747</c:v>
                </c:pt>
                <c:pt idx="9">
                  <c:v>0.14545454545454545</c:v>
                </c:pt>
                <c:pt idx="10">
                  <c:v>0.16666666666666666</c:v>
                </c:pt>
                <c:pt idx="11">
                  <c:v>0.1402439024390244</c:v>
                </c:pt>
                <c:pt idx="12">
                  <c:v>0.14723926380368099</c:v>
                </c:pt>
                <c:pt idx="13">
                  <c:v>8.6956521739130432E-2</c:v>
                </c:pt>
                <c:pt idx="14">
                  <c:v>7.5949367088607597E-2</c:v>
                </c:pt>
                <c:pt idx="15">
                  <c:v>8.4967320261437912E-2</c:v>
                </c:pt>
                <c:pt idx="16">
                  <c:v>6.535947712418301E-2</c:v>
                </c:pt>
                <c:pt idx="17">
                  <c:v>0.10067114093959731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38E6-4DB4-B762-A2EEF0552A09}"/>
            </c:ext>
          </c:extLst>
        </c:ser>
        <c:ser>
          <c:idx val="30"/>
          <c:order val="30"/>
          <c:tx>
            <c:strRef>
              <c:f>'Pivot tables 2020'!$AF$115:$AF$116</c:f>
              <c:strCache>
                <c:ptCount val="1"/>
                <c:pt idx="0">
                  <c:v>      GPs, practice staff and CCG staff in Worcestershire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 2020'!$A$117:$A$134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'Pivot tables 2020'!$AF$117:$AF$134</c:f>
              <c:numCache>
                <c:formatCode>0%</c:formatCode>
                <c:ptCount val="18"/>
                <c:pt idx="0">
                  <c:v>0.19620253164556961</c:v>
                </c:pt>
                <c:pt idx="1">
                  <c:v>0.15337423312883436</c:v>
                </c:pt>
                <c:pt idx="2">
                  <c:v>0.16374269005847952</c:v>
                </c:pt>
                <c:pt idx="3">
                  <c:v>0.17751479289940827</c:v>
                </c:pt>
                <c:pt idx="4">
                  <c:v>0.15697674418604651</c:v>
                </c:pt>
                <c:pt idx="5">
                  <c:v>0.20930232558139536</c:v>
                </c:pt>
                <c:pt idx="6">
                  <c:v>0.15428571428571428</c:v>
                </c:pt>
                <c:pt idx="7">
                  <c:v>0.18497109826589594</c:v>
                </c:pt>
                <c:pt idx="8">
                  <c:v>0.19101123595505617</c:v>
                </c:pt>
                <c:pt idx="9">
                  <c:v>0.21857923497267759</c:v>
                </c:pt>
                <c:pt idx="10">
                  <c:v>0.17486338797814208</c:v>
                </c:pt>
                <c:pt idx="11">
                  <c:v>0.15934065934065933</c:v>
                </c:pt>
                <c:pt idx="12">
                  <c:v>0.18681318681318682</c:v>
                </c:pt>
                <c:pt idx="13">
                  <c:v>0.11827956989247312</c:v>
                </c:pt>
                <c:pt idx="14">
                  <c:v>9.0425531914893623E-2</c:v>
                </c:pt>
                <c:pt idx="15">
                  <c:v>9.375E-2</c:v>
                </c:pt>
                <c:pt idx="16">
                  <c:v>0.12105263157894737</c:v>
                </c:pt>
                <c:pt idx="17">
                  <c:v>8.4656084656084651E-2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38E6-4DB4-B762-A2EEF0552A09}"/>
            </c:ext>
          </c:extLst>
        </c:ser>
        <c:ser>
          <c:idx val="31"/>
          <c:order val="31"/>
          <c:tx>
            <c:strRef>
              <c:f>'Pivot tables 2020'!$AG$115:$AG$116</c:f>
              <c:strCache>
                <c:ptCount val="1"/>
                <c:pt idx="0">
                  <c:v>      Hertfordshire Community NHS Trust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 2020'!$A$117:$A$134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'Pivot tables 2020'!$AG$117:$AG$134</c:f>
              <c:numCache>
                <c:formatCode>0%</c:formatCode>
                <c:ptCount val="18"/>
                <c:pt idx="0">
                  <c:v>5.7692307692307696E-2</c:v>
                </c:pt>
                <c:pt idx="1">
                  <c:v>0.13422818791946309</c:v>
                </c:pt>
                <c:pt idx="2">
                  <c:v>7.8431372549019607E-2</c:v>
                </c:pt>
                <c:pt idx="3">
                  <c:v>6.6666666666666666E-2</c:v>
                </c:pt>
                <c:pt idx="4">
                  <c:v>2.7210884353741496E-2</c:v>
                </c:pt>
                <c:pt idx="5">
                  <c:v>8.5714285714285715E-2</c:v>
                </c:pt>
                <c:pt idx="6">
                  <c:v>9.2198581560283682E-2</c:v>
                </c:pt>
                <c:pt idx="7">
                  <c:v>0.11023622047244094</c:v>
                </c:pt>
                <c:pt idx="8">
                  <c:v>7.874015748031496E-2</c:v>
                </c:pt>
                <c:pt idx="9">
                  <c:v>0.14634146341463414</c:v>
                </c:pt>
                <c:pt idx="10">
                  <c:v>0.13008130081300814</c:v>
                </c:pt>
                <c:pt idx="11">
                  <c:v>9.3220338983050849E-2</c:v>
                </c:pt>
                <c:pt idx="12">
                  <c:v>6.8376068376068383E-2</c:v>
                </c:pt>
                <c:pt idx="13">
                  <c:v>9.4017094017094016E-2</c:v>
                </c:pt>
                <c:pt idx="14">
                  <c:v>6.0869565217391307E-2</c:v>
                </c:pt>
                <c:pt idx="15">
                  <c:v>8.1818181818181818E-2</c:v>
                </c:pt>
                <c:pt idx="16">
                  <c:v>0.14018691588785046</c:v>
                </c:pt>
                <c:pt idx="17">
                  <c:v>8.2568807339449546E-2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38E6-4DB4-B762-A2EEF0552A09}"/>
            </c:ext>
          </c:extLst>
        </c:ser>
        <c:ser>
          <c:idx val="32"/>
          <c:order val="32"/>
          <c:tx>
            <c:strRef>
              <c:f>'Pivot tables 2020'!$AH$115:$AH$116</c:f>
              <c:strCache>
                <c:ptCount val="1"/>
                <c:pt idx="0">
                  <c:v>      Hertfordshire Partnership University NHS Foundation Trust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 2020'!$A$117:$A$134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'Pivot tables 2020'!$AH$117:$AH$134</c:f>
              <c:numCache>
                <c:formatCode>0%</c:formatCode>
                <c:ptCount val="18"/>
                <c:pt idx="0">
                  <c:v>8.4586466165413529E-2</c:v>
                </c:pt>
                <c:pt idx="1">
                  <c:v>7.2625698324022353E-2</c:v>
                </c:pt>
                <c:pt idx="2">
                  <c:v>0.14760147601476015</c:v>
                </c:pt>
                <c:pt idx="3">
                  <c:v>8.8235294117647065E-2</c:v>
                </c:pt>
                <c:pt idx="4">
                  <c:v>7.9335793357933573E-2</c:v>
                </c:pt>
                <c:pt idx="5">
                  <c:v>8.1330868761552683E-2</c:v>
                </c:pt>
                <c:pt idx="6">
                  <c:v>9.9811676082862524E-2</c:v>
                </c:pt>
                <c:pt idx="7">
                  <c:v>0.10922787193973635</c:v>
                </c:pt>
                <c:pt idx="8">
                  <c:v>8.8014981273408247E-2</c:v>
                </c:pt>
                <c:pt idx="9">
                  <c:v>0.10869565217391304</c:v>
                </c:pt>
                <c:pt idx="10">
                  <c:v>0.13745019920318724</c:v>
                </c:pt>
                <c:pt idx="11">
                  <c:v>0.11405295315682282</c:v>
                </c:pt>
                <c:pt idx="12">
                  <c:v>9.2592592592592587E-2</c:v>
                </c:pt>
                <c:pt idx="13">
                  <c:v>9.0322580645161285E-2</c:v>
                </c:pt>
                <c:pt idx="14">
                  <c:v>7.5921908893709325E-2</c:v>
                </c:pt>
                <c:pt idx="15">
                  <c:v>8.5011185682326629E-2</c:v>
                </c:pt>
                <c:pt idx="16">
                  <c:v>5.4794520547945202E-2</c:v>
                </c:pt>
                <c:pt idx="17">
                  <c:v>9.3607305936073054E-2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38E6-4DB4-B762-A2EEF0552A09}"/>
            </c:ext>
          </c:extLst>
        </c:ser>
        <c:ser>
          <c:idx val="33"/>
          <c:order val="33"/>
          <c:tx>
            <c:strRef>
              <c:f>'Pivot tables 2020'!$AI$115:$AI$116</c:f>
              <c:strCache>
                <c:ptCount val="1"/>
                <c:pt idx="0">
                  <c:v>      Hospices in Cambridgeshire inc. EACH and Sue Ryder Care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 2020'!$A$117:$A$134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'Pivot tables 2020'!$AI$117:$AI$134</c:f>
              <c:numCache>
                <c:formatCode>0%</c:formatCode>
                <c:ptCount val="18"/>
                <c:pt idx="0">
                  <c:v>0.15789473684210525</c:v>
                </c:pt>
                <c:pt idx="1">
                  <c:v>5.2631578947368418E-2</c:v>
                </c:pt>
                <c:pt idx="2">
                  <c:v>0.27777777777777779</c:v>
                </c:pt>
                <c:pt idx="3">
                  <c:v>8.6956521739130432E-2</c:v>
                </c:pt>
                <c:pt idx="4">
                  <c:v>4.3478260869565216E-2</c:v>
                </c:pt>
                <c:pt idx="5">
                  <c:v>0.17391304347826086</c:v>
                </c:pt>
                <c:pt idx="6">
                  <c:v>0.2608695652173913</c:v>
                </c:pt>
                <c:pt idx="7">
                  <c:v>4.3478260869565216E-2</c:v>
                </c:pt>
                <c:pt idx="8">
                  <c:v>0.13043478260869565</c:v>
                </c:pt>
                <c:pt idx="9">
                  <c:v>4.3478260869565216E-2</c:v>
                </c:pt>
                <c:pt idx="10">
                  <c:v>8.6956521739130432E-2</c:v>
                </c:pt>
                <c:pt idx="11">
                  <c:v>0.17391304347826086</c:v>
                </c:pt>
                <c:pt idx="12">
                  <c:v>0.12</c:v>
                </c:pt>
                <c:pt idx="13">
                  <c:v>0.08</c:v>
                </c:pt>
                <c:pt idx="14">
                  <c:v>0.12</c:v>
                </c:pt>
                <c:pt idx="15">
                  <c:v>0.21428571428571427</c:v>
                </c:pt>
                <c:pt idx="16">
                  <c:v>0.10344827586206896</c:v>
                </c:pt>
                <c:pt idx="17">
                  <c:v>0.13793103448275862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38E6-4DB4-B762-A2EEF0552A09}"/>
            </c:ext>
          </c:extLst>
        </c:ser>
        <c:ser>
          <c:idx val="34"/>
          <c:order val="34"/>
          <c:tx>
            <c:strRef>
              <c:f>'Pivot tables 2020'!$AJ$115:$AJ$116</c:f>
              <c:strCache>
                <c:ptCount val="1"/>
                <c:pt idx="0">
                  <c:v>      James Paget University Hospital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 2020'!$A$117:$A$134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'Pivot tables 2020'!$AJ$117:$AJ$134</c:f>
              <c:numCache>
                <c:formatCode>0%</c:formatCode>
                <c:ptCount val="18"/>
                <c:pt idx="0">
                  <c:v>0.11634349030470914</c:v>
                </c:pt>
                <c:pt idx="1">
                  <c:v>0.12841530054644809</c:v>
                </c:pt>
                <c:pt idx="2">
                  <c:v>0.12466124661246612</c:v>
                </c:pt>
                <c:pt idx="3">
                  <c:v>0.12398921832884097</c:v>
                </c:pt>
                <c:pt idx="4">
                  <c:v>0.14854111405835543</c:v>
                </c:pt>
                <c:pt idx="5">
                  <c:v>0.11421319796954314</c:v>
                </c:pt>
                <c:pt idx="6">
                  <c:v>0.10421836228287841</c:v>
                </c:pt>
                <c:pt idx="7">
                  <c:v>0.16543209876543211</c:v>
                </c:pt>
                <c:pt idx="8">
                  <c:v>0.13300492610837439</c:v>
                </c:pt>
                <c:pt idx="9">
                  <c:v>0.1225</c:v>
                </c:pt>
                <c:pt idx="10">
                  <c:v>0.11940298507462686</c:v>
                </c:pt>
                <c:pt idx="11">
                  <c:v>0.16080402010050251</c:v>
                </c:pt>
                <c:pt idx="12">
                  <c:v>0.12376237623762376</c:v>
                </c:pt>
                <c:pt idx="13">
                  <c:v>0.12652068126520682</c:v>
                </c:pt>
                <c:pt idx="14">
                  <c:v>0.10096153846153846</c:v>
                </c:pt>
                <c:pt idx="15">
                  <c:v>0.12619047619047619</c:v>
                </c:pt>
                <c:pt idx="16">
                  <c:v>0.13551401869158877</c:v>
                </c:pt>
                <c:pt idx="17">
                  <c:v>0.10550458715596331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38E6-4DB4-B762-A2EEF0552A09}"/>
            </c:ext>
          </c:extLst>
        </c:ser>
        <c:ser>
          <c:idx val="35"/>
          <c:order val="35"/>
          <c:tx>
            <c:strRef>
              <c:f>'Pivot tables 2020'!$AK$115:$AK$116</c:f>
              <c:strCache>
                <c:ptCount val="1"/>
                <c:pt idx="0">
                  <c:v>      Kettering General Hospital NHS Foundation Trust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 2020'!$A$117:$A$134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'Pivot tables 2020'!$AK$117:$AK$134</c:f>
              <c:numCache>
                <c:formatCode>0%</c:formatCode>
                <c:ptCount val="18"/>
                <c:pt idx="0">
                  <c:v>9.2972181551976577E-2</c:v>
                </c:pt>
                <c:pt idx="1">
                  <c:v>8.3454281567489116E-2</c:v>
                </c:pt>
                <c:pt idx="2">
                  <c:v>9.4244604316546757E-2</c:v>
                </c:pt>
                <c:pt idx="3">
                  <c:v>7.355021216407355E-2</c:v>
                </c:pt>
                <c:pt idx="4">
                  <c:v>8.3569405099150146E-2</c:v>
                </c:pt>
                <c:pt idx="5">
                  <c:v>7.9387186629526457E-2</c:v>
                </c:pt>
                <c:pt idx="6">
                  <c:v>7.6437587657784009E-2</c:v>
                </c:pt>
                <c:pt idx="7">
                  <c:v>6.7471590909090912E-2</c:v>
                </c:pt>
                <c:pt idx="8">
                  <c:v>6.3089195068890505E-2</c:v>
                </c:pt>
                <c:pt idx="9">
                  <c:v>8.6956521739130432E-2</c:v>
                </c:pt>
                <c:pt idx="10">
                  <c:v>7.6636904761904767E-2</c:v>
                </c:pt>
                <c:pt idx="11">
                  <c:v>8.927231807951988E-2</c:v>
                </c:pt>
                <c:pt idx="12">
                  <c:v>8.1756245268735803E-2</c:v>
                </c:pt>
                <c:pt idx="13">
                  <c:v>8.4474885844748854E-2</c:v>
                </c:pt>
                <c:pt idx="14">
                  <c:v>7.1483474250576481E-2</c:v>
                </c:pt>
                <c:pt idx="15">
                  <c:v>8.9201877934272297E-2</c:v>
                </c:pt>
                <c:pt idx="16">
                  <c:v>9.253499222395023E-2</c:v>
                </c:pt>
                <c:pt idx="17">
                  <c:v>6.711915535444947E-2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38E6-4DB4-B762-A2EEF0552A09}"/>
            </c:ext>
          </c:extLst>
        </c:ser>
        <c:ser>
          <c:idx val="36"/>
          <c:order val="36"/>
          <c:tx>
            <c:strRef>
              <c:f>'Pivot tables 2020'!$AL$115:$AL$116</c:f>
              <c:strCache>
                <c:ptCount val="1"/>
                <c:pt idx="0">
                  <c:v>      Leicestershire Partnership NHS Trust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 2020'!$A$117:$A$134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'Pivot tables 2020'!$AL$117:$AL$134</c:f>
              <c:numCache>
                <c:formatCode>0%</c:formatCode>
                <c:ptCount val="18"/>
                <c:pt idx="0">
                  <c:v>8.9285714285714288E-2</c:v>
                </c:pt>
                <c:pt idx="1">
                  <c:v>0.10106382978723404</c:v>
                </c:pt>
                <c:pt idx="2">
                  <c:v>8.2608695652173908E-2</c:v>
                </c:pt>
                <c:pt idx="3">
                  <c:v>8.6527929901423883E-2</c:v>
                </c:pt>
                <c:pt idx="4">
                  <c:v>6.9922308546059936E-2</c:v>
                </c:pt>
                <c:pt idx="5">
                  <c:v>8.1797235023041481E-2</c:v>
                </c:pt>
                <c:pt idx="6">
                  <c:v>8.0796252927400475E-2</c:v>
                </c:pt>
                <c:pt idx="7">
                  <c:v>8.2932692307692304E-2</c:v>
                </c:pt>
                <c:pt idx="8">
                  <c:v>7.5588599752168528E-2</c:v>
                </c:pt>
                <c:pt idx="9">
                  <c:v>9.8887515451174288E-2</c:v>
                </c:pt>
                <c:pt idx="10">
                  <c:v>9.4696969696969696E-2</c:v>
                </c:pt>
                <c:pt idx="11">
                  <c:v>0.10969387755102041</c:v>
                </c:pt>
                <c:pt idx="12">
                  <c:v>0.1</c:v>
                </c:pt>
                <c:pt idx="13">
                  <c:v>8.4262701363073109E-2</c:v>
                </c:pt>
                <c:pt idx="14">
                  <c:v>8.8127294981640153E-2</c:v>
                </c:pt>
                <c:pt idx="15">
                  <c:v>7.5334143377885784E-2</c:v>
                </c:pt>
                <c:pt idx="16">
                  <c:v>6.4439140811455853E-2</c:v>
                </c:pt>
                <c:pt idx="17">
                  <c:v>7.0321811680572111E-2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38E6-4DB4-B762-A2EEF0552A09}"/>
            </c:ext>
          </c:extLst>
        </c:ser>
        <c:ser>
          <c:idx val="37"/>
          <c:order val="37"/>
          <c:tx>
            <c:strRef>
              <c:f>'Pivot tables 2020'!$AM$115:$AM$116</c:f>
              <c:strCache>
                <c:ptCount val="1"/>
                <c:pt idx="0">
                  <c:v>      Lincolnshire Community Health Services NHS Trust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 2020'!$A$117:$A$134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'Pivot tables 2020'!$AM$117:$AM$134</c:f>
              <c:numCache>
                <c:formatCode>0%</c:formatCode>
                <c:ptCount val="18"/>
                <c:pt idx="0">
                  <c:v>5.4054054054054057E-2</c:v>
                </c:pt>
                <c:pt idx="1">
                  <c:v>8.9285714285714288E-2</c:v>
                </c:pt>
                <c:pt idx="2">
                  <c:v>0.10059171597633136</c:v>
                </c:pt>
                <c:pt idx="3">
                  <c:v>7.9754601226993863E-2</c:v>
                </c:pt>
                <c:pt idx="4">
                  <c:v>5.5214723926380369E-2</c:v>
                </c:pt>
                <c:pt idx="5">
                  <c:v>7.926829268292683E-2</c:v>
                </c:pt>
                <c:pt idx="6">
                  <c:v>9.202453987730061E-2</c:v>
                </c:pt>
                <c:pt idx="7">
                  <c:v>6.6265060240963861E-2</c:v>
                </c:pt>
                <c:pt idx="8">
                  <c:v>0.11834319526627218</c:v>
                </c:pt>
                <c:pt idx="9">
                  <c:v>0.10778443113772455</c:v>
                </c:pt>
                <c:pt idx="10">
                  <c:v>0.10059171597633136</c:v>
                </c:pt>
                <c:pt idx="11">
                  <c:v>0.16091954022988506</c:v>
                </c:pt>
                <c:pt idx="12">
                  <c:v>9.03954802259887E-2</c:v>
                </c:pt>
                <c:pt idx="13">
                  <c:v>0.12154696132596685</c:v>
                </c:pt>
                <c:pt idx="14">
                  <c:v>9.0909090909090912E-2</c:v>
                </c:pt>
                <c:pt idx="15">
                  <c:v>9.4240837696335081E-2</c:v>
                </c:pt>
                <c:pt idx="16">
                  <c:v>0.11891891891891893</c:v>
                </c:pt>
                <c:pt idx="17">
                  <c:v>0.12290502793296089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38E6-4DB4-B762-A2EEF0552A09}"/>
            </c:ext>
          </c:extLst>
        </c:ser>
        <c:ser>
          <c:idx val="38"/>
          <c:order val="38"/>
          <c:tx>
            <c:strRef>
              <c:f>'Pivot tables 2020'!$AN$115:$AN$116</c:f>
              <c:strCache>
                <c:ptCount val="1"/>
                <c:pt idx="0">
                  <c:v>      Lincolnshire Partnership Trust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 2020'!$A$117:$A$134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'Pivot tables 2020'!$AN$117:$AN$134</c:f>
              <c:numCache>
                <c:formatCode>0%</c:formatCode>
                <c:ptCount val="18"/>
                <c:pt idx="0">
                  <c:v>7.6923076923076927E-2</c:v>
                </c:pt>
                <c:pt idx="1">
                  <c:v>7.6158940397350994E-2</c:v>
                </c:pt>
                <c:pt idx="2">
                  <c:v>9.2715231788079472E-2</c:v>
                </c:pt>
                <c:pt idx="3">
                  <c:v>6.2913907284768214E-2</c:v>
                </c:pt>
                <c:pt idx="4">
                  <c:v>5.2287581699346407E-2</c:v>
                </c:pt>
                <c:pt idx="5">
                  <c:v>9.4155844155844159E-2</c:v>
                </c:pt>
                <c:pt idx="6">
                  <c:v>8.7378640776699032E-2</c:v>
                </c:pt>
                <c:pt idx="7">
                  <c:v>8.0385852090032156E-2</c:v>
                </c:pt>
                <c:pt idx="8">
                  <c:v>6.6225165562913912E-2</c:v>
                </c:pt>
                <c:pt idx="9">
                  <c:v>7.6158940397350994E-2</c:v>
                </c:pt>
                <c:pt idx="10">
                  <c:v>5.2980132450331126E-2</c:v>
                </c:pt>
                <c:pt idx="11">
                  <c:v>0.13531353135313531</c:v>
                </c:pt>
                <c:pt idx="12">
                  <c:v>7.8947368421052627E-2</c:v>
                </c:pt>
                <c:pt idx="13">
                  <c:v>7.590759075907591E-2</c:v>
                </c:pt>
                <c:pt idx="14">
                  <c:v>9.2409240924092403E-2</c:v>
                </c:pt>
                <c:pt idx="15">
                  <c:v>7.0287539936102233E-2</c:v>
                </c:pt>
                <c:pt idx="16">
                  <c:v>7.3954983922829579E-2</c:v>
                </c:pt>
                <c:pt idx="17">
                  <c:v>7.4433656957928807E-2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38E6-4DB4-B762-A2EEF0552A09}"/>
            </c:ext>
          </c:extLst>
        </c:ser>
        <c:ser>
          <c:idx val="39"/>
          <c:order val="39"/>
          <c:tx>
            <c:strRef>
              <c:f>'Pivot tables 2020'!$AO$115:$AO$116</c:f>
              <c:strCache>
                <c:ptCount val="1"/>
                <c:pt idx="0">
                  <c:v>      Midlands Partnership NHS Foundation Trust (MPFT)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 2020'!$A$117:$A$134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'Pivot tables 2020'!$AO$117:$AO$134</c:f>
              <c:numCache>
                <c:formatCode>0%</c:formatCode>
                <c:ptCount val="18"/>
                <c:pt idx="0">
                  <c:v>0.12748643761301989</c:v>
                </c:pt>
                <c:pt idx="1">
                  <c:v>0.12676056338028169</c:v>
                </c:pt>
                <c:pt idx="2">
                  <c:v>0.10888501742160278</c:v>
                </c:pt>
                <c:pt idx="3">
                  <c:v>0.12588652482269502</c:v>
                </c:pt>
                <c:pt idx="4">
                  <c:v>0.13620071684587814</c:v>
                </c:pt>
                <c:pt idx="5">
                  <c:v>0.11599297012302284</c:v>
                </c:pt>
                <c:pt idx="6">
                  <c:v>0.12982456140350876</c:v>
                </c:pt>
                <c:pt idx="7">
                  <c:v>0.14674868189806678</c:v>
                </c:pt>
                <c:pt idx="8">
                  <c:v>0.10260869565217391</c:v>
                </c:pt>
                <c:pt idx="9">
                  <c:v>0.14526129317980513</c:v>
                </c:pt>
                <c:pt idx="10">
                  <c:v>0.13820422535211269</c:v>
                </c:pt>
                <c:pt idx="11">
                  <c:v>0.13413585554600171</c:v>
                </c:pt>
                <c:pt idx="12">
                  <c:v>0.12403100775193798</c:v>
                </c:pt>
                <c:pt idx="13">
                  <c:v>0.12749349522983522</c:v>
                </c:pt>
                <c:pt idx="14">
                  <c:v>0.11774891774891776</c:v>
                </c:pt>
                <c:pt idx="15">
                  <c:v>0.11633875106928999</c:v>
                </c:pt>
                <c:pt idx="16">
                  <c:v>0.15549828178694158</c:v>
                </c:pt>
                <c:pt idx="17">
                  <c:v>0.11333333333333333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38E6-4DB4-B762-A2EEF0552A09}"/>
            </c:ext>
          </c:extLst>
        </c:ser>
        <c:ser>
          <c:idx val="40"/>
          <c:order val="40"/>
          <c:tx>
            <c:strRef>
              <c:f>'Pivot tables 2020'!$AP$115:$AP$116</c:f>
              <c:strCache>
                <c:ptCount val="1"/>
                <c:pt idx="0">
                  <c:v>      Norfolk &amp; Suffolk NHS Foundation Trust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 2020'!$A$117:$A$134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'Pivot tables 2020'!$AP$117:$AP$134</c:f>
              <c:numCache>
                <c:formatCode>0%</c:formatCode>
                <c:ptCount val="18"/>
                <c:pt idx="0">
                  <c:v>0.11177347242921014</c:v>
                </c:pt>
                <c:pt idx="1">
                  <c:v>0.11299852289512555</c:v>
                </c:pt>
                <c:pt idx="2">
                  <c:v>0.12400290065264685</c:v>
                </c:pt>
                <c:pt idx="3">
                  <c:v>9.8290598290598288E-2</c:v>
                </c:pt>
                <c:pt idx="4">
                  <c:v>9.020436927413672E-2</c:v>
                </c:pt>
                <c:pt idx="5">
                  <c:v>0.11458333333333333</c:v>
                </c:pt>
                <c:pt idx="6">
                  <c:v>0.11428571428571428</c:v>
                </c:pt>
                <c:pt idx="7">
                  <c:v>0.11311914323962517</c:v>
                </c:pt>
                <c:pt idx="8">
                  <c:v>8.7071240105540904E-2</c:v>
                </c:pt>
                <c:pt idx="9">
                  <c:v>0.12107329842931937</c:v>
                </c:pt>
                <c:pt idx="10">
                  <c:v>0.11540941328175371</c:v>
                </c:pt>
                <c:pt idx="11">
                  <c:v>0.11388355726167626</c:v>
                </c:pt>
                <c:pt idx="12">
                  <c:v>9.7591888466413187E-2</c:v>
                </c:pt>
                <c:pt idx="13">
                  <c:v>8.4170854271356788E-2</c:v>
                </c:pt>
                <c:pt idx="14">
                  <c:v>8.5252022401991284E-2</c:v>
                </c:pt>
                <c:pt idx="15">
                  <c:v>9.1137649277184166E-2</c:v>
                </c:pt>
                <c:pt idx="16">
                  <c:v>9.9619289340101516E-2</c:v>
                </c:pt>
                <c:pt idx="17">
                  <c:v>0.10031347962382445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38E6-4DB4-B762-A2EEF0552A09}"/>
            </c:ext>
          </c:extLst>
        </c:ser>
        <c:ser>
          <c:idx val="41"/>
          <c:order val="41"/>
          <c:tx>
            <c:strRef>
              <c:f>'Pivot tables 2020'!$AQ$115:$AQ$116</c:f>
              <c:strCache>
                <c:ptCount val="1"/>
                <c:pt idx="0">
                  <c:v>      Norfolk and Norwich University Hospital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 2020'!$A$117:$A$134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'Pivot tables 2020'!$AQ$117:$AQ$134</c:f>
              <c:numCache>
                <c:formatCode>0%</c:formatCode>
                <c:ptCount val="18"/>
                <c:pt idx="0">
                  <c:v>0.19769230769230769</c:v>
                </c:pt>
                <c:pt idx="1">
                  <c:v>0.18702290076335878</c:v>
                </c:pt>
                <c:pt idx="2">
                  <c:v>0.18865030674846625</c:v>
                </c:pt>
                <c:pt idx="3">
                  <c:v>0.17027863777089783</c:v>
                </c:pt>
                <c:pt idx="4">
                  <c:v>0.18315301391035549</c:v>
                </c:pt>
                <c:pt idx="5">
                  <c:v>0.18883792048929662</c:v>
                </c:pt>
                <c:pt idx="6">
                  <c:v>0.19486404833836857</c:v>
                </c:pt>
                <c:pt idx="7">
                  <c:v>0.17677902621722846</c:v>
                </c:pt>
                <c:pt idx="8">
                  <c:v>0.15603900975243812</c:v>
                </c:pt>
                <c:pt idx="9">
                  <c:v>0.18106060606060606</c:v>
                </c:pt>
                <c:pt idx="10">
                  <c:v>0.2101669195751138</c:v>
                </c:pt>
                <c:pt idx="11">
                  <c:v>0.22247532270311313</c:v>
                </c:pt>
                <c:pt idx="12">
                  <c:v>0.2028657616892911</c:v>
                </c:pt>
                <c:pt idx="13">
                  <c:v>0.2029520295202952</c:v>
                </c:pt>
                <c:pt idx="14">
                  <c:v>0.17203513909224011</c:v>
                </c:pt>
                <c:pt idx="15">
                  <c:v>0.17407137654770574</c:v>
                </c:pt>
                <c:pt idx="16">
                  <c:v>0.17445255474452553</c:v>
                </c:pt>
                <c:pt idx="17">
                  <c:v>0.17579250720461095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38E6-4DB4-B762-A2EEF0552A09}"/>
            </c:ext>
          </c:extLst>
        </c:ser>
        <c:ser>
          <c:idx val="42"/>
          <c:order val="42"/>
          <c:tx>
            <c:strRef>
              <c:f>'Pivot tables 2020'!$AR$115:$AR$116</c:f>
              <c:strCache>
                <c:ptCount val="1"/>
                <c:pt idx="0">
                  <c:v>      Norfolk Community Healthcare NHS Trust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 2020'!$A$117:$A$134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'Pivot tables 2020'!$AR$117:$AR$134</c:f>
              <c:numCache>
                <c:formatCode>0%</c:formatCode>
                <c:ptCount val="18"/>
                <c:pt idx="0">
                  <c:v>0.15656565656565657</c:v>
                </c:pt>
                <c:pt idx="1">
                  <c:v>0.13106796116504854</c:v>
                </c:pt>
                <c:pt idx="2">
                  <c:v>9.9526066350710901E-2</c:v>
                </c:pt>
                <c:pt idx="3">
                  <c:v>0.15277777777777779</c:v>
                </c:pt>
                <c:pt idx="4">
                  <c:v>5.3811659192825115E-2</c:v>
                </c:pt>
                <c:pt idx="5">
                  <c:v>8.4821428571428575E-2</c:v>
                </c:pt>
                <c:pt idx="6">
                  <c:v>0.11842105263157894</c:v>
                </c:pt>
                <c:pt idx="7">
                  <c:v>0.11864406779661017</c:v>
                </c:pt>
                <c:pt idx="8">
                  <c:v>8.8607594936708861E-2</c:v>
                </c:pt>
                <c:pt idx="9">
                  <c:v>9.166666666666666E-2</c:v>
                </c:pt>
                <c:pt idx="10">
                  <c:v>7.9166666666666663E-2</c:v>
                </c:pt>
                <c:pt idx="11">
                  <c:v>8.7866108786610872E-2</c:v>
                </c:pt>
                <c:pt idx="12">
                  <c:v>9.4017094017094016E-2</c:v>
                </c:pt>
                <c:pt idx="13">
                  <c:v>6.1135371179039298E-2</c:v>
                </c:pt>
                <c:pt idx="14">
                  <c:v>7.4561403508771926E-2</c:v>
                </c:pt>
                <c:pt idx="15">
                  <c:v>6.9124423963133647E-2</c:v>
                </c:pt>
                <c:pt idx="16">
                  <c:v>5.5813953488372092E-2</c:v>
                </c:pt>
                <c:pt idx="17">
                  <c:v>9.4527363184079602E-2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38E6-4DB4-B762-A2EEF0552A09}"/>
            </c:ext>
          </c:extLst>
        </c:ser>
        <c:ser>
          <c:idx val="43"/>
          <c:order val="43"/>
          <c:tx>
            <c:strRef>
              <c:f>'Pivot tables 2020'!$AS$115:$AS$116</c:f>
              <c:strCache>
                <c:ptCount val="1"/>
                <c:pt idx="0">
                  <c:v>      North Staffordshire Combined Healthcare NHS Trust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 2020'!$A$117:$A$134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'Pivot tables 2020'!$AS$117:$AS$134</c:f>
              <c:numCache>
                <c:formatCode>0%</c:formatCode>
                <c:ptCount val="18"/>
                <c:pt idx="0">
                  <c:v>7.7319587628865982E-2</c:v>
                </c:pt>
                <c:pt idx="1">
                  <c:v>7.6142131979695438E-2</c:v>
                </c:pt>
                <c:pt idx="2">
                  <c:v>0.12626262626262627</c:v>
                </c:pt>
                <c:pt idx="3">
                  <c:v>9.8522167487684734E-2</c:v>
                </c:pt>
                <c:pt idx="4">
                  <c:v>0.10285714285714286</c:v>
                </c:pt>
                <c:pt idx="5">
                  <c:v>0.13407821229050279</c:v>
                </c:pt>
                <c:pt idx="6">
                  <c:v>0.1761006289308176</c:v>
                </c:pt>
                <c:pt idx="7">
                  <c:v>9.580838323353294E-2</c:v>
                </c:pt>
                <c:pt idx="8">
                  <c:v>8.2352941176470587E-2</c:v>
                </c:pt>
                <c:pt idx="9">
                  <c:v>0.12138728323699421</c:v>
                </c:pt>
                <c:pt idx="10">
                  <c:v>0.10112359550561797</c:v>
                </c:pt>
                <c:pt idx="11">
                  <c:v>0.143646408839779</c:v>
                </c:pt>
                <c:pt idx="12">
                  <c:v>9.7938144329896906E-2</c:v>
                </c:pt>
                <c:pt idx="13">
                  <c:v>0.1044776119402985</c:v>
                </c:pt>
                <c:pt idx="14">
                  <c:v>7.9207920792079209E-2</c:v>
                </c:pt>
                <c:pt idx="15">
                  <c:v>9.8039215686274508E-2</c:v>
                </c:pt>
                <c:pt idx="16">
                  <c:v>6.25E-2</c:v>
                </c:pt>
                <c:pt idx="17">
                  <c:v>9.1346153846153841E-2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38E6-4DB4-B762-A2EEF0552A09}"/>
            </c:ext>
          </c:extLst>
        </c:ser>
        <c:ser>
          <c:idx val="44"/>
          <c:order val="44"/>
          <c:tx>
            <c:strRef>
              <c:f>'Pivot tables 2020'!$AT$115:$AT$116</c:f>
              <c:strCache>
                <c:ptCount val="1"/>
                <c:pt idx="0">
                  <c:v>      North West Anglia NHS Foundation Trust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 2020'!$A$117:$A$134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'Pivot tables 2020'!$AT$117:$AT$134</c:f>
              <c:numCache>
                <c:formatCode>0%</c:formatCode>
                <c:ptCount val="18"/>
                <c:pt idx="0">
                  <c:v>0.1575984990619137</c:v>
                </c:pt>
                <c:pt idx="1">
                  <c:v>0.13883677298311445</c:v>
                </c:pt>
                <c:pt idx="2">
                  <c:v>0.14500941619585686</c:v>
                </c:pt>
                <c:pt idx="3">
                  <c:v>0.15566037735849056</c:v>
                </c:pt>
                <c:pt idx="4">
                  <c:v>0.18443804034582131</c:v>
                </c:pt>
                <c:pt idx="5">
                  <c:v>0.17186024551463644</c:v>
                </c:pt>
                <c:pt idx="6">
                  <c:v>0.19245283018867926</c:v>
                </c:pt>
                <c:pt idx="7">
                  <c:v>0.19646182495344505</c:v>
                </c:pt>
                <c:pt idx="8">
                  <c:v>0.17050691244239632</c:v>
                </c:pt>
                <c:pt idx="9">
                  <c:v>0.17520969245107176</c:v>
                </c:pt>
                <c:pt idx="10">
                  <c:v>0.16872037914691942</c:v>
                </c:pt>
                <c:pt idx="11">
                  <c:v>0.1682509505703422</c:v>
                </c:pt>
                <c:pt idx="12">
                  <c:v>0.15915627996164908</c:v>
                </c:pt>
                <c:pt idx="13">
                  <c:v>0.15619047619047619</c:v>
                </c:pt>
                <c:pt idx="14">
                  <c:v>0.12218045112781954</c:v>
                </c:pt>
                <c:pt idx="15">
                  <c:v>0.14571428571428571</c:v>
                </c:pt>
                <c:pt idx="16">
                  <c:v>0.14918190567853706</c:v>
                </c:pt>
                <c:pt idx="17">
                  <c:v>0.15625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38E6-4DB4-B762-A2EEF0552A09}"/>
            </c:ext>
          </c:extLst>
        </c:ser>
        <c:ser>
          <c:idx val="45"/>
          <c:order val="45"/>
          <c:tx>
            <c:strRef>
              <c:f>'Pivot tables 2020'!$AU$115:$AU$116</c:f>
              <c:strCache>
                <c:ptCount val="1"/>
                <c:pt idx="0">
                  <c:v>      Northampton General Hospital NHS Trust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 2020'!$A$117:$A$134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'Pivot tables 2020'!$AU$117:$AU$134</c:f>
              <c:numCache>
                <c:formatCode>0%</c:formatCode>
                <c:ptCount val="18"/>
                <c:pt idx="0">
                  <c:v>0.17578579743888242</c:v>
                </c:pt>
                <c:pt idx="1">
                  <c:v>0.16822429906542055</c:v>
                </c:pt>
                <c:pt idx="2">
                  <c:v>0.17780429594272076</c:v>
                </c:pt>
                <c:pt idx="3">
                  <c:v>0.17245508982035929</c:v>
                </c:pt>
                <c:pt idx="4">
                  <c:v>0.16666666666666666</c:v>
                </c:pt>
                <c:pt idx="5">
                  <c:v>0.16686251468860164</c:v>
                </c:pt>
                <c:pt idx="6">
                  <c:v>0.18299881936245574</c:v>
                </c:pt>
                <c:pt idx="7">
                  <c:v>0.1708185053380783</c:v>
                </c:pt>
                <c:pt idx="8">
                  <c:v>0.16828087167070219</c:v>
                </c:pt>
                <c:pt idx="9">
                  <c:v>0.18982630272952852</c:v>
                </c:pt>
                <c:pt idx="10">
                  <c:v>0.17755856966707767</c:v>
                </c:pt>
                <c:pt idx="11">
                  <c:v>0.17901234567901234</c:v>
                </c:pt>
                <c:pt idx="12">
                  <c:v>0.16379310344827586</c:v>
                </c:pt>
                <c:pt idx="13">
                  <c:v>0.18820577164366373</c:v>
                </c:pt>
                <c:pt idx="14">
                  <c:v>0.17363751584283904</c:v>
                </c:pt>
                <c:pt idx="15">
                  <c:v>0.15836526181353769</c:v>
                </c:pt>
                <c:pt idx="16">
                  <c:v>0.17402269861286254</c:v>
                </c:pt>
                <c:pt idx="17">
                  <c:v>0.17185554171855541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38E6-4DB4-B762-A2EEF0552A09}"/>
            </c:ext>
          </c:extLst>
        </c:ser>
        <c:ser>
          <c:idx val="46"/>
          <c:order val="46"/>
          <c:tx>
            <c:strRef>
              <c:f>'Pivot tables 2020'!$AV$115:$AV$116</c:f>
              <c:strCache>
                <c:ptCount val="1"/>
                <c:pt idx="0">
                  <c:v>      Northamptonshire Healthcare NHS Trust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 2020'!$A$117:$A$134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'Pivot tables 2020'!$AV$117:$AV$134</c:f>
              <c:numCache>
                <c:formatCode>0%</c:formatCode>
                <c:ptCount val="18"/>
                <c:pt idx="0">
                  <c:v>0.14524207011686144</c:v>
                </c:pt>
                <c:pt idx="1">
                  <c:v>0.13522537562604339</c:v>
                </c:pt>
                <c:pt idx="2">
                  <c:v>0.15878378378378377</c:v>
                </c:pt>
                <c:pt idx="3">
                  <c:v>0.15824915824915825</c:v>
                </c:pt>
                <c:pt idx="4">
                  <c:v>0.13179571663920922</c:v>
                </c:pt>
                <c:pt idx="5">
                  <c:v>0.14449917898193759</c:v>
                </c:pt>
                <c:pt idx="6">
                  <c:v>0.11783960720130933</c:v>
                </c:pt>
                <c:pt idx="7">
                  <c:v>0.1402936378466558</c:v>
                </c:pt>
                <c:pt idx="8">
                  <c:v>0.11037891268533773</c:v>
                </c:pt>
                <c:pt idx="9">
                  <c:v>0.16216216216216217</c:v>
                </c:pt>
                <c:pt idx="10">
                  <c:v>0.15448504983388706</c:v>
                </c:pt>
                <c:pt idx="11">
                  <c:v>0.15257048092868988</c:v>
                </c:pt>
                <c:pt idx="12">
                  <c:v>0.13114754098360656</c:v>
                </c:pt>
                <c:pt idx="13">
                  <c:v>0.1490066225165563</c:v>
                </c:pt>
                <c:pt idx="14">
                  <c:v>0.1354515050167224</c:v>
                </c:pt>
                <c:pt idx="15">
                  <c:v>0.13109243697478992</c:v>
                </c:pt>
                <c:pt idx="16">
                  <c:v>0.12310286677908938</c:v>
                </c:pt>
                <c:pt idx="17">
                  <c:v>0.11243611584327087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38E6-4DB4-B762-A2EEF0552A09}"/>
            </c:ext>
          </c:extLst>
        </c:ser>
        <c:ser>
          <c:idx val="47"/>
          <c:order val="47"/>
          <c:tx>
            <c:strRef>
              <c:f>'Pivot tables 2020'!$AW$115:$AW$116</c:f>
              <c:strCache>
                <c:ptCount val="1"/>
                <c:pt idx="0">
                  <c:v>      Nottingham CityCare Partnership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 2020'!$A$117:$A$134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'Pivot tables 2020'!$AW$117:$AW$134</c:f>
              <c:numCache>
                <c:formatCode>0%</c:formatCode>
                <c:ptCount val="18"/>
                <c:pt idx="0">
                  <c:v>0.14285714285714285</c:v>
                </c:pt>
                <c:pt idx="1">
                  <c:v>0.14035087719298245</c:v>
                </c:pt>
                <c:pt idx="2">
                  <c:v>8.6206896551724144E-2</c:v>
                </c:pt>
                <c:pt idx="3">
                  <c:v>5.4545454545454543E-2</c:v>
                </c:pt>
                <c:pt idx="4">
                  <c:v>0.12727272727272726</c:v>
                </c:pt>
                <c:pt idx="5">
                  <c:v>8.6206896551724144E-2</c:v>
                </c:pt>
                <c:pt idx="6">
                  <c:v>0.15789473684210525</c:v>
                </c:pt>
                <c:pt idx="7">
                  <c:v>0.16666666666666666</c:v>
                </c:pt>
                <c:pt idx="8">
                  <c:v>0.18032786885245902</c:v>
                </c:pt>
                <c:pt idx="9">
                  <c:v>0.16393442622950818</c:v>
                </c:pt>
                <c:pt idx="10">
                  <c:v>6.6666666666666666E-2</c:v>
                </c:pt>
                <c:pt idx="11">
                  <c:v>0.1864406779661017</c:v>
                </c:pt>
                <c:pt idx="12">
                  <c:v>0.13114754098360656</c:v>
                </c:pt>
                <c:pt idx="13">
                  <c:v>9.6774193548387094E-2</c:v>
                </c:pt>
                <c:pt idx="14">
                  <c:v>0.125</c:v>
                </c:pt>
                <c:pt idx="15">
                  <c:v>0.12307692307692308</c:v>
                </c:pt>
                <c:pt idx="16">
                  <c:v>7.8125E-2</c:v>
                </c:pt>
                <c:pt idx="17">
                  <c:v>0.12698412698412698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38E6-4DB4-B762-A2EEF0552A09}"/>
            </c:ext>
          </c:extLst>
        </c:ser>
        <c:ser>
          <c:idx val="48"/>
          <c:order val="48"/>
          <c:tx>
            <c:strRef>
              <c:f>'Pivot tables 2020'!$AX$115:$AX$116</c:f>
              <c:strCache>
                <c:ptCount val="1"/>
                <c:pt idx="0">
                  <c:v>      Nottingham University Hospitals NHS Trust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 2020'!$A$117:$A$134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'Pivot tables 2020'!$AX$117:$AX$134</c:f>
              <c:numCache>
                <c:formatCode>0%</c:formatCode>
                <c:ptCount val="18"/>
                <c:pt idx="0">
                  <c:v>0.21792763157894737</c:v>
                </c:pt>
                <c:pt idx="1">
                  <c:v>0.24062628759785742</c:v>
                </c:pt>
                <c:pt idx="2">
                  <c:v>0.20261437908496732</c:v>
                </c:pt>
                <c:pt idx="3">
                  <c:v>0.19164619164619165</c:v>
                </c:pt>
                <c:pt idx="4">
                  <c:v>0.18015012510425354</c:v>
                </c:pt>
                <c:pt idx="5">
                  <c:v>0.18906510851419031</c:v>
                </c:pt>
                <c:pt idx="6">
                  <c:v>0.19814892721918384</c:v>
                </c:pt>
                <c:pt idx="7">
                  <c:v>0.23476394849785406</c:v>
                </c:pt>
                <c:pt idx="8">
                  <c:v>0.18801563178462874</c:v>
                </c:pt>
                <c:pt idx="9">
                  <c:v>0.23264042459088899</c:v>
                </c:pt>
                <c:pt idx="10">
                  <c:v>0.21254971277065843</c:v>
                </c:pt>
                <c:pt idx="11">
                  <c:v>0.23769771528998243</c:v>
                </c:pt>
                <c:pt idx="12">
                  <c:v>0.21214750542299349</c:v>
                </c:pt>
                <c:pt idx="13">
                  <c:v>0.21080139372822299</c:v>
                </c:pt>
                <c:pt idx="14">
                  <c:v>0.20164075993091538</c:v>
                </c:pt>
                <c:pt idx="15">
                  <c:v>0.1766222604211431</c:v>
                </c:pt>
                <c:pt idx="16">
                  <c:v>0.19534282018111254</c:v>
                </c:pt>
                <c:pt idx="17">
                  <c:v>0.19863306279367793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38E6-4DB4-B762-A2EEF0552A09}"/>
            </c:ext>
          </c:extLst>
        </c:ser>
        <c:ser>
          <c:idx val="49"/>
          <c:order val="49"/>
          <c:tx>
            <c:strRef>
              <c:f>'Pivot tables 2020'!$AY$115:$AY$116</c:f>
              <c:strCache>
                <c:ptCount val="1"/>
                <c:pt idx="0">
                  <c:v>      Nottinghamshire Healthcare NHS FT (incl Nottinghamshire Co &amp; Bassetlaw Healthcare Partnerships)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 2020'!$A$117:$A$134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'Pivot tables 2020'!$AY$117:$AY$134</c:f>
              <c:numCache>
                <c:formatCode>0%</c:formatCode>
                <c:ptCount val="18"/>
                <c:pt idx="0">
                  <c:v>0.14653641207815277</c:v>
                </c:pt>
                <c:pt idx="1">
                  <c:v>0.16146297948260482</c:v>
                </c:pt>
                <c:pt idx="2">
                  <c:v>0.1497326203208556</c:v>
                </c:pt>
                <c:pt idx="3">
                  <c:v>0.13793103448275862</c:v>
                </c:pt>
                <c:pt idx="4">
                  <c:v>0.14903403863845446</c:v>
                </c:pt>
                <c:pt idx="5">
                  <c:v>0.15298507462686567</c:v>
                </c:pt>
                <c:pt idx="6">
                  <c:v>0.15613382899628253</c:v>
                </c:pt>
                <c:pt idx="7">
                  <c:v>0.16774193548387098</c:v>
                </c:pt>
                <c:pt idx="8">
                  <c:v>0.13214620431115276</c:v>
                </c:pt>
                <c:pt idx="9">
                  <c:v>0.19962157048249762</c:v>
                </c:pt>
                <c:pt idx="10">
                  <c:v>0.14513108614232209</c:v>
                </c:pt>
                <c:pt idx="11">
                  <c:v>0.15731370745170192</c:v>
                </c:pt>
                <c:pt idx="12">
                  <c:v>0.17003676470588236</c:v>
                </c:pt>
                <c:pt idx="13">
                  <c:v>0.1349134001823154</c:v>
                </c:pt>
                <c:pt idx="14">
                  <c:v>0.13176895306859207</c:v>
                </c:pt>
                <c:pt idx="15">
                  <c:v>0.13706041478809738</c:v>
                </c:pt>
                <c:pt idx="16">
                  <c:v>0.1111111111111111</c:v>
                </c:pt>
                <c:pt idx="17">
                  <c:v>0.12388591800356506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38E6-4DB4-B762-A2EEF0552A09}"/>
            </c:ext>
          </c:extLst>
        </c:ser>
        <c:ser>
          <c:idx val="50"/>
          <c:order val="50"/>
          <c:tx>
            <c:strRef>
              <c:f>'Pivot tables 2020'!$AZ$115:$AZ$116</c:f>
              <c:strCache>
                <c:ptCount val="1"/>
                <c:pt idx="0">
                  <c:v>      Other eligible staff in the Midlands and East of England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 2020'!$A$117:$A$134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'Pivot tables 2020'!$AZ$117:$AZ$134</c:f>
              <c:numCache>
                <c:formatCode>0%</c:formatCode>
                <c:ptCount val="18"/>
                <c:pt idx="0">
                  <c:v>0.10048561822936122</c:v>
                </c:pt>
                <c:pt idx="1">
                  <c:v>8.2307692307692304E-2</c:v>
                </c:pt>
                <c:pt idx="2">
                  <c:v>9.1962905718701707E-2</c:v>
                </c:pt>
                <c:pt idx="3">
                  <c:v>8.5979860573199077E-2</c:v>
                </c:pt>
                <c:pt idx="4">
                  <c:v>7.8075709779179811E-2</c:v>
                </c:pt>
                <c:pt idx="5">
                  <c:v>0.1026750590086546</c:v>
                </c:pt>
                <c:pt idx="6">
                  <c:v>0.11966140823393613</c:v>
                </c:pt>
                <c:pt idx="7">
                  <c:v>0.13595166163141995</c:v>
                </c:pt>
                <c:pt idx="8">
                  <c:v>0.10043041606886657</c:v>
                </c:pt>
                <c:pt idx="9">
                  <c:v>0.13623292595255213</c:v>
                </c:pt>
                <c:pt idx="10">
                  <c:v>0.11839323467230443</c:v>
                </c:pt>
                <c:pt idx="11">
                  <c:v>0.10677263303386317</c:v>
                </c:pt>
                <c:pt idx="12">
                  <c:v>9.1410831321145219E-2</c:v>
                </c:pt>
                <c:pt idx="13">
                  <c:v>9.5557122708039496E-2</c:v>
                </c:pt>
                <c:pt idx="14">
                  <c:v>8.6773967809657099E-2</c:v>
                </c:pt>
                <c:pt idx="15">
                  <c:v>8.2674335010783612E-2</c:v>
                </c:pt>
                <c:pt idx="16">
                  <c:v>6.4213564213564209E-2</c:v>
                </c:pt>
                <c:pt idx="17">
                  <c:v>8.4033613445378158E-2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38E6-4DB4-B762-A2EEF0552A09}"/>
            </c:ext>
          </c:extLst>
        </c:ser>
        <c:ser>
          <c:idx val="51"/>
          <c:order val="51"/>
          <c:tx>
            <c:strRef>
              <c:f>'Pivot tables 2020'!$BA$115:$BA$116</c:f>
              <c:strCache>
                <c:ptCount val="1"/>
                <c:pt idx="0">
                  <c:v>      Princess Alexandra Hospital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 2020'!$A$117:$A$134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'Pivot tables 2020'!$BA$117:$BA$134</c:f>
              <c:numCache>
                <c:formatCode>0%</c:formatCode>
                <c:ptCount val="18"/>
                <c:pt idx="0">
                  <c:v>8.8913282107574099E-2</c:v>
                </c:pt>
                <c:pt idx="1">
                  <c:v>9.3131548311990692E-2</c:v>
                </c:pt>
                <c:pt idx="2">
                  <c:v>0.10687960687960688</c:v>
                </c:pt>
                <c:pt idx="3">
                  <c:v>9.7500000000000003E-2</c:v>
                </c:pt>
                <c:pt idx="4">
                  <c:v>9.1259640102827763E-2</c:v>
                </c:pt>
                <c:pt idx="5">
                  <c:v>0.13903061224489796</c:v>
                </c:pt>
                <c:pt idx="6">
                  <c:v>0.10684273709483794</c:v>
                </c:pt>
                <c:pt idx="7">
                  <c:v>0.11428571428571428</c:v>
                </c:pt>
                <c:pt idx="8">
                  <c:v>9.7087378640776691E-3</c:v>
                </c:pt>
                <c:pt idx="9">
                  <c:v>9.6774193548387094E-2</c:v>
                </c:pt>
                <c:pt idx="10">
                  <c:v>0.12790697674418605</c:v>
                </c:pt>
                <c:pt idx="11">
                  <c:v>0.12777053455019557</c:v>
                </c:pt>
                <c:pt idx="12">
                  <c:v>0.12925170068027211</c:v>
                </c:pt>
                <c:pt idx="13">
                  <c:v>0.12550066755674233</c:v>
                </c:pt>
                <c:pt idx="14">
                  <c:v>0.10718954248366012</c:v>
                </c:pt>
                <c:pt idx="15">
                  <c:v>0.10796221322537113</c:v>
                </c:pt>
                <c:pt idx="16">
                  <c:v>0.11269614835948645</c:v>
                </c:pt>
                <c:pt idx="17">
                  <c:v>0.11756168359941944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38E6-4DB4-B762-A2EEF0552A09}"/>
            </c:ext>
          </c:extLst>
        </c:ser>
        <c:ser>
          <c:idx val="52"/>
          <c:order val="52"/>
          <c:tx>
            <c:strRef>
              <c:f>'Pivot tables 2020'!$BB$115:$BB$116</c:f>
              <c:strCache>
                <c:ptCount val="1"/>
                <c:pt idx="0">
                  <c:v>      Provide (Essex)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 2020'!$A$117:$A$134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'Pivot tables 2020'!$BB$117:$BB$134</c:f>
              <c:numCache>
                <c:formatCode>0%</c:formatCode>
                <c:ptCount val="18"/>
                <c:pt idx="0">
                  <c:v>3.5714285714285712E-2</c:v>
                </c:pt>
                <c:pt idx="1">
                  <c:v>5.9523809523809521E-2</c:v>
                </c:pt>
                <c:pt idx="2">
                  <c:v>3.4090909090909088E-2</c:v>
                </c:pt>
                <c:pt idx="3">
                  <c:v>6.097560975609756E-2</c:v>
                </c:pt>
                <c:pt idx="4">
                  <c:v>6.3291139240506333E-2</c:v>
                </c:pt>
                <c:pt idx="5">
                  <c:v>5.1948051948051951E-2</c:v>
                </c:pt>
                <c:pt idx="6">
                  <c:v>6.3291139240506333E-2</c:v>
                </c:pt>
                <c:pt idx="7">
                  <c:v>1.2658227848101266E-2</c:v>
                </c:pt>
                <c:pt idx="8">
                  <c:v>0.14492753623188406</c:v>
                </c:pt>
                <c:pt idx="9">
                  <c:v>0.1111111111111111</c:v>
                </c:pt>
                <c:pt idx="10">
                  <c:v>9.8591549295774641E-2</c:v>
                </c:pt>
                <c:pt idx="11">
                  <c:v>8.2191780821917804E-2</c:v>
                </c:pt>
                <c:pt idx="12">
                  <c:v>7.0422535211267609E-2</c:v>
                </c:pt>
                <c:pt idx="13">
                  <c:v>6.0606060606060608E-2</c:v>
                </c:pt>
                <c:pt idx="14">
                  <c:v>7.8125E-2</c:v>
                </c:pt>
                <c:pt idx="15">
                  <c:v>0.203125</c:v>
                </c:pt>
                <c:pt idx="16">
                  <c:v>7.575757575757576E-2</c:v>
                </c:pt>
                <c:pt idx="17">
                  <c:v>5.8823529411764705E-2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38E6-4DB4-B762-A2EEF0552A09}"/>
            </c:ext>
          </c:extLst>
        </c:ser>
        <c:ser>
          <c:idx val="53"/>
          <c:order val="53"/>
          <c:tx>
            <c:strRef>
              <c:f>'Pivot tables 2020'!$BC$115:$BC$116</c:f>
              <c:strCache>
                <c:ptCount val="1"/>
                <c:pt idx="0">
                  <c:v>      Public health and social care staff in Derbyshire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 2020'!$A$117:$A$134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'Pivot tables 2020'!$BC$117:$BC$134</c:f>
              <c:numCache>
                <c:formatCode>0%</c:formatCode>
                <c:ptCount val="18"/>
                <c:pt idx="0">
                  <c:v>0.14102564102564102</c:v>
                </c:pt>
                <c:pt idx="1">
                  <c:v>0.1038961038961039</c:v>
                </c:pt>
                <c:pt idx="2">
                  <c:v>0.13846153846153847</c:v>
                </c:pt>
                <c:pt idx="3">
                  <c:v>0.14285714285714285</c:v>
                </c:pt>
                <c:pt idx="4">
                  <c:v>0.22580645161290322</c:v>
                </c:pt>
                <c:pt idx="5">
                  <c:v>9.6774193548387094E-2</c:v>
                </c:pt>
                <c:pt idx="6">
                  <c:v>0.16129032258064516</c:v>
                </c:pt>
                <c:pt idx="7">
                  <c:v>0.25</c:v>
                </c:pt>
                <c:pt idx="8">
                  <c:v>7.3529411764705885E-2</c:v>
                </c:pt>
                <c:pt idx="9">
                  <c:v>0.18840579710144928</c:v>
                </c:pt>
                <c:pt idx="10">
                  <c:v>0.2318840579710145</c:v>
                </c:pt>
                <c:pt idx="11">
                  <c:v>0.28767123287671231</c:v>
                </c:pt>
                <c:pt idx="12">
                  <c:v>0.19736842105263158</c:v>
                </c:pt>
                <c:pt idx="13">
                  <c:v>0.13333333333333333</c:v>
                </c:pt>
                <c:pt idx="14">
                  <c:v>0.21917808219178081</c:v>
                </c:pt>
                <c:pt idx="15">
                  <c:v>0.16455696202531644</c:v>
                </c:pt>
                <c:pt idx="16">
                  <c:v>0.23456790123456789</c:v>
                </c:pt>
                <c:pt idx="17">
                  <c:v>0.2441860465116279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38E6-4DB4-B762-A2EEF0552A09}"/>
            </c:ext>
          </c:extLst>
        </c:ser>
        <c:ser>
          <c:idx val="54"/>
          <c:order val="54"/>
          <c:tx>
            <c:strRef>
              <c:f>'Pivot tables 2020'!$BD$115:$BD$116</c:f>
              <c:strCache>
                <c:ptCount val="1"/>
                <c:pt idx="0">
                  <c:v>      Public Health organisations in Nottinghamshire County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tables 2020'!$A$117:$A$134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'Pivot tables 2020'!$BD$117:$BD$134</c:f>
              <c:numCache>
                <c:formatCode>0%</c:formatCode>
                <c:ptCount val="18"/>
                <c:pt idx="0">
                  <c:v>0.10526315789473684</c:v>
                </c:pt>
                <c:pt idx="1">
                  <c:v>0.15384615384615385</c:v>
                </c:pt>
                <c:pt idx="2">
                  <c:v>0.20512820512820512</c:v>
                </c:pt>
                <c:pt idx="3">
                  <c:v>0.15789473684210525</c:v>
                </c:pt>
                <c:pt idx="4">
                  <c:v>7.8947368421052627E-2</c:v>
                </c:pt>
                <c:pt idx="5">
                  <c:v>0.15384615384615385</c:v>
                </c:pt>
                <c:pt idx="6">
                  <c:v>0.17499999999999999</c:v>
                </c:pt>
                <c:pt idx="7">
                  <c:v>0.15</c:v>
                </c:pt>
                <c:pt idx="8">
                  <c:v>0.14634146341463414</c:v>
                </c:pt>
                <c:pt idx="9">
                  <c:v>0.2</c:v>
                </c:pt>
                <c:pt idx="10">
                  <c:v>0.18604651162790697</c:v>
                </c:pt>
                <c:pt idx="11">
                  <c:v>0.16279069767441862</c:v>
                </c:pt>
                <c:pt idx="12">
                  <c:v>0.11627906976744186</c:v>
                </c:pt>
                <c:pt idx="13">
                  <c:v>0.21951219512195122</c:v>
                </c:pt>
                <c:pt idx="14">
                  <c:v>0.11904761904761904</c:v>
                </c:pt>
                <c:pt idx="15">
                  <c:v>0.10869565217391304</c:v>
                </c:pt>
                <c:pt idx="16">
                  <c:v>0.15555555555555556</c:v>
                </c:pt>
                <c:pt idx="17">
                  <c:v>0.15909090909090909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38E6-4DB4-B762-A2EEF0552A09}"/>
            </c:ext>
          </c:extLst>
        </c:ser>
        <c:ser>
          <c:idx val="55"/>
          <c:order val="55"/>
          <c:tx>
            <c:strRef>
              <c:f>'Pivot tables 2020'!$BE$115:$BE$116</c:f>
              <c:strCache>
                <c:ptCount val="1"/>
                <c:pt idx="0">
                  <c:v>      Public health staff in Cambridgeshire and Peterborough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tables 2020'!$A$117:$A$134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'Pivot tables 2020'!$BE$117:$BE$134</c:f>
              <c:numCache>
                <c:formatCode>0%</c:formatCode>
                <c:ptCount val="18"/>
                <c:pt idx="0">
                  <c:v>0.19354838709677419</c:v>
                </c:pt>
                <c:pt idx="1">
                  <c:v>0.25806451612903225</c:v>
                </c:pt>
                <c:pt idx="2">
                  <c:v>0.18181818181818182</c:v>
                </c:pt>
                <c:pt idx="3">
                  <c:v>0.36363636363636365</c:v>
                </c:pt>
                <c:pt idx="4">
                  <c:v>0.21212121212121213</c:v>
                </c:pt>
                <c:pt idx="5">
                  <c:v>0.15625</c:v>
                </c:pt>
                <c:pt idx="6">
                  <c:v>0.21875</c:v>
                </c:pt>
                <c:pt idx="7">
                  <c:v>0.22580645161290322</c:v>
                </c:pt>
                <c:pt idx="8">
                  <c:v>0.15625</c:v>
                </c:pt>
                <c:pt idx="9">
                  <c:v>0.23333333333333334</c:v>
                </c:pt>
                <c:pt idx="10">
                  <c:v>0.20689655172413793</c:v>
                </c:pt>
                <c:pt idx="11">
                  <c:v>0.23333333333333334</c:v>
                </c:pt>
                <c:pt idx="12">
                  <c:v>3.3333333333333333E-2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38E6-4DB4-B762-A2EEF0552A09}"/>
            </c:ext>
          </c:extLst>
        </c:ser>
        <c:ser>
          <c:idx val="56"/>
          <c:order val="56"/>
          <c:tx>
            <c:strRef>
              <c:f>'Pivot tables 2020'!$BF$115:$BF$116</c:f>
              <c:strCache>
                <c:ptCount val="1"/>
                <c:pt idx="0">
                  <c:v>      Public health staff in Essex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tables 2020'!$A$117:$A$134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'Pivot tables 2020'!$BF$117:$BF$134</c:f>
              <c:numCache>
                <c:formatCode>0%</c:formatCode>
                <c:ptCount val="18"/>
                <c:pt idx="0">
                  <c:v>2.9411764705882353E-2</c:v>
                </c:pt>
                <c:pt idx="1">
                  <c:v>4.4776119402985072E-2</c:v>
                </c:pt>
                <c:pt idx="2">
                  <c:v>3.0769230769230771E-2</c:v>
                </c:pt>
                <c:pt idx="3">
                  <c:v>7.8125E-2</c:v>
                </c:pt>
                <c:pt idx="4">
                  <c:v>6.0606060606060608E-2</c:v>
                </c:pt>
                <c:pt idx="5">
                  <c:v>6.0606060606060608E-2</c:v>
                </c:pt>
                <c:pt idx="6">
                  <c:v>0.11940298507462686</c:v>
                </c:pt>
                <c:pt idx="7">
                  <c:v>0.10294117647058823</c:v>
                </c:pt>
                <c:pt idx="8">
                  <c:v>6.0606060606060608E-2</c:v>
                </c:pt>
                <c:pt idx="9">
                  <c:v>0.19696969696969696</c:v>
                </c:pt>
                <c:pt idx="10">
                  <c:v>4.6875E-2</c:v>
                </c:pt>
                <c:pt idx="11">
                  <c:v>0.140625</c:v>
                </c:pt>
                <c:pt idx="12">
                  <c:v>9.0909090909090912E-2</c:v>
                </c:pt>
                <c:pt idx="13">
                  <c:v>5.8823529411764705E-2</c:v>
                </c:pt>
                <c:pt idx="14">
                  <c:v>0.11940298507462686</c:v>
                </c:pt>
                <c:pt idx="15">
                  <c:v>5.8823529411764705E-2</c:v>
                </c:pt>
                <c:pt idx="16">
                  <c:v>1.4705882352941176E-2</c:v>
                </c:pt>
                <c:pt idx="17">
                  <c:v>0.10294117647058823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38E6-4DB4-B762-A2EEF0552A09}"/>
            </c:ext>
          </c:extLst>
        </c:ser>
        <c:ser>
          <c:idx val="57"/>
          <c:order val="57"/>
          <c:tx>
            <c:strRef>
              <c:f>'Pivot tables 2020'!$BG$115:$BG$116</c:f>
              <c:strCache>
                <c:ptCount val="1"/>
                <c:pt idx="0">
                  <c:v>      Queen Elizabeth Hospital King's Lynn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tables 2020'!$A$117:$A$134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'Pivot tables 2020'!$BG$117:$BG$134</c:f>
              <c:numCache>
                <c:formatCode>0%</c:formatCode>
                <c:ptCount val="18"/>
                <c:pt idx="0">
                  <c:v>0.10631229235880399</c:v>
                </c:pt>
                <c:pt idx="1">
                  <c:v>0.13898305084745763</c:v>
                </c:pt>
                <c:pt idx="2">
                  <c:v>0.12521440823327615</c:v>
                </c:pt>
                <c:pt idx="3">
                  <c:v>0.12048192771084337</c:v>
                </c:pt>
                <c:pt idx="4">
                  <c:v>0.10069444444444445</c:v>
                </c:pt>
                <c:pt idx="5">
                  <c:v>9.7173144876325085E-2</c:v>
                </c:pt>
                <c:pt idx="6">
                  <c:v>0.12769784172661872</c:v>
                </c:pt>
                <c:pt idx="7">
                  <c:v>0.13928571428571429</c:v>
                </c:pt>
                <c:pt idx="8">
                  <c:v>0.11347517730496454</c:v>
                </c:pt>
                <c:pt idx="9">
                  <c:v>0.1449814126394052</c:v>
                </c:pt>
                <c:pt idx="10">
                  <c:v>0.13996316758747698</c:v>
                </c:pt>
                <c:pt idx="11">
                  <c:v>0.152014652014652</c:v>
                </c:pt>
                <c:pt idx="12">
                  <c:v>0.11882998171846434</c:v>
                </c:pt>
                <c:pt idx="13">
                  <c:v>0.11913357400722022</c:v>
                </c:pt>
                <c:pt idx="14">
                  <c:v>0.10603290676416818</c:v>
                </c:pt>
                <c:pt idx="15">
                  <c:v>0.11293260473588343</c:v>
                </c:pt>
                <c:pt idx="16">
                  <c:v>0.13075506445672191</c:v>
                </c:pt>
                <c:pt idx="17">
                  <c:v>0.1111111111111111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38E6-4DB4-B762-A2EEF0552A09}"/>
            </c:ext>
          </c:extLst>
        </c:ser>
        <c:ser>
          <c:idx val="58"/>
          <c:order val="58"/>
          <c:tx>
            <c:strRef>
              <c:f>'Pivot tables 2020'!$BH$115:$BH$116</c:f>
              <c:strCache>
                <c:ptCount val="1"/>
                <c:pt idx="0">
                  <c:v>      Registrations awaiting approval in the Midlands and East of England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'Pivot tables 2020'!$A$117:$A$134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'Pivot tables 2020'!$BH$117:$BH$134</c:f>
              <c:numCache>
                <c:formatCode>0%</c:formatCode>
                <c:ptCount val="18"/>
              </c:numCache>
            </c:numRef>
          </c:val>
          <c:extLst>
            <c:ext xmlns:c16="http://schemas.microsoft.com/office/drawing/2014/chart" uri="{C3380CC4-5D6E-409C-BE32-E72D297353CC}">
              <c16:uniqueId val="{0000003A-38E6-4DB4-B762-A2EEF0552A09}"/>
            </c:ext>
          </c:extLst>
        </c:ser>
        <c:ser>
          <c:idx val="59"/>
          <c:order val="59"/>
          <c:tx>
            <c:strRef>
              <c:f>'Pivot tables 2020'!$BI$115:$BI$116</c:f>
              <c:strCache>
                <c:ptCount val="1"/>
                <c:pt idx="0">
                  <c:v>      Robert Jones &amp; Agnes Hunt Orthopaedic Hospital NHS Foundation Trust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'Pivot tables 2020'!$A$117:$A$134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'Pivot tables 2020'!$BI$117:$BI$134</c:f>
              <c:numCache>
                <c:formatCode>0%</c:formatCode>
                <c:ptCount val="18"/>
                <c:pt idx="0">
                  <c:v>7.5498575498575499E-2</c:v>
                </c:pt>
                <c:pt idx="1">
                  <c:v>8.1312410841654775E-2</c:v>
                </c:pt>
                <c:pt idx="2">
                  <c:v>7.7941176470588236E-2</c:v>
                </c:pt>
                <c:pt idx="3">
                  <c:v>8.4592145015105744E-2</c:v>
                </c:pt>
                <c:pt idx="4">
                  <c:v>9.3059936908517354E-2</c:v>
                </c:pt>
                <c:pt idx="5">
                  <c:v>0.14130434782608695</c:v>
                </c:pt>
                <c:pt idx="6">
                  <c:v>0.11603053435114503</c:v>
                </c:pt>
                <c:pt idx="7">
                  <c:v>8.8372093023255813E-2</c:v>
                </c:pt>
                <c:pt idx="8">
                  <c:v>8.0314960629921259E-2</c:v>
                </c:pt>
                <c:pt idx="9">
                  <c:v>0.10147299509001637</c:v>
                </c:pt>
                <c:pt idx="10">
                  <c:v>9.515859766277128E-2</c:v>
                </c:pt>
                <c:pt idx="11">
                  <c:v>7.9866888519134774E-2</c:v>
                </c:pt>
                <c:pt idx="12">
                  <c:v>8.5858585858585856E-2</c:v>
                </c:pt>
                <c:pt idx="13">
                  <c:v>6.7125645438898457E-2</c:v>
                </c:pt>
                <c:pt idx="14">
                  <c:v>7.2635135135135129E-2</c:v>
                </c:pt>
                <c:pt idx="15">
                  <c:v>7.7854671280276816E-2</c:v>
                </c:pt>
                <c:pt idx="16">
                  <c:v>9.0586145648312605E-2</c:v>
                </c:pt>
                <c:pt idx="17">
                  <c:v>0.1388888888888889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38E6-4DB4-B762-A2EEF0552A09}"/>
            </c:ext>
          </c:extLst>
        </c:ser>
        <c:ser>
          <c:idx val="60"/>
          <c:order val="60"/>
          <c:tx>
            <c:strRef>
              <c:f>'Pivot tables 2020'!$BJ$115:$BJ$116</c:f>
              <c:strCache>
                <c:ptCount val="1"/>
                <c:pt idx="0">
                  <c:v>      Royal Orthopaedic Hospital NHS Trust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 2020'!$A$117:$A$134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'Pivot tables 2020'!$BJ$117:$BJ$134</c:f>
              <c:numCache>
                <c:formatCode>0%</c:formatCode>
                <c:ptCount val="18"/>
                <c:pt idx="0">
                  <c:v>0.28688524590163933</c:v>
                </c:pt>
                <c:pt idx="1">
                  <c:v>0.30252100840336132</c:v>
                </c:pt>
                <c:pt idx="2">
                  <c:v>0.20338983050847459</c:v>
                </c:pt>
                <c:pt idx="3">
                  <c:v>0.21551724137931033</c:v>
                </c:pt>
                <c:pt idx="4">
                  <c:v>0.24107142857142858</c:v>
                </c:pt>
                <c:pt idx="5">
                  <c:v>0.28205128205128205</c:v>
                </c:pt>
                <c:pt idx="6">
                  <c:v>0.23728813559322035</c:v>
                </c:pt>
                <c:pt idx="7">
                  <c:v>0.20168067226890757</c:v>
                </c:pt>
                <c:pt idx="8">
                  <c:v>0.184</c:v>
                </c:pt>
                <c:pt idx="9">
                  <c:v>0.27642276422764228</c:v>
                </c:pt>
                <c:pt idx="10">
                  <c:v>0.30081300813008133</c:v>
                </c:pt>
                <c:pt idx="11">
                  <c:v>0.34883720930232559</c:v>
                </c:pt>
                <c:pt idx="12">
                  <c:v>0.32857142857142857</c:v>
                </c:pt>
                <c:pt idx="13">
                  <c:v>0.23648648648648649</c:v>
                </c:pt>
                <c:pt idx="14">
                  <c:v>0.22818791946308725</c:v>
                </c:pt>
                <c:pt idx="15">
                  <c:v>0.17763157894736842</c:v>
                </c:pt>
                <c:pt idx="16">
                  <c:v>0.20394736842105263</c:v>
                </c:pt>
                <c:pt idx="17">
                  <c:v>0.14935064935064934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38E6-4DB4-B762-A2EEF0552A09}"/>
            </c:ext>
          </c:extLst>
        </c:ser>
        <c:ser>
          <c:idx val="61"/>
          <c:order val="61"/>
          <c:tx>
            <c:strRef>
              <c:f>'Pivot tables 2020'!$BK$115:$BK$116</c:f>
              <c:strCache>
                <c:ptCount val="1"/>
                <c:pt idx="0">
                  <c:v>      Royal Papworth Hospital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 2020'!$A$117:$A$134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'Pivot tables 2020'!$BK$117:$BK$134</c:f>
              <c:numCache>
                <c:formatCode>0%</c:formatCode>
                <c:ptCount val="18"/>
                <c:pt idx="0">
                  <c:v>0.21797004991680533</c:v>
                </c:pt>
                <c:pt idx="1">
                  <c:v>0.29598662207357862</c:v>
                </c:pt>
                <c:pt idx="2">
                  <c:v>0.28130081300813009</c:v>
                </c:pt>
                <c:pt idx="3">
                  <c:v>0.23948220064724918</c:v>
                </c:pt>
                <c:pt idx="4">
                  <c:v>0.22916666666666666</c:v>
                </c:pt>
                <c:pt idx="5">
                  <c:v>0.20634920634920634</c:v>
                </c:pt>
                <c:pt idx="6">
                  <c:v>0.23968253968253969</c:v>
                </c:pt>
                <c:pt idx="7">
                  <c:v>0.2543171114599686</c:v>
                </c:pt>
                <c:pt idx="8">
                  <c:v>0.2076069730586371</c:v>
                </c:pt>
                <c:pt idx="9">
                  <c:v>0.20516962843295639</c:v>
                </c:pt>
                <c:pt idx="10">
                  <c:v>0.19967532467532467</c:v>
                </c:pt>
                <c:pt idx="11">
                  <c:v>0.24837662337662339</c:v>
                </c:pt>
                <c:pt idx="12">
                  <c:v>0.2455573505654281</c:v>
                </c:pt>
                <c:pt idx="13">
                  <c:v>0.23311897106109325</c:v>
                </c:pt>
                <c:pt idx="14">
                  <c:v>0.19117647058823528</c:v>
                </c:pt>
                <c:pt idx="15">
                  <c:v>0.23114754098360657</c:v>
                </c:pt>
                <c:pt idx="16">
                  <c:v>0.21523178807947019</c:v>
                </c:pt>
                <c:pt idx="17">
                  <c:v>0.21381578947368421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38E6-4DB4-B762-A2EEF0552A09}"/>
            </c:ext>
          </c:extLst>
        </c:ser>
        <c:ser>
          <c:idx val="62"/>
          <c:order val="62"/>
          <c:tx>
            <c:strRef>
              <c:f>'Pivot tables 2020'!$BL$115:$BL$116</c:f>
              <c:strCache>
                <c:ptCount val="1"/>
                <c:pt idx="0">
                  <c:v>      Royal Wolverhampton NHS Trust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 2020'!$A$117:$A$134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'Pivot tables 2020'!$BL$117:$BL$134</c:f>
              <c:numCache>
                <c:formatCode>0%</c:formatCode>
                <c:ptCount val="18"/>
                <c:pt idx="0">
                  <c:v>0.13628988642509465</c:v>
                </c:pt>
                <c:pt idx="1">
                  <c:v>0.14901543374135179</c:v>
                </c:pt>
                <c:pt idx="2">
                  <c:v>0.12242744063324539</c:v>
                </c:pt>
                <c:pt idx="3">
                  <c:v>0.10817941952506596</c:v>
                </c:pt>
                <c:pt idx="4">
                  <c:v>0.11255862428348098</c:v>
                </c:pt>
                <c:pt idx="5">
                  <c:v>0.13676547061882474</c:v>
                </c:pt>
                <c:pt idx="6">
                  <c:v>0.12654320987654322</c:v>
                </c:pt>
                <c:pt idx="7">
                  <c:v>0.11371749107598164</c:v>
                </c:pt>
                <c:pt idx="8">
                  <c:v>0.1095890410958904</c:v>
                </c:pt>
                <c:pt idx="9">
                  <c:v>0.13221884498480244</c:v>
                </c:pt>
                <c:pt idx="10">
                  <c:v>0.12669003505257886</c:v>
                </c:pt>
                <c:pt idx="11">
                  <c:v>0.13128772635814889</c:v>
                </c:pt>
                <c:pt idx="12">
                  <c:v>0.11083123425692695</c:v>
                </c:pt>
                <c:pt idx="13">
                  <c:v>0.1308037943085372</c:v>
                </c:pt>
                <c:pt idx="14">
                  <c:v>0.10382513661202186</c:v>
                </c:pt>
                <c:pt idx="15">
                  <c:v>9.0143635463100544E-2</c:v>
                </c:pt>
                <c:pt idx="16">
                  <c:v>9.417040358744394E-2</c:v>
                </c:pt>
                <c:pt idx="17">
                  <c:v>0.10049751243781095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38E6-4DB4-B762-A2EEF0552A09}"/>
            </c:ext>
          </c:extLst>
        </c:ser>
        <c:ser>
          <c:idx val="63"/>
          <c:order val="63"/>
          <c:tx>
            <c:strRef>
              <c:f>'Pivot tables 2020'!$BM$115:$BM$116</c:f>
              <c:strCache>
                <c:ptCount val="1"/>
                <c:pt idx="0">
                  <c:v>      Sandwell and West Birmingham NHS Trust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 2020'!$A$117:$A$134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'Pivot tables 2020'!$BM$117:$BM$134</c:f>
              <c:numCache>
                <c:formatCode>0%</c:formatCode>
                <c:ptCount val="18"/>
                <c:pt idx="0">
                  <c:v>0.14457831325301204</c:v>
                </c:pt>
                <c:pt idx="1">
                  <c:v>0.24217961654894046</c:v>
                </c:pt>
                <c:pt idx="2">
                  <c:v>0.18276515151515152</c:v>
                </c:pt>
                <c:pt idx="3">
                  <c:v>0.18934348239771645</c:v>
                </c:pt>
                <c:pt idx="4">
                  <c:v>0.17525773195876287</c:v>
                </c:pt>
                <c:pt idx="5">
                  <c:v>0.21708185053380782</c:v>
                </c:pt>
                <c:pt idx="6">
                  <c:v>0.16938950988822013</c:v>
                </c:pt>
                <c:pt idx="7">
                  <c:v>0.1672473867595819</c:v>
                </c:pt>
                <c:pt idx="8">
                  <c:v>0.14763948497854076</c:v>
                </c:pt>
                <c:pt idx="9">
                  <c:v>0.2476107732406603</c:v>
                </c:pt>
                <c:pt idx="10">
                  <c:v>0.18629032258064515</c:v>
                </c:pt>
                <c:pt idx="11">
                  <c:v>0.17806041335453099</c:v>
                </c:pt>
                <c:pt idx="12">
                  <c:v>0.14536741214057508</c:v>
                </c:pt>
                <c:pt idx="13">
                  <c:v>0.14113873295910184</c:v>
                </c:pt>
                <c:pt idx="14">
                  <c:v>0.13625103220478943</c:v>
                </c:pt>
                <c:pt idx="15">
                  <c:v>0.1169255928045789</c:v>
                </c:pt>
                <c:pt idx="16">
                  <c:v>0.14602132895816242</c:v>
                </c:pt>
                <c:pt idx="17">
                  <c:v>0.16188870151770657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38E6-4DB4-B762-A2EEF0552A09}"/>
            </c:ext>
          </c:extLst>
        </c:ser>
        <c:ser>
          <c:idx val="64"/>
          <c:order val="64"/>
          <c:tx>
            <c:strRef>
              <c:f>'Pivot tables 2020'!$BN$115:$BN$116</c:f>
              <c:strCache>
                <c:ptCount val="1"/>
                <c:pt idx="0">
                  <c:v>      Sherwood Forest Hospitals NHS Foundation Trust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 2020'!$A$117:$A$134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'Pivot tables 2020'!$BN$117:$BN$134</c:f>
              <c:numCache>
                <c:formatCode>0%</c:formatCode>
                <c:ptCount val="18"/>
                <c:pt idx="0">
                  <c:v>0.13764510779436154</c:v>
                </c:pt>
                <c:pt idx="1">
                  <c:v>0.14593698175787728</c:v>
                </c:pt>
                <c:pt idx="2">
                  <c:v>0.14975041597337771</c:v>
                </c:pt>
                <c:pt idx="3">
                  <c:v>0.13468013468013468</c:v>
                </c:pt>
                <c:pt idx="4">
                  <c:v>0.14335060449050085</c:v>
                </c:pt>
                <c:pt idx="5">
                  <c:v>0.1706896551724138</c:v>
                </c:pt>
                <c:pt idx="6">
                  <c:v>0.17966101694915254</c:v>
                </c:pt>
                <c:pt idx="7">
                  <c:v>0.15292096219931273</c:v>
                </c:pt>
                <c:pt idx="8">
                  <c:v>0.1265164644714038</c:v>
                </c:pt>
                <c:pt idx="9">
                  <c:v>0.16518650088809947</c:v>
                </c:pt>
                <c:pt idx="10">
                  <c:v>0.14181818181818182</c:v>
                </c:pt>
                <c:pt idx="11">
                  <c:v>0.16428571428571428</c:v>
                </c:pt>
                <c:pt idx="12">
                  <c:v>0.16399286987522282</c:v>
                </c:pt>
                <c:pt idx="13">
                  <c:v>0.12277580071174377</c:v>
                </c:pt>
                <c:pt idx="14">
                  <c:v>0.13676731793960922</c:v>
                </c:pt>
                <c:pt idx="15">
                  <c:v>0.13097345132743363</c:v>
                </c:pt>
                <c:pt idx="16">
                  <c:v>0.15978456014362658</c:v>
                </c:pt>
                <c:pt idx="17">
                  <c:v>0.13774597495527727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38E6-4DB4-B762-A2EEF0552A09}"/>
            </c:ext>
          </c:extLst>
        </c:ser>
        <c:ser>
          <c:idx val="65"/>
          <c:order val="65"/>
          <c:tx>
            <c:strRef>
              <c:f>'Pivot tables 2020'!$BO$115:$BO$116</c:f>
              <c:strCache>
                <c:ptCount val="1"/>
                <c:pt idx="0">
                  <c:v>      Shrewsbury and Telford Hospital NHS Trust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 2020'!$A$117:$A$134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'Pivot tables 2020'!$BO$117:$BO$134</c:f>
              <c:numCache>
                <c:formatCode>0%</c:formatCode>
                <c:ptCount val="18"/>
                <c:pt idx="0">
                  <c:v>0.19161184210526316</c:v>
                </c:pt>
                <c:pt idx="1">
                  <c:v>0.21668029435813574</c:v>
                </c:pt>
                <c:pt idx="2">
                  <c:v>0.24959742351046699</c:v>
                </c:pt>
                <c:pt idx="3">
                  <c:v>0.22927962819519751</c:v>
                </c:pt>
                <c:pt idx="4">
                  <c:v>0.23356009070294784</c:v>
                </c:pt>
                <c:pt idx="5">
                  <c:v>0.20888272033310201</c:v>
                </c:pt>
                <c:pt idx="6">
                  <c:v>0.22489959839357429</c:v>
                </c:pt>
                <c:pt idx="7">
                  <c:v>0.23308270676691728</c:v>
                </c:pt>
                <c:pt idx="8">
                  <c:v>0.19356955380577429</c:v>
                </c:pt>
                <c:pt idx="9">
                  <c:v>0.24115334207077327</c:v>
                </c:pt>
                <c:pt idx="10">
                  <c:v>0.20566037735849058</c:v>
                </c:pt>
                <c:pt idx="11">
                  <c:v>0.21074879227053139</c:v>
                </c:pt>
                <c:pt idx="12">
                  <c:v>0.1956135151155898</c:v>
                </c:pt>
                <c:pt idx="13">
                  <c:v>0.2023529411764706</c:v>
                </c:pt>
                <c:pt idx="14">
                  <c:v>0.19837587006960558</c:v>
                </c:pt>
                <c:pt idx="15">
                  <c:v>0.18006795016987542</c:v>
                </c:pt>
                <c:pt idx="16">
                  <c:v>0.17598229109020475</c:v>
                </c:pt>
                <c:pt idx="17">
                  <c:v>0.18274383708467309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38E6-4DB4-B762-A2EEF0552A09}"/>
            </c:ext>
          </c:extLst>
        </c:ser>
        <c:ser>
          <c:idx val="66"/>
          <c:order val="66"/>
          <c:tx>
            <c:strRef>
              <c:f>'Pivot tables 2020'!$BP$115:$BP$116</c:f>
              <c:strCache>
                <c:ptCount val="1"/>
                <c:pt idx="0">
                  <c:v>      Shropshire Community Health NHS Trust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 2020'!$A$117:$A$134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'Pivot tables 2020'!$BP$117:$BP$134</c:f>
              <c:numCache>
                <c:formatCode>0%</c:formatCode>
                <c:ptCount val="18"/>
                <c:pt idx="0">
                  <c:v>0.10153846153846154</c:v>
                </c:pt>
                <c:pt idx="1">
                  <c:v>6.363636363636363E-2</c:v>
                </c:pt>
                <c:pt idx="2">
                  <c:v>6.4615384615384616E-2</c:v>
                </c:pt>
                <c:pt idx="3">
                  <c:v>5.329153605015674E-2</c:v>
                </c:pt>
                <c:pt idx="4">
                  <c:v>4.4585987261146494E-2</c:v>
                </c:pt>
                <c:pt idx="5">
                  <c:v>6.7114093959731544E-2</c:v>
                </c:pt>
                <c:pt idx="6">
                  <c:v>7.8498293515358364E-2</c:v>
                </c:pt>
                <c:pt idx="7">
                  <c:v>3.7542662116040959E-2</c:v>
                </c:pt>
                <c:pt idx="8">
                  <c:v>8.7412587412587409E-2</c:v>
                </c:pt>
                <c:pt idx="9">
                  <c:v>6.3157894736842107E-2</c:v>
                </c:pt>
                <c:pt idx="10">
                  <c:v>7.0921985815602842E-2</c:v>
                </c:pt>
                <c:pt idx="11">
                  <c:v>4.642857142857143E-2</c:v>
                </c:pt>
                <c:pt idx="12">
                  <c:v>0.10038610038610038</c:v>
                </c:pt>
                <c:pt idx="13">
                  <c:v>5.3639846743295021E-2</c:v>
                </c:pt>
                <c:pt idx="14">
                  <c:v>5.2631578947368418E-2</c:v>
                </c:pt>
                <c:pt idx="15">
                  <c:v>5.6179775280898875E-2</c:v>
                </c:pt>
                <c:pt idx="16">
                  <c:v>2.6515151515151516E-2</c:v>
                </c:pt>
                <c:pt idx="17">
                  <c:v>8.0152671755725186E-2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2-38E6-4DB4-B762-A2EEF0552A09}"/>
            </c:ext>
          </c:extLst>
        </c:ser>
        <c:ser>
          <c:idx val="67"/>
          <c:order val="67"/>
          <c:tx>
            <c:strRef>
              <c:f>'Pivot tables 2020'!$BQ$115:$BQ$116</c:f>
              <c:strCache>
                <c:ptCount val="1"/>
                <c:pt idx="0">
                  <c:v>      South Warwickshire NHS Foundation Trust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 2020'!$A$117:$A$134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'Pivot tables 2020'!$BQ$117:$BQ$134</c:f>
              <c:numCache>
                <c:formatCode>0%</c:formatCode>
                <c:ptCount val="18"/>
                <c:pt idx="0">
                  <c:v>0.13679245283018868</c:v>
                </c:pt>
                <c:pt idx="1">
                  <c:v>0.10900473933649289</c:v>
                </c:pt>
                <c:pt idx="2">
                  <c:v>8.5714285714285715E-2</c:v>
                </c:pt>
                <c:pt idx="3">
                  <c:v>9.4292803970223327E-2</c:v>
                </c:pt>
                <c:pt idx="4">
                  <c:v>0.13299232736572891</c:v>
                </c:pt>
                <c:pt idx="5">
                  <c:v>0.10972568578553615</c:v>
                </c:pt>
                <c:pt idx="6">
                  <c:v>0.13466334164588528</c:v>
                </c:pt>
                <c:pt idx="7">
                  <c:v>0.12468827930174564</c:v>
                </c:pt>
                <c:pt idx="8">
                  <c:v>0.13250000000000001</c:v>
                </c:pt>
                <c:pt idx="9">
                  <c:v>0.17015706806282724</c:v>
                </c:pt>
                <c:pt idx="10">
                  <c:v>0.15245478036175711</c:v>
                </c:pt>
                <c:pt idx="11">
                  <c:v>0.13636363636363635</c:v>
                </c:pt>
                <c:pt idx="12">
                  <c:v>0.15037593984962405</c:v>
                </c:pt>
                <c:pt idx="13">
                  <c:v>0.12469437652811736</c:v>
                </c:pt>
                <c:pt idx="14">
                  <c:v>0.12378640776699029</c:v>
                </c:pt>
                <c:pt idx="15">
                  <c:v>0.1076555023923445</c:v>
                </c:pt>
                <c:pt idx="16">
                  <c:v>0.11380145278450363</c:v>
                </c:pt>
                <c:pt idx="17">
                  <c:v>9.1133004926108374E-2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38E6-4DB4-B762-A2EEF0552A09}"/>
            </c:ext>
          </c:extLst>
        </c:ser>
        <c:ser>
          <c:idx val="68"/>
          <c:order val="68"/>
          <c:tx>
            <c:strRef>
              <c:f>'Pivot tables 2020'!$BR$115:$BR$116</c:f>
              <c:strCache>
                <c:ptCount val="1"/>
                <c:pt idx="0">
                  <c:v>      St Andrew's Healthcare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 2020'!$A$117:$A$134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'Pivot tables 2020'!$BR$117:$BR$134</c:f>
              <c:numCache>
                <c:formatCode>0%</c:formatCode>
                <c:ptCount val="18"/>
                <c:pt idx="0">
                  <c:v>0.11488250652741515</c:v>
                </c:pt>
                <c:pt idx="1">
                  <c:v>0.112565445026178</c:v>
                </c:pt>
                <c:pt idx="2">
                  <c:v>0.11497326203208556</c:v>
                </c:pt>
                <c:pt idx="3">
                  <c:v>8.3989501312335957E-2</c:v>
                </c:pt>
                <c:pt idx="4">
                  <c:v>9.6354166666666671E-2</c:v>
                </c:pt>
                <c:pt idx="5">
                  <c:v>0.13466334164588528</c:v>
                </c:pt>
                <c:pt idx="6">
                  <c:v>0.11586901763224182</c:v>
                </c:pt>
                <c:pt idx="7">
                  <c:v>0.1076923076923077</c:v>
                </c:pt>
                <c:pt idx="8">
                  <c:v>0.13212435233160622</c:v>
                </c:pt>
                <c:pt idx="9">
                  <c:v>0.35989010989010989</c:v>
                </c:pt>
                <c:pt idx="10">
                  <c:v>0.14319809069212411</c:v>
                </c:pt>
                <c:pt idx="11">
                  <c:v>9.6385542168674704E-2</c:v>
                </c:pt>
                <c:pt idx="12">
                  <c:v>9.4890510948905105E-2</c:v>
                </c:pt>
                <c:pt idx="13">
                  <c:v>6.3613231552162849E-2</c:v>
                </c:pt>
                <c:pt idx="14">
                  <c:v>7.8590785907859076E-2</c:v>
                </c:pt>
                <c:pt idx="15">
                  <c:v>4.8000000000000001E-2</c:v>
                </c:pt>
                <c:pt idx="16">
                  <c:v>8.3557951482479784E-2</c:v>
                </c:pt>
                <c:pt idx="17">
                  <c:v>0.11780821917808219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4-38E6-4DB4-B762-A2EEF0552A09}"/>
            </c:ext>
          </c:extLst>
        </c:ser>
        <c:ser>
          <c:idx val="69"/>
          <c:order val="69"/>
          <c:tx>
            <c:strRef>
              <c:f>'Pivot tables 2020'!$BS$115:$BS$116</c:f>
              <c:strCache>
                <c:ptCount val="1"/>
                <c:pt idx="0">
                  <c:v>      United Lincolnshire Hospitals NHS Trust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 2020'!$A$117:$A$134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'Pivot tables 2020'!$BS$117:$BS$134</c:f>
              <c:numCache>
                <c:formatCode>0%</c:formatCode>
                <c:ptCount val="18"/>
                <c:pt idx="0">
                  <c:v>0.16374871266735325</c:v>
                </c:pt>
                <c:pt idx="1">
                  <c:v>0.16358024691358025</c:v>
                </c:pt>
                <c:pt idx="2">
                  <c:v>0.14738996929375639</c:v>
                </c:pt>
                <c:pt idx="3">
                  <c:v>0.12601626016260162</c:v>
                </c:pt>
                <c:pt idx="4">
                  <c:v>0.11735205616850551</c:v>
                </c:pt>
                <c:pt idx="5">
                  <c:v>0.123</c:v>
                </c:pt>
                <c:pt idx="6">
                  <c:v>0.14702920443101711</c:v>
                </c:pt>
                <c:pt idx="7">
                  <c:v>0.13604060913705585</c:v>
                </c:pt>
                <c:pt idx="8">
                  <c:v>0.11491935483870967</c:v>
                </c:pt>
                <c:pt idx="9">
                  <c:v>0.12448559670781893</c:v>
                </c:pt>
                <c:pt idx="10">
                  <c:v>0.15768056968463887</c:v>
                </c:pt>
                <c:pt idx="11">
                  <c:v>0.15321756894790603</c:v>
                </c:pt>
                <c:pt idx="12">
                  <c:v>0.14682539682539683</c:v>
                </c:pt>
                <c:pt idx="13">
                  <c:v>0.14101290963257199</c:v>
                </c:pt>
                <c:pt idx="14">
                  <c:v>0.15015015015015015</c:v>
                </c:pt>
                <c:pt idx="15">
                  <c:v>0.1296111665004985</c:v>
                </c:pt>
                <c:pt idx="16">
                  <c:v>0.14663951120162932</c:v>
                </c:pt>
                <c:pt idx="17">
                  <c:v>0.14432989690721648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38E6-4DB4-B762-A2EEF0552A09}"/>
            </c:ext>
          </c:extLst>
        </c:ser>
        <c:ser>
          <c:idx val="70"/>
          <c:order val="70"/>
          <c:tx>
            <c:strRef>
              <c:f>'Pivot tables 2020'!$BT$115:$BT$116</c:f>
              <c:strCache>
                <c:ptCount val="1"/>
                <c:pt idx="0">
                  <c:v>      University Hospitals Birmingham NHS Foundation Trust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 2020'!$A$117:$A$134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'Pivot tables 2020'!$BT$117:$BT$134</c:f>
              <c:numCache>
                <c:formatCode>0%</c:formatCode>
                <c:ptCount val="18"/>
                <c:pt idx="0">
                  <c:v>0.15881231272132934</c:v>
                </c:pt>
                <c:pt idx="1">
                  <c:v>0.17348339280812516</c:v>
                </c:pt>
                <c:pt idx="2">
                  <c:v>0.18025634033269702</c:v>
                </c:pt>
                <c:pt idx="3">
                  <c:v>0.17526330002700513</c:v>
                </c:pt>
                <c:pt idx="4">
                  <c:v>0.15918367346938775</c:v>
                </c:pt>
                <c:pt idx="5">
                  <c:v>0.16553962672437111</c:v>
                </c:pt>
                <c:pt idx="6">
                  <c:v>0.16725209402864091</c:v>
                </c:pt>
                <c:pt idx="7">
                  <c:v>0.16403532245116403</c:v>
                </c:pt>
                <c:pt idx="8">
                  <c:v>0.14216867469879518</c:v>
                </c:pt>
                <c:pt idx="9">
                  <c:v>0.14769719428268926</c:v>
                </c:pt>
                <c:pt idx="10">
                  <c:v>0.16063829787234044</c:v>
                </c:pt>
                <c:pt idx="11">
                  <c:v>0.17458622530699414</c:v>
                </c:pt>
                <c:pt idx="12">
                  <c:v>0.15601503759398497</c:v>
                </c:pt>
                <c:pt idx="13">
                  <c:v>0.15980834272829764</c:v>
                </c:pt>
                <c:pt idx="14">
                  <c:v>0.14386659129451668</c:v>
                </c:pt>
                <c:pt idx="15">
                  <c:v>0.12621637092157986</c:v>
                </c:pt>
                <c:pt idx="16">
                  <c:v>0.13539260969976905</c:v>
                </c:pt>
                <c:pt idx="17">
                  <c:v>0.14211438474870017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38E6-4DB4-B762-A2EEF0552A09}"/>
            </c:ext>
          </c:extLst>
        </c:ser>
        <c:ser>
          <c:idx val="71"/>
          <c:order val="71"/>
          <c:tx>
            <c:strRef>
              <c:f>'Pivot tables 2020'!$BU$115:$BU$116</c:f>
              <c:strCache>
                <c:ptCount val="1"/>
                <c:pt idx="0">
                  <c:v>      University Hospitals Coventry and Warwickshire NHS Trust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 2020'!$A$117:$A$134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'Pivot tables 2020'!$BU$117:$BU$134</c:f>
              <c:numCache>
                <c:formatCode>0%</c:formatCode>
                <c:ptCount val="18"/>
                <c:pt idx="0">
                  <c:v>0.20512820512820512</c:v>
                </c:pt>
                <c:pt idx="1">
                  <c:v>0.20884146341463414</c:v>
                </c:pt>
                <c:pt idx="2">
                  <c:v>0.19545454545454546</c:v>
                </c:pt>
                <c:pt idx="3">
                  <c:v>0.18015267175572519</c:v>
                </c:pt>
                <c:pt idx="4">
                  <c:v>0.18019480519480519</c:v>
                </c:pt>
                <c:pt idx="5">
                  <c:v>0.189159891598916</c:v>
                </c:pt>
                <c:pt idx="6">
                  <c:v>0.18191721132897604</c:v>
                </c:pt>
                <c:pt idx="7">
                  <c:v>0.18530701754385964</c:v>
                </c:pt>
                <c:pt idx="8">
                  <c:v>0.17243272926963207</c:v>
                </c:pt>
                <c:pt idx="9">
                  <c:v>0.20973154362416108</c:v>
                </c:pt>
                <c:pt idx="10">
                  <c:v>0.19877845641310382</c:v>
                </c:pt>
                <c:pt idx="11">
                  <c:v>0.20936639118457301</c:v>
                </c:pt>
                <c:pt idx="12">
                  <c:v>0.18342541436464088</c:v>
                </c:pt>
                <c:pt idx="13">
                  <c:v>0.19145394006659266</c:v>
                </c:pt>
                <c:pt idx="14">
                  <c:v>0.16969696969696971</c:v>
                </c:pt>
                <c:pt idx="15">
                  <c:v>0.16361619523017193</c:v>
                </c:pt>
                <c:pt idx="16">
                  <c:v>0.1580411797440178</c:v>
                </c:pt>
                <c:pt idx="17">
                  <c:v>0.15554329840044126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7-38E6-4DB4-B762-A2EEF0552A09}"/>
            </c:ext>
          </c:extLst>
        </c:ser>
        <c:ser>
          <c:idx val="72"/>
          <c:order val="72"/>
          <c:tx>
            <c:strRef>
              <c:f>'Pivot tables 2020'!$BV$115:$BV$116</c:f>
              <c:strCache>
                <c:ptCount val="1"/>
                <c:pt idx="0">
                  <c:v>      University Hospitals of Derby and Burton NHS Foundation Trust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 2020'!$A$117:$A$134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'Pivot tables 2020'!$BV$117:$BV$134</c:f>
              <c:numCache>
                <c:formatCode>0%</c:formatCode>
                <c:ptCount val="18"/>
                <c:pt idx="0">
                  <c:v>0.14795715985719951</c:v>
                </c:pt>
                <c:pt idx="1">
                  <c:v>0.15623704931620389</c:v>
                </c:pt>
                <c:pt idx="2">
                  <c:v>0.13964346349745332</c:v>
                </c:pt>
                <c:pt idx="3">
                  <c:v>0.16529284164859001</c:v>
                </c:pt>
                <c:pt idx="4">
                  <c:v>0.15938864628820962</c:v>
                </c:pt>
                <c:pt idx="5">
                  <c:v>0.18432574430823118</c:v>
                </c:pt>
                <c:pt idx="6">
                  <c:v>0.1946067415730337</c:v>
                </c:pt>
                <c:pt idx="7">
                  <c:v>0.18329571106094808</c:v>
                </c:pt>
                <c:pt idx="8">
                  <c:v>0.15449046067938577</c:v>
                </c:pt>
                <c:pt idx="9">
                  <c:v>0.17741153659718856</c:v>
                </c:pt>
                <c:pt idx="10">
                  <c:v>0.16707257671699952</c:v>
                </c:pt>
                <c:pt idx="11">
                  <c:v>0.18266405484818804</c:v>
                </c:pt>
                <c:pt idx="12">
                  <c:v>0.15369554576603034</c:v>
                </c:pt>
                <c:pt idx="13">
                  <c:v>0.15726410384423364</c:v>
                </c:pt>
                <c:pt idx="14">
                  <c:v>0.14792299898682879</c:v>
                </c:pt>
                <c:pt idx="15">
                  <c:v>0.16405063291139241</c:v>
                </c:pt>
                <c:pt idx="16">
                  <c:v>0.16317135549872122</c:v>
                </c:pt>
                <c:pt idx="17">
                  <c:v>0.1623578076525336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8-38E6-4DB4-B762-A2EEF0552A09}"/>
            </c:ext>
          </c:extLst>
        </c:ser>
        <c:ser>
          <c:idx val="73"/>
          <c:order val="73"/>
          <c:tx>
            <c:strRef>
              <c:f>'Pivot tables 2020'!$BW$115:$BW$116</c:f>
              <c:strCache>
                <c:ptCount val="1"/>
                <c:pt idx="0">
                  <c:v>      University Hospitals of Leicester NHS Trust (LRI, LGH and Glenfield )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 2020'!$A$117:$A$134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'Pivot tables 2020'!$BW$117:$BW$134</c:f>
              <c:numCache>
                <c:formatCode>0%</c:formatCode>
                <c:ptCount val="18"/>
                <c:pt idx="0">
                  <c:v>0.17947652679684253</c:v>
                </c:pt>
                <c:pt idx="1">
                  <c:v>0.19362950544844929</c:v>
                </c:pt>
                <c:pt idx="2">
                  <c:v>0.19907407407407407</c:v>
                </c:pt>
                <c:pt idx="3">
                  <c:v>0.20050547598989049</c:v>
                </c:pt>
                <c:pt idx="4">
                  <c:v>0.18833333333333332</c:v>
                </c:pt>
                <c:pt idx="5">
                  <c:v>0.23492723492723494</c:v>
                </c:pt>
                <c:pt idx="6">
                  <c:v>0.21025020177562551</c:v>
                </c:pt>
                <c:pt idx="7">
                  <c:v>0.18921095008051531</c:v>
                </c:pt>
                <c:pt idx="8">
                  <c:v>0.17269402681836651</c:v>
                </c:pt>
                <c:pt idx="9">
                  <c:v>0.19647251845775227</c:v>
                </c:pt>
                <c:pt idx="10">
                  <c:v>0.18832236842105263</c:v>
                </c:pt>
                <c:pt idx="11">
                  <c:v>0.20164271047227927</c:v>
                </c:pt>
                <c:pt idx="12">
                  <c:v>0.17685411572942136</c:v>
                </c:pt>
                <c:pt idx="13">
                  <c:v>0.18589482266612312</c:v>
                </c:pt>
                <c:pt idx="14">
                  <c:v>0.17004870129870131</c:v>
                </c:pt>
                <c:pt idx="15">
                  <c:v>0.16004813477737664</c:v>
                </c:pt>
                <c:pt idx="16">
                  <c:v>0.17140568682418902</c:v>
                </c:pt>
                <c:pt idx="17">
                  <c:v>0.16404405979543665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9-38E6-4DB4-B762-A2EEF0552A09}"/>
            </c:ext>
          </c:extLst>
        </c:ser>
        <c:ser>
          <c:idx val="74"/>
          <c:order val="74"/>
          <c:tx>
            <c:strRef>
              <c:f>'Pivot tables 2020'!$BX$115:$BX$116</c:f>
              <c:strCache>
                <c:ptCount val="1"/>
                <c:pt idx="0">
                  <c:v>      University Hospitals of North Midlands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 2020'!$A$117:$A$134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'Pivot tables 2020'!$BX$117:$BX$134</c:f>
              <c:numCache>
                <c:formatCode>0%</c:formatCode>
                <c:ptCount val="18"/>
                <c:pt idx="0">
                  <c:v>0.17573872472783825</c:v>
                </c:pt>
                <c:pt idx="1">
                  <c:v>0.17803921568627451</c:v>
                </c:pt>
                <c:pt idx="2">
                  <c:v>0.17252146760343481</c:v>
                </c:pt>
                <c:pt idx="3">
                  <c:v>0.18217357310398749</c:v>
                </c:pt>
                <c:pt idx="4">
                  <c:v>0.2104851330203443</c:v>
                </c:pt>
                <c:pt idx="5">
                  <c:v>0.19391634980988592</c:v>
                </c:pt>
                <c:pt idx="6">
                  <c:v>0.20164917541229385</c:v>
                </c:pt>
                <c:pt idx="7">
                  <c:v>0.17801047120418848</c:v>
                </c:pt>
                <c:pt idx="8">
                  <c:v>0.1467065868263473</c:v>
                </c:pt>
                <c:pt idx="9">
                  <c:v>0.18611746758199849</c:v>
                </c:pt>
                <c:pt idx="10">
                  <c:v>0.18054474708171206</c:v>
                </c:pt>
                <c:pt idx="11">
                  <c:v>0.19370078740157481</c:v>
                </c:pt>
                <c:pt idx="12">
                  <c:v>0.17537022603273578</c:v>
                </c:pt>
                <c:pt idx="13">
                  <c:v>0.17225253312548713</c:v>
                </c:pt>
                <c:pt idx="14">
                  <c:v>0.15408560311284047</c:v>
                </c:pt>
                <c:pt idx="15">
                  <c:v>0.14817688130333592</c:v>
                </c:pt>
                <c:pt idx="16">
                  <c:v>0.15697211155378485</c:v>
                </c:pt>
                <c:pt idx="17">
                  <c:v>0.18160000000000001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A-38E6-4DB4-B762-A2EEF0552A09}"/>
            </c:ext>
          </c:extLst>
        </c:ser>
        <c:ser>
          <c:idx val="75"/>
          <c:order val="75"/>
          <c:tx>
            <c:strRef>
              <c:f>'Pivot tables 2020'!$BY$115:$BY$116</c:f>
              <c:strCache>
                <c:ptCount val="1"/>
                <c:pt idx="0">
                  <c:v>      Walsall Healthcare NHS Trust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 2020'!$A$117:$A$134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'Pivot tables 2020'!$BY$117:$BY$134</c:f>
              <c:numCache>
                <c:formatCode>0%</c:formatCode>
                <c:ptCount val="18"/>
                <c:pt idx="0">
                  <c:v>0.10317460317460317</c:v>
                </c:pt>
                <c:pt idx="1">
                  <c:v>0.12244897959183673</c:v>
                </c:pt>
                <c:pt idx="2">
                  <c:v>0.13132911392405064</c:v>
                </c:pt>
                <c:pt idx="3">
                  <c:v>0.10355987055016182</c:v>
                </c:pt>
                <c:pt idx="4">
                  <c:v>0.11920529801324503</c:v>
                </c:pt>
                <c:pt idx="5">
                  <c:v>9.515859766277128E-2</c:v>
                </c:pt>
                <c:pt idx="6">
                  <c:v>9.949409780775717E-2</c:v>
                </c:pt>
                <c:pt idx="7">
                  <c:v>0.10918544194107452</c:v>
                </c:pt>
                <c:pt idx="8">
                  <c:v>9.3587521663778164E-2</c:v>
                </c:pt>
                <c:pt idx="9">
                  <c:v>0.11908931698774081</c:v>
                </c:pt>
                <c:pt idx="10">
                  <c:v>0.12105263157894737</c:v>
                </c:pt>
                <c:pt idx="11">
                  <c:v>8.3629893238434158E-2</c:v>
                </c:pt>
                <c:pt idx="12">
                  <c:v>9.8003629764065334E-2</c:v>
                </c:pt>
                <c:pt idx="13">
                  <c:v>0.1105072463768116</c:v>
                </c:pt>
                <c:pt idx="14">
                  <c:v>0.11970534069981584</c:v>
                </c:pt>
                <c:pt idx="15">
                  <c:v>0.11891891891891893</c:v>
                </c:pt>
                <c:pt idx="16">
                  <c:v>8.9947089947089942E-2</c:v>
                </c:pt>
                <c:pt idx="17">
                  <c:v>8.8967971530249115E-2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B-38E6-4DB4-B762-A2EEF0552A09}"/>
            </c:ext>
          </c:extLst>
        </c:ser>
        <c:ser>
          <c:idx val="76"/>
          <c:order val="76"/>
          <c:tx>
            <c:strRef>
              <c:f>'Pivot tables 2020'!$BZ$115:$BZ$116</c:f>
              <c:strCache>
                <c:ptCount val="1"/>
                <c:pt idx="0">
                  <c:v>      West Hertfordshire Hospitals NHS Trust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 2020'!$A$117:$A$134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'Pivot tables 2020'!$BZ$117:$BZ$134</c:f>
              <c:numCache>
                <c:formatCode>0%</c:formatCode>
                <c:ptCount val="18"/>
                <c:pt idx="0">
                  <c:v>0.17460317460317459</c:v>
                </c:pt>
                <c:pt idx="1">
                  <c:v>0.16242038216560509</c:v>
                </c:pt>
                <c:pt idx="2">
                  <c:v>0.14761904761904762</c:v>
                </c:pt>
                <c:pt idx="3">
                  <c:v>0.15865384615384615</c:v>
                </c:pt>
                <c:pt idx="4">
                  <c:v>0.11544461778471139</c:v>
                </c:pt>
                <c:pt idx="5">
                  <c:v>0.14106583072100312</c:v>
                </c:pt>
                <c:pt idx="6">
                  <c:v>0.15625</c:v>
                </c:pt>
                <c:pt idx="7">
                  <c:v>0.17972350230414746</c:v>
                </c:pt>
                <c:pt idx="8">
                  <c:v>0.13574660633484162</c:v>
                </c:pt>
                <c:pt idx="9">
                  <c:v>0.14285714285714285</c:v>
                </c:pt>
                <c:pt idx="10">
                  <c:v>0.17647058823529413</c:v>
                </c:pt>
                <c:pt idx="11">
                  <c:v>0.19876733436055469</c:v>
                </c:pt>
                <c:pt idx="12">
                  <c:v>0.18322981366459629</c:v>
                </c:pt>
                <c:pt idx="13">
                  <c:v>0.1564945226917058</c:v>
                </c:pt>
                <c:pt idx="14">
                  <c:v>0.14240506329113925</c:v>
                </c:pt>
                <c:pt idx="15">
                  <c:v>0.14376996805111822</c:v>
                </c:pt>
                <c:pt idx="16">
                  <c:v>0.14673046251993621</c:v>
                </c:pt>
                <c:pt idx="17">
                  <c:v>0.17912772585669781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C-38E6-4DB4-B762-A2EEF0552A09}"/>
            </c:ext>
          </c:extLst>
        </c:ser>
        <c:ser>
          <c:idx val="77"/>
          <c:order val="77"/>
          <c:tx>
            <c:strRef>
              <c:f>'Pivot tables 2020'!$CA$115:$CA$116</c:f>
              <c:strCache>
                <c:ptCount val="1"/>
                <c:pt idx="0">
                  <c:v>      West Midlands Ambulance Service NHS Trust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 2020'!$A$117:$A$134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'Pivot tables 2020'!$CA$117:$CA$134</c:f>
              <c:numCache>
                <c:formatCode>0%</c:formatCode>
                <c:ptCount val="18"/>
                <c:pt idx="0">
                  <c:v>5.8359621451104099E-2</c:v>
                </c:pt>
                <c:pt idx="1">
                  <c:v>6.7656765676567657E-2</c:v>
                </c:pt>
                <c:pt idx="2">
                  <c:v>9.8445595854922283E-2</c:v>
                </c:pt>
                <c:pt idx="3">
                  <c:v>7.8152753108348141E-2</c:v>
                </c:pt>
                <c:pt idx="4">
                  <c:v>6.5055762081784388E-2</c:v>
                </c:pt>
                <c:pt idx="5">
                  <c:v>7.9545454545454544E-2</c:v>
                </c:pt>
                <c:pt idx="6">
                  <c:v>0.10285714285714286</c:v>
                </c:pt>
                <c:pt idx="7">
                  <c:v>9.1778202676864248E-2</c:v>
                </c:pt>
                <c:pt idx="8">
                  <c:v>0.11937377690802348</c:v>
                </c:pt>
                <c:pt idx="9">
                  <c:v>0.12966601178781925</c:v>
                </c:pt>
                <c:pt idx="10">
                  <c:v>0.17092337917485265</c:v>
                </c:pt>
                <c:pt idx="11">
                  <c:v>0.15250965250965251</c:v>
                </c:pt>
                <c:pt idx="12">
                  <c:v>0.26045627376425856</c:v>
                </c:pt>
                <c:pt idx="13">
                  <c:v>0.135678391959799</c:v>
                </c:pt>
                <c:pt idx="14">
                  <c:v>0.1048252911813644</c:v>
                </c:pt>
                <c:pt idx="15">
                  <c:v>0.10569105691056911</c:v>
                </c:pt>
                <c:pt idx="16">
                  <c:v>8.0645161290322578E-2</c:v>
                </c:pt>
                <c:pt idx="17">
                  <c:v>8.7804878048780483E-2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D-38E6-4DB4-B762-A2EEF0552A09}"/>
            </c:ext>
          </c:extLst>
        </c:ser>
        <c:ser>
          <c:idx val="78"/>
          <c:order val="78"/>
          <c:tx>
            <c:strRef>
              <c:f>'Pivot tables 2020'!$CB$115:$CB$116</c:f>
              <c:strCache>
                <c:ptCount val="1"/>
                <c:pt idx="0">
                  <c:v>      West Suffolk Hospital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 2020'!$A$117:$A$134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'Pivot tables 2020'!$CB$117:$CB$134</c:f>
              <c:numCache>
                <c:formatCode>0%</c:formatCode>
                <c:ptCount val="18"/>
                <c:pt idx="0">
                  <c:v>0.128992628992629</c:v>
                </c:pt>
                <c:pt idx="1">
                  <c:v>0.13449564134495642</c:v>
                </c:pt>
                <c:pt idx="2">
                  <c:v>0.12875</c:v>
                </c:pt>
                <c:pt idx="3">
                  <c:v>0.14791403286978508</c:v>
                </c:pt>
                <c:pt idx="4">
                  <c:v>0.13383838383838384</c:v>
                </c:pt>
                <c:pt idx="5">
                  <c:v>0.14720812182741116</c:v>
                </c:pt>
                <c:pt idx="6">
                  <c:v>0.15460122699386503</c:v>
                </c:pt>
                <c:pt idx="7">
                  <c:v>0.15821256038647344</c:v>
                </c:pt>
                <c:pt idx="8">
                  <c:v>0.15123094958968347</c:v>
                </c:pt>
                <c:pt idx="9">
                  <c:v>0.17196702002355713</c:v>
                </c:pt>
                <c:pt idx="10">
                  <c:v>0.1445358401880141</c:v>
                </c:pt>
                <c:pt idx="11">
                  <c:v>0.17421602787456447</c:v>
                </c:pt>
                <c:pt idx="12">
                  <c:v>0.13392857142857142</c:v>
                </c:pt>
                <c:pt idx="13">
                  <c:v>0.12195121951219512</c:v>
                </c:pt>
                <c:pt idx="14">
                  <c:v>0.1048728813559322</c:v>
                </c:pt>
                <c:pt idx="15">
                  <c:v>0.11134453781512606</c:v>
                </c:pt>
                <c:pt idx="16">
                  <c:v>0.11530398322851153</c:v>
                </c:pt>
                <c:pt idx="17">
                  <c:v>0.10344827586206896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E-38E6-4DB4-B762-A2EEF0552A09}"/>
            </c:ext>
          </c:extLst>
        </c:ser>
        <c:ser>
          <c:idx val="79"/>
          <c:order val="79"/>
          <c:tx>
            <c:strRef>
              <c:f>'Pivot tables 2020'!$CC$115:$CC$116</c:f>
              <c:strCache>
                <c:ptCount val="1"/>
                <c:pt idx="0">
                  <c:v>      Worcestershire Acute Hospitals NHS Trust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 2020'!$A$117:$A$134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'Pivot tables 2020'!$CC$117:$CC$134</c:f>
              <c:numCache>
                <c:formatCode>0%</c:formatCode>
                <c:ptCount val="18"/>
                <c:pt idx="0">
                  <c:v>0.185761957730812</c:v>
                </c:pt>
                <c:pt idx="1">
                  <c:v>0.20611551528878821</c:v>
                </c:pt>
                <c:pt idx="2">
                  <c:v>0.17817371937639198</c:v>
                </c:pt>
                <c:pt idx="3">
                  <c:v>0.17747440273037543</c:v>
                </c:pt>
                <c:pt idx="4">
                  <c:v>0.16244239631336405</c:v>
                </c:pt>
                <c:pt idx="5">
                  <c:v>0.16647127784290738</c:v>
                </c:pt>
                <c:pt idx="6">
                  <c:v>0.1800232288037166</c:v>
                </c:pt>
                <c:pt idx="7">
                  <c:v>0.19858989424206816</c:v>
                </c:pt>
                <c:pt idx="8">
                  <c:v>0.13986013986013987</c:v>
                </c:pt>
                <c:pt idx="9">
                  <c:v>0.17448856799037304</c:v>
                </c:pt>
                <c:pt idx="10">
                  <c:v>0.16440049443757726</c:v>
                </c:pt>
                <c:pt idx="11">
                  <c:v>0.17698019801980197</c:v>
                </c:pt>
                <c:pt idx="12">
                  <c:v>0.1575</c:v>
                </c:pt>
                <c:pt idx="13">
                  <c:v>0.17045454545454544</c:v>
                </c:pt>
                <c:pt idx="14">
                  <c:v>0.15414012738853503</c:v>
                </c:pt>
                <c:pt idx="15">
                  <c:v>0.13076923076923078</c:v>
                </c:pt>
                <c:pt idx="16">
                  <c:v>0.16732026143790849</c:v>
                </c:pt>
                <c:pt idx="17">
                  <c:v>0.14736842105263157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F-38E6-4DB4-B762-A2EEF0552A09}"/>
            </c:ext>
          </c:extLst>
        </c:ser>
        <c:ser>
          <c:idx val="80"/>
          <c:order val="80"/>
          <c:tx>
            <c:strRef>
              <c:f>'Pivot tables 2020'!$CD$115:$CD$116</c:f>
              <c:strCache>
                <c:ptCount val="1"/>
                <c:pt idx="0">
                  <c:v>      Wye Valley NHS Trust (Herefordshire)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 2020'!$A$117:$A$134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'Pivot tables 2020'!$CD$117:$CD$134</c:f>
              <c:numCache>
                <c:formatCode>0%</c:formatCode>
                <c:ptCount val="18"/>
                <c:pt idx="0">
                  <c:v>0.23113207547169812</c:v>
                </c:pt>
                <c:pt idx="1">
                  <c:v>0.25866050808314089</c:v>
                </c:pt>
                <c:pt idx="2">
                  <c:v>0.22147651006711411</c:v>
                </c:pt>
                <c:pt idx="3">
                  <c:v>0.23333333333333334</c:v>
                </c:pt>
                <c:pt idx="4">
                  <c:v>0.2085201793721973</c:v>
                </c:pt>
                <c:pt idx="5">
                  <c:v>0.18954248366013071</c:v>
                </c:pt>
                <c:pt idx="6">
                  <c:v>0.23467230443974629</c:v>
                </c:pt>
                <c:pt idx="7">
                  <c:v>0.2405857740585774</c:v>
                </c:pt>
                <c:pt idx="8">
                  <c:v>0.20703933747412009</c:v>
                </c:pt>
                <c:pt idx="9">
                  <c:v>0.23636363636363636</c:v>
                </c:pt>
                <c:pt idx="10">
                  <c:v>0.20040080160320642</c:v>
                </c:pt>
                <c:pt idx="11">
                  <c:v>0.19367588932806323</c:v>
                </c:pt>
                <c:pt idx="12">
                  <c:v>0.19076305220883535</c:v>
                </c:pt>
                <c:pt idx="13">
                  <c:v>0.20436507936507936</c:v>
                </c:pt>
                <c:pt idx="14">
                  <c:v>0.19246031746031747</c:v>
                </c:pt>
                <c:pt idx="15">
                  <c:v>0.14711729622266401</c:v>
                </c:pt>
                <c:pt idx="16">
                  <c:v>0.19560878243512975</c:v>
                </c:pt>
                <c:pt idx="17">
                  <c:v>0.17399617590822181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0-38E6-4DB4-B762-A2EEF0552A09}"/>
            </c:ext>
          </c:extLst>
        </c:ser>
        <c:ser>
          <c:idx val="81"/>
          <c:order val="81"/>
          <c:tx>
            <c:strRef>
              <c:f>'Pivot tables 2020'!$CE$115:$CE$116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 2020'!$A$117:$A$134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'Pivot tables 2020'!$CE$117:$CE$134</c:f>
              <c:numCache>
                <c:formatCode>0%</c:formatCode>
                <c:ptCount val="18"/>
              </c:numCache>
            </c:numRef>
          </c:val>
          <c:extLst>
            <c:ext xmlns:c16="http://schemas.microsoft.com/office/drawing/2014/chart" uri="{C3380CC4-5D6E-409C-BE32-E72D297353CC}">
              <c16:uniqueId val="{00000051-38E6-4DB4-B762-A2EEF0552A09}"/>
            </c:ext>
          </c:extLst>
        </c:ser>
        <c:ser>
          <c:idx val="82"/>
          <c:order val="82"/>
          <c:tx>
            <c:strRef>
              <c:f>'Pivot tables 2020'!$CF$115:$CF$116</c:f>
              <c:strCache>
                <c:ptCount val="1"/>
                <c:pt idx="0">
                  <c:v>      Bedfordshire Hospitals NHS Foundation trust (previously  Luton &amp; Dunstable Hospital NHS Trust)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 2020'!$A$117:$A$134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'Pivot tables 2020'!$CF$117:$CF$134</c:f>
              <c:numCache>
                <c:formatCode>0%</c:formatCode>
                <c:ptCount val="18"/>
                <c:pt idx="0">
                  <c:v>0.13996478873239437</c:v>
                </c:pt>
                <c:pt idx="1">
                  <c:v>0.17395264116575593</c:v>
                </c:pt>
                <c:pt idx="2">
                  <c:v>0.15774907749077491</c:v>
                </c:pt>
                <c:pt idx="3">
                  <c:v>0.15334572490706319</c:v>
                </c:pt>
                <c:pt idx="4">
                  <c:v>0.16113744075829384</c:v>
                </c:pt>
                <c:pt idx="5">
                  <c:v>0.17619493908153702</c:v>
                </c:pt>
                <c:pt idx="6">
                  <c:v>0.17669172932330826</c:v>
                </c:pt>
                <c:pt idx="7">
                  <c:v>0.16991643454038996</c:v>
                </c:pt>
                <c:pt idx="8">
                  <c:v>0.14312267657992564</c:v>
                </c:pt>
                <c:pt idx="9">
                  <c:v>0.15980392156862744</c:v>
                </c:pt>
                <c:pt idx="10">
                  <c:v>0.16385302879841113</c:v>
                </c:pt>
                <c:pt idx="11">
                  <c:v>0.18055555555555555</c:v>
                </c:pt>
                <c:pt idx="12">
                  <c:v>0.1707070707070707</c:v>
                </c:pt>
                <c:pt idx="13">
                  <c:v>0.18172484599589322</c:v>
                </c:pt>
                <c:pt idx="14">
                  <c:v>0.16818642350557245</c:v>
                </c:pt>
                <c:pt idx="15">
                  <c:v>0.15250767656090072</c:v>
                </c:pt>
                <c:pt idx="16">
                  <c:v>0.17768595041322313</c:v>
                </c:pt>
                <c:pt idx="17">
                  <c:v>0.14989939637826963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2-38E6-4DB4-B762-A2EEF0552A09}"/>
            </c:ext>
          </c:extLst>
        </c:ser>
        <c:ser>
          <c:idx val="83"/>
          <c:order val="83"/>
          <c:tx>
            <c:strRef>
              <c:f>'Pivot tables 2020'!$CG$115:$CG$116</c:f>
              <c:strCache>
                <c:ptCount val="1"/>
                <c:pt idx="0">
                  <c:v>      Dudley Integrated Care 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 2020'!$A$117:$A$134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'Pivot tables 2020'!$CG$117:$CG$134</c:f>
              <c:numCache>
                <c:formatCode>0%</c:formatCode>
                <c:ptCount val="18"/>
                <c:pt idx="8">
                  <c:v>1</c:v>
                </c:pt>
                <c:pt idx="9">
                  <c:v>1</c:v>
                </c:pt>
                <c:pt idx="10">
                  <c:v>0.6</c:v>
                </c:pt>
                <c:pt idx="11">
                  <c:v>0.26666666666666666</c:v>
                </c:pt>
                <c:pt idx="12">
                  <c:v>0.3888888888888889</c:v>
                </c:pt>
                <c:pt idx="13">
                  <c:v>0.16</c:v>
                </c:pt>
                <c:pt idx="14">
                  <c:v>0.21428571428571427</c:v>
                </c:pt>
                <c:pt idx="15">
                  <c:v>0.1</c:v>
                </c:pt>
                <c:pt idx="16">
                  <c:v>0.21428571428571427</c:v>
                </c:pt>
                <c:pt idx="17">
                  <c:v>7.407407407407407E-2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3-38E6-4DB4-B762-A2EEF0552A09}"/>
            </c:ext>
          </c:extLst>
        </c:ser>
        <c:ser>
          <c:idx val="84"/>
          <c:order val="84"/>
          <c:tx>
            <c:strRef>
              <c:f>'Pivot tables 2020'!$CH$115:$CH$116</c:f>
              <c:strCache>
                <c:ptCount val="1"/>
                <c:pt idx="0">
                  <c:v>Basildon &amp; Thurrock University Hospitals NHS Foundation Trust ( now Mid and South Essex NHS Foundation Trust)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 2020'!$A$117:$A$134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'Pivot tables 2020'!$CH$117:$CH$134</c:f>
              <c:numCache>
                <c:formatCode>0%</c:formatCode>
                <c:ptCount val="18"/>
                <c:pt idx="0">
                  <c:v>9.4833687190375091E-2</c:v>
                </c:pt>
                <c:pt idx="1">
                  <c:v>0.10167029774872913</c:v>
                </c:pt>
                <c:pt idx="2">
                  <c:v>0.10456553755522828</c:v>
                </c:pt>
                <c:pt idx="3">
                  <c:v>0.10538116591928251</c:v>
                </c:pt>
                <c:pt idx="4">
                  <c:v>9.6285064442759666E-2</c:v>
                </c:pt>
                <c:pt idx="5">
                  <c:v>0.1100846805234796</c:v>
                </c:pt>
                <c:pt idx="6">
                  <c:v>0.12208398133748057</c:v>
                </c:pt>
                <c:pt idx="7">
                  <c:v>0.12676056338028169</c:v>
                </c:pt>
                <c:pt idx="8">
                  <c:v>0.10328638497652583</c:v>
                </c:pt>
                <c:pt idx="9">
                  <c:v>0.11612903225806452</c:v>
                </c:pt>
                <c:pt idx="10">
                  <c:v>0.12009803921568628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4-38E6-4DB4-B762-A2EEF0552A09}"/>
            </c:ext>
          </c:extLst>
        </c:ser>
        <c:ser>
          <c:idx val="85"/>
          <c:order val="85"/>
          <c:tx>
            <c:strRef>
              <c:f>'Pivot tables 2020'!$CI$115:$CI$116</c:f>
              <c:strCache>
                <c:ptCount val="1"/>
                <c:pt idx="0">
                  <c:v>Mid and South Essex NHS Foundation Trust (previously Mid Essex and now merged with Basildon &amp; Thurrock and Southend Trusts)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 2020'!$A$117:$A$134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'Pivot tables 2020'!$CI$117:$CI$134</c:f>
              <c:numCache>
                <c:formatCode>0%</c:formatCode>
                <c:ptCount val="18"/>
                <c:pt idx="0">
                  <c:v>0.10859728506787331</c:v>
                </c:pt>
                <c:pt idx="1">
                  <c:v>0.10141685309470544</c:v>
                </c:pt>
                <c:pt idx="2">
                  <c:v>0.11955719557195572</c:v>
                </c:pt>
                <c:pt idx="3">
                  <c:v>0.10867979576951131</c:v>
                </c:pt>
                <c:pt idx="4">
                  <c:v>0.10781476121562952</c:v>
                </c:pt>
                <c:pt idx="5">
                  <c:v>0.1097647897362794</c:v>
                </c:pt>
                <c:pt idx="6">
                  <c:v>0.11705202312138728</c:v>
                </c:pt>
                <c:pt idx="7">
                  <c:v>0.1111934766493699</c:v>
                </c:pt>
                <c:pt idx="8">
                  <c:v>0.10703363914373089</c:v>
                </c:pt>
                <c:pt idx="9">
                  <c:v>0.1024428684003152</c:v>
                </c:pt>
                <c:pt idx="10">
                  <c:v>0.11846405228758169</c:v>
                </c:pt>
                <c:pt idx="11">
                  <c:v>0.36408977556109728</c:v>
                </c:pt>
                <c:pt idx="12">
                  <c:v>0.1553956834532374</c:v>
                </c:pt>
                <c:pt idx="13">
                  <c:v>0.14497469269703542</c:v>
                </c:pt>
                <c:pt idx="14">
                  <c:v>0.12846347607052896</c:v>
                </c:pt>
                <c:pt idx="15">
                  <c:v>0.12664233576642336</c:v>
                </c:pt>
                <c:pt idx="16">
                  <c:v>0.13515509601181683</c:v>
                </c:pt>
                <c:pt idx="17">
                  <c:v>0.14046199701937406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5-38E6-4DB4-B762-A2EEF0552A09}"/>
            </c:ext>
          </c:extLst>
        </c:ser>
        <c:ser>
          <c:idx val="86"/>
          <c:order val="86"/>
          <c:tx>
            <c:strRef>
              <c:f>'Pivot tables 2020'!$CJ$115:$CJ$116</c:f>
              <c:strCache>
                <c:ptCount val="1"/>
                <c:pt idx="0">
                  <c:v>Southend University Hospital NHS Foundation Trust (now mid and south essex NHS FT)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 2020'!$A$117:$A$134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'Pivot tables 2020'!$CJ$117:$CJ$134</c:f>
              <c:numCache>
                <c:formatCode>0%</c:formatCode>
                <c:ptCount val="18"/>
                <c:pt idx="0">
                  <c:v>0.1599479843953186</c:v>
                </c:pt>
                <c:pt idx="1">
                  <c:v>0.16688567674113008</c:v>
                </c:pt>
                <c:pt idx="2">
                  <c:v>0.15727391874180865</c:v>
                </c:pt>
                <c:pt idx="3">
                  <c:v>0.14304812834224598</c:v>
                </c:pt>
                <c:pt idx="4">
                  <c:v>0.13342318059299191</c:v>
                </c:pt>
                <c:pt idx="5">
                  <c:v>0.13896457765667575</c:v>
                </c:pt>
                <c:pt idx="6">
                  <c:v>0.16531165311653118</c:v>
                </c:pt>
                <c:pt idx="7">
                  <c:v>0.16395663956639567</c:v>
                </c:pt>
                <c:pt idx="8">
                  <c:v>0.14075067024128687</c:v>
                </c:pt>
                <c:pt idx="9">
                  <c:v>0.14972527472527472</c:v>
                </c:pt>
                <c:pt idx="10">
                  <c:v>0.1636615811373093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5B-4274-8F09-743F61525AF7}"/>
            </c:ext>
          </c:extLst>
        </c:ser>
        <c:ser>
          <c:idx val="87"/>
          <c:order val="87"/>
          <c:tx>
            <c:strRef>
              <c:f>'Pivot tables 2020'!$CK$115:$CK$116</c:f>
              <c:strCache>
                <c:ptCount val="1"/>
                <c:pt idx="0">
                  <c:v>Herefordshire &amp; Worcestershire Health &amp; Care NHS Trust (previously Worcestershire Health and Care NHS Trust)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 2020'!$A$117:$A$134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'Pivot tables 2020'!$CK$117:$CK$134</c:f>
              <c:numCache>
                <c:formatCode>0%</c:formatCode>
                <c:ptCount val="18"/>
                <c:pt idx="0">
                  <c:v>0.13136729222520108</c:v>
                </c:pt>
                <c:pt idx="1">
                  <c:v>0.13874345549738221</c:v>
                </c:pt>
                <c:pt idx="2">
                  <c:v>0.13110539845758354</c:v>
                </c:pt>
                <c:pt idx="3">
                  <c:v>0.11282051282051282</c:v>
                </c:pt>
                <c:pt idx="4">
                  <c:v>0.11442786069651742</c:v>
                </c:pt>
                <c:pt idx="5">
                  <c:v>0.12771084337349398</c:v>
                </c:pt>
                <c:pt idx="6">
                  <c:v>0.11904761904761904</c:v>
                </c:pt>
                <c:pt idx="7">
                  <c:v>0.1366906474820144</c:v>
                </c:pt>
                <c:pt idx="8">
                  <c:v>9.5571095571095568E-2</c:v>
                </c:pt>
                <c:pt idx="9">
                  <c:v>0.15130023640661938</c:v>
                </c:pt>
                <c:pt idx="10">
                  <c:v>0.12383177570093458</c:v>
                </c:pt>
                <c:pt idx="11">
                  <c:v>0.11655011655011654</c:v>
                </c:pt>
                <c:pt idx="12">
                  <c:v>8.1967213114754092E-2</c:v>
                </c:pt>
                <c:pt idx="13">
                  <c:v>8.7264150943396221E-2</c:v>
                </c:pt>
                <c:pt idx="14">
                  <c:v>9.3525179856115109E-2</c:v>
                </c:pt>
                <c:pt idx="15">
                  <c:v>8.91566265060241E-2</c:v>
                </c:pt>
                <c:pt idx="16">
                  <c:v>8.2125603864734303E-2</c:v>
                </c:pt>
                <c:pt idx="17">
                  <c:v>8.7167070217917669E-2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70-4158-91C3-A66E748D12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4877520"/>
        <c:axId val="1659517728"/>
      </c:barChart>
      <c:catAx>
        <c:axId val="634877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9517728"/>
        <c:crosses val="autoZero"/>
        <c:auto val="1"/>
        <c:lblAlgn val="ctr"/>
        <c:lblOffset val="100"/>
        <c:noMultiLvlLbl val="0"/>
      </c:catAx>
      <c:valAx>
        <c:axId val="165951772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877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260192905040142"/>
          <c:y val="0.21665750725440844"/>
          <c:w val="0.27712157122377185"/>
          <c:h val="0.588974865173553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235063</xdr:colOff>
      <xdr:row>20</xdr:row>
      <xdr:rowOff>153081</xdr:rowOff>
    </xdr:from>
    <xdr:to>
      <xdr:col>26</xdr:col>
      <xdr:colOff>229621</xdr:colOff>
      <xdr:row>37</xdr:row>
      <xdr:rowOff>61233</xdr:rowOff>
    </xdr:to>
    <xdr:graphicFrame macro="">
      <xdr:nvGraphicFramePr>
        <xdr:cNvPr id="4" name="Chart 3" descr="Midlands and East percentage of accounts being used&#10;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23</xdr:col>
      <xdr:colOff>540545</xdr:colOff>
      <xdr:row>0</xdr:row>
      <xdr:rowOff>82663</xdr:rowOff>
    </xdr:from>
    <xdr:to>
      <xdr:col>27</xdr:col>
      <xdr:colOff>80623</xdr:colOff>
      <xdr:row>2</xdr:row>
      <xdr:rowOff>148782</xdr:rowOff>
    </xdr:to>
    <xdr:pic>
      <xdr:nvPicPr>
        <xdr:cNvPr id="7" name="Picture 6" descr="logo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23938" y="82663"/>
          <a:ext cx="1989364" cy="4403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220094</xdr:colOff>
      <xdr:row>3</xdr:row>
      <xdr:rowOff>85044</xdr:rowOff>
    </xdr:from>
    <xdr:to>
      <xdr:col>13</xdr:col>
      <xdr:colOff>161584</xdr:colOff>
      <xdr:row>20</xdr:row>
      <xdr:rowOff>64293</xdr:rowOff>
    </xdr:to>
    <xdr:graphicFrame macro="">
      <xdr:nvGraphicFramePr>
        <xdr:cNvPr id="5" name="Chart 8" descr="Midlands and East percentage of accounts being used">
          <a:extLst>
            <a:ext uri="{FF2B5EF4-FFF2-40B4-BE49-F238E27FC236}">
              <a16:creationId xmlns:a16="http://schemas.microsoft.com/office/drawing/2014/main" id="{E8AEFC07-3B13-4FBD-B8F6-DE38D267FB0E}"/>
            </a:ext>
            <a:ext uri="{147F2762-F138-4A5C-976F-8EAC2B608ADB}">
              <a16:predDERef xmlns:a16="http://schemas.microsoft.com/office/drawing/2014/main" pre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238125</xdr:colOff>
      <xdr:row>3</xdr:row>
      <xdr:rowOff>90146</xdr:rowOff>
    </xdr:from>
    <xdr:to>
      <xdr:col>26</xdr:col>
      <xdr:colOff>237786</xdr:colOff>
      <xdr:row>20</xdr:row>
      <xdr:rowOff>76540</xdr:rowOff>
    </xdr:to>
    <xdr:graphicFrame macro="">
      <xdr:nvGraphicFramePr>
        <xdr:cNvPr id="6" name="Chart 9" descr="Midlands and east openathens accounts percentage of headcount">
          <a:extLst>
            <a:ext uri="{FF2B5EF4-FFF2-40B4-BE49-F238E27FC236}">
              <a16:creationId xmlns:a16="http://schemas.microsoft.com/office/drawing/2014/main" id="{19A7085C-3469-4928-8E50-C37D545DF721}"/>
            </a:ext>
            <a:ext uri="{147F2762-F138-4A5C-976F-8EAC2B608ADB}">
              <a16:predDERef xmlns:a16="http://schemas.microsoft.com/office/drawing/2014/main" pred="{E8AEFC07-3B13-4FBD-B8F6-DE38D267FB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220096</xdr:colOff>
      <xdr:row>20</xdr:row>
      <xdr:rowOff>161585</xdr:rowOff>
    </xdr:from>
    <xdr:to>
      <xdr:col>13</xdr:col>
      <xdr:colOff>170088</xdr:colOff>
      <xdr:row>37</xdr:row>
      <xdr:rowOff>78240</xdr:rowOff>
    </xdr:to>
    <xdr:graphicFrame macro="">
      <xdr:nvGraphicFramePr>
        <xdr:cNvPr id="12" name="Chart 11" descr="Midland and east successful unique authentications">
          <a:extLst>
            <a:ext uri="{FF2B5EF4-FFF2-40B4-BE49-F238E27FC236}">
              <a16:creationId xmlns:a16="http://schemas.microsoft.com/office/drawing/2014/main" id="{A3A594D9-40A0-4638-B8E6-EF612238343C}"/>
            </a:ext>
            <a:ext uri="{147F2762-F138-4A5C-976F-8EAC2B608ADB}">
              <a16:predDERef xmlns:a16="http://schemas.microsoft.com/office/drawing/2014/main" pred="{19A7085C-3469-4928-8E50-C37D545DF7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133349</xdr:colOff>
      <xdr:row>0</xdr:row>
      <xdr:rowOff>126999</xdr:rowOff>
    </xdr:from>
    <xdr:to>
      <xdr:col>22</xdr:col>
      <xdr:colOff>493499</xdr:colOff>
      <xdr:row>15</xdr:row>
      <xdr:rowOff>142875</xdr:rowOff>
    </xdr:to>
    <xdr:graphicFrame macro="">
      <xdr:nvGraphicFramePr>
        <xdr:cNvPr id="2" name="Chart 8" descr="Number of openAthens accounts">
          <a:extLst>
            <a:ext uri="{FF2B5EF4-FFF2-40B4-BE49-F238E27FC236}">
              <a16:creationId xmlns:a16="http://schemas.microsoft.com/office/drawing/2014/main" id="{74A7BE4F-BFBE-424B-83F9-0AE79373E7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175173</xdr:colOff>
      <xdr:row>17</xdr:row>
      <xdr:rowOff>80033</xdr:rowOff>
    </xdr:from>
    <xdr:to>
      <xdr:col>22</xdr:col>
      <xdr:colOff>535323</xdr:colOff>
      <xdr:row>31</xdr:row>
      <xdr:rowOff>82259</xdr:rowOff>
    </xdr:to>
    <xdr:graphicFrame macro="">
      <xdr:nvGraphicFramePr>
        <xdr:cNvPr id="3" name="Chart 9" descr="OpenAthens Accounts percentage of headcount">
          <a:extLst>
            <a:ext uri="{FF2B5EF4-FFF2-40B4-BE49-F238E27FC236}">
              <a16:creationId xmlns:a16="http://schemas.microsoft.com/office/drawing/2014/main" id="{9A816F2F-F50C-4422-BA30-AE29677910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175173</xdr:colOff>
      <xdr:row>32</xdr:row>
      <xdr:rowOff>4817</xdr:rowOff>
    </xdr:from>
    <xdr:to>
      <xdr:col>22</xdr:col>
      <xdr:colOff>535323</xdr:colOff>
      <xdr:row>47</xdr:row>
      <xdr:rowOff>82514</xdr:rowOff>
    </xdr:to>
    <xdr:graphicFrame macro="">
      <xdr:nvGraphicFramePr>
        <xdr:cNvPr id="11" name="Chart 10" descr="Successful unique authentications (one use per account)">
          <a:extLst>
            <a:ext uri="{FF2B5EF4-FFF2-40B4-BE49-F238E27FC236}">
              <a16:creationId xmlns:a16="http://schemas.microsoft.com/office/drawing/2014/main" id="{F5B04AFF-0392-4B22-8996-E80E309004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131380</xdr:colOff>
      <xdr:row>48</xdr:row>
      <xdr:rowOff>71748</xdr:rowOff>
    </xdr:from>
    <xdr:to>
      <xdr:col>22</xdr:col>
      <xdr:colOff>491530</xdr:colOff>
      <xdr:row>65</xdr:row>
      <xdr:rowOff>71747</xdr:rowOff>
    </xdr:to>
    <xdr:graphicFrame macro="">
      <xdr:nvGraphicFramePr>
        <xdr:cNvPr id="12" name="Chart 11" descr="Percentage of accounts being used">
          <a:extLst>
            <a:ext uri="{FF2B5EF4-FFF2-40B4-BE49-F238E27FC236}">
              <a16:creationId xmlns:a16="http://schemas.microsoft.com/office/drawing/2014/main" id="{DC18C9F2-1A51-4138-AC69-159969055F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oung Emma - Librarian" refreshedDate="44497.690150925926" createdVersion="6" refreshedVersion="6" minRefreshableVersion="3" recordCount="12" xr:uid="{7F81D3B3-322B-4A30-964B-75F3F3191935}">
  <cacheSource type="worksheet">
    <worksheetSource ref="A5:CJ17" sheet="Pivot table with new orgs"/>
  </cacheSource>
  <cacheFields count="88">
    <cacheField name="Sum of Apr-20" numFmtId="0">
      <sharedItems/>
    </cacheField>
    <cacheField name="86" numFmtId="0">
      <sharedItems containsSemiMixedTypes="0" containsString="0" containsNumber="1" containsInteger="1" minValue="75" maxValue="85"/>
    </cacheField>
    <cacheField name="59" numFmtId="0">
      <sharedItems containsSemiMixedTypes="0" containsString="0" containsNumber="1" containsInteger="1" minValue="42" maxValue="58"/>
    </cacheField>
    <cacheField name="343" numFmtId="0">
      <sharedItems containsSemiMixedTypes="0" containsString="0" containsNumber="1" containsInteger="1" minValue="336" maxValue="408"/>
    </cacheField>
    <cacheField name="1136" numFmtId="0">
      <sharedItems containsSemiMixedTypes="0" containsString="0" containsNumber="1" containsInteger="1" minValue="990" maxValue="1098"/>
    </cacheField>
    <cacheField name="727" numFmtId="0">
      <sharedItems containsSemiMixedTypes="0" containsString="0" containsNumber="1" containsInteger="1" minValue="617" maxValue="1077"/>
    </cacheField>
    <cacheField name="544" numFmtId="0">
      <sharedItems containsSemiMixedTypes="0" containsString="0" containsNumber="1" containsInteger="1" minValue="486" maxValue="720"/>
    </cacheField>
    <cacheField name="1185" numFmtId="0">
      <sharedItems containsSemiMixedTypes="0" containsString="0" containsNumber="1" containsInteger="1" minValue="497" maxValue="1192"/>
    </cacheField>
    <cacheField name="144" numFmtId="0">
      <sharedItems containsSemiMixedTypes="0" containsString="0" containsNumber="1" containsInteger="1" minValue="148" maxValue="1160"/>
    </cacheField>
    <cacheField name="2541" numFmtId="0">
      <sharedItems containsSemiMixedTypes="0" containsString="0" containsNumber="1" containsInteger="1" minValue="2447" maxValue="2673"/>
    </cacheField>
    <cacheField name="868" numFmtId="0">
      <sharedItems containsSemiMixedTypes="0" containsString="0" containsNumber="1" containsInteger="1" minValue="830" maxValue="882"/>
    </cacheField>
    <cacheField name="250" numFmtId="0">
      <sharedItems containsSemiMixedTypes="0" containsString="0" containsNumber="1" containsInteger="1" minValue="254" maxValue="830"/>
    </cacheField>
    <cacheField name="529" numFmtId="0">
      <sharedItems containsSemiMixedTypes="0" containsString="0" containsNumber="1" containsInteger="1" minValue="270" maxValue="621"/>
    </cacheField>
    <cacheField name="325" numFmtId="0">
      <sharedItems containsSemiMixedTypes="0" containsString="0" containsNumber="1" containsInteger="1" minValue="280" maxValue="555"/>
    </cacheField>
    <cacheField name="960" numFmtId="0">
      <sharedItems containsSemiMixedTypes="0" containsString="0" containsNumber="1" containsInteger="1" minValue="295" maxValue="900"/>
    </cacheField>
    <cacheField name="408" numFmtId="0">
      <sharedItems containsSemiMixedTypes="0" containsString="0" containsNumber="1" containsInteger="1" minValue="411" maxValue="798"/>
    </cacheField>
    <cacheField name="462" numFmtId="0">
      <sharedItems containsSemiMixedTypes="0" containsString="0" containsNumber="1" containsInteger="1" minValue="440" maxValue="501"/>
    </cacheField>
    <cacheField name="196" numFmtId="0">
      <sharedItems containsSemiMixedTypes="0" containsString="0" containsNumber="1" containsInteger="1" minValue="0" maxValue="530"/>
    </cacheField>
    <cacheField name="549" numFmtId="0">
      <sharedItems containsSemiMixedTypes="0" containsString="0" containsNumber="1" containsInteger="1" minValue="525" maxValue="547"/>
    </cacheField>
    <cacheField name="0" numFmtId="0">
      <sharedItems containsSemiMixedTypes="0" containsString="0" containsNumber="1" containsInteger="1" minValue="0" maxValue="18"/>
    </cacheField>
    <cacheField name="946" numFmtId="0">
      <sharedItems containsSemiMixedTypes="0" containsString="0" containsNumber="1" containsInteger="1" minValue="920" maxValue="953"/>
    </cacheField>
    <cacheField name="75" numFmtId="0">
      <sharedItems containsSemiMixedTypes="0" containsString="0" containsNumber="1" containsInteger="1" minValue="67" maxValue="73"/>
    </cacheField>
    <cacheField name="405" numFmtId="0">
      <sharedItems containsSemiMixedTypes="0" containsString="0" containsNumber="1" containsInteger="1" minValue="397" maxValue="520"/>
    </cacheField>
    <cacheField name="956" numFmtId="0">
      <sharedItems containsSemiMixedTypes="0" containsString="0" containsNumber="1" containsInteger="1" minValue="922" maxValue="955"/>
    </cacheField>
    <cacheField name="2467" numFmtId="0">
      <sharedItems containsSemiMixedTypes="0" containsString="0" containsNumber="1" containsInteger="1" minValue="1942" maxValue="2385"/>
    </cacheField>
    <cacheField name="689" numFmtId="0">
      <sharedItems containsSemiMixedTypes="0" containsString="0" containsNumber="1" containsInteger="1" minValue="593" maxValue="677"/>
    </cacheField>
    <cacheField name="418" numFmtId="0">
      <sharedItems containsSemiMixedTypes="0" containsString="0" containsNumber="1" containsInteger="1" minValue="413" maxValue="435"/>
    </cacheField>
    <cacheField name="2069" numFmtId="0">
      <sharedItems containsSemiMixedTypes="0" containsString="0" containsNumber="1" containsInteger="1" minValue="2272" maxValue="2447"/>
    </cacheField>
    <cacheField name="160" numFmtId="0">
      <sharedItems containsSemiMixedTypes="0" containsString="0" containsNumber="1" containsInteger="1" minValue="172" maxValue="201"/>
    </cacheField>
    <cacheField name="163" numFmtId="0">
      <sharedItems containsSemiMixedTypes="0" containsString="0" containsNumber="1" containsInteger="1" minValue="152" maxValue="173"/>
    </cacheField>
    <cacheField name="114" numFmtId="0">
      <sharedItems containsSemiMixedTypes="0" containsString="0" containsNumber="1" containsInteger="1" minValue="105" maxValue="114"/>
    </cacheField>
    <cacheField name="161" numFmtId="0">
      <sharedItems containsSemiMixedTypes="0" containsString="0" containsNumber="1" containsInteger="1" minValue="154" maxValue="169"/>
    </cacheField>
    <cacheField name="158" numFmtId="0">
      <sharedItems containsSemiMixedTypes="0" containsString="0" containsNumber="1" containsInteger="1" minValue="163" maxValue="183"/>
    </cacheField>
    <cacheField name="156" numFmtId="0">
      <sharedItems containsSemiMixedTypes="0" containsString="0" containsNumber="1" containsInteger="1" minValue="117" maxValue="153"/>
    </cacheField>
    <cacheField name="532" numFmtId="0">
      <sharedItems containsSemiMixedTypes="0" containsString="0" containsNumber="1" containsInteger="1" minValue="486" maxValue="544"/>
    </cacheField>
    <cacheField name="19" numFmtId="0">
      <sharedItems containsSemiMixedTypes="0" containsString="0" containsNumber="1" containsInteger="1" minValue="18" maxValue="25"/>
    </cacheField>
    <cacheField name="361" numFmtId="0">
      <sharedItems containsSemiMixedTypes="0" containsString="0" containsNumber="1" containsInteger="1" minValue="366" maxValue="406"/>
    </cacheField>
    <cacheField name="1366" numFmtId="0">
      <sharedItems containsSemiMixedTypes="0" containsString="0" containsNumber="1" containsInteger="1" minValue="1321" maxValue="1436"/>
    </cacheField>
    <cacheField name="952" numFmtId="0">
      <sharedItems containsSemiMixedTypes="0" containsString="0" containsNumber="1" containsInteger="1" minValue="784" maxValue="940"/>
    </cacheField>
    <cacheField name="185" numFmtId="0">
      <sharedItems containsSemiMixedTypes="0" containsString="0" containsNumber="1" containsInteger="1" minValue="163" maxValue="177"/>
    </cacheField>
    <cacheField name="299" numFmtId="0">
      <sharedItems containsSemiMixedTypes="0" containsString="0" containsNumber="1" containsInteger="1" minValue="302" maxValue="311"/>
    </cacheField>
    <cacheField name="1106" numFmtId="0">
      <sharedItems containsSemiMixedTypes="0" containsString="0" containsNumber="1" containsInteger="1" minValue="1116" maxValue="1163"/>
    </cacheField>
    <cacheField name="1342" numFmtId="0">
      <sharedItems containsSemiMixedTypes="0" containsString="0" containsNumber="1" containsInteger="1" minValue="1354" maxValue="1578"/>
    </cacheField>
    <cacheField name="1300" numFmtId="0">
      <sharedItems containsSemiMixedTypes="0" containsString="0" containsNumber="1" containsInteger="1" minValue="1292" maxValue="1335"/>
    </cacheField>
    <cacheField name="198" numFmtId="0">
      <sharedItems containsSemiMixedTypes="0" containsString="0" containsNumber="1" containsInteger="1" minValue="206" maxValue="240"/>
    </cacheField>
    <cacheField name="194" numFmtId="0">
      <sharedItems containsSemiMixedTypes="0" containsString="0" containsNumber="1" containsInteger="1" minValue="159" maxValue="203"/>
    </cacheField>
    <cacheField name="1066" numFmtId="0">
      <sharedItems containsSemiMixedTypes="0" containsString="0" containsNumber="1" containsInteger="1" minValue="1041" maxValue="1085"/>
    </cacheField>
    <cacheField name="859" numFmtId="0">
      <sharedItems containsSemiMixedTypes="0" containsString="0" containsNumber="1" containsInteger="1" minValue="806" maxValue="856"/>
    </cacheField>
    <cacheField name="599" numFmtId="0">
      <sharedItems containsSemiMixedTypes="0" containsString="0" containsNumber="1" containsInteger="1" minValue="592" maxValue="613"/>
    </cacheField>
    <cacheField name="56" numFmtId="0">
      <sharedItems containsSemiMixedTypes="0" containsString="0" containsNumber="1" containsInteger="1" minValue="55" maxValue="61"/>
    </cacheField>
    <cacheField name="2432" numFmtId="0">
      <sharedItems containsSemiMixedTypes="0" containsString="0" containsNumber="1" containsInteger="1" minValue="2261" maxValue="2448"/>
    </cacheField>
    <cacheField name="1126" numFmtId="0">
      <sharedItems containsSemiMixedTypes="0" containsString="0" containsNumber="1" containsInteger="1" minValue="1057" maxValue="1122"/>
    </cacheField>
    <cacheField name="2677" numFmtId="0">
      <sharedItems containsSemiMixedTypes="0" containsString="0" containsNumber="1" containsInteger="1" minValue="2536" maxValue="2899"/>
    </cacheField>
    <cacheField name="911" numFmtId="0">
      <sharedItems containsSemiMixedTypes="0" containsString="0" containsNumber="1" containsInteger="1" minValue="735" maxValue="859"/>
    </cacheField>
    <cacheField name="84" numFmtId="0">
      <sharedItems containsSemiMixedTypes="0" containsString="0" containsNumber="1" containsInteger="1" minValue="69" maxValue="88"/>
    </cacheField>
    <cacheField name="78" numFmtId="0">
      <sharedItems containsSemiMixedTypes="0" containsString="0" containsNumber="1" containsInteger="1" minValue="62" maxValue="77"/>
    </cacheField>
    <cacheField name="31" numFmtId="0">
      <sharedItems containsSemiMixedTypes="0" containsString="0" containsNumber="1" containsInteger="1" minValue="29" maxValue="33"/>
    </cacheField>
    <cacheField name="68" numFmtId="0">
      <sharedItems containsSemiMixedTypes="0" containsString="0" containsNumber="1" containsInteger="1" minValue="64" maxValue="68"/>
    </cacheField>
    <cacheField name="602" numFmtId="0">
      <sharedItems containsSemiMixedTypes="0" containsString="0" containsNumber="1" containsInteger="1" minValue="538" maxValue="590"/>
    </cacheField>
    <cacheField name="36" numFmtId="0">
      <sharedItems containsSemiMixedTypes="0" containsString="0" containsNumber="1" containsInteger="1" minValue="6" maxValue="35"/>
    </cacheField>
    <cacheField name="702" numFmtId="0">
      <sharedItems containsSemiMixedTypes="0" containsString="0" containsNumber="1" containsInteger="1" minValue="594" maxValue="701"/>
    </cacheField>
    <cacheField name="122" numFmtId="0">
      <sharedItems containsSemiMixedTypes="0" containsString="0" containsNumber="1" containsInteger="1" minValue="112" maxValue="140"/>
    </cacheField>
    <cacheField name="601" numFmtId="0">
      <sharedItems containsSemiMixedTypes="0" containsString="0" containsNumber="1" containsInteger="1" minValue="598" maxValue="637"/>
    </cacheField>
    <cacheField name="1849" numFmtId="0">
      <sharedItems containsSemiMixedTypes="0" containsString="0" containsNumber="1" containsInteger="1" minValue="1879" maxValue="1997"/>
    </cacheField>
    <cacheField name="996" numFmtId="0">
      <sharedItems containsSemiMixedTypes="0" containsString="0" containsNumber="1" containsInteger="1" minValue="991" maxValue="1258"/>
    </cacheField>
    <cacheField name="603" numFmtId="0">
      <sharedItems containsSemiMixedTypes="0" containsString="0" containsNumber="1" containsInteger="1" minValue="550" maxValue="603"/>
    </cacheField>
    <cacheField name="1216" numFmtId="0">
      <sharedItems containsSemiMixedTypes="0" containsString="0" containsNumber="1" containsInteger="1" minValue="1223" maxValue="1687"/>
    </cacheField>
    <cacheField name="3252" numFmtId="0">
      <sharedItems containsSemiMixedTypes="0" containsString="0" containsNumber="1" containsInteger="1" minValue="259" maxValue="330"/>
    </cacheField>
    <cacheField name="424" numFmtId="0">
      <sharedItems containsSemiMixedTypes="0" containsString="0" containsNumber="1" containsInteger="1" minValue="382" maxValue="422"/>
    </cacheField>
    <cacheField name="383" numFmtId="0">
      <sharedItems containsSemiMixedTypes="0" containsString="0" containsNumber="1" containsInteger="1" minValue="364" maxValue="419"/>
    </cacheField>
    <cacheField name="971" numFmtId="0">
      <sharedItems containsSemiMixedTypes="0" containsString="0" containsNumber="1" containsInteger="1" minValue="972" maxValue="1008"/>
    </cacheField>
    <cacheField name="3671" numFmtId="0">
      <sharedItems containsSemiMixedTypes="0" containsString="0" containsNumber="1" containsInteger="1" minValue="3643" maxValue="3778"/>
    </cacheField>
    <cacheField name="1950" numFmtId="0">
      <sharedItems containsSemiMixedTypes="0" containsString="0" containsNumber="1" containsInteger="1" minValue="1788" maxValue="1980"/>
    </cacheField>
    <cacheField name="2521" numFmtId="0">
      <sharedItems containsSemiMixedTypes="0" containsString="0" containsNumber="1" containsInteger="1" minValue="2042" maxValue="2413"/>
    </cacheField>
    <cacheField name="2407" numFmtId="0">
      <sharedItems containsSemiMixedTypes="0" containsString="0" containsNumber="1" containsInteger="1" minValue="2374" maxValue="2484"/>
    </cacheField>
    <cacheField name="1286" numFmtId="0">
      <sharedItems containsSemiMixedTypes="0" containsString="0" containsNumber="1" containsInteger="1" minValue="1270" maxValue="1337"/>
    </cacheField>
    <cacheField name="630" numFmtId="0">
      <sharedItems containsSemiMixedTypes="0" containsString="0" containsNumber="1" containsInteger="1" minValue="551" maxValue="637"/>
    </cacheField>
    <cacheField name="6302" numFmtId="0">
      <sharedItems containsSemiMixedTypes="0" containsString="0" containsNumber="1" containsInteger="1" minValue="624" maxValue="663"/>
    </cacheField>
    <cacheField name="634" numFmtId="0">
      <sharedItems containsSemiMixedTypes="0" containsString="0" containsNumber="1" containsInteger="1" minValue="509" maxValue="606"/>
    </cacheField>
    <cacheField name="814" numFmtId="0">
      <sharedItems containsSemiMixedTypes="0" containsString="0" containsNumber="1" containsInteger="1" minValue="788" maxValue="896"/>
    </cacheField>
    <cacheField name="899" numFmtId="0">
      <sharedItems containsSemiMixedTypes="0" containsString="0" containsNumber="1" containsInteger="1" minValue="800" maxValue="898"/>
    </cacheField>
    <cacheField name="4242" numFmtId="0">
      <sharedItems containsSemiMixedTypes="0" containsString="0" containsNumber="1" containsInteger="1" minValue="433" maxValue="506"/>
    </cacheField>
    <cacheField name="1413" numFmtId="0">
      <sharedItems containsSemiMixedTypes="0" containsString="0" containsNumber="1" containsInteger="1" minValue="0" maxValue="1377"/>
    </cacheField>
    <cacheField name="103" numFmtId="0">
      <sharedItems containsSemiMixedTypes="0" containsString="0" containsNumber="1" containsInteger="1" minValue="124" maxValue="169"/>
    </cacheField>
    <cacheField name="38" numFmtId="0">
      <sharedItems containsSemiMixedTypes="0" containsString="0" containsNumber="1" containsInteger="1" minValue="38" maxValue="43"/>
    </cacheField>
    <cacheField name="769" numFmtId="0">
      <sharedItems containsSemiMixedTypes="0" containsString="0" containsNumber="1" containsInteger="1" minValue="0" maxValue="763"/>
    </cacheField>
    <cacheField name="1326" numFmtId="0">
      <sharedItems containsSemiMixedTypes="0" containsString="0" containsNumber="1" containsInteger="1" minValue="1203" maxValue="2780"/>
    </cacheField>
    <cacheField name="373" numFmtId="0">
      <sharedItems containsSemiMixedTypes="0" containsString="0" containsNumber="1" containsInteger="1" minValue="382" maxValue="42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oung Emma - Librarian" refreshedDate="44497.690151041665" createdVersion="6" refreshedVersion="6" minRefreshableVersion="3" recordCount="88" xr:uid="{A30454C5-C307-436E-8470-D4C2BA7D5FA6}">
  <cacheSource type="worksheet">
    <worksheetSource ref="A1:S89" sheet="Successful Authentications"/>
  </cacheSource>
  <cacheFields count="19">
    <cacheField name="Organisation" numFmtId="0">
      <sharedItems containsBlank="1" count="89">
        <s v="Anglian Community Enterprise CIC"/>
        <s v="Arthur Rank Hospice"/>
        <s v="Basildon &amp; Thurrock University Hospitals NHS Foundation Trust (now Mid and South Essex NHS Foundation Trust)"/>
        <s v="Bedford Hospital NHS Trust"/>
        <s v="Bedfordshire Hospitals NHS Foundation trust (previously  Luton &amp; Dunstable Hospital NHS Trust)"/>
        <s v="Birmingham and Solihull Mental Health Trust"/>
        <s v="Birmingham Community Healthcare NHS Trust"/>
        <s v="Birmingham Women’s and Children’s NHS Foundation Trust"/>
        <s v="Black Country Partnership NHS Foundation Trust"/>
        <s v="Cambridge University Hospitals NHS Foundation Trust"/>
        <s v="Cambridgeshire &amp; Peterborough NHS Foundation Trust"/>
        <s v="Cambridgeshire Community Service NHS Trust"/>
        <s v="Chesterfield Royal Hospital NHS Foundation Trust"/>
        <s v="Commissioning staff in the Midlands and East of England"/>
        <s v="Coventry and Warwickshire Partnership Trust"/>
        <s v="Derbyshire Community Health Services FT"/>
        <s v="Derbyshire Healthcare NHS Foundation Trust"/>
        <s v="Dudley &amp; Walsall NHS Mental Health Partnership (being replaced by Dudley Integrated Partnership)"/>
        <s v="Dudley Group NHS Foundation Trust "/>
        <s v="Dudley Integrated Care (previously Dudley &amp; Walsall NHS Mental Health Partnership)"/>
        <s v="East and North Hertfordshire NHS Trust"/>
        <s v="East Coast Community Healthcare"/>
        <s v="East Midlands Ambulance Service NHS Trust"/>
        <s v="East of England Ambulance Service"/>
        <s v="East Suffolk and North Essex NHS Foundation Trust"/>
        <s v="Essex Partnership University NHS Foundation Trust"/>
        <s v="George Eliot Hospital NHS Trust"/>
        <s v="GPs and practice staff in the Midlands and East of England"/>
        <s v="GPs, Practice staff &amp; CCG staff in Staffordshire"/>
        <s v="GPs, Practice Staff and CCG staff in Bedfordshire"/>
        <s v="GPs, practice staff and CCG staff in Nottinghamshire County (not Bassetlaw)"/>
        <s v="GPs, Practice Staff and CCG Staff in Shropshire"/>
        <s v="GPs, Practice Staff and CCG staff in Suffolk"/>
        <s v="GPs, practice staff and CCG staff in Worcestershire"/>
        <s v="Hertfordshire Community NHS Trust"/>
        <s v="Hertfordshire Partnership University NHS Foundation Trust"/>
        <s v="Hospices in Cambridgeshire inc. EACH and Sue Ryder Care"/>
        <s v="James Paget University Hospital"/>
        <s v="Kettering General Hospital NHS Foundation Trust"/>
        <s v="Leicestershire Partnership NHS Trust"/>
        <s v="Lincolnshire Community Health Services NHS Trust"/>
        <s v="Lincolnshire Partnership Trust"/>
        <m/>
        <s v="Mid and South Essex NHS Foundation Trust (previously Mid Essex and now merged with Basildon &amp; Thurrock and Southend Trusts)"/>
        <s v="Midlands Partnership NHS Foundation Trust (MPFT)"/>
        <s v="Norfolk &amp; Suffolk NHS Foundation Trust"/>
        <s v="Norfolk and Norwich University Hospital"/>
        <s v="Norfolk Community Healthcare NHS Trust"/>
        <s v="North Staffordshire Combined Healthcare NHS Trust"/>
        <s v="North West Anglia NHS Foundation Trust"/>
        <s v="Northampton General Hospital NHS Trust"/>
        <s v="Northamptonshire Healthcare NHS Trust"/>
        <s v="Nottingham CityCare Partnership"/>
        <s v="Nottingham University Hospitals NHS Trust"/>
        <s v="Nottinghamshire Healthcare NHS FT (incl Nottinghamshire Co &amp; Bassetlaw Healthcare Partnerships)"/>
        <s v="Other eligible staff in the Midlands and East of England"/>
        <s v="Princess Alexandra Hospital"/>
        <s v="Provide (Essex)"/>
        <s v="Public health and social care staff in Derbyshire"/>
        <s v="Public health staff in Cambridgeshire and Peterborough"/>
        <s v="Public health Essex"/>
        <s v="Public Health organisations in Nottinghamshire County"/>
        <s v="Queen Elizabeth Hospital King's Lynn"/>
        <s v="Registrations awaiting approval in the Midlands and East of England"/>
        <s v="Robert Jones &amp; Agnes Hunt Orthopaedic Hospital NHS Foundation Trust"/>
        <s v="Royal Orthopaedic Hospital NHS Trust"/>
        <s v="Royal Papworth Hospital"/>
        <s v="Royal Wolverhampton NHS Trust"/>
        <s v="Sandwell and West Birmingham NHS Trust"/>
        <s v="Sherwood Forest Hospitals NHS Foundation Trust"/>
        <s v="Shrewsbury and Telford Hospital NHS Trust"/>
        <s v="Shropshire Community Health NHS Trust"/>
        <s v="South Warwickshire NHS Foundation Trust"/>
        <s v="Southend University Hospital NHS Foundation Trust ((now Mid and South Essex NHS Foundation Trust))"/>
        <s v="St Andrew's Healthcare"/>
        <s v="United Lincolnshire Hospitals NHS Trust"/>
        <s v="University Hospitals Birmingham NHS Foundation Trust"/>
        <s v="University Hospitals Coventry and Warwickshire NHS Trust"/>
        <s v="University Hospitals of Derby and Burton NHS Foundation Trust"/>
        <s v="University Hospitals of Leicester NHS Trust (LRI, LGH and Glenfield )"/>
        <s v="University Hospitals of North Midlands"/>
        <s v="Walsall Healthcare NHS Trust"/>
        <s v="West Hertfordshire Hospitals NHS Trust"/>
        <s v="West Midlands Ambulance Service NHS Trust"/>
        <s v="West Suffolk Hospital"/>
        <s v="Worcestershire Acute Hospitals NHS Trust"/>
        <s v="Herefordshire &amp; Worcestershire Health &amp; Care NHS Trust (previously Worcestershire Health and Care NHS Trust)"/>
        <s v="Wye Valley NHS Trust (Herefordshire)"/>
        <s v="Worcestershire Health and Care NHS Trust" u="1"/>
      </sharedItems>
    </cacheField>
    <cacheField name="Apr-20" numFmtId="0">
      <sharedItems containsString="0" containsBlank="1" containsNumber="1" containsInteger="1" minValue="0" maxValue="583"/>
    </cacheField>
    <cacheField name="May-20" numFmtId="0">
      <sharedItems containsString="0" containsBlank="1" containsNumber="1" containsInteger="1" minValue="0" maxValue="632"/>
    </cacheField>
    <cacheField name="Jun-20" numFmtId="0">
      <sharedItems containsString="0" containsBlank="1" containsNumber="1" containsInteger="1" minValue="0" maxValue="661"/>
    </cacheField>
    <cacheField name="Jul-20" numFmtId="0">
      <sharedItems containsString="0" containsBlank="1" containsNumber="1" containsInteger="1" minValue="0" maxValue="649"/>
    </cacheField>
    <cacheField name="Aug-20" numFmtId="0">
      <sharedItems containsString="0" containsBlank="1" containsNumber="1" containsInteger="1" minValue="0" maxValue="585"/>
    </cacheField>
    <cacheField name="Sep-20" numFmtId="0">
      <sharedItems containsString="0" containsBlank="1" containsNumber="1" containsInteger="1" minValue="0" maxValue="612"/>
    </cacheField>
    <cacheField name="Oct-20" numFmtId="0">
      <sharedItems containsString="0" containsBlank="1" containsNumber="1" containsInteger="1" minValue="0" maxValue="619"/>
    </cacheField>
    <cacheField name="Nov-20" numFmtId="0">
      <sharedItems containsString="0" containsBlank="1" containsNumber="1" containsInteger="1" minValue="0" maxValue="613"/>
    </cacheField>
    <cacheField name="Dec-20" numFmtId="0">
      <sharedItems containsString="0" containsBlank="1" containsNumber="1" containsInteger="1" minValue="1" maxValue="531"/>
    </cacheField>
    <cacheField name="Jan-21" numFmtId="0">
      <sharedItems containsString="0" containsBlank="1" containsNumber="1" containsInteger="1" minValue="1" maxValue="558"/>
    </cacheField>
    <cacheField name="Feb-21" numFmtId="0">
      <sharedItems containsString="0" containsBlank="1" containsNumber="1" containsInteger="1" minValue="0" maxValue="604"/>
    </cacheField>
    <cacheField name="Mar-21" numFmtId="0">
      <sharedItems containsString="0" containsBlank="1" containsNumber="1" containsInteger="1" minValue="0" maxValue="654"/>
    </cacheField>
    <cacheField name="Apr-21" numFmtId="0">
      <sharedItems containsString="0" containsBlank="1" containsNumber="1" containsInteger="1" minValue="1" maxValue="581"/>
    </cacheField>
    <cacheField name="May-21" numFmtId="0">
      <sharedItems containsString="0" containsBlank="1" containsNumber="1" containsInteger="1" minValue="2" maxValue="567"/>
    </cacheField>
    <cacheField name="Jun-21" numFmtId="0">
      <sharedItems containsString="0" containsBlank="1" containsNumber="1" containsInteger="1" minValue="2" maxValue="509"/>
    </cacheField>
    <cacheField name="Jul-21" numFmtId="0">
      <sharedItems containsString="0" containsBlank="1" containsNumber="1" containsInteger="1" minValue="0" maxValue="441"/>
    </cacheField>
    <cacheField name="Aug-21" numFmtId="0">
      <sharedItems containsString="0" containsBlank="1" containsNumber="1" containsInteger="1" minValue="1" maxValue="469"/>
    </cacheField>
    <cacheField name="Sep-21" numFmtId="0">
      <sharedItems containsString="0" containsBlank="1" containsNumber="1" containsInteger="1" minValue="0" maxValue="49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oung Emma - Librarian" refreshedDate="44497.690151736111" createdVersion="6" refreshedVersion="6" minRefreshableVersion="3" recordCount="90" xr:uid="{D4932C48-6E00-433A-AE9C-C4080A469936}">
  <cacheSource type="worksheet">
    <worksheetSource ref="A1:S91" sheet="% of accounts used"/>
  </cacheSource>
  <cacheFields count="19">
    <cacheField name="Organisation" numFmtId="0">
      <sharedItems containsBlank="1" count="89">
        <s v="      Anglian Community Enterprise CIC"/>
        <s v="      Arthur Rank Hospice"/>
        <s v="Basildon &amp; Thurrock University Hospitals NHS Foundation Trust ( now Mid and South Essex NHS Foundation Trust)"/>
        <s v="      Bedford Hospital NHS Trust"/>
        <s v="      Bedfordshire Hospitals NHS Foundation trust (previously  Luton &amp; Dunstable Hospital NHS Trust)"/>
        <s v="      Birmingham and Solihull Mental Health Trust"/>
        <s v="      Birmingham Community Healthcare NHS Trust"/>
        <s v="      Birmingham Women’s and Children’s NHS Foundation Trust"/>
        <s v="      Black Country Partnership NHS Foundation Trust"/>
        <s v="      Cambridge University Hospitals NHS Foundation Trust"/>
        <s v="      Cambridgeshire &amp; Peterborough NHS Foundation Trust"/>
        <s v="      Cambridgeshire Community Service NHS Trust"/>
        <s v="      Chesterfield Royal Hospital NHS Foundation Trust"/>
        <s v="      Commissioning staff in the Midlands and East of England"/>
        <s v="      Coventry and Warwickshire Partnership Trust"/>
        <s v="      Derbyshire Community Health Services FT"/>
        <s v="      Derbyshire Healthcare NHS Foundation Trust"/>
        <s v="      Dudley &amp; Walsall NHS Mental Health Partnership"/>
        <s v="      Dudley Group NHS Foundation Trust"/>
        <s v="      Dudley Integrated Care "/>
        <s v="      East and North Hertfordshire NHS Trust"/>
        <s v="      East Coast Community Healthcare"/>
        <s v="      East Midlands Ambulance Service NHS Trust"/>
        <s v="      East of England Ambulance Service"/>
        <s v="      East Suffolk and North Essex NHS Foundation Trust"/>
        <s v="      Essex Partnership University NHS Foundation Trust"/>
        <s v="      George Eliot Hospital NHS Trust"/>
        <s v="      GPs and practice staff in the Midlands and East of England"/>
        <s v="      GPs, Practice staff &amp; CCG staff in Staffordshire"/>
        <s v="      GPs, Practice Staff and CCG staff in Bedfordshire"/>
        <s v="      GPs, practice staff and CCG staff in Nottinghamshire County (not Bassetlaw)"/>
        <s v="      GPs, Practice Staff and CCG Staff in Shropshire"/>
        <s v="      GPs, Practice Staff and CCG staff in Suffolk"/>
        <s v="      GPs, practice staff and CCG staff in Worcestershire"/>
        <s v="      Hertfordshire Community NHS Trust"/>
        <s v="      Hertfordshire Partnership University NHS Foundation Trust"/>
        <s v="      Hospices in Cambridgeshire inc. EACH and Sue Ryder Care"/>
        <s v="      James Paget University Hospital"/>
        <s v="      Kettering General Hospital NHS Foundation Trust"/>
        <s v="      Leicestershire Partnership NHS Trust"/>
        <s v="      Lincolnshire Community Health Services NHS Trust"/>
        <s v="      Lincolnshire Partnership Trust"/>
        <m/>
        <s v="Mid and South Essex NHS Foundation Trust (previously Mid Essex and now merged with Basildon &amp; Thurrock and Southend Trusts)"/>
        <s v="      Midlands Partnership NHS Foundation Trust (MPFT)"/>
        <s v="      Norfolk &amp; Suffolk NHS Foundation Trust"/>
        <s v="      Norfolk and Norwich University Hospital"/>
        <s v="      Norfolk Community Healthcare NHS Trust"/>
        <s v="      North Staffordshire Combined Healthcare NHS Trust"/>
        <s v="      North West Anglia NHS Foundation Trust"/>
        <s v="      Northampton General Hospital NHS Trust"/>
        <s v="      Northamptonshire Healthcare NHS Trust"/>
        <s v="      Nottingham CityCare Partnership"/>
        <s v="      Nottingham University Hospitals NHS Trust"/>
        <s v="      Nottinghamshire Healthcare NHS FT (incl Nottinghamshire Co &amp; Bassetlaw Healthcare Partnerships)"/>
        <s v="      Other eligible staff in the Midlands and East of England"/>
        <s v="      Princess Alexandra Hospital"/>
        <s v="      Provide (Essex)"/>
        <s v="      Public health and social care staff in Derbyshire"/>
        <s v="      Public Health organisations in Nottinghamshire County"/>
        <s v="      Public health staff in Cambridgeshire and Peterborough"/>
        <s v="      Public health staff in Essex"/>
        <s v="      Queen Elizabeth Hospital King's Lynn"/>
        <s v="      Registrations awaiting approval in the Midlands and East of England"/>
        <s v="      Robert Jones &amp; Agnes Hunt Orthopaedic Hospital NHS Foundation Trust"/>
        <s v="      Royal Orthopaedic Hospital NHS Trust"/>
        <s v="      Royal Papworth Hospital"/>
        <s v="      Royal Wolverhampton NHS Trust"/>
        <s v="      Sandwell and West Birmingham NHS Trust"/>
        <s v="      Sherwood Forest Hospitals NHS Foundation Trust"/>
        <s v="      Shrewsbury and Telford Hospital NHS Trust"/>
        <s v="      Shropshire Community Health NHS Trust"/>
        <s v="      South Warwickshire NHS Foundation Trust"/>
        <s v="Southend University Hospital NHS Foundation Trust (now mid and south essex NHS FT)"/>
        <s v="      St Andrew's Healthcare"/>
        <s v="      United Lincolnshire Hospitals NHS Trust"/>
        <s v="      University Hospitals Birmingham NHS Foundation Trust"/>
        <s v="      University Hospitals Coventry and Warwickshire NHS Trust"/>
        <s v="      University Hospitals of Derby and Burton NHS Foundation Trust"/>
        <s v="      University Hospitals of Leicester NHS Trust (LRI, LGH and Glenfield )"/>
        <s v="      University Hospitals of North Midlands"/>
        <s v="      Walsall Healthcare NHS Trust"/>
        <s v="      West Hertfordshire Hospitals NHS Trust"/>
        <s v="      West Midlands Ambulance Service NHS Trust"/>
        <s v="      West Suffolk Hospital"/>
        <s v="      Worcestershire Acute Hospitals NHS Trust"/>
        <s v="Herefordshire &amp; Worcestershire Health &amp; Care NHS Trust (previously Worcestershire Health and Care NHS Trust)"/>
        <s v="      Wye Valley NHS Trust (Herefordshire)"/>
        <s v="      Worcestershire Health and Care NHS Trust" u="1"/>
      </sharedItems>
    </cacheField>
    <cacheField name="Apr-20" numFmtId="0">
      <sharedItems containsString="0" containsBlank="1" containsNumber="1" minValue="2.9411764705882353E-2" maxValue="0.32038834951456313"/>
    </cacheField>
    <cacheField name="May-20" numFmtId="0">
      <sharedItems containsString="0" containsBlank="1" containsNumber="1" minValue="4.1095890410958902E-2" maxValue="0.30252100840336132"/>
    </cacheField>
    <cacheField name="Jun-20" numFmtId="0">
      <sharedItems containsString="0" containsBlank="1" containsNumber="1" minValue="3.0769230769230771E-2" maxValue="0.28130081300813009"/>
    </cacheField>
    <cacheField name="Jul-20" numFmtId="0">
      <sharedItems containsString="0" containsBlank="1" containsNumber="1" minValue="5.1724137931034482E-2" maxValue="0.36363636363636365"/>
    </cacheField>
    <cacheField name="Aug-20" numFmtId="0">
      <sharedItems containsString="0" containsBlank="1" containsNumber="1" minValue="2.7210884353741496E-2" maxValue="0.24107142857142858"/>
    </cacheField>
    <cacheField name="Sep-20" numFmtId="0">
      <sharedItems containsString="0" containsBlank="1" containsNumber="1" minValue="5.1948051948051951E-2" maxValue="0.28205128205128205"/>
    </cacheField>
    <cacheField name="Oct-20" numFmtId="0">
      <sharedItems containsString="0" containsBlank="1" containsNumber="1" minValue="5.4794520547945202E-2" maxValue="0.2608695652173913"/>
    </cacheField>
    <cacheField name="Nov-20" numFmtId="0">
      <sharedItems containsString="0" containsBlank="1" containsNumber="1" minValue="1.2658227848101266E-2" maxValue="0.52112676056338025"/>
    </cacheField>
    <cacheField name="Dec-20" numFmtId="0">
      <sharedItems containsString="0" containsBlank="1" containsNumber="1" minValue="9.433962264150943E-3" maxValue="1"/>
    </cacheField>
    <cacheField name="Jan-21" numFmtId="0">
      <sharedItems containsString="0" containsBlank="1" containsNumber="1" minValue="3.8461538461538464E-2" maxValue="1"/>
    </cacheField>
    <cacheField name="Feb-21" numFmtId="0">
      <sharedItems containsString="0" containsBlank="1" containsNumber="1" minValue="3.9215686274509803E-2" maxValue="0.6"/>
    </cacheField>
    <cacheField name="Mar-21" numFmtId="0">
      <sharedItems containsString="0" containsBlank="1" containsNumber="1" minValue="4.642857142857143E-2" maxValue="0.36408977556109728"/>
    </cacheField>
    <cacheField name="Apr-21" numFmtId="0">
      <sharedItems containsString="0" containsBlank="1" containsNumber="1" minValue="3.3333333333333333E-2" maxValue="0.3888888888888889"/>
    </cacheField>
    <cacheField name="May-21" numFmtId="0">
      <sharedItems containsString="0" containsBlank="1" containsNumber="1" minValue="5.2631578947368418E-2" maxValue="0.23648648648648649"/>
    </cacheField>
    <cacheField name="Jun-21" numFmtId="0">
      <sharedItems containsString="0" containsBlank="1" containsNumber="1" minValue="4.4444444444444446E-2" maxValue="0.22818791946308725"/>
    </cacheField>
    <cacheField name="Jul-21" numFmtId="0">
      <sharedItems containsString="0" containsBlank="1" containsNumber="1" minValue="0" maxValue="0.23114754098360657"/>
    </cacheField>
    <cacheField name="Aug-21" numFmtId="0">
      <sharedItems containsString="0" containsBlank="1" containsNumber="1" minValue="1.4705882352941176E-2" maxValue="0.23456790123456789"/>
    </cacheField>
    <cacheField name="Sep-21" numFmtId="0">
      <sharedItems containsString="0" containsBlank="1" containsNumber="1" minValue="0" maxValue="0.244186046511627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oung Emma - Librarian" refreshedDate="44497.690152662035" createdVersion="6" refreshedVersion="6" minRefreshableVersion="3" recordCount="87" xr:uid="{521FB997-F5AA-4BF3-ABE2-A9ACF98C6D55}">
  <cacheSource type="worksheet">
    <worksheetSource ref="A1:T88" sheet="Account totals data"/>
  </cacheSource>
  <cacheFields count="20">
    <cacheField name="Organisation" numFmtId="0">
      <sharedItems count="87">
        <s v="      Anglian Community Enterprise CIC"/>
        <s v="      Arthur Rank Hospice"/>
        <s v="      Basildon &amp; Thurrock University Hospitals NHS Foundation Trust ( now Mid and South Essex NHS Foundation Trust)"/>
        <s v="      Bedford Hospital NHS Trust (Bedford Hospital)"/>
        <s v="     Bedfordshire Hospitals NHS Foundation trust (previously  Luton &amp; Dunstable Hospital NHS Trust)"/>
        <s v="      Birmingham and Solihull Mental Health Trust"/>
        <s v="      Birmingham Community Healthcare NHS Trust"/>
        <s v="      Birmingham Women’s and Children’s NHS Foundation Trust"/>
        <s v="      Black Country Partnership NHS Foundation Trust"/>
        <s v="      Cambridge University Hospitals NHS Foundation Trust"/>
        <s v="      Cambridgeshire &amp; Peterborough NHS Foundation Trust"/>
        <s v="      Cambridgeshire Community Service NHS Trust"/>
        <s v="      Chesterfield Royal Hospital NHS Foundation Trust"/>
        <s v="      Commissioning staff in the Midlands and East of England"/>
        <s v="      Coventry and Warwickshire Partnership Trust"/>
        <s v="      Derbyshire Community Health Services FT"/>
        <s v="      Derbyshire Healthcare NHS Foundation Trust"/>
        <s v="      Dudley &amp; Walsall NHS Mental Health Partnership"/>
        <s v="      Dudley Group NHS Foundation Trust"/>
        <s v="      Dudley Integrated Health Care (previously Dudley &amp; Walsall Mental Health)"/>
        <s v="      East and North Hertfordshire NHS Trust"/>
        <s v="      East Coast Community Healthcare"/>
        <s v="      East Midlands Ambulance Service NHS Trust"/>
        <s v="      East of England Ambulance Service"/>
        <s v="      East Suffolk and North Essex NHS Foundation Trust"/>
        <s v="      Essex Partnership University NHS Foundation Trust"/>
        <s v="      George Eliot Hospital NHS Trust"/>
        <s v="      GPs and practice staff in the Midlands and East of England"/>
        <s v="      GPs, Practice staff &amp; CCG staff in Staffordshire"/>
        <s v="      GPs, Practice Staff and CCG staff in Bedfordshire"/>
        <s v="      GPs, practice staff and CCG staff in Nottingham City and Nottinghamshire County (not Bassetlaw)"/>
        <s v="      GPs, Practice Staff and CCG Staff in Shropshire"/>
        <s v="      GPs, Practice Staff and CCG staff in Suffolk"/>
        <s v="      GPs, practice staff and CCG staff in Worcestershire"/>
        <s v="      Hertfordshire Community NHS Trust"/>
        <s v="      Hertfordshire Partnership University NHS Foundation Trust"/>
        <s v="      Hospices in Cambridgeshire inc. EACH and Sue Ryder Care"/>
        <s v="      James Paget University Hospital"/>
        <s v="      Kettering General Hospital NHS Foundation Trust"/>
        <s v="      Leicestershire Partnership NHS Trust"/>
        <s v="      Lincolnshire Community Health Services NHS Trust"/>
        <s v="      Lincolnshire Partnership Trust"/>
        <s v="      Mid and South Essex NHS Foundation Trust (previously Mid Essex and now merged with Basildon &amp; Thurrock and Southend Trusts)"/>
        <s v="      Midlands Partnership NHS Foundation Trust (MPFT)"/>
        <s v="      Norfolk &amp; Suffolk NHS Foundation Trust"/>
        <s v="      Norfolk and Norwich University Hospital"/>
        <s v="      Norfolk Community Healthcare NHS Trust"/>
        <s v="      North Staffordshire Combined Healthcare NHS Trust"/>
        <s v="      North West Anglia NHS Foundation Trust"/>
        <s v="      Northampton General Hospital NHS Trust"/>
        <s v="      Northamptonshire Healthcare NHS Trust"/>
        <s v="      Nottingham CityCare Partnership"/>
        <s v="      Nottingham University Hospitals NHS Trust"/>
        <s v="      Nottinghamshire Healthcare NHS FT (incl Nottinghamshire Co &amp; Bassetlaw Healthcare Partnerships)"/>
        <s v="      Other eligible staff in the Midlands and East of England"/>
        <s v="      Princess Alexandra Hospital"/>
        <s v="      Provide (Essex)"/>
        <s v="      Public health and social care staff in Derbyshire"/>
        <s v="      Public health staff in Cambridgeshire and Peterborough"/>
        <s v="      Public Health staff in Essex"/>
        <s v="      Public Health staff in Nottingham City and Nottinghamshire County"/>
        <s v="      Queen Elizabeth Hospital King's Lynn"/>
        <s v="      Registrations awaiting approval in the Midlands and East of England"/>
        <s v="      Robert Jones &amp; Agnes Hunt Orthopaedic Hospital NHS Foundation Trust"/>
        <s v="      Royal Orthopaedic Hospital NHS Trust"/>
        <s v="      Royal Papworth Hospital"/>
        <s v="      Royal Wolverhampton NHS Trust"/>
        <s v="      Sandwell and West Birmingham NHS Trust"/>
        <s v="      Sherwood Forest Hospitals NHS Foundation Trust"/>
        <s v="      Shrewsbury and Telford Hospital NHS Trust"/>
        <s v="      Shropshire Community Health NHS Trust"/>
        <s v="      South Warwickshire NHS Foundation Trust"/>
        <s v="      Southend University Hospital NHS Foundation Trust (now mid and south essex NHS FT)"/>
        <s v="      St Andrew's Healthcare"/>
        <s v="      United Lincolnshire Hospitals NHS Trust"/>
        <s v="      University Hospitals Birmingham NHS Foundation Trust"/>
        <s v="      University Hospitals Coventry and Warwickshire NHS Trust"/>
        <s v="      University Hospitals of Derby and Burton NHS Foundation Trust"/>
        <s v="      University Hospitals of Leicester NHS Trust (LRI, LGH and Glenfield )"/>
        <s v="      University Hospitals of North Midlands"/>
        <s v="      Walsall Healthcare NHS Trust"/>
        <s v="      West Hertfordshire Hospitals NHS Trust"/>
        <s v="      West Midlands Ambulance Service NHS Trust"/>
        <s v="      West Suffolk Hospital"/>
        <s v="      Worcestershire Acute Hospitals NHS Trust"/>
        <s v="Herefordshire &amp; Worcestershire Health &amp; Care NHS Trust (previously Worcestershire Health and Care NHS Trust)"/>
        <s v="      Wye Valley NHS Trust (Herefordshire)"/>
      </sharedItems>
    </cacheField>
    <cacheField name="Apr-20" numFmtId="0">
      <sharedItems containsSemiMixedTypes="0" containsString="0" containsNumber="1" containsInteger="1" minValue="0" maxValue="3671"/>
    </cacheField>
    <cacheField name="May-20" numFmtId="0">
      <sharedItems containsSemiMixedTypes="0" containsString="0" containsNumber="1" containsInteger="1" minValue="0" maxValue="3643"/>
    </cacheField>
    <cacheField name="Jun-20" numFmtId="0">
      <sharedItems containsSemiMixedTypes="0" containsString="0" containsNumber="1" containsInteger="1" minValue="0" maxValue="3667"/>
    </cacheField>
    <cacheField name="Jul-20" numFmtId="0">
      <sharedItems containsSemiMixedTypes="0" containsString="0" containsNumber="1" containsInteger="1" minValue="0" maxValue="3703"/>
    </cacheField>
    <cacheField name="Aug-20" numFmtId="0">
      <sharedItems containsSemiMixedTypes="0" containsString="0" containsNumber="1" containsInteger="1" minValue="0" maxValue="3675"/>
    </cacheField>
    <cacheField name="Sep-20" numFmtId="0">
      <sharedItems containsSemiMixedTypes="0" containsString="0" containsNumber="1" containsInteger="1" minValue="0" maxValue="3697"/>
    </cacheField>
    <cacheField name="Oct-20" numFmtId="0">
      <sharedItems containsSemiMixedTypes="0" containsString="0" containsNumber="1" containsInteger="1" minValue="0" maxValue="3701"/>
    </cacheField>
    <cacheField name="Nov-20" numFmtId="0">
      <sharedItems containsSemiMixedTypes="0" containsString="0" containsNumber="1" containsInteger="1" minValue="0" maxValue="3737"/>
    </cacheField>
    <cacheField name="Dec-20" numFmtId="0">
      <sharedItems containsSemiMixedTypes="0" containsString="0" containsNumber="1" containsInteger="1" minValue="1" maxValue="3735"/>
    </cacheField>
    <cacheField name="Jan-21" numFmtId="0">
      <sharedItems containsSemiMixedTypes="0" containsString="0" containsNumber="1" containsInteger="1" minValue="0" maxValue="3778"/>
    </cacheField>
    <cacheField name="Feb-21" numFmtId="0">
      <sharedItems containsSemiMixedTypes="0" containsString="0" containsNumber="1" containsInteger="1" minValue="0" maxValue="3760"/>
    </cacheField>
    <cacheField name="Mar-21" numFmtId="0">
      <sharedItems containsSemiMixedTypes="0" containsString="0" containsNumber="1" containsInteger="1" minValue="0" maxValue="3746"/>
    </cacheField>
    <cacheField name="Apr-21" numFmtId="0">
      <sharedItems containsSemiMixedTypes="0" containsString="0" containsNumber="1" containsInteger="1" minValue="0" maxValue="3724"/>
    </cacheField>
    <cacheField name="May-21" numFmtId="0">
      <sharedItems containsString="0" containsBlank="1" containsNumber="1" containsInteger="1" minValue="25" maxValue="3548"/>
    </cacheField>
    <cacheField name="Jun-21" numFmtId="0">
      <sharedItems containsString="0" containsBlank="1" containsNumber="1" containsInteger="1" minValue="18" maxValue="3538"/>
    </cacheField>
    <cacheField name="Jul-21" numFmtId="0">
      <sharedItems containsString="0" containsBlank="1" containsNumber="1" containsInteger="1" minValue="14" maxValue="3494"/>
    </cacheField>
    <cacheField name="Aug-21" numFmtId="0">
      <sharedItems containsString="0" containsBlank="1" containsNumber="1" containsInteger="1" minValue="12" maxValue="3464"/>
    </cacheField>
    <cacheField name="Sep-21" numFmtId="0">
      <sharedItems containsString="0" containsBlank="1" containsNumber="1" containsInteger="1" minValue="1" maxValue="3462"/>
    </cacheField>
    <cacheField name="Oct-21" numFmtId="0">
      <sharedItems containsString="0" containsBlank="1" containsNumber="1" containsInteger="1" minValue="1" maxValue="35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oung Emma - Librarian" refreshedDate="44497.690153124997" createdVersion="6" refreshedVersion="6" minRefreshableVersion="3" recordCount="87" xr:uid="{56428E4B-3816-4E71-A426-D65895099137}">
  <cacheSource type="worksheet">
    <worksheetSource ref="A1:T88" sheet="Account % of headcount"/>
  </cacheSource>
  <cacheFields count="20">
    <cacheField name="Organisations" numFmtId="0">
      <sharedItems containsBlank="1" count="67">
        <m/>
        <s v="Basildon &amp; Thurrock University Hospitals NHS Foundation Trust ( now Mid and South Essex NHS Foundation Trust)"/>
        <s v="Bedford Hospital NHS Trust (Bedford Hospital)"/>
        <s v="Bedfordshire Hospitals NHS Foundation trust (previously  Luton &amp; Dunstable Hospital NHS Trust)"/>
        <s v="Birmingham and Solihull Mental Health NHS Foundation Trust"/>
        <s v="Birmingham Community Healthcare NHS Foundation Trust"/>
        <s v="Birmingham Women's and Children's NHS Foundation Trust"/>
        <s v="Black Country Partnership NHS Foundation Trust"/>
        <s v="Cambridge University Hospitals NHS Foundation Trust"/>
        <s v="Cambridgeshire and Peterborough NHS Foundation Trust"/>
        <s v="Cambridgeshire Community Services NHS Trust"/>
        <s v="Chesterfield Royal Hospital NHS Foundation Trust"/>
        <s v="Coventry and Warwickshire Partnership NHS Trust"/>
        <s v="Derbyshire Community Health Services NHS Foundation Trust"/>
        <s v="Derbyshire Healthcare NHS Foundation Trust"/>
        <s v="Dudley and Walsall Mental Health Partnership NHS Trust"/>
        <s v="Dudley Group NHS Foundation Trust"/>
        <s v="Dudley Integrated Health Care (previously Dudley &amp; Walsall Mental Health)"/>
        <s v="East and North Hertfordshire NHS Trust"/>
        <s v="East Midlands Ambulance Service NHS Trust"/>
        <s v="East of England Ambulance Service NHS Trust"/>
        <s v="East Suffolk and North Essex NHS Foundation Trust"/>
        <s v="Essex Partnership University NHS Foundation Trust"/>
        <s v="George Eliot Hospital NHS Trust"/>
        <s v="Hertfordshire Community NHS Trust"/>
        <s v="Hertfordshire Partnership University NHS Foundation Trust"/>
        <s v="James Paget University Hospitals NHS Foundation Trust"/>
        <s v="Kettering General Hospital NHS Foundation Trust"/>
        <s v="Leicestershire Partnership NHS Trust"/>
        <s v="Lincolnshire Community Health Services NHS Trust"/>
        <s v="Lincolnshire Partnership NHS Foundation Trust"/>
        <s v="Mid and South Essex NHS Foundation Trust (previously Mid Essex and now merged with Basildon &amp; Thurrock and Southend Trusts)"/>
        <s v="Midlands Partnership NHS Foundation Trust"/>
        <s v="Norfolk and Suffolk NHS Foundation Trust"/>
        <s v="Norfolk and Norwich University Hospitals NHS Foundation Trust"/>
        <s v="Norfolk Community Health and Care NHS Trust"/>
        <s v="North Staffordshire Combined Healthcare NHS Trust"/>
        <s v="North West Anglia NHS Foundation Trust"/>
        <s v="Northampton General Hospital NHS Trust"/>
        <s v="Northamptonshire Healthcare NHS Foundation Trust"/>
        <s v="Nottingham University Hospitals NHS Trust"/>
        <s v="Nottinghamshire Healthcare NHS Foundation Trust"/>
        <s v="Princess Alexandra Hospital NHS Trust"/>
        <s v="Queen Elizabeth Hospital King's Lynn NHS Foundation Trust"/>
        <s v="Robert Jones and Agnes Hunt Orthopaedic Hospital NHS Foundation Trust"/>
        <s v="Royal Orthopaedic Hospital NHS Foundation Trust"/>
        <s v="Royal Papworth Hospital NHS Foundation Trust"/>
        <s v="Royal Wolverhampton NHS Trust"/>
        <s v="Sandwell and West Birmingham Hospitals NHS Trust"/>
        <s v="Sherwood Forest Hospitals NHS Foundation Trust"/>
        <s v="Shrewsbury and Telford Hospital NHS Trust"/>
        <s v="Shropshire Community Health NHS Trust"/>
        <s v="South Warwickshire NHS Foundation Trust"/>
        <s v="Southend University Hospital NHS Foundation Trust (now mid and south essex NHS FT)"/>
        <s v="United Lincolnshire Hospitals NHS Trust"/>
        <s v="University Hospitals Birmingham NHS Foundation Trust"/>
        <s v="University Hospitals Coventry and Warwickshire NHS Trust"/>
        <s v="University Hospitals of Derby and Burton NHS Foundation Trust"/>
        <s v="University Hospitals of Leicester NHS Trust"/>
        <s v="University Hospitals of North Midlands NHS Trust"/>
        <s v="Walsall Healthcare NHS Trust"/>
        <s v="West Hertfordshire Hospitals NHS Trust"/>
        <s v="West Midlands Ambulance Service University NHS Foundation Trust"/>
        <s v="West Suffolk NHS Foundation Trust"/>
        <s v="Worcestershire Acute Hospitals NHS Trust"/>
        <s v="Herefordshire &amp; Worcestershire Health &amp; Care NHS Trust (previously Worcestershire Health and Care NHS Trust)"/>
        <s v="Wye Valley NHS Trust"/>
      </sharedItems>
    </cacheField>
    <cacheField name="Apr-20" numFmtId="0">
      <sharedItems containsString="0" containsBlank="1" containsNumber="1" minValue="7.1181413741967375E-2" maxValue="0.44684914067472947"/>
    </cacheField>
    <cacheField name="May-20" numFmtId="0">
      <sharedItems containsString="0" containsBlank="1" containsNumber="1" minValue="7.5481256332320168E-2" maxValue="0.44621260343730107"/>
    </cacheField>
    <cacheField name="Jun-20" numFmtId="0">
      <sharedItems containsString="0" containsBlank="1" containsNumber="1" minValue="7.464162135442412E-2" maxValue="0.43284532145130489"/>
    </cacheField>
    <cacheField name="Jul-20" numFmtId="9">
      <sharedItems containsString="0" containsBlank="1" containsNumber="1" minValue="7.3158675234799797E-2" maxValue="0.42138765117759391"/>
    </cacheField>
    <cacheField name="Aug-20" numFmtId="9">
      <sharedItems containsString="0" containsBlank="1" containsNumber="1" minValue="7.3158675234799797E-2" maxValue="0.40356460852959897"/>
    </cacheField>
    <cacheField name="Sep-20" numFmtId="9">
      <sharedItems containsString="0" containsBlank="1" containsNumber="1" minValue="7.0921985815602842E-2" maxValue="0.40992998090388288"/>
    </cacheField>
    <cacheField name="Oct-20" numFmtId="9">
      <sharedItems containsString="0" containsBlank="1" containsNumber="1" minValue="7.1428571428571425E-2" maxValue="0.41693189051559515"/>
    </cacheField>
    <cacheField name="Nov-20" numFmtId="9">
      <sharedItems containsString="0" containsBlank="1" containsNumber="1" minValue="6.4336372847011145E-2" maxValue="0.5734058329214039"/>
    </cacheField>
    <cacheField name="Dec-20" numFmtId="9">
      <sharedItems containsString="0" containsBlank="1" containsNumber="1" minValue="6.4336372847011145E-2" maxValue="0.40420114576702737"/>
    </cacheField>
    <cacheField name="Jan-21" numFmtId="9">
      <sharedItems containsString="0" containsBlank="1" containsNumber="1" minValue="0" maxValue="0.38892425206874603"/>
    </cacheField>
    <cacheField name="Feb-21" numFmtId="9">
      <sharedItems containsString="0" containsBlank="1" containsNumber="1" minValue="0" maxValue="0.38128580521960537"/>
    </cacheField>
    <cacheField name="Mar-21" numFmtId="9">
      <sharedItems containsString="0" containsBlank="1" containsNumber="1" minValue="0" maxValue="0.38255887969446212"/>
    </cacheField>
    <cacheField name="Apr-21" numFmtId="9">
      <sharedItems containsString="0" containsBlank="1" containsNumber="1" minValue="0" maxValue="0.37858508604206503"/>
    </cacheField>
    <cacheField name="May-21" numFmtId="9">
      <sharedItems containsString="0" containsBlank="1" containsNumber="1" minValue="0" maxValue="0.3702995538559592"/>
    </cacheField>
    <cacheField name="Jun-21" numFmtId="9">
      <sharedItems containsString="0" containsBlank="1" containsNumber="1" minValue="0" maxValue="0.3773103887826641"/>
    </cacheField>
    <cacheField name="Jul-21" numFmtId="9">
      <sharedItems containsString="0" containsBlank="1" containsNumber="1" minValue="0" maxValue="0.36838750796685787"/>
    </cacheField>
    <cacheField name="Aug-21" numFmtId="9">
      <sharedItems containsString="0" containsBlank="1" containsNumber="1" minValue="0" maxValue="0.35882727852135116"/>
    </cacheField>
    <cacheField name="Sep-21" numFmtId="9">
      <sharedItems containsString="0" containsBlank="1" containsNumber="1" minValue="0" maxValue="0.36711281070745699"/>
    </cacheField>
    <cacheField name="Oct-21" numFmtId="9">
      <sharedItems containsString="0" containsBlank="1" containsNumber="1" minValue="0" maxValue="0.3919694072657743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s v="Sum of May-20"/>
    <n v="85"/>
    <n v="56"/>
    <n v="342"/>
    <n v="1098"/>
    <n v="741"/>
    <n v="529"/>
    <n v="1185"/>
    <n v="155"/>
    <n v="2584"/>
    <n v="882"/>
    <n v="254"/>
    <n v="518"/>
    <n v="324"/>
    <n v="900"/>
    <n v="418"/>
    <n v="459"/>
    <n v="193"/>
    <n v="547"/>
    <n v="0"/>
    <n v="938"/>
    <n v="73"/>
    <n v="401"/>
    <n v="942"/>
    <n v="2385"/>
    <n v="677"/>
    <n v="413"/>
    <n v="2297"/>
    <n v="173"/>
    <n v="167"/>
    <n v="112"/>
    <n v="166"/>
    <n v="163"/>
    <n v="149"/>
    <n v="537"/>
    <n v="19"/>
    <n v="366"/>
    <n v="1378"/>
    <n v="940"/>
    <n v="168"/>
    <n v="302"/>
    <n v="1136"/>
    <n v="1354"/>
    <n v="1310"/>
    <n v="206"/>
    <n v="197"/>
    <n v="1066"/>
    <n v="856"/>
    <n v="599"/>
    <n v="57"/>
    <n v="2427"/>
    <n v="1121"/>
    <n v="2600"/>
    <n v="859"/>
    <n v="84"/>
    <n v="77"/>
    <n v="31"/>
    <n v="67"/>
    <n v="590"/>
    <n v="31"/>
    <n v="701"/>
    <n v="119"/>
    <n v="598"/>
    <n v="1879"/>
    <n v="991"/>
    <n v="603"/>
    <n v="1223"/>
    <n v="330"/>
    <n v="422"/>
    <n v="382"/>
    <n v="972"/>
    <n v="3643"/>
    <n v="1968"/>
    <n v="2413"/>
    <n v="2386"/>
    <n v="1275"/>
    <n v="637"/>
    <n v="628"/>
    <n v="606"/>
    <n v="803"/>
    <n v="883"/>
    <n v="433"/>
    <n v="1377"/>
    <n v="124"/>
    <n v="39"/>
    <n v="761"/>
    <n v="1341"/>
    <n v="382"/>
  </r>
  <r>
    <s v="Sum of Jun-20"/>
    <n v="85"/>
    <n v="57"/>
    <n v="339"/>
    <n v="1084"/>
    <n v="617"/>
    <n v="528"/>
    <n v="1182"/>
    <n v="151"/>
    <n v="2624"/>
    <n v="881"/>
    <n v="263"/>
    <n v="511"/>
    <n v="313"/>
    <n v="860"/>
    <n v="417"/>
    <n v="461"/>
    <n v="193"/>
    <n v="543"/>
    <n v="0"/>
    <n v="933"/>
    <n v="72"/>
    <n v="403"/>
    <n v="945"/>
    <n v="2361"/>
    <n v="664"/>
    <n v="416"/>
    <n v="2320"/>
    <n v="172"/>
    <n v="173"/>
    <n v="110"/>
    <n v="162"/>
    <n v="171"/>
    <n v="153"/>
    <n v="542"/>
    <n v="18"/>
    <n v="369"/>
    <n v="1390"/>
    <n v="920"/>
    <n v="169"/>
    <n v="302"/>
    <n v="1148"/>
    <n v="1379"/>
    <n v="1304"/>
    <n v="211"/>
    <n v="198"/>
    <n v="1062"/>
    <n v="838"/>
    <n v="592"/>
    <n v="58"/>
    <n v="2448"/>
    <n v="1122"/>
    <n v="2588"/>
    <n v="814"/>
    <n v="88"/>
    <n v="65"/>
    <n v="33"/>
    <n v="65"/>
    <n v="583"/>
    <n v="21"/>
    <n v="680"/>
    <n v="118"/>
    <n v="615"/>
    <n v="1895"/>
    <n v="1056"/>
    <n v="601"/>
    <n v="1242"/>
    <n v="325"/>
    <n v="420"/>
    <n v="374"/>
    <n v="977"/>
    <n v="3667"/>
    <n v="1980"/>
    <n v="2356"/>
    <n v="2376"/>
    <n v="1281"/>
    <n v="632"/>
    <n v="630"/>
    <n v="579"/>
    <n v="800"/>
    <n v="898"/>
    <n v="447"/>
    <n v="1358"/>
    <n v="127"/>
    <n v="39"/>
    <n v="763"/>
    <n v="1355"/>
    <n v="389"/>
  </r>
  <r>
    <s v="Sum of Jul-20"/>
    <n v="83"/>
    <n v="58"/>
    <n v="336"/>
    <n v="1076"/>
    <n v="630"/>
    <n v="520"/>
    <n v="1192"/>
    <n v="148"/>
    <n v="2574"/>
    <n v="871"/>
    <n v="265"/>
    <n v="514"/>
    <n v="310"/>
    <n v="840"/>
    <n v="422"/>
    <n v="467"/>
    <n v="189"/>
    <n v="536"/>
    <n v="0"/>
    <n v="943"/>
    <n v="71"/>
    <n v="397"/>
    <n v="943"/>
    <n v="2290"/>
    <n v="651"/>
    <n v="416"/>
    <n v="2302"/>
    <n v="173"/>
    <n v="171"/>
    <n v="113"/>
    <n v="154"/>
    <n v="169"/>
    <n v="150"/>
    <n v="544"/>
    <n v="23"/>
    <n v="371"/>
    <n v="1414"/>
    <n v="913"/>
    <n v="163"/>
    <n v="302"/>
    <n v="1128"/>
    <n v="1404"/>
    <n v="1292"/>
    <n v="216"/>
    <n v="203"/>
    <n v="1060"/>
    <n v="835"/>
    <n v="594"/>
    <n v="55"/>
    <n v="2442"/>
    <n v="1102"/>
    <n v="2582"/>
    <n v="800"/>
    <n v="82"/>
    <n v="63"/>
    <n v="33"/>
    <n v="64"/>
    <n v="581"/>
    <n v="19"/>
    <n v="662"/>
    <n v="116"/>
    <n v="618"/>
    <n v="1895"/>
    <n v="1051"/>
    <n v="594"/>
    <n v="1291"/>
    <n v="319"/>
    <n v="403"/>
    <n v="381"/>
    <n v="984"/>
    <n v="3703"/>
    <n v="1965"/>
    <n v="2305"/>
    <n v="2374"/>
    <n v="1279"/>
    <n v="618"/>
    <n v="624"/>
    <n v="563"/>
    <n v="791"/>
    <n v="879"/>
    <n v="450"/>
    <n v="1338"/>
    <n v="125"/>
    <n v="38"/>
    <n v="748"/>
    <n v="1371"/>
    <n v="390"/>
  </r>
  <r>
    <s v="Sum of Aug-20"/>
    <n v="79"/>
    <n v="57"/>
    <n v="337"/>
    <n v="1055"/>
    <n v="638"/>
    <n v="513"/>
    <n v="1165"/>
    <n v="148"/>
    <n v="2553"/>
    <n v="864"/>
    <n v="265"/>
    <n v="581"/>
    <n v="298"/>
    <n v="803"/>
    <n v="417"/>
    <n v="467"/>
    <n v="179"/>
    <n v="536"/>
    <n v="0"/>
    <n v="939"/>
    <n v="71"/>
    <n v="405"/>
    <n v="922"/>
    <n v="2235"/>
    <n v="640"/>
    <n v="418"/>
    <n v="2272"/>
    <n v="190"/>
    <n v="165"/>
    <n v="114"/>
    <n v="161"/>
    <n v="172"/>
    <n v="147"/>
    <n v="542"/>
    <n v="23"/>
    <n v="377"/>
    <n v="1412"/>
    <n v="901"/>
    <n v="163"/>
    <n v="306"/>
    <n v="1116"/>
    <n v="1419"/>
    <n v="1294"/>
    <n v="223"/>
    <n v="175"/>
    <n v="1041"/>
    <n v="828"/>
    <n v="607"/>
    <n v="55"/>
    <n v="2398"/>
    <n v="1087"/>
    <n v="2536"/>
    <n v="778"/>
    <n v="79"/>
    <n v="62"/>
    <n v="33"/>
    <n v="66"/>
    <n v="576"/>
    <n v="6"/>
    <n v="634"/>
    <n v="112"/>
    <n v="624"/>
    <n v="1919"/>
    <n v="1067"/>
    <n v="579"/>
    <n v="1323"/>
    <n v="314"/>
    <n v="391"/>
    <n v="384"/>
    <n v="997"/>
    <n v="3675"/>
    <n v="1848"/>
    <n v="2290"/>
    <n v="2400"/>
    <n v="1278"/>
    <n v="604"/>
    <n v="641"/>
    <n v="538"/>
    <n v="792"/>
    <n v="868"/>
    <n v="446"/>
    <n v="1319"/>
    <n v="128"/>
    <n v="38"/>
    <n v="742"/>
    <n v="1382"/>
    <n v="402"/>
  </r>
  <r>
    <s v="Sum of Sep-20"/>
    <n v="79"/>
    <n v="56"/>
    <n v="351"/>
    <n v="1067"/>
    <n v="675"/>
    <n v="509"/>
    <n v="1145"/>
    <n v="155"/>
    <n v="2574"/>
    <n v="847"/>
    <n v="263"/>
    <n v="621"/>
    <n v="301"/>
    <n v="807"/>
    <n v="411"/>
    <n v="460"/>
    <n v="177"/>
    <n v="533"/>
    <n v="0"/>
    <n v="939"/>
    <n v="71"/>
    <n v="416"/>
    <n v="945"/>
    <n v="2196"/>
    <n v="624"/>
    <n v="424"/>
    <n v="2300"/>
    <n v="189"/>
    <n v="167"/>
    <n v="113"/>
    <n v="161"/>
    <n v="172"/>
    <n v="140"/>
    <n v="541"/>
    <n v="23"/>
    <n v="394"/>
    <n v="1436"/>
    <n v="868"/>
    <n v="164"/>
    <n v="308"/>
    <n v="1138"/>
    <n v="1440"/>
    <n v="1308"/>
    <n v="224"/>
    <n v="179"/>
    <n v="1059"/>
    <n v="851"/>
    <n v="609"/>
    <n v="58"/>
    <n v="2396"/>
    <n v="1072"/>
    <n v="2542"/>
    <n v="784"/>
    <n v="77"/>
    <n v="62"/>
    <n v="32"/>
    <n v="66"/>
    <n v="566"/>
    <n v="24"/>
    <n v="644"/>
    <n v="117"/>
    <n v="630"/>
    <n v="1923"/>
    <n v="1124"/>
    <n v="580"/>
    <n v="1441"/>
    <n v="298"/>
    <n v="401"/>
    <n v="401"/>
    <n v="1000"/>
    <n v="3697"/>
    <n v="1845"/>
    <n v="2284"/>
    <n v="2405"/>
    <n v="1315"/>
    <n v="599"/>
    <n v="638"/>
    <n v="528"/>
    <n v="788"/>
    <n v="853"/>
    <n v="459"/>
    <n v="1299"/>
    <n v="130"/>
    <n v="39"/>
    <n v="734"/>
    <n v="1403"/>
    <n v="415"/>
  </r>
  <r>
    <s v="Sum of Oct-20"/>
    <n v="80"/>
    <n v="55"/>
    <n v="358"/>
    <n v="1064"/>
    <n v="715"/>
    <n v="504"/>
    <n v="1152"/>
    <n v="159"/>
    <n v="2583"/>
    <n v="837"/>
    <n v="265"/>
    <n v="615"/>
    <n v="295"/>
    <n v="796"/>
    <n v="414"/>
    <n v="462"/>
    <n v="173"/>
    <n v="538"/>
    <n v="0"/>
    <n v="948"/>
    <n v="73"/>
    <n v="421"/>
    <n v="944"/>
    <n v="2193"/>
    <n v="623"/>
    <n v="430"/>
    <n v="2357"/>
    <n v="189"/>
    <n v="167"/>
    <n v="111"/>
    <n v="163"/>
    <n v="175"/>
    <n v="141"/>
    <n v="531"/>
    <n v="23"/>
    <n v="403"/>
    <n v="1426"/>
    <n v="854"/>
    <n v="163"/>
    <n v="309"/>
    <n v="1140"/>
    <n v="1470"/>
    <n v="1324"/>
    <n v="228"/>
    <n v="159"/>
    <n v="1060"/>
    <n v="847"/>
    <n v="611"/>
    <n v="57"/>
    <n v="2377"/>
    <n v="1076"/>
    <n v="2599"/>
    <n v="833"/>
    <n v="79"/>
    <n v="62"/>
    <n v="32"/>
    <n v="67"/>
    <n v="556"/>
    <n v="22"/>
    <n v="655"/>
    <n v="118"/>
    <n v="630"/>
    <n v="1944"/>
    <n v="1163"/>
    <n v="590"/>
    <n v="1494"/>
    <n v="293"/>
    <n v="401"/>
    <n v="397"/>
    <n v="993"/>
    <n v="3701"/>
    <n v="1836"/>
    <n v="2225"/>
    <n v="2478"/>
    <n v="1334"/>
    <n v="593"/>
    <n v="640"/>
    <n v="525"/>
    <n v="815"/>
    <n v="861"/>
    <n v="473"/>
    <n v="1286"/>
    <n v="132"/>
    <n v="40"/>
    <n v="738"/>
    <n v="1384"/>
    <n v="420"/>
  </r>
  <r>
    <s v="Sum of Nov-20"/>
    <n v="77"/>
    <n v="55"/>
    <n v="376"/>
    <n v="1077"/>
    <n v="1077"/>
    <n v="720"/>
    <n v="497"/>
    <n v="1160"/>
    <n v="2668"/>
    <n v="830"/>
    <n v="830"/>
    <n v="270"/>
    <n v="555"/>
    <n v="295"/>
    <n v="798"/>
    <n v="440"/>
    <n v="459"/>
    <n v="530"/>
    <n v="0"/>
    <n v="953"/>
    <n v="72"/>
    <n v="440"/>
    <n v="955"/>
    <n v="2151"/>
    <n v="621"/>
    <n v="435"/>
    <n v="2360"/>
    <n v="193"/>
    <n v="170"/>
    <n v="107"/>
    <n v="166"/>
    <n v="173"/>
    <n v="127"/>
    <n v="531"/>
    <n v="23"/>
    <n v="405"/>
    <n v="1408"/>
    <n v="832"/>
    <n v="166"/>
    <n v="311"/>
    <n v="1138"/>
    <n v="1494"/>
    <n v="1335"/>
    <n v="236"/>
    <n v="167"/>
    <n v="1074"/>
    <n v="843"/>
    <n v="613"/>
    <n v="60"/>
    <n v="2330"/>
    <n v="1085"/>
    <n v="2648"/>
    <n v="840"/>
    <n v="79"/>
    <n v="64"/>
    <n v="31"/>
    <n v="68"/>
    <n v="560"/>
    <n v="25"/>
    <n v="645"/>
    <n v="119"/>
    <n v="637"/>
    <n v="1961"/>
    <n v="1148"/>
    <n v="582"/>
    <n v="1463"/>
    <n v="293"/>
    <n v="401"/>
    <n v="390"/>
    <n v="985"/>
    <n v="3737"/>
    <n v="1824"/>
    <n v="2215"/>
    <n v="2484"/>
    <n v="1337"/>
    <n v="577"/>
    <n v="651"/>
    <n v="523"/>
    <n v="828"/>
    <n v="851"/>
    <n v="478"/>
    <n v="1284"/>
    <n v="133"/>
    <n v="40"/>
    <n v="738"/>
    <n v="1349"/>
    <n v="417"/>
  </r>
  <r>
    <s v="Sum of Dec-20"/>
    <n v="76"/>
    <n v="53"/>
    <n v="386"/>
    <n v="1076"/>
    <n v="720"/>
    <n v="500"/>
    <n v="1154"/>
    <n v="363"/>
    <n v="2673"/>
    <n v="838"/>
    <n v="272"/>
    <n v="548"/>
    <n v="293"/>
    <n v="792"/>
    <n v="438"/>
    <n v="459"/>
    <n v="530"/>
    <n v="530"/>
    <n v="1"/>
    <n v="948"/>
    <n v="69"/>
    <n v="447"/>
    <n v="945"/>
    <n v="2135"/>
    <n v="612"/>
    <n v="422"/>
    <n v="2363"/>
    <n v="194"/>
    <n v="169"/>
    <n v="109"/>
    <n v="169"/>
    <n v="178"/>
    <n v="127"/>
    <n v="534"/>
    <n v="23"/>
    <n v="406"/>
    <n v="1379"/>
    <n v="807"/>
    <n v="169"/>
    <n v="302"/>
    <n v="1150"/>
    <n v="1516"/>
    <n v="1333"/>
    <n v="237"/>
    <n v="170"/>
    <n v="1085"/>
    <n v="826"/>
    <n v="607"/>
    <n v="61"/>
    <n v="2303"/>
    <n v="1067"/>
    <n v="2788"/>
    <n v="824"/>
    <n v="69"/>
    <n v="68"/>
    <n v="32"/>
    <n v="66"/>
    <n v="564"/>
    <n v="34"/>
    <n v="635"/>
    <n v="125"/>
    <n v="631"/>
    <n v="1971"/>
    <n v="1165"/>
    <n v="577"/>
    <n v="1524"/>
    <n v="286"/>
    <n v="400"/>
    <n v="386"/>
    <n v="992"/>
    <n v="3735"/>
    <n v="1821"/>
    <n v="2149"/>
    <n v="2461"/>
    <n v="1336"/>
    <n v="577"/>
    <n v="663"/>
    <n v="511"/>
    <n v="853"/>
    <n v="858"/>
    <n v="483"/>
    <n v="1278"/>
    <n v="138"/>
    <n v="41"/>
    <n v="746"/>
    <n v="1308"/>
    <n v="429"/>
  </r>
  <r>
    <s v="Sum of Jan-21"/>
    <n v="75"/>
    <n v="52"/>
    <n v="393"/>
    <n v="1020"/>
    <n v="725"/>
    <n v="491"/>
    <n v="1133"/>
    <n v="365"/>
    <n v="2457"/>
    <n v="834"/>
    <n v="273"/>
    <n v="529"/>
    <n v="288"/>
    <n v="771"/>
    <n v="430"/>
    <n v="471"/>
    <n v="0"/>
    <n v="529"/>
    <n v="5"/>
    <n v="937"/>
    <n v="67"/>
    <n v="440"/>
    <n v="943"/>
    <n v="2056"/>
    <n v="601"/>
    <n v="413"/>
    <n v="2364"/>
    <n v="199"/>
    <n v="155"/>
    <n v="110"/>
    <n v="165"/>
    <n v="183"/>
    <n v="123"/>
    <n v="506"/>
    <n v="23"/>
    <n v="400"/>
    <n v="1357"/>
    <n v="809"/>
    <n v="167"/>
    <n v="302"/>
    <n v="1129"/>
    <n v="1528"/>
    <n v="1320"/>
    <n v="240"/>
    <n v="173"/>
    <n v="1073"/>
    <n v="806"/>
    <n v="592"/>
    <n v="61"/>
    <n v="2261"/>
    <n v="1057"/>
    <n v="2782"/>
    <n v="775"/>
    <n v="72"/>
    <n v="69"/>
    <n v="30"/>
    <n v="66"/>
    <n v="538"/>
    <n v="19"/>
    <n v="611"/>
    <n v="123"/>
    <n v="619"/>
    <n v="1974"/>
    <n v="1151"/>
    <n v="563"/>
    <n v="1526"/>
    <n v="285"/>
    <n v="382"/>
    <n v="364"/>
    <n v="972"/>
    <n v="3778"/>
    <n v="1788"/>
    <n v="2063"/>
    <n v="2438"/>
    <n v="1311"/>
    <n v="571"/>
    <n v="651"/>
    <n v="509"/>
    <n v="849"/>
    <n v="831"/>
    <n v="495"/>
    <n v="1240"/>
    <n v="145"/>
    <n v="40"/>
    <n v="728"/>
    <n v="1269"/>
    <n v="423"/>
  </r>
  <r>
    <s v="Sum of Feb-21"/>
    <n v="78"/>
    <n v="51"/>
    <n v="396"/>
    <n v="1007"/>
    <n v="754"/>
    <n v="486"/>
    <n v="1136"/>
    <n v="371"/>
    <n v="2470"/>
    <n v="864"/>
    <n v="272"/>
    <n v="526"/>
    <n v="287"/>
    <n v="758"/>
    <n v="425"/>
    <n v="483"/>
    <n v="0"/>
    <n v="525"/>
    <n v="10"/>
    <n v="928"/>
    <n v="68"/>
    <n v="465"/>
    <n v="940"/>
    <n v="2008"/>
    <n v="602"/>
    <n v="419"/>
    <n v="2409"/>
    <n v="198"/>
    <n v="152"/>
    <n v="105"/>
    <n v="162"/>
    <n v="183"/>
    <n v="123"/>
    <n v="502"/>
    <n v="23"/>
    <n v="402"/>
    <n v="1344"/>
    <n v="792"/>
    <n v="169"/>
    <n v="302"/>
    <n v="1136"/>
    <n v="1551"/>
    <n v="1318"/>
    <n v="240"/>
    <n v="178"/>
    <n v="1055"/>
    <n v="811"/>
    <n v="602"/>
    <n v="60"/>
    <n v="2263"/>
    <n v="1068"/>
    <n v="2838"/>
    <n v="774"/>
    <n v="71"/>
    <n v="69"/>
    <n v="29"/>
    <n v="64"/>
    <n v="543"/>
    <n v="33"/>
    <n v="599"/>
    <n v="123"/>
    <n v="616"/>
    <n v="1997"/>
    <n v="1240"/>
    <n v="550"/>
    <n v="1590"/>
    <n v="282"/>
    <n v="387"/>
    <n v="419"/>
    <n v="983"/>
    <n v="3760"/>
    <n v="1801"/>
    <n v="2053"/>
    <n v="2432"/>
    <n v="1285"/>
    <n v="570"/>
    <n v="646"/>
    <n v="509"/>
    <n v="851"/>
    <n v="809"/>
    <n v="499"/>
    <n v="1224"/>
    <n v="152"/>
    <n v="43"/>
    <n v="721"/>
    <n v="1224"/>
    <n v="428"/>
  </r>
  <r>
    <s v="Sum of Mar-21"/>
    <n v="78"/>
    <n v="42"/>
    <n v="399"/>
    <n v="1008"/>
    <n v="768"/>
    <n v="498"/>
    <n v="1124"/>
    <n v="371"/>
    <n v="2447"/>
    <n v="854"/>
    <n v="262"/>
    <n v="538"/>
    <n v="283"/>
    <n v="746"/>
    <n v="437"/>
    <n v="494"/>
    <n v="0"/>
    <n v="532"/>
    <n v="15"/>
    <n v="920"/>
    <n v="69"/>
    <n v="481"/>
    <n v="940"/>
    <n v="1990"/>
    <n v="599"/>
    <n v="420"/>
    <n v="2447"/>
    <n v="201"/>
    <n v="154"/>
    <n v="106"/>
    <n v="164"/>
    <n v="182"/>
    <n v="118"/>
    <n v="491"/>
    <n v="23"/>
    <n v="398"/>
    <n v="1333"/>
    <n v="784"/>
    <n v="174"/>
    <n v="303"/>
    <n v="1163"/>
    <n v="1563"/>
    <n v="1317"/>
    <n v="239"/>
    <n v="181"/>
    <n v="1052"/>
    <n v="810"/>
    <n v="603"/>
    <n v="59"/>
    <n v="2276"/>
    <n v="1087"/>
    <n v="2894"/>
    <n v="767"/>
    <n v="73"/>
    <n v="73"/>
    <n v="30"/>
    <n v="64"/>
    <n v="546"/>
    <n v="35"/>
    <n v="601"/>
    <n v="129"/>
    <n v="616"/>
    <n v="1988"/>
    <n v="1258"/>
    <n v="560"/>
    <n v="1656"/>
    <n v="280"/>
    <n v="396"/>
    <n v="415"/>
    <n v="979"/>
    <n v="3746"/>
    <n v="1815"/>
    <n v="2042"/>
    <n v="2435"/>
    <n v="1270"/>
    <n v="562"/>
    <n v="649"/>
    <n v="518"/>
    <n v="861"/>
    <n v="808"/>
    <n v="506"/>
    <n v="0"/>
    <n v="163"/>
    <n v="43"/>
    <n v="0"/>
    <n v="1203"/>
    <n v="429"/>
  </r>
  <r>
    <s v="Sum of Apr-21"/>
    <n v="80"/>
    <n v="43"/>
    <n v="408"/>
    <n v="990"/>
    <n v="716"/>
    <n v="496"/>
    <n v="1120"/>
    <n v="370"/>
    <n v="2454"/>
    <n v="839"/>
    <n v="257"/>
    <n v="562"/>
    <n v="280"/>
    <n v="742"/>
    <n v="450"/>
    <n v="501"/>
    <n v="0"/>
    <n v="527"/>
    <n v="18"/>
    <n v="931"/>
    <n v="72"/>
    <n v="520"/>
    <n v="946"/>
    <n v="1942"/>
    <n v="593"/>
    <n v="419"/>
    <n v="2443"/>
    <n v="199"/>
    <n v="156"/>
    <n v="106"/>
    <n v="163"/>
    <n v="182"/>
    <n v="117"/>
    <n v="486"/>
    <n v="25"/>
    <n v="404"/>
    <n v="1321"/>
    <n v="800"/>
    <n v="177"/>
    <n v="304"/>
    <n v="1161"/>
    <n v="1578"/>
    <n v="1326"/>
    <n v="234"/>
    <n v="194"/>
    <n v="1043"/>
    <n v="812"/>
    <n v="610"/>
    <n v="61"/>
    <n v="2305"/>
    <n v="1088"/>
    <n v="2899"/>
    <n v="735"/>
    <n v="71"/>
    <n v="76"/>
    <n v="30"/>
    <n v="66"/>
    <n v="547"/>
    <n v="11"/>
    <n v="594"/>
    <n v="140"/>
    <n v="619"/>
    <n v="1985"/>
    <n v="1252"/>
    <n v="561"/>
    <n v="1687"/>
    <n v="259"/>
    <n v="399"/>
    <n v="411"/>
    <n v="1008"/>
    <n v="3724"/>
    <n v="1810"/>
    <n v="2043"/>
    <n v="2454"/>
    <n v="1283"/>
    <n v="551"/>
    <n v="644"/>
    <n v="526"/>
    <n v="896"/>
    <n v="800"/>
    <n v="498"/>
    <n v="0"/>
    <n v="169"/>
    <n v="43"/>
    <n v="0"/>
    <n v="2780"/>
    <n v="42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8">
  <r>
    <x v="0"/>
    <n v="15"/>
    <n v="11"/>
    <n v="11"/>
    <n v="7"/>
    <n v="4"/>
    <n v="9"/>
    <n v="6"/>
    <n v="7"/>
    <n v="5"/>
    <n v="7"/>
    <n v="8"/>
    <n v="11"/>
    <n v="7"/>
    <n v="6"/>
    <n v="4"/>
    <n v="0"/>
    <n v="1"/>
    <n v="0"/>
  </r>
  <r>
    <x v="1"/>
    <n v="5"/>
    <n v="4"/>
    <n v="4"/>
    <n v="3"/>
    <n v="2"/>
    <n v="6"/>
    <n v="4"/>
    <n v="3"/>
    <n v="5"/>
    <n v="2"/>
    <n v="2"/>
    <n v="4"/>
    <n v="3"/>
    <n v="3"/>
    <n v="2"/>
    <n v="2"/>
    <n v="1"/>
    <n v="5"/>
  </r>
  <r>
    <x v="2"/>
    <n v="134"/>
    <n v="140"/>
    <n v="142"/>
    <n v="141"/>
    <n v="127"/>
    <n v="143"/>
    <n v="157"/>
    <n v="162"/>
    <n v="132"/>
    <n v="144"/>
    <n v="147"/>
    <m/>
    <m/>
    <m/>
    <m/>
    <m/>
    <m/>
    <m/>
  </r>
  <r>
    <x v="3"/>
    <n v="42"/>
    <n v="43"/>
    <n v="50"/>
    <n v="39"/>
    <n v="46"/>
    <n v="53"/>
    <n v="59"/>
    <n v="61"/>
    <n v="46"/>
    <n v="51"/>
    <n v="53"/>
    <n v="45"/>
    <n v="48"/>
    <n v="85"/>
    <n v="45"/>
    <n v="47"/>
    <n v="47"/>
    <n v="51"/>
  </r>
  <r>
    <x v="4"/>
    <n v="159"/>
    <n v="191"/>
    <n v="171"/>
    <n v="165"/>
    <n v="170"/>
    <n v="188"/>
    <n v="188"/>
    <n v="183"/>
    <n v="154"/>
    <n v="163"/>
    <n v="165"/>
    <n v="182"/>
    <n v="169"/>
    <n v="177"/>
    <n v="166"/>
    <n v="149"/>
    <n v="172"/>
    <n v="149"/>
  </r>
  <r>
    <x v="5"/>
    <n v="98"/>
    <n v="104"/>
    <n v="97"/>
    <n v="90"/>
    <n v="112"/>
    <n v="124"/>
    <n v="118"/>
    <n v="126"/>
    <n v="88"/>
    <n v="100"/>
    <n v="109"/>
    <n v="120"/>
    <n v="103"/>
    <n v="118"/>
    <n v="117"/>
    <n v="96"/>
    <n v="94"/>
    <n v="103"/>
  </r>
  <r>
    <x v="6"/>
    <n v="63"/>
    <n v="62"/>
    <n v="69"/>
    <n v="64"/>
    <n v="53"/>
    <n v="64"/>
    <n v="79"/>
    <n v="71"/>
    <n v="56"/>
    <n v="68"/>
    <n v="74"/>
    <n v="71"/>
    <n v="75"/>
    <n v="73"/>
    <n v="52"/>
    <n v="52"/>
    <n v="44"/>
    <n v="66"/>
  </r>
  <r>
    <x v="7"/>
    <n v="239"/>
    <n v="229"/>
    <n v="260"/>
    <n v="249"/>
    <n v="215"/>
    <n v="240"/>
    <n v="246"/>
    <n v="259"/>
    <n v="211"/>
    <n v="263"/>
    <n v="234"/>
    <n v="277"/>
    <n v="217"/>
    <n v="227"/>
    <n v="234"/>
    <n v="226"/>
    <n v="217"/>
    <n v="240"/>
  </r>
  <r>
    <x v="8"/>
    <n v="29"/>
    <n v="20"/>
    <n v="25"/>
    <n v="14"/>
    <n v="22"/>
    <n v="25"/>
    <n v="29"/>
    <n v="48"/>
    <n v="40"/>
    <n v="57"/>
    <n v="52"/>
    <n v="45"/>
    <n v="43"/>
    <n v="41"/>
    <n v="38"/>
    <n v="29"/>
    <n v="36"/>
    <n v="34"/>
  </r>
  <r>
    <x v="9"/>
    <n v="507"/>
    <n v="508"/>
    <n v="423"/>
    <n v="380"/>
    <n v="428"/>
    <n v="377"/>
    <n v="435"/>
    <n v="490"/>
    <n v="369"/>
    <n v="452"/>
    <n v="413"/>
    <n v="425"/>
    <n v="440"/>
    <n v="427"/>
    <n v="396"/>
    <n v="405"/>
    <n v="412"/>
    <n v="431"/>
  </r>
  <r>
    <x v="10"/>
    <n v="125"/>
    <n v="102"/>
    <n v="107"/>
    <n v="87"/>
    <n v="91"/>
    <n v="96"/>
    <n v="94"/>
    <n v="105"/>
    <n v="80"/>
    <n v="127"/>
    <n v="120"/>
    <n v="117"/>
    <n v="100"/>
    <n v="96"/>
    <n v="102"/>
    <n v="77"/>
    <n v="88"/>
    <n v="77"/>
  </r>
  <r>
    <x v="11"/>
    <n v="46"/>
    <n v="43"/>
    <n v="47"/>
    <n v="36"/>
    <n v="22"/>
    <n v="22"/>
    <n v="31"/>
    <n v="30"/>
    <n v="27"/>
    <n v="32"/>
    <n v="24"/>
    <n v="27"/>
    <n v="34"/>
    <n v="20"/>
    <n v="20"/>
    <n v="19"/>
    <n v="19"/>
    <n v="26"/>
  </r>
  <r>
    <x v="12"/>
    <n v="67"/>
    <n v="68"/>
    <n v="96"/>
    <n v="52"/>
    <n v="93"/>
    <n v="76"/>
    <n v="73"/>
    <n v="84"/>
    <n v="77"/>
    <n v="75"/>
    <n v="79"/>
    <n v="95"/>
    <n v="75"/>
    <n v="90"/>
    <n v="78"/>
    <n v="71"/>
    <n v="96"/>
    <n v="79"/>
  </r>
  <r>
    <x v="13"/>
    <n v="44"/>
    <n v="51"/>
    <n v="35"/>
    <n v="36"/>
    <n v="27"/>
    <n v="37"/>
    <n v="29"/>
    <n v="31"/>
    <n v="40"/>
    <n v="33"/>
    <n v="37"/>
    <n v="31"/>
    <n v="32"/>
    <n v="33"/>
    <n v="33"/>
    <n v="28"/>
    <n v="32"/>
    <n v="31"/>
  </r>
  <r>
    <x v="14"/>
    <n v="75"/>
    <n v="45"/>
    <n v="42"/>
    <n v="51"/>
    <n v="69"/>
    <n v="72"/>
    <n v="76"/>
    <n v="82"/>
    <n v="59"/>
    <n v="62"/>
    <n v="66"/>
    <n v="72"/>
    <n v="68"/>
    <n v="67"/>
    <n v="60"/>
    <n v="46"/>
    <n v="60"/>
    <n v="68"/>
  </r>
  <r>
    <x v="15"/>
    <n v="52"/>
    <n v="51"/>
    <n v="39"/>
    <n v="26"/>
    <n v="23"/>
    <n v="30"/>
    <n v="62"/>
    <n v="52"/>
    <n v="51"/>
    <n v="46"/>
    <n v="48"/>
    <n v="60"/>
    <n v="53"/>
    <n v="50"/>
    <n v="32"/>
    <n v="34"/>
    <n v="46"/>
    <n v="50"/>
  </r>
  <r>
    <x v="16"/>
    <n v="76"/>
    <n v="69"/>
    <n v="86"/>
    <n v="56"/>
    <n v="63"/>
    <n v="55"/>
    <n v="66"/>
    <n v="62"/>
    <n v="59"/>
    <n v="74"/>
    <n v="66"/>
    <n v="86"/>
    <n v="56"/>
    <n v="79"/>
    <n v="71"/>
    <n v="60"/>
    <n v="61"/>
    <n v="63"/>
  </r>
  <r>
    <x v="17"/>
    <n v="27"/>
    <n v="23"/>
    <n v="19"/>
    <n v="17"/>
    <n v="18"/>
    <n v="23"/>
    <n v="18"/>
    <n v="17"/>
    <n v="5"/>
    <n v="5"/>
    <n v="0"/>
    <n v="0"/>
    <m/>
    <m/>
    <m/>
    <m/>
    <m/>
    <m/>
  </r>
  <r>
    <x v="18"/>
    <n v="82"/>
    <n v="89"/>
    <n v="81"/>
    <n v="88"/>
    <n v="75"/>
    <n v="72"/>
    <n v="80"/>
    <n v="75"/>
    <n v="76"/>
    <n v="98"/>
    <n v="96"/>
    <n v="100"/>
    <n v="81"/>
    <n v="84"/>
    <n v="78"/>
    <n v="64"/>
    <n v="67"/>
    <n v="71"/>
  </r>
  <r>
    <x v="19"/>
    <n v="0"/>
    <n v="0"/>
    <n v="0"/>
    <n v="0"/>
    <n v="0"/>
    <n v="0"/>
    <n v="0"/>
    <n v="0"/>
    <n v="1"/>
    <n v="5"/>
    <n v="6"/>
    <n v="4"/>
    <n v="7"/>
    <n v="4"/>
    <n v="6"/>
    <n v="3"/>
    <n v="6"/>
    <n v="2"/>
  </r>
  <r>
    <x v="20"/>
    <n v="140"/>
    <n v="156"/>
    <n v="149"/>
    <n v="156"/>
    <n v="146"/>
    <n v="148"/>
    <n v="143"/>
    <n v="144"/>
    <n v="137"/>
    <n v="160"/>
    <n v="155"/>
    <n v="164"/>
    <n v="141"/>
    <n v="129"/>
    <n v="136"/>
    <n v="144"/>
    <n v="157"/>
    <n v="131"/>
  </r>
  <r>
    <x v="21"/>
    <n v="12"/>
    <n v="3"/>
    <n v="4"/>
    <n v="5"/>
    <n v="2"/>
    <n v="6"/>
    <n v="4"/>
    <n v="4"/>
    <n v="3"/>
    <n v="9"/>
    <n v="5"/>
    <n v="12"/>
    <n v="9"/>
    <n v="4"/>
    <n v="4"/>
    <n v="4"/>
    <n v="8"/>
    <n v="4"/>
  </r>
  <r>
    <x v="22"/>
    <n v="54"/>
    <n v="60"/>
    <n v="38"/>
    <n v="51"/>
    <n v="68"/>
    <n v="51"/>
    <n v="65"/>
    <n v="69"/>
    <n v="38"/>
    <n v="102"/>
    <n v="72"/>
    <n v="101"/>
    <n v="119"/>
    <n v="76"/>
    <n v="109"/>
    <n v="83"/>
    <n v="73"/>
    <n v="99"/>
  </r>
  <r>
    <x v="23"/>
    <n v="87"/>
    <n v="104"/>
    <n v="75"/>
    <n v="68"/>
    <n v="96"/>
    <n v="79"/>
    <n v="116"/>
    <n v="114"/>
    <n v="83"/>
    <n v="133"/>
    <n v="111"/>
    <n v="116"/>
    <n v="97"/>
    <n v="115"/>
    <n v="133"/>
    <n v="83"/>
    <n v="62"/>
    <n v="57"/>
  </r>
  <r>
    <x v="24"/>
    <n v="232"/>
    <n v="267"/>
    <n v="245"/>
    <n v="228"/>
    <n v="259"/>
    <n v="260"/>
    <n v="278"/>
    <n v="278"/>
    <n v="251"/>
    <n v="282"/>
    <n v="258"/>
    <n v="303"/>
    <n v="257"/>
    <n v="270"/>
    <n v="243"/>
    <n v="214"/>
    <n v="229"/>
    <n v="233"/>
  </r>
  <r>
    <x v="25"/>
    <n v="80"/>
    <n v="73"/>
    <n v="68"/>
    <n v="64"/>
    <n v="63"/>
    <n v="88"/>
    <n v="80"/>
    <n v="72"/>
    <n v="71"/>
    <n v="73"/>
    <n v="86"/>
    <n v="81"/>
    <n v="68"/>
    <n v="83"/>
    <n v="51"/>
    <n v="57"/>
    <n v="51"/>
    <n v="72"/>
  </r>
  <r>
    <x v="26"/>
    <n v="83"/>
    <n v="71"/>
    <n v="72"/>
    <n v="80"/>
    <n v="66"/>
    <n v="84"/>
    <n v="79"/>
    <n v="74"/>
    <n v="58"/>
    <n v="80"/>
    <n v="77"/>
    <n v="76"/>
    <n v="67"/>
    <n v="73"/>
    <n v="70"/>
    <n v="66"/>
    <n v="66"/>
    <n v="77"/>
  </r>
  <r>
    <x v="27"/>
    <n v="409"/>
    <n v="347"/>
    <n v="315"/>
    <n v="324"/>
    <n v="301"/>
    <n v="349"/>
    <n v="333"/>
    <n v="346"/>
    <n v="448"/>
    <n v="473"/>
    <n v="390"/>
    <n v="413"/>
    <n v="385"/>
    <n v="281"/>
    <n v="251"/>
    <n v="209"/>
    <n v="197"/>
    <n v="229"/>
  </r>
  <r>
    <x v="28"/>
    <n v="25"/>
    <n v="17"/>
    <n v="23"/>
    <n v="20"/>
    <n v="18"/>
    <n v="17"/>
    <n v="24"/>
    <n v="17"/>
    <n v="41"/>
    <n v="32"/>
    <n v="28"/>
    <n v="23"/>
    <n v="29"/>
    <n v="23"/>
    <n v="44"/>
    <n v="7"/>
    <n v="9"/>
    <n v="14"/>
  </r>
  <r>
    <x v="29"/>
    <n v="35"/>
    <n v="28"/>
    <n v="25"/>
    <n v="27"/>
    <n v="21"/>
    <n v="23"/>
    <n v="22"/>
    <n v="27"/>
    <n v="25"/>
    <n v="34"/>
    <n v="25"/>
    <n v="32"/>
    <n v="20"/>
    <n v="20"/>
    <n v="16"/>
    <n v="14"/>
    <n v="20"/>
    <n v="15"/>
  </r>
  <r>
    <x v="30"/>
    <n v="33"/>
    <n v="22"/>
    <n v="26"/>
    <n v="23"/>
    <n v="23"/>
    <n v="26"/>
    <n v="21"/>
    <n v="30"/>
    <n v="42"/>
    <n v="37"/>
    <n v="45"/>
    <n v="41"/>
    <n v="27"/>
    <n v="24"/>
    <n v="33"/>
    <n v="26"/>
    <n v="28"/>
    <n v="25"/>
  </r>
  <r>
    <x v="31"/>
    <n v="13"/>
    <n v="9"/>
    <n v="11"/>
    <n v="12"/>
    <n v="14"/>
    <n v="10"/>
    <n v="8"/>
    <n v="12"/>
    <n v="18"/>
    <n v="22"/>
    <n v="14"/>
    <n v="12"/>
    <n v="17"/>
    <n v="10"/>
    <n v="11"/>
    <n v="12"/>
    <n v="9"/>
    <n v="9"/>
  </r>
  <r>
    <x v="32"/>
    <n v="22"/>
    <n v="13"/>
    <n v="18"/>
    <n v="15"/>
    <n v="13"/>
    <n v="32"/>
    <n v="19"/>
    <n v="22"/>
    <n v="27"/>
    <n v="24"/>
    <n v="27"/>
    <n v="23"/>
    <n v="24"/>
    <n v="14"/>
    <n v="12"/>
    <n v="13"/>
    <n v="10"/>
    <n v="15"/>
  </r>
  <r>
    <x v="33"/>
    <n v="31"/>
    <n v="25"/>
    <n v="28"/>
    <n v="30"/>
    <n v="27"/>
    <n v="36"/>
    <n v="27"/>
    <n v="32"/>
    <n v="34"/>
    <n v="40"/>
    <n v="32"/>
    <n v="29"/>
    <n v="34"/>
    <n v="22"/>
    <n v="17"/>
    <n v="18"/>
    <n v="23"/>
    <n v="16"/>
  </r>
  <r>
    <x v="34"/>
    <n v="9"/>
    <n v="20"/>
    <n v="12"/>
    <n v="10"/>
    <n v="4"/>
    <n v="12"/>
    <n v="13"/>
    <n v="14"/>
    <n v="10"/>
    <n v="18"/>
    <n v="16"/>
    <n v="11"/>
    <n v="8"/>
    <n v="11"/>
    <n v="7"/>
    <n v="9"/>
    <n v="15"/>
    <n v="9"/>
  </r>
  <r>
    <x v="35"/>
    <n v="45"/>
    <n v="39"/>
    <n v="80"/>
    <n v="48"/>
    <n v="43"/>
    <n v="44"/>
    <n v="53"/>
    <n v="58"/>
    <n v="47"/>
    <n v="55"/>
    <n v="69"/>
    <n v="56"/>
    <n v="45"/>
    <n v="42"/>
    <n v="35"/>
    <n v="38"/>
    <n v="24"/>
    <n v="41"/>
  </r>
  <r>
    <x v="36"/>
    <n v="3"/>
    <n v="1"/>
    <n v="5"/>
    <n v="2"/>
    <n v="1"/>
    <n v="4"/>
    <n v="6"/>
    <n v="1"/>
    <n v="3"/>
    <n v="1"/>
    <n v="2"/>
    <n v="4"/>
    <n v="3"/>
    <n v="2"/>
    <n v="3"/>
    <n v="6"/>
    <n v="3"/>
    <n v="4"/>
  </r>
  <r>
    <x v="37"/>
    <n v="42"/>
    <n v="47"/>
    <n v="46"/>
    <n v="46"/>
    <n v="56"/>
    <n v="45"/>
    <n v="42"/>
    <n v="67"/>
    <n v="54"/>
    <n v="49"/>
    <n v="48"/>
    <n v="64"/>
    <n v="50"/>
    <n v="52"/>
    <n v="42"/>
    <n v="53"/>
    <n v="58"/>
    <n v="46"/>
  </r>
  <r>
    <x v="38"/>
    <n v="127"/>
    <n v="115"/>
    <n v="131"/>
    <n v="104"/>
    <n v="118"/>
    <n v="114"/>
    <n v="109"/>
    <n v="95"/>
    <n v="87"/>
    <n v="118"/>
    <n v="103"/>
    <n v="119"/>
    <n v="108"/>
    <n v="111"/>
    <n v="93"/>
    <n v="114"/>
    <n v="119"/>
    <n v="89"/>
  </r>
  <r>
    <x v="39"/>
    <n v="85"/>
    <n v="95"/>
    <n v="76"/>
    <n v="79"/>
    <n v="63"/>
    <n v="71"/>
    <n v="69"/>
    <n v="69"/>
    <n v="61"/>
    <n v="80"/>
    <n v="75"/>
    <n v="86"/>
    <n v="80"/>
    <n v="68"/>
    <n v="72"/>
    <n v="62"/>
    <n v="54"/>
    <n v="59"/>
  </r>
  <r>
    <x v="40"/>
    <n v="10"/>
    <n v="15"/>
    <n v="17"/>
    <n v="13"/>
    <n v="9"/>
    <n v="13"/>
    <n v="15"/>
    <n v="11"/>
    <n v="20"/>
    <n v="18"/>
    <n v="17"/>
    <n v="28"/>
    <n v="16"/>
    <n v="22"/>
    <n v="17"/>
    <n v="18"/>
    <n v="22"/>
    <n v="22"/>
  </r>
  <r>
    <x v="41"/>
    <n v="23"/>
    <n v="23"/>
    <n v="28"/>
    <n v="19"/>
    <n v="16"/>
    <n v="29"/>
    <n v="27"/>
    <n v="25"/>
    <n v="20"/>
    <n v="23"/>
    <n v="16"/>
    <n v="41"/>
    <n v="24"/>
    <n v="23"/>
    <n v="28"/>
    <n v="22"/>
    <n v="23"/>
    <n v="23"/>
  </r>
  <r>
    <x v="42"/>
    <m/>
    <m/>
    <m/>
    <m/>
    <m/>
    <m/>
    <m/>
    <m/>
    <m/>
    <m/>
    <m/>
    <m/>
    <m/>
    <m/>
    <m/>
    <m/>
    <m/>
    <m/>
  </r>
  <r>
    <x v="43"/>
    <n v="144"/>
    <n v="136"/>
    <n v="162"/>
    <n v="149"/>
    <n v="149"/>
    <n v="154"/>
    <n v="162"/>
    <n v="150"/>
    <n v="140"/>
    <n v="130"/>
    <n v="145"/>
    <n v="438"/>
    <n v="432"/>
    <n v="401"/>
    <n v="357"/>
    <n v="347"/>
    <n v="366"/>
    <n v="377"/>
  </r>
  <r>
    <x v="44"/>
    <n v="141"/>
    <n v="144"/>
    <n v="125"/>
    <n v="142"/>
    <n v="152"/>
    <n v="132"/>
    <n v="148"/>
    <n v="167"/>
    <n v="118"/>
    <n v="164"/>
    <n v="157"/>
    <n v="156"/>
    <n v="144"/>
    <n v="147"/>
    <n v="136"/>
    <n v="136"/>
    <n v="181"/>
    <n v="136"/>
  </r>
  <r>
    <x v="45"/>
    <n v="150"/>
    <n v="153"/>
    <n v="171"/>
    <n v="138"/>
    <n v="128"/>
    <n v="165"/>
    <n v="168"/>
    <n v="169"/>
    <n v="132"/>
    <n v="185"/>
    <n v="179"/>
    <n v="178"/>
    <n v="154"/>
    <n v="134"/>
    <n v="137"/>
    <n v="145"/>
    <n v="157"/>
    <n v="160"/>
  </r>
  <r>
    <x v="46"/>
    <n v="257"/>
    <n v="245"/>
    <n v="246"/>
    <n v="220"/>
    <n v="237"/>
    <n v="247"/>
    <n v="258"/>
    <n v="236"/>
    <n v="208"/>
    <n v="239"/>
    <n v="277"/>
    <n v="293"/>
    <n v="269"/>
    <n v="275"/>
    <n v="235"/>
    <n v="239"/>
    <n v="239"/>
    <n v="244"/>
  </r>
  <r>
    <x v="47"/>
    <n v="31"/>
    <n v="27"/>
    <n v="21"/>
    <n v="33"/>
    <n v="12"/>
    <n v="19"/>
    <n v="27"/>
    <n v="28"/>
    <n v="21"/>
    <n v="22"/>
    <n v="19"/>
    <n v="21"/>
    <n v="22"/>
    <n v="14"/>
    <n v="17"/>
    <n v="15"/>
    <n v="12"/>
    <n v="19"/>
  </r>
  <r>
    <x v="48"/>
    <n v="15"/>
    <n v="15"/>
    <n v="25"/>
    <n v="20"/>
    <n v="18"/>
    <n v="24"/>
    <n v="28"/>
    <n v="16"/>
    <n v="14"/>
    <n v="21"/>
    <n v="18"/>
    <n v="26"/>
    <n v="19"/>
    <n v="21"/>
    <n v="16"/>
    <n v="20"/>
    <n v="13"/>
    <n v="19"/>
  </r>
  <r>
    <x v="49"/>
    <n v="168"/>
    <n v="148"/>
    <n v="154"/>
    <n v="165"/>
    <n v="192"/>
    <n v="182"/>
    <n v="204"/>
    <n v="211"/>
    <n v="185"/>
    <n v="188"/>
    <n v="178"/>
    <n v="177"/>
    <n v="166"/>
    <n v="164"/>
    <n v="130"/>
    <n v="153"/>
    <n v="155"/>
    <n v="160"/>
  </r>
  <r>
    <x v="50"/>
    <n v="151"/>
    <n v="144"/>
    <n v="149"/>
    <n v="144"/>
    <n v="138"/>
    <n v="142"/>
    <n v="155"/>
    <n v="144"/>
    <n v="139"/>
    <n v="153"/>
    <n v="144"/>
    <n v="145"/>
    <n v="133"/>
    <n v="150"/>
    <n v="137"/>
    <n v="124"/>
    <n v="138"/>
    <n v="138"/>
  </r>
  <r>
    <x v="51"/>
    <n v="87"/>
    <n v="81"/>
    <n v="94"/>
    <n v="94"/>
    <n v="80"/>
    <n v="88"/>
    <n v="72"/>
    <n v="86"/>
    <n v="67"/>
    <n v="96"/>
    <n v="93"/>
    <n v="92"/>
    <n v="80"/>
    <n v="90"/>
    <n v="81"/>
    <n v="78"/>
    <n v="73"/>
    <n v="66"/>
  </r>
  <r>
    <x v="52"/>
    <n v="8"/>
    <n v="8"/>
    <n v="5"/>
    <n v="3"/>
    <n v="7"/>
    <n v="5"/>
    <n v="9"/>
    <n v="10"/>
    <n v="11"/>
    <n v="10"/>
    <n v="4"/>
    <n v="11"/>
    <n v="8"/>
    <n v="6"/>
    <n v="8"/>
    <n v="8"/>
    <n v="5"/>
    <n v="8"/>
  </r>
  <r>
    <x v="53"/>
    <n v="530"/>
    <n v="584"/>
    <n v="496"/>
    <n v="468"/>
    <n v="432"/>
    <n v="453"/>
    <n v="471"/>
    <n v="547"/>
    <n v="433"/>
    <n v="526"/>
    <n v="481"/>
    <n v="541"/>
    <n v="489"/>
    <n v="484"/>
    <n v="467"/>
    <n v="411"/>
    <n v="453"/>
    <n v="465"/>
  </r>
  <r>
    <x v="54"/>
    <n v="165"/>
    <n v="181"/>
    <n v="168"/>
    <n v="152"/>
    <n v="162"/>
    <n v="164"/>
    <n v="168"/>
    <n v="182"/>
    <n v="141"/>
    <n v="211"/>
    <n v="155"/>
    <n v="171"/>
    <n v="185"/>
    <n v="148"/>
    <n v="146"/>
    <n v="152"/>
    <n v="124"/>
    <n v="139"/>
  </r>
  <r>
    <x v="55"/>
    <n v="269"/>
    <n v="214"/>
    <n v="238"/>
    <n v="222"/>
    <n v="198"/>
    <n v="261"/>
    <n v="311"/>
    <n v="360"/>
    <n v="280"/>
    <n v="379"/>
    <n v="336"/>
    <n v="309"/>
    <n v="265"/>
    <n v="271"/>
    <n v="248"/>
    <n v="230"/>
    <n v="178"/>
    <n v="230"/>
  </r>
  <r>
    <x v="56"/>
    <n v="81"/>
    <n v="80"/>
    <n v="87"/>
    <n v="78"/>
    <n v="71"/>
    <n v="109"/>
    <n v="89"/>
    <n v="96"/>
    <n v="8"/>
    <n v="75"/>
    <n v="99"/>
    <n v="98"/>
    <n v="95"/>
    <n v="94"/>
    <n v="82"/>
    <n v="80"/>
    <n v="79"/>
    <n v="81"/>
  </r>
  <r>
    <x v="57"/>
    <n v="3"/>
    <n v="5"/>
    <n v="3"/>
    <n v="5"/>
    <n v="5"/>
    <n v="4"/>
    <n v="5"/>
    <n v="1"/>
    <n v="10"/>
    <n v="8"/>
    <n v="7"/>
    <n v="6"/>
    <n v="5"/>
    <n v="4"/>
    <n v="5"/>
    <n v="13"/>
    <n v="5"/>
    <n v="4"/>
  </r>
  <r>
    <x v="58"/>
    <n v="11"/>
    <n v="8"/>
    <n v="9"/>
    <n v="9"/>
    <n v="14"/>
    <n v="6"/>
    <n v="10"/>
    <n v="16"/>
    <n v="5"/>
    <n v="13"/>
    <n v="16"/>
    <n v="21"/>
    <n v="15"/>
    <n v="10"/>
    <n v="16"/>
    <n v="13"/>
    <n v="19"/>
    <n v="21"/>
  </r>
  <r>
    <x v="59"/>
    <n v="6"/>
    <n v="8"/>
    <n v="6"/>
    <n v="12"/>
    <n v="7"/>
    <n v="5"/>
    <n v="7"/>
    <n v="7"/>
    <n v="5"/>
    <n v="7"/>
    <n v="6"/>
    <n v="7"/>
    <n v="1"/>
    <m/>
    <m/>
    <m/>
    <m/>
    <m/>
  </r>
  <r>
    <x v="60"/>
    <n v="2"/>
    <n v="3"/>
    <n v="2"/>
    <n v="5"/>
    <n v="4"/>
    <n v="4"/>
    <n v="8"/>
    <n v="7"/>
    <n v="4"/>
    <n v="13"/>
    <n v="3"/>
    <n v="9"/>
    <n v="6"/>
    <n v="4"/>
    <n v="8"/>
    <n v="4"/>
    <n v="1"/>
    <n v="7"/>
  </r>
  <r>
    <x v="61"/>
    <n v="4"/>
    <n v="6"/>
    <n v="8"/>
    <n v="6"/>
    <n v="3"/>
    <n v="6"/>
    <n v="7"/>
    <n v="6"/>
    <n v="6"/>
    <n v="8"/>
    <n v="8"/>
    <n v="7"/>
    <n v="5"/>
    <n v="9"/>
    <n v="5"/>
    <n v="5"/>
    <n v="7"/>
    <n v="7"/>
  </r>
  <r>
    <x v="62"/>
    <n v="64"/>
    <n v="82"/>
    <n v="73"/>
    <n v="70"/>
    <n v="58"/>
    <n v="55"/>
    <n v="71"/>
    <n v="78"/>
    <n v="64"/>
    <n v="78"/>
    <n v="76"/>
    <n v="83"/>
    <n v="65"/>
    <n v="66"/>
    <n v="58"/>
    <n v="62"/>
    <n v="71"/>
    <n v="60"/>
  </r>
  <r>
    <x v="63"/>
    <n v="376"/>
    <n v="237"/>
    <n v="193"/>
    <n v="152"/>
    <n v="179"/>
    <n v="269"/>
    <n v="315"/>
    <n v="298"/>
    <n v="217"/>
    <n v="275"/>
    <n v="273"/>
    <n v="224"/>
    <n v="206"/>
    <n v="234"/>
    <n v="175"/>
    <n v="160"/>
    <n v="119"/>
    <n v="131"/>
  </r>
  <r>
    <x v="64"/>
    <n v="53"/>
    <n v="57"/>
    <n v="53"/>
    <n v="56"/>
    <n v="59"/>
    <n v="91"/>
    <n v="76"/>
    <n v="57"/>
    <n v="51"/>
    <n v="62"/>
    <n v="57"/>
    <n v="48"/>
    <n v="51"/>
    <n v="39"/>
    <n v="43"/>
    <n v="45"/>
    <n v="51"/>
    <n v="80"/>
  </r>
  <r>
    <x v="65"/>
    <n v="35"/>
    <n v="36"/>
    <n v="24"/>
    <n v="25"/>
    <n v="27"/>
    <n v="33"/>
    <n v="28"/>
    <n v="24"/>
    <n v="23"/>
    <n v="34"/>
    <n v="37"/>
    <n v="45"/>
    <n v="46"/>
    <n v="35"/>
    <n v="34"/>
    <n v="27"/>
    <n v="31"/>
    <n v="23"/>
  </r>
  <r>
    <x v="66"/>
    <n v="131"/>
    <n v="177"/>
    <n v="173"/>
    <n v="148"/>
    <n v="143"/>
    <n v="130"/>
    <n v="151"/>
    <n v="162"/>
    <n v="131"/>
    <n v="127"/>
    <n v="123"/>
    <n v="153"/>
    <n v="152"/>
    <n v="145"/>
    <n v="117"/>
    <n v="141"/>
    <n v="130"/>
    <n v="130"/>
  </r>
  <r>
    <x v="67"/>
    <n v="252"/>
    <n v="280"/>
    <n v="232"/>
    <n v="205"/>
    <n v="216"/>
    <n v="263"/>
    <n v="246"/>
    <n v="223"/>
    <n v="216"/>
    <n v="261"/>
    <n v="253"/>
    <n v="261"/>
    <n v="220"/>
    <n v="262"/>
    <n v="209"/>
    <n v="182"/>
    <n v="189"/>
    <n v="202"/>
  </r>
  <r>
    <x v="68"/>
    <n v="144"/>
    <n v="240"/>
    <n v="193"/>
    <n v="199"/>
    <n v="187"/>
    <n v="244"/>
    <n v="197"/>
    <n v="192"/>
    <n v="172"/>
    <n v="285"/>
    <n v="231"/>
    <n v="224"/>
    <n v="182"/>
    <n v="176"/>
    <n v="165"/>
    <n v="143"/>
    <n v="178"/>
    <n v="192"/>
  </r>
  <r>
    <x v="69"/>
    <n v="83"/>
    <n v="88"/>
    <n v="90"/>
    <n v="80"/>
    <n v="83"/>
    <n v="99"/>
    <n v="106"/>
    <n v="89"/>
    <n v="73"/>
    <n v="93"/>
    <n v="78"/>
    <n v="92"/>
    <n v="92"/>
    <n v="69"/>
    <n v="77"/>
    <n v="74"/>
    <n v="89"/>
    <n v="77"/>
  </r>
  <r>
    <x v="70"/>
    <n v="233"/>
    <n v="265"/>
    <n v="310"/>
    <n v="296"/>
    <n v="309"/>
    <n v="301"/>
    <n v="336"/>
    <n v="341"/>
    <n v="295"/>
    <n v="368"/>
    <n v="327"/>
    <n v="349"/>
    <n v="330"/>
    <n v="344"/>
    <n v="342"/>
    <n v="318"/>
    <n v="318"/>
    <n v="341"/>
  </r>
  <r>
    <x v="71"/>
    <n v="33"/>
    <n v="21"/>
    <n v="21"/>
    <n v="17"/>
    <n v="14"/>
    <n v="20"/>
    <n v="23"/>
    <n v="11"/>
    <n v="25"/>
    <n v="18"/>
    <n v="20"/>
    <n v="13"/>
    <n v="26"/>
    <n v="14"/>
    <n v="14"/>
    <n v="15"/>
    <n v="7"/>
    <n v="21"/>
  </r>
  <r>
    <x v="72"/>
    <n v="58"/>
    <n v="46"/>
    <n v="36"/>
    <n v="38"/>
    <n v="52"/>
    <n v="44"/>
    <n v="54"/>
    <n v="50"/>
    <n v="53"/>
    <n v="65"/>
    <n v="59"/>
    <n v="54"/>
    <n v="60"/>
    <n v="51"/>
    <n v="51"/>
    <n v="45"/>
    <n v="47"/>
    <n v="37"/>
  </r>
  <r>
    <x v="73"/>
    <n v="123"/>
    <n v="127"/>
    <n v="120"/>
    <n v="107"/>
    <n v="99"/>
    <n v="102"/>
    <n v="122"/>
    <n v="121"/>
    <n v="105"/>
    <n v="109"/>
    <n v="118"/>
    <n v="0"/>
    <m/>
    <m/>
    <m/>
    <m/>
    <m/>
    <m/>
  </r>
  <r>
    <x v="74"/>
    <n v="44"/>
    <n v="43"/>
    <n v="43"/>
    <n v="32"/>
    <n v="37"/>
    <n v="54"/>
    <n v="46"/>
    <n v="42"/>
    <n v="51"/>
    <n v="131"/>
    <n v="60"/>
    <n v="40"/>
    <n v="39"/>
    <n v="25"/>
    <n v="29"/>
    <n v="18"/>
    <n v="31"/>
    <n v="43"/>
  </r>
  <r>
    <x v="75"/>
    <n v="159"/>
    <n v="159"/>
    <n v="144"/>
    <n v="124"/>
    <n v="117"/>
    <n v="123"/>
    <n v="146"/>
    <n v="134"/>
    <n v="114"/>
    <n v="121"/>
    <n v="155"/>
    <n v="150"/>
    <n v="148"/>
    <n v="142"/>
    <n v="150"/>
    <n v="130"/>
    <n v="144"/>
    <n v="140"/>
  </r>
  <r>
    <x v="76"/>
    <n v="583"/>
    <n v="632"/>
    <n v="661"/>
    <n v="649"/>
    <n v="585"/>
    <n v="612"/>
    <n v="619"/>
    <n v="613"/>
    <n v="531"/>
    <n v="558"/>
    <n v="604"/>
    <n v="654"/>
    <n v="581"/>
    <n v="567"/>
    <n v="509"/>
    <n v="441"/>
    <n v="469"/>
    <n v="492"/>
  </r>
  <r>
    <x v="77"/>
    <n v="400"/>
    <n v="411"/>
    <n v="387"/>
    <n v="354"/>
    <n v="333"/>
    <n v="349"/>
    <n v="334"/>
    <n v="338"/>
    <n v="314"/>
    <n v="375"/>
    <n v="358"/>
    <n v="380"/>
    <n v="332"/>
    <n v="345"/>
    <n v="308"/>
    <n v="295"/>
    <n v="284"/>
    <n v="282"/>
  </r>
  <r>
    <x v="78"/>
    <n v="373"/>
    <n v="377"/>
    <n v="329"/>
    <n v="381"/>
    <n v="365"/>
    <n v="421"/>
    <n v="433"/>
    <n v="406"/>
    <n v="332"/>
    <n v="366"/>
    <n v="343"/>
    <n v="373"/>
    <n v="314"/>
    <n v="315"/>
    <n v="292"/>
    <n v="324"/>
    <n v="319"/>
    <n v="314"/>
  </r>
  <r>
    <x v="79"/>
    <n v="432"/>
    <n v="462"/>
    <n v="473"/>
    <n v="476"/>
    <n v="452"/>
    <n v="565"/>
    <n v="521"/>
    <n v="470"/>
    <n v="425"/>
    <n v="479"/>
    <n v="458"/>
    <n v="491"/>
    <n v="434"/>
    <n v="456"/>
    <n v="419"/>
    <n v="399"/>
    <n v="428"/>
    <n v="417"/>
  </r>
  <r>
    <x v="80"/>
    <n v="226"/>
    <n v="227"/>
    <n v="221"/>
    <n v="233"/>
    <n v="269"/>
    <n v="255"/>
    <n v="269"/>
    <n v="238"/>
    <n v="196"/>
    <n v="244"/>
    <n v="232"/>
    <n v="246"/>
    <n v="225"/>
    <n v="221"/>
    <n v="198"/>
    <n v="191"/>
    <n v="197"/>
    <n v="227"/>
  </r>
  <r>
    <x v="81"/>
    <n v="65"/>
    <n v="78"/>
    <n v="83"/>
    <n v="64"/>
    <n v="72"/>
    <n v="57"/>
    <n v="59"/>
    <n v="63"/>
    <n v="54"/>
    <n v="68"/>
    <n v="69"/>
    <n v="47"/>
    <n v="54"/>
    <n v="61"/>
    <n v="65"/>
    <n v="66"/>
    <n v="51"/>
    <n v="50"/>
  </r>
  <r>
    <x v="82"/>
    <n v="110"/>
    <n v="102"/>
    <n v="93"/>
    <n v="99"/>
    <n v="74"/>
    <n v="90"/>
    <n v="100"/>
    <n v="117"/>
    <n v="90"/>
    <n v="93"/>
    <n v="114"/>
    <n v="129"/>
    <n v="118"/>
    <n v="100"/>
    <n v="90"/>
    <n v="90"/>
    <n v="92"/>
    <n v="115"/>
  </r>
  <r>
    <x v="83"/>
    <n v="37"/>
    <n v="41"/>
    <n v="57"/>
    <n v="44"/>
    <n v="35"/>
    <n v="42"/>
    <n v="54"/>
    <n v="48"/>
    <n v="61"/>
    <n v="66"/>
    <n v="87"/>
    <n v="79"/>
    <n v="137"/>
    <n v="81"/>
    <n v="63"/>
    <n v="65"/>
    <n v="50"/>
    <n v="54"/>
  </r>
  <r>
    <x v="84"/>
    <n v="105"/>
    <n v="108"/>
    <n v="103"/>
    <n v="117"/>
    <n v="106"/>
    <n v="116"/>
    <n v="126"/>
    <n v="131"/>
    <n v="129"/>
    <n v="146"/>
    <n v="123"/>
    <n v="150"/>
    <n v="120"/>
    <n v="115"/>
    <n v="99"/>
    <n v="106"/>
    <n v="110"/>
    <n v="102"/>
  </r>
  <r>
    <x v="85"/>
    <n v="167"/>
    <n v="182"/>
    <n v="160"/>
    <n v="156"/>
    <n v="141"/>
    <n v="142"/>
    <n v="155"/>
    <n v="169"/>
    <n v="120"/>
    <n v="145"/>
    <n v="133"/>
    <n v="143"/>
    <n v="126"/>
    <n v="135"/>
    <n v="121"/>
    <n v="102"/>
    <n v="128"/>
    <n v="112"/>
  </r>
  <r>
    <x v="86"/>
    <n v="49"/>
    <n v="53"/>
    <n v="51"/>
    <n v="44"/>
    <n v="46"/>
    <n v="53"/>
    <n v="50"/>
    <n v="57"/>
    <n v="41"/>
    <n v="64"/>
    <n v="53"/>
    <n v="50"/>
    <n v="35"/>
    <n v="37"/>
    <n v="39"/>
    <n v="37"/>
    <n v="34"/>
    <n v="36"/>
  </r>
  <r>
    <x v="87"/>
    <n v="98"/>
    <n v="112"/>
    <n v="99"/>
    <n v="105"/>
    <n v="93"/>
    <n v="87"/>
    <n v="111"/>
    <n v="115"/>
    <n v="100"/>
    <n v="117"/>
    <n v="100"/>
    <n v="98"/>
    <n v="95"/>
    <n v="103"/>
    <n v="97"/>
    <n v="74"/>
    <n v="98"/>
    <n v="9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0">
  <r>
    <x v="0"/>
    <n v="0.1744186046511628"/>
    <n v="0.12941176470588237"/>
    <n v="0.12941176470588237"/>
    <n v="8.4337349397590355E-2"/>
    <n v="5.0632911392405063E-2"/>
    <n v="0.11392405063291139"/>
    <n v="7.4999999999999997E-2"/>
    <n v="9.0909090909090912E-2"/>
    <n v="6.5789473684210523E-2"/>
    <n v="9.3333333333333338E-2"/>
    <n v="0.10256410256410256"/>
    <n v="0.14102564102564102"/>
    <n v="8.7499999999999994E-2"/>
    <n v="7.6923076923076927E-2"/>
    <n v="5.3333333333333337E-2"/>
    <n v="0"/>
    <n v="2.564102564102564E-2"/>
    <n v="0"/>
  </r>
  <r>
    <x v="1"/>
    <n v="8.4745762711864403E-2"/>
    <n v="7.1428571428571425E-2"/>
    <n v="7.0175438596491224E-2"/>
    <n v="5.1724137931034482E-2"/>
    <n v="3.5087719298245612E-2"/>
    <n v="0.10714285714285714"/>
    <n v="7.2727272727272724E-2"/>
    <n v="5.4545454545454543E-2"/>
    <n v="9.4339622641509441E-2"/>
    <n v="3.8461538461538464E-2"/>
    <n v="3.9215686274509803E-2"/>
    <n v="9.5238095238095233E-2"/>
    <n v="6.9767441860465115E-2"/>
    <n v="6.6666666666666666E-2"/>
    <n v="4.4444444444444446E-2"/>
    <n v="4.2553191489361701E-2"/>
    <n v="2.1276595744680851E-2"/>
    <n v="0.12195121951219512"/>
  </r>
  <r>
    <x v="2"/>
    <n v="9.4833687190375091E-2"/>
    <n v="0.10167029774872913"/>
    <n v="0.10456553755522828"/>
    <n v="0.10538116591928251"/>
    <n v="9.6285064442759666E-2"/>
    <n v="0.1100846805234796"/>
    <n v="0.12208398133748057"/>
    <n v="0.12676056338028169"/>
    <n v="0.10328638497652583"/>
    <n v="0.11612903225806452"/>
    <n v="0.12009803921568628"/>
    <m/>
    <m/>
    <m/>
    <m/>
    <m/>
    <m/>
    <m/>
  </r>
  <r>
    <x v="3"/>
    <n v="0.12244897959183673"/>
    <n v="0.12573099415204678"/>
    <n v="0.14749262536873156"/>
    <n v="0.11607142857142858"/>
    <n v="0.13649851632047477"/>
    <n v="0.150997150997151"/>
    <n v="0.16480446927374301"/>
    <n v="0.16223404255319149"/>
    <n v="0.11917098445595854"/>
    <n v="0.12977099236641221"/>
    <n v="0.13383838383838384"/>
    <n v="0.11278195488721804"/>
    <n v="0.11764705882352941"/>
    <n v="0.20531400966183574"/>
    <n v="9.6774193548387094E-2"/>
    <n v="0.1"/>
    <n v="0.1010752688172043"/>
    <n v="0.10782241014799154"/>
  </r>
  <r>
    <x v="4"/>
    <n v="0.13996478873239437"/>
    <n v="0.17395264116575593"/>
    <n v="0.15774907749077491"/>
    <n v="0.15334572490706319"/>
    <n v="0.16113744075829384"/>
    <n v="0.17619493908153702"/>
    <n v="0.17669172932330826"/>
    <n v="0.16991643454038996"/>
    <n v="0.14312267657992564"/>
    <n v="0.15980392156862744"/>
    <n v="0.16385302879841113"/>
    <n v="0.18055555555555555"/>
    <n v="0.1707070707070707"/>
    <n v="0.18172484599589322"/>
    <n v="0.16818642350557245"/>
    <n v="0.15250767656090072"/>
    <n v="0.17768595041322313"/>
    <n v="0.14989939637826963"/>
  </r>
  <r>
    <x v="5"/>
    <n v="0.13480055020632736"/>
    <n v="0.14035087719298245"/>
    <n v="0.15721231766612642"/>
    <n v="0.14285714285714285"/>
    <n v="0.17554858934169279"/>
    <n v="0.1837037037037037"/>
    <n v="0.16503496503496504"/>
    <n v="0.11699164345403899"/>
    <n v="0.12222222222222222"/>
    <n v="0.13793103448275862"/>
    <n v="0.14456233421750664"/>
    <n v="0.15625"/>
    <n v="0.14385474860335196"/>
    <n v="0.16098226466575716"/>
    <n v="0.15314136125654451"/>
    <n v="0.12229299363057325"/>
    <n v="0.11809045226130653"/>
    <n v="0.1268472906403941"/>
  </r>
  <r>
    <x v="6"/>
    <n v="0.11580882352941177"/>
    <n v="0.11720226843100189"/>
    <n v="0.13068181818181818"/>
    <n v="0.12307692307692308"/>
    <n v="0.10331384015594541"/>
    <n v="0.12573673870333987"/>
    <n v="0.15674603174603174"/>
    <n v="9.8611111111111108E-2"/>
    <n v="0.112"/>
    <n v="0.1384928716904277"/>
    <n v="0.15226337448559671"/>
    <n v="0.14257028112449799"/>
    <n v="0.15120967741935484"/>
    <n v="0.1492842535787321"/>
    <n v="0.10441767068273092"/>
    <n v="0.10526315789473684"/>
    <n v="8.9249492900608518E-2"/>
    <n v="0.13552361396303902"/>
  </r>
  <r>
    <x v="7"/>
    <n v="0.20168776371308017"/>
    <n v="0.19324894514767932"/>
    <n v="0.21996615905245348"/>
    <n v="0.20889261744966442"/>
    <n v="0.18454935622317598"/>
    <n v="0.20960698689956331"/>
    <n v="0.21354166666666666"/>
    <n v="0.52112676056338025"/>
    <n v="0.18284228769497402"/>
    <n v="0.2321270962047661"/>
    <n v="0.20598591549295775"/>
    <n v="0.24644128113879005"/>
    <n v="0.19375000000000001"/>
    <n v="0.20106288751107174"/>
    <n v="0.20837043633125557"/>
    <n v="0.20071047957371227"/>
    <n v="0.1954954954954955"/>
    <n v="0.2187784867821331"/>
  </r>
  <r>
    <x v="8"/>
    <n v="0.2013888888888889"/>
    <n v="0.12903225806451613"/>
    <n v="0.16556291390728478"/>
    <n v="9.45945945945946E-2"/>
    <n v="0.14864864864864866"/>
    <n v="0.16129032258064516"/>
    <n v="0.18238993710691823"/>
    <n v="4.1379310344827586E-2"/>
    <n v="0.11019283746556474"/>
    <n v="0.15616438356164383"/>
    <n v="0.14016172506738545"/>
    <n v="0.12129380053908356"/>
    <n v="0.11621621621621622"/>
    <n v="0.10904255319148937"/>
    <n v="9.947643979057591E-2"/>
    <n v="7.6517150395778361E-2"/>
    <n v="9.7297297297297303E-2"/>
    <n v="9.1397849462365593E-2"/>
  </r>
  <r>
    <x v="9"/>
    <n v="0.19952774498229045"/>
    <n v="0.19659442724458204"/>
    <n v="0.16120426829268292"/>
    <n v="0.14763014763014762"/>
    <n v="0.16764590677634156"/>
    <n v="0.14646464646464646"/>
    <n v="0.16840882694541232"/>
    <n v="0.18365817091454273"/>
    <n v="0.13804713804713806"/>
    <n v="0.18396418396418396"/>
    <n v="0.16720647773279351"/>
    <n v="0.17368205966489578"/>
    <n v="0.17929910350448247"/>
    <n v="0.16984884645982498"/>
    <n v="0.15676959619952494"/>
    <n v="0.15919811320754718"/>
    <n v="0.15987582460225067"/>
    <n v="0.16513409961685824"/>
  </r>
  <r>
    <x v="10"/>
    <n v="0.14400921658986174"/>
    <n v="0.11564625850340136"/>
    <n v="0.12145289443813848"/>
    <n v="9.9885189437428246E-2"/>
    <n v="0.10532407407407407"/>
    <n v="0.11334120425029516"/>
    <n v="0.11230585424133811"/>
    <n v="0.12650602409638553"/>
    <n v="9.5465393794749401E-2"/>
    <n v="0.15227817745803357"/>
    <n v="0.1388888888888889"/>
    <n v="0.13700234192037472"/>
    <n v="0.11918951132300358"/>
    <n v="0.11228070175438597"/>
    <n v="0.11737629459148446"/>
    <n v="8.8100686498855829E-2"/>
    <n v="0.10091743119266056"/>
    <n v="8.8607594936708861E-2"/>
  </r>
  <r>
    <x v="11"/>
    <n v="0.184"/>
    <n v="0.16929133858267717"/>
    <n v="0.17870722433460076"/>
    <n v="0.13584905660377358"/>
    <n v="8.3018867924528297E-2"/>
    <n v="8.3650190114068435E-2"/>
    <n v="0.1169811320754717"/>
    <n v="3.614457831325301E-2"/>
    <n v="9.9264705882352935E-2"/>
    <n v="0.11721611721611722"/>
    <n v="8.8235294117647065E-2"/>
    <n v="0.10305343511450382"/>
    <n v="0.13229571984435798"/>
    <n v="7.662835249042145E-2"/>
    <n v="7.5187969924812026E-2"/>
    <n v="7.2243346007604556E-2"/>
    <n v="7.4803149606299218E-2"/>
    <n v="0.10483870967741936"/>
  </r>
  <r>
    <x v="12"/>
    <n v="0.12665406427221171"/>
    <n v="0.13127413127413126"/>
    <n v="0.18786692759295498"/>
    <n v="0.10116731517509728"/>
    <n v="0.16006884681583478"/>
    <n v="0.12238325281803543"/>
    <n v="0.11869918699186992"/>
    <n v="0.31111111111111112"/>
    <n v="0.14051094890510948"/>
    <n v="0.14177693761814744"/>
    <n v="0.15019011406844107"/>
    <n v="0.17657992565055763"/>
    <n v="0.13345195729537365"/>
    <n v="0.1615798922800718"/>
    <n v="0.13928571428571429"/>
    <n v="0.12839059674502712"/>
    <n v="0.16494845360824742"/>
    <n v="0.12191358024691358"/>
  </r>
  <r>
    <x v="13"/>
    <n v="0.13538461538461538"/>
    <n v="0.15740740740740741"/>
    <n v="0.11182108626198083"/>
    <n v="0.11612903225806452"/>
    <n v="9.0604026845637578E-2"/>
    <n v="0.12292358803986711"/>
    <n v="9.8305084745762716E-2"/>
    <n v="5.5855855855855854E-2"/>
    <n v="0.13651877133105803"/>
    <n v="0.11458333333333333"/>
    <n v="0.1289198606271777"/>
    <n v="0.10954063604240283"/>
    <n v="0.11428571428571428"/>
    <n v="0.11827956989247312"/>
    <n v="0.11619718309859155"/>
    <n v="0.1003584229390681"/>
    <n v="0.11552346570397112"/>
    <n v="0.11397058823529412"/>
  </r>
  <r>
    <x v="14"/>
    <n v="7.8125E-2"/>
    <n v="0.05"/>
    <n v="4.8837209302325581E-2"/>
    <n v="6.0714285714285714E-2"/>
    <n v="8.5927770859277705E-2"/>
    <n v="8.9219330855018583E-2"/>
    <n v="9.5477386934673364E-2"/>
    <n v="0.27796610169491526"/>
    <n v="7.4494949494949489E-2"/>
    <n v="8.0415045395590148E-2"/>
    <n v="8.7071240105540904E-2"/>
    <n v="9.6514745308310987E-2"/>
    <n v="9.1644204851752023E-2"/>
    <n v="9.128065395095368E-2"/>
    <n v="9.1185410334346503E-2"/>
    <n v="6.8350668647845461E-2"/>
    <n v="8.9285714285714288E-2"/>
    <n v="9.9270072992700728E-2"/>
  </r>
  <r>
    <x v="15"/>
    <n v="0.12745098039215685"/>
    <n v="0.12200956937799043"/>
    <n v="9.3525179856115109E-2"/>
    <n v="6.1611374407582936E-2"/>
    <n v="5.5155875299760189E-2"/>
    <n v="7.2992700729927001E-2"/>
    <n v="0.14975845410628019"/>
    <n v="6.5162907268170422E-2"/>
    <n v="0.11643835616438356"/>
    <n v="0.10697674418604651"/>
    <n v="0.11294117647058824"/>
    <n v="0.13729977116704806"/>
    <n v="0.11777777777777777"/>
    <n v="0.11086474501108648"/>
    <n v="7.0640176600441501E-2"/>
    <n v="7.5221238938053103E-2"/>
    <n v="0.10222222222222223"/>
    <n v="0.111358574610245"/>
  </r>
  <r>
    <x v="16"/>
    <n v="0.16450216450216451"/>
    <n v="0.15032679738562091"/>
    <n v="0.18655097613882862"/>
    <n v="0.11991434689507495"/>
    <n v="0.13490364025695931"/>
    <n v="0.11956521739130435"/>
    <n v="0.14285714285714285"/>
    <n v="0.1409090909090909"/>
    <n v="0.12854030501089325"/>
    <n v="0.15711252653927812"/>
    <n v="0.13664596273291926"/>
    <n v="0.17408906882591094"/>
    <n v="0.11177644710578842"/>
    <n v="0.16024340770791076"/>
    <n v="0.1443089430894309"/>
    <n v="0.12195121951219512"/>
    <n v="0.12525667351129363"/>
    <n v="0.12650602409638553"/>
  </r>
  <r>
    <x v="17"/>
    <n v="0.13775510204081631"/>
    <n v="0.11917098445595854"/>
    <n v="9.8445595854922283E-2"/>
    <n v="8.9947089947089942E-2"/>
    <n v="0.1005586592178771"/>
    <n v="0.12994350282485875"/>
    <n v="0.10404624277456648"/>
    <n v="3.7037037037037035E-2"/>
    <n v="9.433962264150943E-3"/>
    <m/>
    <m/>
    <m/>
    <m/>
    <m/>
    <m/>
    <m/>
    <m/>
    <m/>
  </r>
  <r>
    <x v="18"/>
    <n v="0.1493624772313297"/>
    <n v="0.16270566727605118"/>
    <n v="0.14917127071823205"/>
    <n v="0.16417910447761194"/>
    <n v="0.13992537313432835"/>
    <n v="0.1350844277673546"/>
    <n v="0.14869888475836432"/>
    <n v="0.14150943396226415"/>
    <n v="0.14339622641509434"/>
    <n v="0.18525519848771266"/>
    <n v="0.18285714285714286"/>
    <n v="0.18796992481203006"/>
    <n v="0.15370018975332067"/>
    <n v="0.15879017013232513"/>
    <n v="0.14391143911439114"/>
    <n v="0.11786372007366483"/>
    <n v="0.12617702448210924"/>
    <n v="0.1347248576850095"/>
  </r>
  <r>
    <x v="19"/>
    <m/>
    <m/>
    <m/>
    <m/>
    <m/>
    <m/>
    <m/>
    <m/>
    <n v="1"/>
    <n v="1"/>
    <n v="0.6"/>
    <n v="0.26666666666666666"/>
    <n v="0.3888888888888889"/>
    <n v="0.16"/>
    <n v="0.21428571428571427"/>
    <n v="0.1"/>
    <n v="0.21428571428571427"/>
    <n v="7.407407407407407E-2"/>
  </r>
  <r>
    <x v="20"/>
    <n v="0.14799154334038056"/>
    <n v="0.16631130063965885"/>
    <n v="0.15969989281886388"/>
    <n v="0.16542948038176034"/>
    <n v="0.1554845580404686"/>
    <n v="0.15761448349307774"/>
    <n v="0.15084388185654007"/>
    <n v="0.15110178384050368"/>
    <n v="0.14451476793248946"/>
    <n v="0.17075773745997866"/>
    <n v="0.16702586206896552"/>
    <n v="0.17826086956521739"/>
    <n v="0.15145005370569281"/>
    <n v="0.14021739130434782"/>
    <n v="0.14670981661272922"/>
    <n v="0.15652173913043479"/>
    <n v="0.17009750812567714"/>
    <n v="0.1420824295010846"/>
  </r>
  <r>
    <x v="21"/>
    <n v="0.16"/>
    <n v="4.1095890410958902E-2"/>
    <n v="5.5555555555555552E-2"/>
    <n v="7.0422535211267609E-2"/>
    <n v="2.8169014084507043E-2"/>
    <n v="8.4507042253521125E-2"/>
    <n v="5.4794520547945202E-2"/>
    <n v="5.5555555555555552E-2"/>
    <n v="4.3478260869565216E-2"/>
    <n v="0.13432835820895522"/>
    <n v="7.3529411764705885E-2"/>
    <n v="0.17391304347826086"/>
    <n v="0.125"/>
    <n v="5.2631578947368418E-2"/>
    <n v="5.2631578947368418E-2"/>
    <n v="5.1948051948051951E-2"/>
    <n v="0.10256410256410256"/>
    <n v="5.0632911392405063E-2"/>
  </r>
  <r>
    <x v="22"/>
    <n v="0.13333333333333333"/>
    <n v="0.14962593516209477"/>
    <n v="9.4292803970223327E-2"/>
    <n v="0.12846347607052896"/>
    <n v="0.16790123456790124"/>
    <n v="0.12259615384615384"/>
    <n v="0.15439429928741091"/>
    <n v="0.15681818181818183"/>
    <n v="8.5011185682326629E-2"/>
    <n v="0.23181818181818181"/>
    <n v="0.15483870967741936"/>
    <n v="0.20997920997920999"/>
    <n v="0.22884615384615384"/>
    <n v="0.1310344827586207"/>
    <n v="0.18016528925619835"/>
    <n v="0.13112164296998421"/>
    <n v="0.11388455538221529"/>
    <n v="0.15160796324655437"/>
  </r>
  <r>
    <x v="23"/>
    <n v="9.1004184100418412E-2"/>
    <n v="0.11040339702760085"/>
    <n v="7.9365079365079361E-2"/>
    <n v="7.2110286320254513E-2"/>
    <n v="0.10412147505422993"/>
    <n v="8.3597883597883602E-2"/>
    <n v="0.1228813559322034"/>
    <n v="0.11937172774869111"/>
    <n v="8.7830687830687829E-2"/>
    <n v="0.14103923647932132"/>
    <n v="0.11808510638297873"/>
    <n v="0.12340425531914893"/>
    <n v="0.10253699788583509"/>
    <n v="0.12299465240641712"/>
    <n v="0.14255091103965703"/>
    <n v="8.6729362591431561E-2"/>
    <n v="6.5817409766454352E-2"/>
    <n v="6.3403781979977758E-2"/>
  </r>
  <r>
    <x v="24"/>
    <n v="9.4041345764085932E-2"/>
    <n v="0.1119496855345912"/>
    <n v="0.10376958915713681"/>
    <n v="9.9563318777292575E-2"/>
    <n v="0.11588366890380314"/>
    <n v="0.11839708561020036"/>
    <n v="0.12676698586411309"/>
    <n v="0.12924221292422131"/>
    <n v="0.11756440281030445"/>
    <n v="0.13715953307392997"/>
    <n v="0.12848605577689243"/>
    <n v="0.15226130653266332"/>
    <n v="0.13233779608650875"/>
    <n v="0.14908890115958034"/>
    <n v="0.13583007266629402"/>
    <n v="0.12029229904440697"/>
    <n v="0.13063320022818026"/>
    <n v="0.13429394812680115"/>
  </r>
  <r>
    <x v="25"/>
    <n v="0.11611030478955008"/>
    <n v="0.10782865583456426"/>
    <n v="0.10240963855421686"/>
    <n v="9.8310291858678955E-2"/>
    <n v="9.8437499999999997E-2"/>
    <n v="0.14102564102564102"/>
    <n v="0.12841091492776885"/>
    <n v="0.11594202898550725"/>
    <n v="0.11601307189542484"/>
    <n v="0.12146422628951747"/>
    <n v="0.14285714285714285"/>
    <n v="0.13522537562604339"/>
    <n v="0.11467116357504216"/>
    <n v="0.14359861591695502"/>
    <n v="8.8235294117647065E-2"/>
    <n v="9.8106712564543896E-2"/>
    <n v="8.6882453151618397E-2"/>
    <n v="0.12543554006968641"/>
  </r>
  <r>
    <x v="26"/>
    <n v="0.19856459330143542"/>
    <n v="0.17191283292978207"/>
    <n v="0.17307692307692307"/>
    <n v="0.19230769230769232"/>
    <n v="0.15789473684210525"/>
    <n v="0.19811320754716982"/>
    <n v="0.18372093023255814"/>
    <n v="0.17011494252873563"/>
    <n v="0.13744075829383887"/>
    <n v="0.1937046004842615"/>
    <n v="0.18377088305489261"/>
    <n v="0.18095238095238095"/>
    <n v="0.15990453460620524"/>
    <n v="0.17848410757946209"/>
    <n v="0.170316301703163"/>
    <n v="0.16019417475728157"/>
    <n v="0.16296296296296298"/>
    <n v="0.1864406779661017"/>
  </r>
  <r>
    <x v="27"/>
    <n v="0.19768003866602224"/>
    <n v="0.15106660861993906"/>
    <n v="0.13577586206896552"/>
    <n v="0.14074717636837533"/>
    <n v="0.13248239436619719"/>
    <n v="0.1517391304347826"/>
    <n v="0.14128128977513787"/>
    <n v="0.14661016949152542"/>
    <n v="0.18958950486669487"/>
    <n v="0.20008460236886633"/>
    <n v="0.16189290161892902"/>
    <n v="0.16877809562729873"/>
    <n v="0.15759312320916904"/>
    <n v="0.11516393442622951"/>
    <n v="0.10371900826446281"/>
    <n v="8.6542443064182198E-2"/>
    <n v="8.2461280870657183E-2"/>
    <n v="9.6828752642706128E-2"/>
  </r>
  <r>
    <x v="28"/>
    <n v="0.15625"/>
    <n v="9.8265895953757232E-2"/>
    <n v="0.13372093023255813"/>
    <n v="0.11560693641618497"/>
    <n v="9.4736842105263161E-2"/>
    <n v="8.9947089947089942E-2"/>
    <n v="0.12698412698412698"/>
    <n v="8.8082901554404139E-2"/>
    <n v="0.21134020618556701"/>
    <n v="0.16080402010050251"/>
    <n v="0.14141414141414141"/>
    <n v="0.11442786069651742"/>
    <n v="0.14572864321608039"/>
    <n v="0.11274509803921569"/>
    <n v="0.21256038647342995"/>
    <n v="3.2863849765258218E-2"/>
    <n v="4.1860465116279069E-2"/>
    <n v="6.4814814814814811E-2"/>
  </r>
  <r>
    <x v="29"/>
    <n v="0.21472392638036811"/>
    <n v="0.16766467065868262"/>
    <n v="0.14450867052023122"/>
    <n v="0.15789473684210525"/>
    <n v="0.12727272727272726"/>
    <n v="0.1377245508982036"/>
    <n v="0.1317365269461078"/>
    <n v="0.1588235294117647"/>
    <n v="0.14792899408284024"/>
    <n v="0.21935483870967742"/>
    <n v="0.16447368421052633"/>
    <n v="0.20779220779220781"/>
    <n v="0.12820512820512819"/>
    <n v="0.12658227848101267"/>
    <n v="0.10126582278481013"/>
    <n v="8.8607594936708861E-2"/>
    <n v="0.12820512820512819"/>
    <n v="9.9337748344370855E-2"/>
  </r>
  <r>
    <x v="30"/>
    <n v="0.32038834951456313"/>
    <n v="0.17741935483870969"/>
    <n v="0.20472440944881889"/>
    <n v="0.184"/>
    <n v="0.1796875"/>
    <n v="0.2"/>
    <n v="0.15909090909090909"/>
    <n v="0.22556390977443608"/>
    <n v="0.30434782608695654"/>
    <n v="0.25517241379310346"/>
    <n v="0.29605263157894735"/>
    <n v="0.25153374233128833"/>
    <n v="0.15976331360946747"/>
    <n v="0.14035087719298245"/>
    <n v="0.19075144508670519"/>
    <n v="0.14207650273224043"/>
    <n v="0.15135135135135136"/>
    <n v="0.13227513227513227"/>
  </r>
  <r>
    <x v="31"/>
    <n v="0.11403508771929824"/>
    <n v="8.0357142857142863E-2"/>
    <n v="0.1"/>
    <n v="0.10619469026548672"/>
    <n v="0.12280701754385964"/>
    <n v="8.8495575221238937E-2"/>
    <n v="7.2072072072072071E-2"/>
    <n v="0.11214953271028037"/>
    <n v="0.16513761467889909"/>
    <n v="0.2"/>
    <n v="0.13333333333333333"/>
    <n v="0.11320754716981132"/>
    <n v="0.16037735849056603"/>
    <n v="9.3457943925233641E-2"/>
    <n v="0.10091743119266056"/>
    <n v="0.10810810810810811"/>
    <n v="8.0357142857142863E-2"/>
    <n v="8.1818181818181818E-2"/>
  </r>
  <r>
    <x v="32"/>
    <n v="0.13664596273291926"/>
    <n v="7.8313253012048195E-2"/>
    <n v="0.1111111111111111"/>
    <n v="9.7402597402597407E-2"/>
    <n v="8.0745341614906832E-2"/>
    <n v="0.19875776397515527"/>
    <n v="0.1165644171779141"/>
    <n v="0.13253012048192772"/>
    <n v="0.15976331360946747"/>
    <n v="0.14545454545454545"/>
    <n v="0.16666666666666666"/>
    <n v="0.1402439024390244"/>
    <n v="0.14723926380368099"/>
    <n v="8.6956521739130432E-2"/>
    <n v="7.5949367088607597E-2"/>
    <n v="8.4967320261437912E-2"/>
    <n v="6.535947712418301E-2"/>
    <n v="0.10067114093959731"/>
  </r>
  <r>
    <x v="33"/>
    <n v="0.19620253164556961"/>
    <n v="0.15337423312883436"/>
    <n v="0.16374269005847952"/>
    <n v="0.17751479289940827"/>
    <n v="0.15697674418604651"/>
    <n v="0.20930232558139536"/>
    <n v="0.15428571428571428"/>
    <n v="0.18497109826589594"/>
    <n v="0.19101123595505617"/>
    <n v="0.21857923497267759"/>
    <n v="0.17486338797814208"/>
    <n v="0.15934065934065933"/>
    <n v="0.18681318681318682"/>
    <n v="0.11827956989247312"/>
    <n v="9.0425531914893623E-2"/>
    <n v="9.375E-2"/>
    <n v="0.12105263157894737"/>
    <n v="8.4656084656084651E-2"/>
  </r>
  <r>
    <x v="34"/>
    <n v="5.7692307692307696E-2"/>
    <n v="0.13422818791946309"/>
    <n v="7.8431372549019607E-2"/>
    <n v="6.6666666666666666E-2"/>
    <n v="2.7210884353741496E-2"/>
    <n v="8.5714285714285715E-2"/>
    <n v="9.2198581560283682E-2"/>
    <n v="0.11023622047244094"/>
    <n v="7.874015748031496E-2"/>
    <n v="0.14634146341463414"/>
    <n v="0.13008130081300814"/>
    <n v="9.3220338983050849E-2"/>
    <n v="6.8376068376068383E-2"/>
    <n v="9.4017094017094016E-2"/>
    <n v="6.0869565217391307E-2"/>
    <n v="8.1818181818181818E-2"/>
    <n v="0.14018691588785046"/>
    <n v="8.2568807339449546E-2"/>
  </r>
  <r>
    <x v="35"/>
    <n v="8.4586466165413529E-2"/>
    <n v="7.2625698324022353E-2"/>
    <n v="0.14760147601476015"/>
    <n v="8.8235294117647065E-2"/>
    <n v="7.9335793357933573E-2"/>
    <n v="8.1330868761552683E-2"/>
    <n v="9.9811676082862524E-2"/>
    <n v="0.10922787193973635"/>
    <n v="8.8014981273408247E-2"/>
    <n v="0.10869565217391304"/>
    <n v="0.13745019920318724"/>
    <n v="0.11405295315682282"/>
    <n v="9.2592592592592587E-2"/>
    <n v="9.0322580645161285E-2"/>
    <n v="7.5921908893709325E-2"/>
    <n v="8.5011185682326629E-2"/>
    <n v="5.4794520547945202E-2"/>
    <n v="9.3607305936073054E-2"/>
  </r>
  <r>
    <x v="36"/>
    <n v="0.15789473684210525"/>
    <n v="5.2631578947368418E-2"/>
    <n v="0.27777777777777779"/>
    <n v="8.6956521739130432E-2"/>
    <n v="4.3478260869565216E-2"/>
    <n v="0.17391304347826086"/>
    <n v="0.2608695652173913"/>
    <n v="4.3478260869565216E-2"/>
    <n v="0.13043478260869565"/>
    <n v="4.3478260869565216E-2"/>
    <n v="8.6956521739130432E-2"/>
    <n v="0.17391304347826086"/>
    <n v="0.12"/>
    <n v="0.08"/>
    <n v="0.12"/>
    <n v="0.21428571428571427"/>
    <n v="0.10344827586206896"/>
    <n v="0.13793103448275862"/>
  </r>
  <r>
    <x v="37"/>
    <n v="0.11634349030470914"/>
    <n v="0.12841530054644809"/>
    <n v="0.12466124661246612"/>
    <n v="0.12398921832884097"/>
    <n v="0.14854111405835543"/>
    <n v="0.11421319796954314"/>
    <n v="0.10421836228287841"/>
    <n v="0.16543209876543211"/>
    <n v="0.13300492610837439"/>
    <n v="0.1225"/>
    <n v="0.11940298507462686"/>
    <n v="0.16080402010050251"/>
    <n v="0.12376237623762376"/>
    <n v="0.12652068126520682"/>
    <n v="0.10096153846153846"/>
    <n v="0.12619047619047619"/>
    <n v="0.13551401869158877"/>
    <n v="0.10550458715596331"/>
  </r>
  <r>
    <x v="38"/>
    <n v="9.2972181551976577E-2"/>
    <n v="8.3454281567489116E-2"/>
    <n v="9.4244604316546757E-2"/>
    <n v="7.355021216407355E-2"/>
    <n v="8.3569405099150146E-2"/>
    <n v="7.9387186629526457E-2"/>
    <n v="7.6437587657784009E-2"/>
    <n v="6.7471590909090912E-2"/>
    <n v="6.3089195068890505E-2"/>
    <n v="8.6956521739130432E-2"/>
    <n v="7.6636904761904767E-2"/>
    <n v="8.927231807951988E-2"/>
    <n v="8.1756245268735803E-2"/>
    <n v="8.4474885844748854E-2"/>
    <n v="7.1483474250576481E-2"/>
    <n v="8.9201877934272297E-2"/>
    <n v="9.253499222395023E-2"/>
    <n v="6.711915535444947E-2"/>
  </r>
  <r>
    <x v="39"/>
    <n v="8.9285714285714288E-2"/>
    <n v="0.10106382978723404"/>
    <n v="8.2608695652173908E-2"/>
    <n v="8.6527929901423883E-2"/>
    <n v="6.9922308546059936E-2"/>
    <n v="8.1797235023041481E-2"/>
    <n v="8.0796252927400475E-2"/>
    <n v="8.2932692307692304E-2"/>
    <n v="7.5588599752168528E-2"/>
    <n v="9.8887515451174288E-2"/>
    <n v="9.4696969696969696E-2"/>
    <n v="0.10969387755102041"/>
    <n v="0.1"/>
    <n v="8.4262701363073109E-2"/>
    <n v="8.8127294981640153E-2"/>
    <n v="7.5334143377885784E-2"/>
    <n v="6.4439140811455853E-2"/>
    <n v="7.0321811680572111E-2"/>
  </r>
  <r>
    <x v="40"/>
    <n v="5.4054054054054057E-2"/>
    <n v="8.9285714285714288E-2"/>
    <n v="0.10059171597633136"/>
    <n v="7.9754601226993863E-2"/>
    <n v="5.5214723926380369E-2"/>
    <n v="7.926829268292683E-2"/>
    <n v="9.202453987730061E-2"/>
    <n v="6.6265060240963861E-2"/>
    <n v="0.11834319526627218"/>
    <n v="0.10778443113772455"/>
    <n v="0.10059171597633136"/>
    <n v="0.16091954022988506"/>
    <n v="9.03954802259887E-2"/>
    <n v="0.12154696132596685"/>
    <n v="9.0909090909090912E-2"/>
    <n v="9.4240837696335081E-2"/>
    <n v="0.11891891891891893"/>
    <n v="0.12290502793296089"/>
  </r>
  <r>
    <x v="41"/>
    <n v="7.6923076923076927E-2"/>
    <n v="7.6158940397350994E-2"/>
    <n v="9.2715231788079472E-2"/>
    <n v="6.2913907284768214E-2"/>
    <n v="5.2287581699346407E-2"/>
    <n v="9.4155844155844159E-2"/>
    <n v="8.7378640776699032E-2"/>
    <n v="8.0385852090032156E-2"/>
    <n v="6.6225165562913912E-2"/>
    <n v="7.6158940397350994E-2"/>
    <n v="5.2980132450331126E-2"/>
    <n v="0.13531353135313531"/>
    <n v="7.8947368421052627E-2"/>
    <n v="7.590759075907591E-2"/>
    <n v="9.2409240924092403E-2"/>
    <n v="7.0287539936102233E-2"/>
    <n v="7.3954983922829579E-2"/>
    <n v="7.4433656957928807E-2"/>
  </r>
  <r>
    <x v="42"/>
    <m/>
    <m/>
    <m/>
    <m/>
    <m/>
    <m/>
    <m/>
    <m/>
    <m/>
    <m/>
    <m/>
    <m/>
    <m/>
    <m/>
    <m/>
    <m/>
    <m/>
    <m/>
  </r>
  <r>
    <x v="43"/>
    <n v="0.10859728506787331"/>
    <n v="0.10141685309470544"/>
    <n v="0.11955719557195572"/>
    <n v="0.10867979576951131"/>
    <n v="0.10781476121562952"/>
    <n v="0.1097647897362794"/>
    <n v="0.11705202312138728"/>
    <n v="0.1111934766493699"/>
    <n v="0.10703363914373089"/>
    <n v="0.1024428684003152"/>
    <n v="0.11846405228758169"/>
    <n v="0.36408977556109728"/>
    <n v="0.1553956834532374"/>
    <n v="0.14497469269703542"/>
    <n v="0.12846347607052896"/>
    <n v="0.12664233576642336"/>
    <n v="0.13515509601181683"/>
    <n v="0.14046199701937406"/>
  </r>
  <r>
    <x v="44"/>
    <n v="0.12748643761301989"/>
    <n v="0.12676056338028169"/>
    <n v="0.10888501742160278"/>
    <n v="0.12588652482269502"/>
    <n v="0.13620071684587814"/>
    <n v="0.11599297012302284"/>
    <n v="0.12982456140350876"/>
    <n v="0.14674868189806678"/>
    <n v="0.10260869565217391"/>
    <n v="0.14526129317980513"/>
    <n v="0.13820422535211269"/>
    <n v="0.13413585554600171"/>
    <n v="0.12403100775193798"/>
    <n v="0.12749349522983522"/>
    <n v="0.11774891774891776"/>
    <n v="0.11633875106928999"/>
    <n v="0.15549828178694158"/>
    <n v="0.11333333333333333"/>
  </r>
  <r>
    <x v="45"/>
    <n v="0.11177347242921014"/>
    <n v="0.11299852289512555"/>
    <n v="0.12400290065264685"/>
    <n v="9.8290598290598288E-2"/>
    <n v="9.020436927413672E-2"/>
    <n v="0.11458333333333333"/>
    <n v="0.11428571428571428"/>
    <n v="0.11311914323962517"/>
    <n v="8.7071240105540904E-2"/>
    <n v="0.12107329842931937"/>
    <n v="0.11540941328175371"/>
    <n v="0.11388355726167626"/>
    <n v="9.7591888466413187E-2"/>
    <n v="8.4170854271356788E-2"/>
    <n v="8.5252022401991284E-2"/>
    <n v="9.1137649277184166E-2"/>
    <n v="9.9619289340101516E-2"/>
    <n v="0.10031347962382445"/>
  </r>
  <r>
    <x v="46"/>
    <n v="0.19769230769230769"/>
    <n v="0.18702290076335878"/>
    <n v="0.18865030674846625"/>
    <n v="0.17027863777089783"/>
    <n v="0.18315301391035549"/>
    <n v="0.18883792048929662"/>
    <n v="0.19486404833836857"/>
    <n v="0.17677902621722846"/>
    <n v="0.15603900975243812"/>
    <n v="0.18106060606060606"/>
    <n v="0.2101669195751138"/>
    <n v="0.22247532270311313"/>
    <n v="0.2028657616892911"/>
    <n v="0.2029520295202952"/>
    <n v="0.17203513909224011"/>
    <n v="0.17407137654770574"/>
    <n v="0.17445255474452553"/>
    <n v="0.17579250720461095"/>
  </r>
  <r>
    <x v="47"/>
    <n v="0.15656565656565657"/>
    <n v="0.13106796116504854"/>
    <n v="9.9526066350710901E-2"/>
    <n v="0.15277777777777779"/>
    <n v="5.3811659192825115E-2"/>
    <n v="8.4821428571428575E-2"/>
    <n v="0.11842105263157894"/>
    <n v="0.11864406779661017"/>
    <n v="8.8607594936708861E-2"/>
    <n v="9.166666666666666E-2"/>
    <n v="7.9166666666666663E-2"/>
    <n v="8.7866108786610872E-2"/>
    <n v="9.4017094017094016E-2"/>
    <n v="6.1135371179039298E-2"/>
    <n v="7.4561403508771926E-2"/>
    <n v="6.9124423963133647E-2"/>
    <n v="5.5813953488372092E-2"/>
    <n v="9.4527363184079602E-2"/>
  </r>
  <r>
    <x v="48"/>
    <n v="7.7319587628865982E-2"/>
    <n v="7.6142131979695438E-2"/>
    <n v="0.12626262626262627"/>
    <n v="9.8522167487684734E-2"/>
    <n v="0.10285714285714286"/>
    <n v="0.13407821229050279"/>
    <n v="0.1761006289308176"/>
    <n v="9.580838323353294E-2"/>
    <n v="8.2352941176470587E-2"/>
    <n v="0.12138728323699421"/>
    <n v="0.10112359550561797"/>
    <n v="0.143646408839779"/>
    <n v="9.7938144329896906E-2"/>
    <n v="0.1044776119402985"/>
    <n v="7.9207920792079209E-2"/>
    <n v="9.8039215686274508E-2"/>
    <n v="6.25E-2"/>
    <n v="9.1346153846153841E-2"/>
  </r>
  <r>
    <x v="49"/>
    <n v="0.1575984990619137"/>
    <n v="0.13883677298311445"/>
    <n v="0.14500941619585686"/>
    <n v="0.15566037735849056"/>
    <n v="0.18443804034582131"/>
    <n v="0.17186024551463644"/>
    <n v="0.19245283018867926"/>
    <n v="0.19646182495344505"/>
    <n v="0.17050691244239632"/>
    <n v="0.17520969245107176"/>
    <n v="0.16872037914691942"/>
    <n v="0.1682509505703422"/>
    <n v="0.15915627996164908"/>
    <n v="0.15619047619047619"/>
    <n v="0.12218045112781954"/>
    <n v="0.14571428571428571"/>
    <n v="0.14918190567853706"/>
    <n v="0.15625"/>
  </r>
  <r>
    <x v="50"/>
    <n v="0.17578579743888242"/>
    <n v="0.16822429906542055"/>
    <n v="0.17780429594272076"/>
    <n v="0.17245508982035929"/>
    <n v="0.16666666666666666"/>
    <n v="0.16686251468860164"/>
    <n v="0.18299881936245574"/>
    <n v="0.1708185053380783"/>
    <n v="0.16828087167070219"/>
    <n v="0.18982630272952852"/>
    <n v="0.17755856966707767"/>
    <n v="0.17901234567901234"/>
    <n v="0.16379310344827586"/>
    <n v="0.18820577164366373"/>
    <n v="0.17363751584283904"/>
    <n v="0.15836526181353769"/>
    <n v="0.17402269861286254"/>
    <n v="0.17185554171855541"/>
  </r>
  <r>
    <x v="51"/>
    <n v="0.14524207011686144"/>
    <n v="0.13522537562604339"/>
    <n v="0.15878378378378377"/>
    <n v="0.15824915824915825"/>
    <n v="0.13179571663920922"/>
    <n v="0.14449917898193759"/>
    <n v="0.11783960720130933"/>
    <n v="0.1402936378466558"/>
    <n v="0.11037891268533773"/>
    <n v="0.16216216216216217"/>
    <n v="0.15448504983388706"/>
    <n v="0.15257048092868988"/>
    <n v="0.13114754098360656"/>
    <n v="0.1490066225165563"/>
    <n v="0.1354515050167224"/>
    <n v="0.13109243697478992"/>
    <n v="0.12310286677908938"/>
    <n v="0.11243611584327087"/>
  </r>
  <r>
    <x v="52"/>
    <n v="0.14285714285714285"/>
    <n v="0.14035087719298245"/>
    <n v="8.6206896551724144E-2"/>
    <n v="5.4545454545454543E-2"/>
    <n v="0.12727272727272726"/>
    <n v="8.6206896551724144E-2"/>
    <n v="0.15789473684210525"/>
    <n v="0.16666666666666666"/>
    <n v="0.18032786885245902"/>
    <n v="0.16393442622950818"/>
    <n v="6.6666666666666666E-2"/>
    <n v="0.1864406779661017"/>
    <n v="0.13114754098360656"/>
    <n v="9.6774193548387094E-2"/>
    <n v="0.125"/>
    <n v="0.12307692307692308"/>
    <n v="7.8125E-2"/>
    <n v="0.12698412698412698"/>
  </r>
  <r>
    <x v="53"/>
    <n v="0.21792763157894737"/>
    <n v="0.24062628759785742"/>
    <n v="0.20261437908496732"/>
    <n v="0.19164619164619165"/>
    <n v="0.18015012510425354"/>
    <n v="0.18906510851419031"/>
    <n v="0.19814892721918384"/>
    <n v="0.23476394849785406"/>
    <n v="0.18801563178462874"/>
    <n v="0.23264042459088899"/>
    <n v="0.21254971277065843"/>
    <n v="0.23769771528998243"/>
    <n v="0.21214750542299349"/>
    <n v="0.21080139372822299"/>
    <n v="0.20164075993091538"/>
    <n v="0.1766222604211431"/>
    <n v="0.19534282018111254"/>
    <n v="0.19863306279367793"/>
  </r>
  <r>
    <x v="54"/>
    <n v="0.14653641207815277"/>
    <n v="0.16146297948260482"/>
    <n v="0.1497326203208556"/>
    <n v="0.13793103448275862"/>
    <n v="0.14903403863845446"/>
    <n v="0.15298507462686567"/>
    <n v="0.15613382899628253"/>
    <n v="0.16774193548387098"/>
    <n v="0.13214620431115276"/>
    <n v="0.19962157048249762"/>
    <n v="0.14513108614232209"/>
    <n v="0.15731370745170192"/>
    <n v="0.17003676470588236"/>
    <n v="0.1349134001823154"/>
    <n v="0.13176895306859207"/>
    <n v="0.13706041478809738"/>
    <n v="0.1111111111111111"/>
    <n v="0.12388591800356506"/>
  </r>
  <r>
    <x v="55"/>
    <n v="0.10048561822936122"/>
    <n v="8.2307692307692304E-2"/>
    <n v="9.1962905718701707E-2"/>
    <n v="8.5979860573199077E-2"/>
    <n v="7.8075709779179811E-2"/>
    <n v="0.1026750590086546"/>
    <n v="0.11966140823393613"/>
    <n v="0.13595166163141995"/>
    <n v="0.10043041606886657"/>
    <n v="0.13623292595255213"/>
    <n v="0.11839323467230443"/>
    <n v="0.10677263303386317"/>
    <n v="9.1410831321145219E-2"/>
    <n v="9.5557122708039496E-2"/>
    <n v="8.6773967809657099E-2"/>
    <n v="8.2674335010783612E-2"/>
    <n v="6.4213564213564209E-2"/>
    <n v="8.4033613445378158E-2"/>
  </r>
  <r>
    <x v="56"/>
    <n v="8.8913282107574099E-2"/>
    <n v="9.3131548311990692E-2"/>
    <n v="0.10687960687960688"/>
    <n v="9.7500000000000003E-2"/>
    <n v="9.1259640102827763E-2"/>
    <n v="0.13903061224489796"/>
    <n v="0.10684273709483794"/>
    <n v="0.11428571428571428"/>
    <n v="9.7087378640776691E-3"/>
    <n v="9.6774193548387094E-2"/>
    <n v="0.12790697674418605"/>
    <n v="0.12777053455019557"/>
    <n v="0.12925170068027211"/>
    <n v="0.12550066755674233"/>
    <n v="0.10718954248366012"/>
    <n v="0.10796221322537113"/>
    <n v="0.11269614835948645"/>
    <n v="0.11756168359941944"/>
  </r>
  <r>
    <x v="57"/>
    <n v="3.5714285714285712E-2"/>
    <n v="5.9523809523809521E-2"/>
    <n v="3.4090909090909088E-2"/>
    <n v="6.097560975609756E-2"/>
    <n v="6.3291139240506333E-2"/>
    <n v="5.1948051948051951E-2"/>
    <n v="6.3291139240506333E-2"/>
    <n v="1.2658227848101266E-2"/>
    <n v="0.14492753623188406"/>
    <n v="0.1111111111111111"/>
    <n v="9.8591549295774641E-2"/>
    <n v="8.2191780821917804E-2"/>
    <n v="7.0422535211267609E-2"/>
    <n v="6.0606060606060608E-2"/>
    <n v="7.8125E-2"/>
    <n v="0.203125"/>
    <n v="7.575757575757576E-2"/>
    <n v="5.8823529411764705E-2"/>
  </r>
  <r>
    <x v="58"/>
    <n v="0.14102564102564102"/>
    <n v="0.1038961038961039"/>
    <n v="0.13846153846153847"/>
    <n v="0.14285714285714285"/>
    <n v="0.22580645161290322"/>
    <n v="9.6774193548387094E-2"/>
    <n v="0.16129032258064516"/>
    <n v="0.25"/>
    <n v="7.3529411764705885E-2"/>
    <n v="0.18840579710144928"/>
    <n v="0.2318840579710145"/>
    <n v="0.28767123287671231"/>
    <n v="0.19736842105263158"/>
    <n v="0.13333333333333333"/>
    <n v="0.21917808219178081"/>
    <n v="0.16455696202531644"/>
    <n v="0.23456790123456789"/>
    <n v="0.2441860465116279"/>
  </r>
  <r>
    <x v="42"/>
    <m/>
    <m/>
    <m/>
    <m/>
    <m/>
    <m/>
    <m/>
    <m/>
    <m/>
    <m/>
    <m/>
    <m/>
    <m/>
    <m/>
    <m/>
    <m/>
    <m/>
    <m/>
  </r>
  <r>
    <x v="42"/>
    <m/>
    <m/>
    <m/>
    <m/>
    <m/>
    <m/>
    <m/>
    <m/>
    <m/>
    <m/>
    <m/>
    <m/>
    <m/>
    <m/>
    <m/>
    <m/>
    <m/>
    <m/>
  </r>
  <r>
    <x v="59"/>
    <n v="0.10526315789473684"/>
    <n v="0.15384615384615385"/>
    <n v="0.20512820512820512"/>
    <n v="0.15789473684210525"/>
    <n v="7.8947368421052627E-2"/>
    <n v="0.15384615384615385"/>
    <n v="0.17499999999999999"/>
    <n v="0.15"/>
    <n v="0.14634146341463414"/>
    <n v="0.2"/>
    <n v="0.18604651162790697"/>
    <n v="0.16279069767441862"/>
    <n v="0.11627906976744186"/>
    <n v="0.21951219512195122"/>
    <n v="0.11904761904761904"/>
    <n v="0.10869565217391304"/>
    <n v="0.15555555555555556"/>
    <n v="0.15909090909090909"/>
  </r>
  <r>
    <x v="60"/>
    <n v="0.19354838709677419"/>
    <n v="0.25806451612903225"/>
    <n v="0.18181818181818182"/>
    <n v="0.36363636363636365"/>
    <n v="0.21212121212121213"/>
    <n v="0.15625"/>
    <n v="0.21875"/>
    <n v="0.22580645161290322"/>
    <n v="0.15625"/>
    <n v="0.23333333333333334"/>
    <n v="0.20689655172413793"/>
    <n v="0.23333333333333334"/>
    <n v="3.3333333333333333E-2"/>
    <m/>
    <m/>
    <m/>
    <m/>
    <m/>
  </r>
  <r>
    <x v="61"/>
    <n v="2.9411764705882353E-2"/>
    <n v="4.4776119402985072E-2"/>
    <n v="3.0769230769230771E-2"/>
    <n v="7.8125E-2"/>
    <n v="6.0606060606060608E-2"/>
    <n v="6.0606060606060608E-2"/>
    <n v="0.11940298507462686"/>
    <n v="0.10294117647058823"/>
    <n v="6.0606060606060608E-2"/>
    <n v="0.19696969696969696"/>
    <n v="4.6875E-2"/>
    <n v="0.140625"/>
    <n v="9.0909090909090912E-2"/>
    <n v="5.8823529411764705E-2"/>
    <n v="0.11940298507462686"/>
    <n v="5.8823529411764705E-2"/>
    <n v="1.4705882352941176E-2"/>
    <n v="0.10294117647058823"/>
  </r>
  <r>
    <x v="62"/>
    <n v="0.10631229235880399"/>
    <n v="0.13898305084745763"/>
    <n v="0.12521440823327615"/>
    <n v="0.12048192771084337"/>
    <n v="0.10069444444444445"/>
    <n v="9.7173144876325085E-2"/>
    <n v="0.12769784172661872"/>
    <n v="0.13928571428571429"/>
    <n v="0.11347517730496454"/>
    <n v="0.1449814126394052"/>
    <n v="0.13996316758747698"/>
    <n v="0.152014652014652"/>
    <n v="0.11882998171846434"/>
    <n v="0.11913357400722022"/>
    <n v="0.10603290676416818"/>
    <n v="0.11293260473588343"/>
    <n v="0.13075506445672191"/>
    <n v="0.1111111111111111"/>
  </r>
  <r>
    <x v="63"/>
    <m/>
    <m/>
    <m/>
    <m/>
    <m/>
    <m/>
    <m/>
    <m/>
    <m/>
    <m/>
    <m/>
    <m/>
    <m/>
    <m/>
    <m/>
    <m/>
    <m/>
    <m/>
  </r>
  <r>
    <x v="64"/>
    <n v="7.5498575498575499E-2"/>
    <n v="8.1312410841654775E-2"/>
    <n v="7.7941176470588236E-2"/>
    <n v="8.4592145015105744E-2"/>
    <n v="9.3059936908517354E-2"/>
    <n v="0.14130434782608695"/>
    <n v="0.11603053435114503"/>
    <n v="8.8372093023255813E-2"/>
    <n v="8.0314960629921259E-2"/>
    <n v="0.10147299509001637"/>
    <n v="9.515859766277128E-2"/>
    <n v="7.9866888519134774E-2"/>
    <n v="8.5858585858585856E-2"/>
    <n v="6.7125645438898457E-2"/>
    <n v="7.2635135135135129E-2"/>
    <n v="7.7854671280276816E-2"/>
    <n v="9.0586145648312605E-2"/>
    <n v="0.1388888888888889"/>
  </r>
  <r>
    <x v="65"/>
    <n v="0.28688524590163933"/>
    <n v="0.30252100840336132"/>
    <n v="0.20338983050847459"/>
    <n v="0.21551724137931033"/>
    <n v="0.24107142857142858"/>
    <n v="0.28205128205128205"/>
    <n v="0.23728813559322035"/>
    <n v="0.20168067226890757"/>
    <n v="0.184"/>
    <n v="0.27642276422764228"/>
    <n v="0.30081300813008133"/>
    <n v="0.34883720930232559"/>
    <n v="0.32857142857142857"/>
    <n v="0.23648648648648649"/>
    <n v="0.22818791946308725"/>
    <n v="0.17763157894736842"/>
    <n v="0.20394736842105263"/>
    <n v="0.14935064935064934"/>
  </r>
  <r>
    <x v="66"/>
    <n v="0.21797004991680533"/>
    <n v="0.29598662207357862"/>
    <n v="0.28130081300813009"/>
    <n v="0.23948220064724918"/>
    <n v="0.22916666666666666"/>
    <n v="0.20634920634920634"/>
    <n v="0.23968253968253969"/>
    <n v="0.2543171114599686"/>
    <n v="0.2076069730586371"/>
    <n v="0.20516962843295639"/>
    <n v="0.19967532467532467"/>
    <n v="0.24837662337662339"/>
    <n v="0.2455573505654281"/>
    <n v="0.23311897106109325"/>
    <n v="0.19117647058823528"/>
    <n v="0.23114754098360657"/>
    <n v="0.21523178807947019"/>
    <n v="0.21381578947368421"/>
  </r>
  <r>
    <x v="67"/>
    <n v="0.13628988642509465"/>
    <n v="0.14901543374135179"/>
    <n v="0.12242744063324539"/>
    <n v="0.10817941952506596"/>
    <n v="0.11255862428348098"/>
    <n v="0.13676547061882474"/>
    <n v="0.12654320987654322"/>
    <n v="0.11371749107598164"/>
    <n v="0.1095890410958904"/>
    <n v="0.13221884498480244"/>
    <n v="0.12669003505257886"/>
    <n v="0.13128772635814889"/>
    <n v="0.11083123425692695"/>
    <n v="0.1308037943085372"/>
    <n v="0.10382513661202186"/>
    <n v="9.0143635463100544E-2"/>
    <n v="9.417040358744394E-2"/>
    <n v="0.10049751243781095"/>
  </r>
  <r>
    <x v="68"/>
    <n v="0.14457831325301204"/>
    <n v="0.24217961654894046"/>
    <n v="0.18276515151515152"/>
    <n v="0.18934348239771645"/>
    <n v="0.17525773195876287"/>
    <n v="0.21708185053380782"/>
    <n v="0.16938950988822013"/>
    <n v="0.1672473867595819"/>
    <n v="0.14763948497854076"/>
    <n v="0.2476107732406603"/>
    <n v="0.18629032258064515"/>
    <n v="0.17806041335453099"/>
    <n v="0.14536741214057508"/>
    <n v="0.14113873295910184"/>
    <n v="0.13625103220478943"/>
    <n v="0.1169255928045789"/>
    <n v="0.14602132895816242"/>
    <n v="0.16188870151770657"/>
  </r>
  <r>
    <x v="69"/>
    <n v="0.13764510779436154"/>
    <n v="0.14593698175787728"/>
    <n v="0.14975041597337771"/>
    <n v="0.13468013468013468"/>
    <n v="0.14335060449050085"/>
    <n v="0.1706896551724138"/>
    <n v="0.17966101694915254"/>
    <n v="0.15292096219931273"/>
    <n v="0.1265164644714038"/>
    <n v="0.16518650088809947"/>
    <n v="0.14181818181818182"/>
    <n v="0.16428571428571428"/>
    <n v="0.16399286987522282"/>
    <n v="0.12277580071174377"/>
    <n v="0.13676731793960922"/>
    <n v="0.13097345132743363"/>
    <n v="0.15978456014362658"/>
    <n v="0.13774597495527727"/>
  </r>
  <r>
    <x v="70"/>
    <n v="0.19161184210526316"/>
    <n v="0.21668029435813574"/>
    <n v="0.24959742351046699"/>
    <n v="0.22927962819519751"/>
    <n v="0.23356009070294784"/>
    <n v="0.20888272033310201"/>
    <n v="0.22489959839357429"/>
    <n v="0.23308270676691728"/>
    <n v="0.19356955380577429"/>
    <n v="0.24115334207077327"/>
    <n v="0.20566037735849058"/>
    <n v="0.21074879227053139"/>
    <n v="0.1956135151155898"/>
    <n v="0.2023529411764706"/>
    <n v="0.19837587006960558"/>
    <n v="0.18006795016987542"/>
    <n v="0.17598229109020475"/>
    <n v="0.18274383708467309"/>
  </r>
  <r>
    <x v="71"/>
    <n v="0.10153846153846154"/>
    <n v="6.363636363636363E-2"/>
    <n v="6.4615384615384616E-2"/>
    <n v="5.329153605015674E-2"/>
    <n v="4.4585987261146494E-2"/>
    <n v="6.7114093959731544E-2"/>
    <n v="7.8498293515358364E-2"/>
    <n v="3.7542662116040959E-2"/>
    <n v="8.7412587412587409E-2"/>
    <n v="6.3157894736842107E-2"/>
    <n v="7.0921985815602842E-2"/>
    <n v="4.642857142857143E-2"/>
    <n v="0.10038610038610038"/>
    <n v="5.3639846743295021E-2"/>
    <n v="5.2631578947368418E-2"/>
    <n v="5.6179775280898875E-2"/>
    <n v="2.6515151515151516E-2"/>
    <n v="8.0152671755725186E-2"/>
  </r>
  <r>
    <x v="72"/>
    <n v="0.13679245283018868"/>
    <n v="0.10900473933649289"/>
    <n v="8.5714285714285715E-2"/>
    <n v="9.4292803970223327E-2"/>
    <n v="0.13299232736572891"/>
    <n v="0.10972568578553615"/>
    <n v="0.13466334164588528"/>
    <n v="0.12468827930174564"/>
    <n v="0.13250000000000001"/>
    <n v="0.17015706806282724"/>
    <n v="0.15245478036175711"/>
    <n v="0.13636363636363635"/>
    <n v="0.15037593984962405"/>
    <n v="0.12469437652811736"/>
    <n v="0.12378640776699029"/>
    <n v="0.1076555023923445"/>
    <n v="0.11380145278450363"/>
    <n v="9.1133004926108374E-2"/>
  </r>
  <r>
    <x v="73"/>
    <n v="0.1599479843953186"/>
    <n v="0.16688567674113008"/>
    <n v="0.15727391874180865"/>
    <n v="0.14304812834224598"/>
    <n v="0.13342318059299191"/>
    <n v="0.13896457765667575"/>
    <n v="0.16531165311653118"/>
    <n v="0.16395663956639567"/>
    <n v="0.14075067024128687"/>
    <n v="0.14972527472527472"/>
    <n v="0.1636615811373093"/>
    <m/>
    <m/>
    <m/>
    <m/>
    <m/>
    <m/>
    <m/>
  </r>
  <r>
    <x v="74"/>
    <n v="0.11488250652741515"/>
    <n v="0.112565445026178"/>
    <n v="0.11497326203208556"/>
    <n v="8.3989501312335957E-2"/>
    <n v="9.6354166666666671E-2"/>
    <n v="0.13466334164588528"/>
    <n v="0.11586901763224182"/>
    <n v="0.1076923076923077"/>
    <n v="0.13212435233160622"/>
    <n v="0.35989010989010989"/>
    <n v="0.14319809069212411"/>
    <n v="9.6385542168674704E-2"/>
    <n v="9.4890510948905105E-2"/>
    <n v="6.3613231552162849E-2"/>
    <n v="7.8590785907859076E-2"/>
    <n v="4.8000000000000001E-2"/>
    <n v="8.3557951482479784E-2"/>
    <n v="0.11780821917808219"/>
  </r>
  <r>
    <x v="75"/>
    <n v="0.16374871266735325"/>
    <n v="0.16358024691358025"/>
    <n v="0.14738996929375639"/>
    <n v="0.12601626016260162"/>
    <n v="0.11735205616850551"/>
    <n v="0.123"/>
    <n v="0.14702920443101711"/>
    <n v="0.13604060913705585"/>
    <n v="0.11491935483870967"/>
    <n v="0.12448559670781893"/>
    <n v="0.15768056968463887"/>
    <n v="0.15321756894790603"/>
    <n v="0.14682539682539683"/>
    <n v="0.14101290963257199"/>
    <n v="0.15015015015015015"/>
    <n v="0.1296111665004985"/>
    <n v="0.14663951120162932"/>
    <n v="0.14432989690721648"/>
  </r>
  <r>
    <x v="76"/>
    <n v="0.15881231272132934"/>
    <n v="0.17348339280812516"/>
    <n v="0.18025634033269702"/>
    <n v="0.17526330002700513"/>
    <n v="0.15918367346938775"/>
    <n v="0.16553962672437111"/>
    <n v="0.16725209402864091"/>
    <n v="0.16403532245116403"/>
    <n v="0.14216867469879518"/>
    <n v="0.14769719428268926"/>
    <n v="0.16063829787234044"/>
    <n v="0.17458622530699414"/>
    <n v="0.15601503759398497"/>
    <n v="0.15980834272829764"/>
    <n v="0.14386659129451668"/>
    <n v="0.12621637092157986"/>
    <n v="0.13539260969976905"/>
    <n v="0.14211438474870017"/>
  </r>
  <r>
    <x v="77"/>
    <n v="0.20512820512820512"/>
    <n v="0.20884146341463414"/>
    <n v="0.19545454545454546"/>
    <n v="0.18015267175572519"/>
    <n v="0.18019480519480519"/>
    <n v="0.189159891598916"/>
    <n v="0.18191721132897604"/>
    <n v="0.18530701754385964"/>
    <n v="0.17243272926963207"/>
    <n v="0.20973154362416108"/>
    <n v="0.19877845641310382"/>
    <n v="0.20936639118457301"/>
    <n v="0.18342541436464088"/>
    <n v="0.19145394006659266"/>
    <n v="0.16969696969696971"/>
    <n v="0.16361619523017193"/>
    <n v="0.1580411797440178"/>
    <n v="0.15554329840044126"/>
  </r>
  <r>
    <x v="78"/>
    <n v="0.14795715985719951"/>
    <n v="0.15623704931620389"/>
    <n v="0.13964346349745332"/>
    <n v="0.16529284164859001"/>
    <n v="0.15938864628820962"/>
    <n v="0.18432574430823118"/>
    <n v="0.1946067415730337"/>
    <n v="0.18329571106094808"/>
    <n v="0.15449046067938577"/>
    <n v="0.17741153659718856"/>
    <n v="0.16707257671699952"/>
    <n v="0.18266405484818804"/>
    <n v="0.15369554576603034"/>
    <n v="0.15726410384423364"/>
    <n v="0.14792299898682879"/>
    <n v="0.16405063291139241"/>
    <n v="0.16317135549872122"/>
    <n v="0.1623578076525336"/>
  </r>
  <r>
    <x v="79"/>
    <n v="0.17947652679684253"/>
    <n v="0.19362950544844929"/>
    <n v="0.19907407407407407"/>
    <n v="0.20050547598989049"/>
    <n v="0.18833333333333332"/>
    <n v="0.23492723492723494"/>
    <n v="0.21025020177562551"/>
    <n v="0.18921095008051531"/>
    <n v="0.17269402681836651"/>
    <n v="0.19647251845775227"/>
    <n v="0.18832236842105263"/>
    <n v="0.20164271047227927"/>
    <n v="0.17685411572942136"/>
    <n v="0.18589482266612312"/>
    <n v="0.17004870129870131"/>
    <n v="0.16004813477737664"/>
    <n v="0.17140568682418902"/>
    <n v="0.16404405979543665"/>
  </r>
  <r>
    <x v="80"/>
    <n v="0.17573872472783825"/>
    <n v="0.17803921568627451"/>
    <n v="0.17252146760343481"/>
    <n v="0.18217357310398749"/>
    <n v="0.2104851330203443"/>
    <n v="0.19391634980988592"/>
    <n v="0.20164917541229385"/>
    <n v="0.17801047120418848"/>
    <n v="0.1467065868263473"/>
    <n v="0.18611746758199849"/>
    <n v="0.18054474708171206"/>
    <n v="0.19370078740157481"/>
    <n v="0.17537022603273578"/>
    <n v="0.17225253312548713"/>
    <n v="0.15408560311284047"/>
    <n v="0.14817688130333592"/>
    <n v="0.15697211155378485"/>
    <n v="0.18160000000000001"/>
  </r>
  <r>
    <x v="81"/>
    <n v="0.10317460317460317"/>
    <n v="0.12244897959183673"/>
    <n v="0.13132911392405064"/>
    <n v="0.10355987055016182"/>
    <n v="0.11920529801324503"/>
    <n v="9.515859766277128E-2"/>
    <n v="9.949409780775717E-2"/>
    <n v="0.10918544194107452"/>
    <n v="9.3587521663778164E-2"/>
    <n v="0.11908931698774081"/>
    <n v="0.12105263157894737"/>
    <n v="8.3629893238434158E-2"/>
    <n v="9.8003629764065334E-2"/>
    <n v="0.1105072463768116"/>
    <n v="0.11970534069981584"/>
    <n v="0.11891891891891893"/>
    <n v="8.9947089947089942E-2"/>
    <n v="8.8967971530249115E-2"/>
  </r>
  <r>
    <x v="82"/>
    <n v="0.17460317460317459"/>
    <n v="0.16242038216560509"/>
    <n v="0.14761904761904762"/>
    <n v="0.15865384615384615"/>
    <n v="0.11544461778471139"/>
    <n v="0.14106583072100312"/>
    <n v="0.15625"/>
    <n v="0.17972350230414746"/>
    <n v="0.13574660633484162"/>
    <n v="0.14285714285714285"/>
    <n v="0.17647058823529413"/>
    <n v="0.19876733436055469"/>
    <n v="0.18322981366459629"/>
    <n v="0.1564945226917058"/>
    <n v="0.14240506329113925"/>
    <n v="0.14376996805111822"/>
    <n v="0.14673046251993621"/>
    <n v="0.17912772585669781"/>
  </r>
  <r>
    <x v="83"/>
    <n v="5.8359621451104099E-2"/>
    <n v="6.7656765676567657E-2"/>
    <n v="9.8445595854922283E-2"/>
    <n v="7.8152753108348141E-2"/>
    <n v="6.5055762081784388E-2"/>
    <n v="7.9545454545454544E-2"/>
    <n v="0.10285714285714286"/>
    <n v="9.1778202676864248E-2"/>
    <n v="0.11937377690802348"/>
    <n v="0.12966601178781925"/>
    <n v="0.17092337917485265"/>
    <n v="0.15250965250965251"/>
    <n v="0.26045627376425856"/>
    <n v="0.135678391959799"/>
    <n v="0.1048252911813644"/>
    <n v="0.10569105691056911"/>
    <n v="8.0645161290322578E-2"/>
    <n v="8.7804878048780483E-2"/>
  </r>
  <r>
    <x v="84"/>
    <n v="0.128992628992629"/>
    <n v="0.13449564134495642"/>
    <n v="0.12875"/>
    <n v="0.14791403286978508"/>
    <n v="0.13383838383838384"/>
    <n v="0.14720812182741116"/>
    <n v="0.15460122699386503"/>
    <n v="0.15821256038647344"/>
    <n v="0.15123094958968347"/>
    <n v="0.17196702002355713"/>
    <n v="0.1445358401880141"/>
    <n v="0.17421602787456447"/>
    <n v="0.13392857142857142"/>
    <n v="0.12195121951219512"/>
    <n v="0.1048728813559322"/>
    <n v="0.11134453781512606"/>
    <n v="0.11530398322851153"/>
    <n v="0.10344827586206896"/>
  </r>
  <r>
    <x v="85"/>
    <n v="0.185761957730812"/>
    <n v="0.20611551528878821"/>
    <n v="0.17817371937639198"/>
    <n v="0.17747440273037543"/>
    <n v="0.16244239631336405"/>
    <n v="0.16647127784290738"/>
    <n v="0.1800232288037166"/>
    <n v="0.19858989424206816"/>
    <n v="0.13986013986013987"/>
    <n v="0.17448856799037304"/>
    <n v="0.16440049443757726"/>
    <n v="0.17698019801980197"/>
    <n v="0.1575"/>
    <n v="0.17045454545454544"/>
    <n v="0.15414012738853503"/>
    <n v="0.13076923076923078"/>
    <n v="0.16732026143790849"/>
    <n v="0.14736842105263157"/>
  </r>
  <r>
    <x v="86"/>
    <n v="0.13136729222520108"/>
    <n v="0.13874345549738221"/>
    <n v="0.13110539845758354"/>
    <n v="0.11282051282051282"/>
    <n v="0.11442786069651742"/>
    <n v="0.12771084337349398"/>
    <n v="0.11904761904761904"/>
    <n v="0.1366906474820144"/>
    <n v="9.5571095571095568E-2"/>
    <n v="0.15130023640661938"/>
    <n v="0.12383177570093458"/>
    <n v="0.11655011655011654"/>
    <n v="8.1967213114754092E-2"/>
    <n v="8.7264150943396221E-2"/>
    <n v="9.3525179856115109E-2"/>
    <n v="8.91566265060241E-2"/>
    <n v="8.2125603864734303E-2"/>
    <n v="8.7167070217917669E-2"/>
  </r>
  <r>
    <x v="87"/>
    <n v="0.23113207547169812"/>
    <n v="0.25866050808314089"/>
    <n v="0.22147651006711411"/>
    <n v="0.23333333333333334"/>
    <n v="0.2085201793721973"/>
    <n v="0.18954248366013071"/>
    <n v="0.23467230443974629"/>
    <n v="0.2405857740585774"/>
    <n v="0.20703933747412009"/>
    <n v="0.23636363636363636"/>
    <n v="0.20040080160320642"/>
    <n v="0.19367588932806323"/>
    <n v="0.19076305220883535"/>
    <n v="0.20436507936507936"/>
    <n v="0.19246031746031747"/>
    <n v="0.14711729622266401"/>
    <n v="0.19560878243512975"/>
    <n v="0.17399617590822181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7">
  <r>
    <x v="0"/>
    <n v="86"/>
    <n v="85"/>
    <n v="85"/>
    <n v="83"/>
    <n v="79"/>
    <n v="79"/>
    <n v="80"/>
    <n v="77"/>
    <n v="76"/>
    <n v="75"/>
    <n v="78"/>
    <n v="78"/>
    <n v="80"/>
    <n v="78"/>
    <n v="75"/>
    <n v="39"/>
    <n v="39"/>
    <n v="1"/>
    <n v="1"/>
  </r>
  <r>
    <x v="1"/>
    <n v="59"/>
    <n v="56"/>
    <n v="57"/>
    <n v="58"/>
    <n v="57"/>
    <n v="56"/>
    <n v="55"/>
    <n v="55"/>
    <n v="53"/>
    <n v="52"/>
    <n v="51"/>
    <n v="42"/>
    <n v="43"/>
    <n v="45"/>
    <n v="45"/>
    <n v="47"/>
    <n v="47"/>
    <n v="41"/>
    <n v="42"/>
  </r>
  <r>
    <x v="2"/>
    <n v="1413"/>
    <n v="1377"/>
    <n v="1358"/>
    <n v="1338"/>
    <n v="1319"/>
    <n v="1299"/>
    <n v="1286"/>
    <n v="1284"/>
    <n v="1278"/>
    <n v="1240"/>
    <n v="1224"/>
    <n v="0"/>
    <n v="0"/>
    <m/>
    <m/>
    <m/>
    <m/>
    <m/>
    <m/>
  </r>
  <r>
    <x v="3"/>
    <n v="343"/>
    <n v="342"/>
    <n v="339"/>
    <n v="336"/>
    <n v="337"/>
    <n v="351"/>
    <n v="358"/>
    <n v="376"/>
    <n v="386"/>
    <n v="393"/>
    <n v="396"/>
    <n v="399"/>
    <n v="408"/>
    <n v="414"/>
    <n v="465"/>
    <n v="470"/>
    <n v="465"/>
    <n v="473"/>
    <n v="474"/>
  </r>
  <r>
    <x v="4"/>
    <n v="1136"/>
    <n v="1098"/>
    <n v="1084"/>
    <n v="1076"/>
    <n v="1055"/>
    <n v="1067"/>
    <n v="1064"/>
    <n v="1077"/>
    <n v="1076"/>
    <n v="1020"/>
    <n v="1007"/>
    <n v="1008"/>
    <n v="990"/>
    <n v="974"/>
    <n v="987"/>
    <n v="977"/>
    <n v="968"/>
    <n v="994"/>
    <n v="1014"/>
  </r>
  <r>
    <x v="5"/>
    <n v="727"/>
    <n v="741"/>
    <n v="617"/>
    <n v="630"/>
    <n v="638"/>
    <n v="675"/>
    <n v="715"/>
    <n v="1077"/>
    <n v="720"/>
    <n v="725"/>
    <n v="754"/>
    <n v="768"/>
    <n v="716"/>
    <n v="733"/>
    <n v="764"/>
    <n v="785"/>
    <n v="796"/>
    <n v="812"/>
    <n v="832"/>
  </r>
  <r>
    <x v="6"/>
    <n v="544"/>
    <n v="529"/>
    <n v="528"/>
    <n v="520"/>
    <n v="513"/>
    <n v="509"/>
    <n v="504"/>
    <n v="720"/>
    <n v="500"/>
    <n v="491"/>
    <n v="486"/>
    <n v="498"/>
    <n v="496"/>
    <n v="489"/>
    <n v="498"/>
    <n v="494"/>
    <n v="493"/>
    <n v="487"/>
    <n v="499"/>
  </r>
  <r>
    <x v="7"/>
    <n v="1185"/>
    <n v="1185"/>
    <n v="1182"/>
    <n v="1192"/>
    <n v="1165"/>
    <n v="1145"/>
    <n v="1152"/>
    <n v="497"/>
    <n v="1154"/>
    <n v="1133"/>
    <n v="1136"/>
    <n v="1124"/>
    <n v="1120"/>
    <n v="1129"/>
    <n v="1123"/>
    <n v="1126"/>
    <n v="1110"/>
    <n v="1097"/>
    <n v="1093"/>
  </r>
  <r>
    <x v="8"/>
    <n v="144"/>
    <n v="155"/>
    <n v="151"/>
    <n v="148"/>
    <n v="148"/>
    <n v="155"/>
    <n v="159"/>
    <n v="1160"/>
    <n v="363"/>
    <n v="365"/>
    <n v="371"/>
    <n v="371"/>
    <n v="370"/>
    <n v="376"/>
    <n v="382"/>
    <n v="379"/>
    <n v="370"/>
    <n v="372"/>
    <n v="385"/>
  </r>
  <r>
    <x v="9"/>
    <n v="2541"/>
    <n v="2584"/>
    <n v="2624"/>
    <n v="2574"/>
    <n v="2553"/>
    <n v="2574"/>
    <n v="2583"/>
    <n v="2668"/>
    <n v="2673"/>
    <n v="2457"/>
    <n v="2470"/>
    <n v="2447"/>
    <n v="2454"/>
    <n v="2514"/>
    <n v="2526"/>
    <n v="2544"/>
    <n v="2577"/>
    <n v="2610"/>
    <n v="2631"/>
  </r>
  <r>
    <x v="10"/>
    <n v="868"/>
    <n v="882"/>
    <n v="881"/>
    <n v="871"/>
    <n v="864"/>
    <n v="847"/>
    <n v="837"/>
    <n v="830"/>
    <n v="838"/>
    <n v="834"/>
    <n v="864"/>
    <n v="854"/>
    <n v="839"/>
    <n v="855"/>
    <n v="869"/>
    <n v="874"/>
    <n v="872"/>
    <n v="869"/>
    <n v="866"/>
  </r>
  <r>
    <x v="11"/>
    <n v="250"/>
    <n v="254"/>
    <n v="263"/>
    <n v="265"/>
    <n v="265"/>
    <n v="263"/>
    <n v="265"/>
    <n v="830"/>
    <n v="272"/>
    <n v="273"/>
    <n v="272"/>
    <n v="262"/>
    <n v="257"/>
    <n v="261"/>
    <n v="266"/>
    <n v="263"/>
    <n v="254"/>
    <n v="248"/>
    <n v="250"/>
  </r>
  <r>
    <x v="12"/>
    <n v="529"/>
    <n v="518"/>
    <n v="511"/>
    <n v="514"/>
    <n v="581"/>
    <n v="621"/>
    <n v="615"/>
    <n v="270"/>
    <n v="548"/>
    <n v="529"/>
    <n v="526"/>
    <n v="538"/>
    <n v="562"/>
    <n v="557"/>
    <n v="560"/>
    <n v="553"/>
    <n v="582"/>
    <n v="648"/>
    <n v="633"/>
  </r>
  <r>
    <x v="13"/>
    <n v="325"/>
    <n v="324"/>
    <n v="313"/>
    <n v="310"/>
    <n v="298"/>
    <n v="301"/>
    <n v="295"/>
    <n v="555"/>
    <n v="293"/>
    <n v="288"/>
    <n v="287"/>
    <n v="283"/>
    <n v="280"/>
    <n v="279"/>
    <n v="284"/>
    <n v="279"/>
    <n v="277"/>
    <n v="272"/>
    <n v="269"/>
  </r>
  <r>
    <x v="14"/>
    <n v="960"/>
    <n v="900"/>
    <n v="860"/>
    <n v="840"/>
    <n v="803"/>
    <n v="807"/>
    <n v="796"/>
    <n v="295"/>
    <n v="792"/>
    <n v="771"/>
    <n v="758"/>
    <n v="746"/>
    <n v="742"/>
    <n v="734"/>
    <n v="658"/>
    <n v="673"/>
    <n v="672"/>
    <n v="685"/>
    <n v="714"/>
  </r>
  <r>
    <x v="15"/>
    <n v="408"/>
    <n v="418"/>
    <n v="417"/>
    <n v="422"/>
    <n v="417"/>
    <n v="411"/>
    <n v="414"/>
    <n v="798"/>
    <n v="438"/>
    <n v="430"/>
    <n v="425"/>
    <n v="437"/>
    <n v="450"/>
    <n v="451"/>
    <n v="453"/>
    <n v="452"/>
    <n v="450"/>
    <n v="449"/>
    <n v="450"/>
  </r>
  <r>
    <x v="16"/>
    <n v="462"/>
    <n v="459"/>
    <n v="461"/>
    <n v="467"/>
    <n v="467"/>
    <n v="460"/>
    <n v="462"/>
    <n v="440"/>
    <n v="459"/>
    <n v="471"/>
    <n v="483"/>
    <n v="494"/>
    <n v="501"/>
    <n v="493"/>
    <n v="492"/>
    <n v="492"/>
    <n v="487"/>
    <n v="498"/>
    <n v="487"/>
  </r>
  <r>
    <x v="17"/>
    <n v="196"/>
    <n v="193"/>
    <n v="193"/>
    <n v="189"/>
    <n v="179"/>
    <n v="177"/>
    <n v="173"/>
    <n v="459"/>
    <n v="530"/>
    <n v="0"/>
    <n v="0"/>
    <n v="0"/>
    <n v="0"/>
    <m/>
    <m/>
    <m/>
    <m/>
    <m/>
    <m/>
  </r>
  <r>
    <x v="18"/>
    <n v="549"/>
    <n v="547"/>
    <n v="543"/>
    <n v="536"/>
    <n v="536"/>
    <n v="533"/>
    <n v="538"/>
    <n v="530"/>
    <n v="530"/>
    <n v="529"/>
    <n v="525"/>
    <n v="532"/>
    <n v="527"/>
    <n v="529"/>
    <n v="542"/>
    <n v="543"/>
    <n v="531"/>
    <n v="527"/>
    <n v="527"/>
  </r>
  <r>
    <x v="19"/>
    <n v="0"/>
    <n v="0"/>
    <n v="0"/>
    <n v="0"/>
    <n v="0"/>
    <n v="0"/>
    <n v="0"/>
    <n v="0"/>
    <n v="1"/>
    <n v="5"/>
    <n v="10"/>
    <n v="15"/>
    <n v="18"/>
    <n v="25"/>
    <n v="28"/>
    <n v="30"/>
    <n v="28"/>
    <n v="27"/>
    <n v="33"/>
  </r>
  <r>
    <x v="20"/>
    <n v="946"/>
    <n v="938"/>
    <n v="933"/>
    <n v="943"/>
    <n v="939"/>
    <n v="939"/>
    <n v="948"/>
    <n v="953"/>
    <n v="948"/>
    <n v="937"/>
    <n v="928"/>
    <n v="920"/>
    <n v="931"/>
    <n v="920"/>
    <n v="927"/>
    <n v="920"/>
    <n v="923"/>
    <n v="922"/>
    <n v="920"/>
  </r>
  <r>
    <x v="21"/>
    <n v="75"/>
    <n v="73"/>
    <n v="72"/>
    <n v="71"/>
    <n v="71"/>
    <n v="71"/>
    <n v="73"/>
    <n v="72"/>
    <n v="69"/>
    <n v="67"/>
    <n v="68"/>
    <n v="69"/>
    <n v="72"/>
    <n v="76"/>
    <n v="76"/>
    <n v="77"/>
    <n v="78"/>
    <n v="79"/>
    <n v="79"/>
  </r>
  <r>
    <x v="22"/>
    <n v="405"/>
    <n v="401"/>
    <n v="403"/>
    <n v="397"/>
    <n v="405"/>
    <n v="416"/>
    <n v="421"/>
    <n v="440"/>
    <n v="447"/>
    <n v="440"/>
    <n v="465"/>
    <n v="481"/>
    <n v="520"/>
    <n v="580"/>
    <n v="605"/>
    <n v="633"/>
    <n v="641"/>
    <n v="653"/>
    <n v="699"/>
  </r>
  <r>
    <x v="23"/>
    <n v="956"/>
    <n v="942"/>
    <n v="945"/>
    <n v="943"/>
    <n v="922"/>
    <n v="945"/>
    <n v="944"/>
    <n v="955"/>
    <n v="945"/>
    <n v="943"/>
    <n v="940"/>
    <n v="940"/>
    <n v="946"/>
    <n v="935"/>
    <n v="933"/>
    <n v="957"/>
    <n v="942"/>
    <n v="899"/>
    <n v="885"/>
  </r>
  <r>
    <x v="24"/>
    <n v="2467"/>
    <n v="2385"/>
    <n v="2361"/>
    <n v="2290"/>
    <n v="2235"/>
    <n v="2196"/>
    <n v="2193"/>
    <n v="2151"/>
    <n v="2135"/>
    <n v="2056"/>
    <n v="2008"/>
    <n v="1990"/>
    <n v="1942"/>
    <n v="1811"/>
    <n v="1789"/>
    <n v="1779"/>
    <n v="1753"/>
    <n v="1735"/>
    <n v="1719"/>
  </r>
  <r>
    <x v="25"/>
    <n v="689"/>
    <n v="677"/>
    <n v="664"/>
    <n v="651"/>
    <n v="640"/>
    <n v="624"/>
    <n v="623"/>
    <n v="621"/>
    <n v="612"/>
    <n v="601"/>
    <n v="602"/>
    <n v="599"/>
    <n v="593"/>
    <n v="578"/>
    <n v="578"/>
    <n v="581"/>
    <n v="587"/>
    <n v="574"/>
    <n v="594"/>
  </r>
  <r>
    <x v="26"/>
    <n v="418"/>
    <n v="413"/>
    <n v="416"/>
    <n v="416"/>
    <n v="418"/>
    <n v="424"/>
    <n v="430"/>
    <n v="435"/>
    <n v="422"/>
    <n v="413"/>
    <n v="419"/>
    <n v="420"/>
    <n v="419"/>
    <n v="409"/>
    <n v="411"/>
    <n v="412"/>
    <n v="405"/>
    <n v="413"/>
    <n v="422"/>
  </r>
  <r>
    <x v="27"/>
    <n v="2069"/>
    <n v="2297"/>
    <n v="2320"/>
    <n v="2302"/>
    <n v="2272"/>
    <n v="2300"/>
    <n v="2357"/>
    <n v="2360"/>
    <n v="2363"/>
    <n v="2364"/>
    <n v="2409"/>
    <n v="2447"/>
    <n v="2443"/>
    <n v="2440"/>
    <n v="2420"/>
    <n v="2415"/>
    <n v="2389"/>
    <n v="2365"/>
    <n v="2353"/>
  </r>
  <r>
    <x v="28"/>
    <n v="160"/>
    <n v="173"/>
    <n v="172"/>
    <n v="173"/>
    <n v="190"/>
    <n v="189"/>
    <n v="189"/>
    <n v="193"/>
    <n v="194"/>
    <n v="199"/>
    <n v="198"/>
    <n v="201"/>
    <n v="199"/>
    <n v="204"/>
    <n v="207"/>
    <n v="213"/>
    <n v="215"/>
    <n v="216"/>
    <n v="217"/>
  </r>
  <r>
    <x v="29"/>
    <n v="163"/>
    <n v="167"/>
    <n v="173"/>
    <n v="171"/>
    <n v="165"/>
    <n v="167"/>
    <n v="167"/>
    <n v="170"/>
    <n v="169"/>
    <n v="155"/>
    <n v="152"/>
    <n v="154"/>
    <n v="156"/>
    <n v="158"/>
    <n v="158"/>
    <n v="158"/>
    <n v="156"/>
    <n v="151"/>
    <n v="150"/>
  </r>
  <r>
    <x v="30"/>
    <n v="103"/>
    <n v="124"/>
    <n v="127"/>
    <n v="125"/>
    <n v="128"/>
    <n v="130"/>
    <n v="132"/>
    <n v="133"/>
    <n v="138"/>
    <n v="145"/>
    <n v="152"/>
    <n v="163"/>
    <n v="169"/>
    <n v="171"/>
    <n v="173"/>
    <n v="183"/>
    <n v="185"/>
    <n v="189"/>
    <n v="191"/>
  </r>
  <r>
    <x v="31"/>
    <n v="114"/>
    <n v="112"/>
    <n v="110"/>
    <n v="113"/>
    <n v="114"/>
    <n v="113"/>
    <n v="111"/>
    <n v="107"/>
    <n v="109"/>
    <n v="110"/>
    <n v="105"/>
    <n v="106"/>
    <n v="106"/>
    <n v="107"/>
    <n v="109"/>
    <n v="111"/>
    <n v="112"/>
    <n v="110"/>
    <n v="112"/>
  </r>
  <r>
    <x v="32"/>
    <n v="161"/>
    <n v="166"/>
    <n v="162"/>
    <n v="154"/>
    <n v="161"/>
    <n v="161"/>
    <n v="163"/>
    <n v="166"/>
    <n v="169"/>
    <n v="165"/>
    <n v="162"/>
    <n v="164"/>
    <n v="163"/>
    <n v="161"/>
    <n v="158"/>
    <n v="153"/>
    <n v="153"/>
    <n v="149"/>
    <n v="151"/>
  </r>
  <r>
    <x v="33"/>
    <n v="158"/>
    <n v="163"/>
    <n v="171"/>
    <n v="169"/>
    <n v="172"/>
    <n v="172"/>
    <n v="175"/>
    <n v="173"/>
    <n v="178"/>
    <n v="183"/>
    <n v="183"/>
    <n v="182"/>
    <n v="182"/>
    <n v="186"/>
    <n v="188"/>
    <n v="192"/>
    <n v="190"/>
    <n v="189"/>
    <n v="185"/>
  </r>
  <r>
    <x v="34"/>
    <n v="156"/>
    <n v="149"/>
    <n v="153"/>
    <n v="150"/>
    <n v="147"/>
    <n v="140"/>
    <n v="141"/>
    <n v="127"/>
    <n v="127"/>
    <n v="123"/>
    <n v="123"/>
    <n v="118"/>
    <n v="117"/>
    <n v="117"/>
    <n v="115"/>
    <n v="110"/>
    <n v="107"/>
    <n v="109"/>
    <n v="114"/>
  </r>
  <r>
    <x v="35"/>
    <n v="532"/>
    <n v="537"/>
    <n v="542"/>
    <n v="544"/>
    <n v="542"/>
    <n v="541"/>
    <n v="531"/>
    <n v="531"/>
    <n v="534"/>
    <n v="506"/>
    <n v="502"/>
    <n v="491"/>
    <n v="486"/>
    <n v="465"/>
    <n v="461"/>
    <n v="447"/>
    <n v="438"/>
    <n v="438"/>
    <n v="437"/>
  </r>
  <r>
    <x v="36"/>
    <n v="19"/>
    <n v="19"/>
    <n v="18"/>
    <n v="23"/>
    <n v="23"/>
    <n v="23"/>
    <n v="23"/>
    <n v="23"/>
    <n v="23"/>
    <n v="23"/>
    <n v="23"/>
    <n v="23"/>
    <n v="25"/>
    <n v="25"/>
    <n v="25"/>
    <n v="28"/>
    <n v="29"/>
    <n v="29"/>
    <n v="28"/>
  </r>
  <r>
    <x v="37"/>
    <n v="361"/>
    <n v="366"/>
    <n v="369"/>
    <n v="371"/>
    <n v="377"/>
    <n v="394"/>
    <n v="403"/>
    <n v="405"/>
    <n v="406"/>
    <n v="400"/>
    <n v="402"/>
    <n v="398"/>
    <n v="404"/>
    <n v="411"/>
    <n v="416"/>
    <n v="420"/>
    <n v="428"/>
    <n v="436"/>
    <n v="443"/>
  </r>
  <r>
    <x v="38"/>
    <n v="1366"/>
    <n v="1378"/>
    <n v="1390"/>
    <n v="1414"/>
    <n v="1412"/>
    <n v="1436"/>
    <n v="1426"/>
    <n v="1408"/>
    <n v="1379"/>
    <n v="1357"/>
    <n v="1344"/>
    <n v="1333"/>
    <n v="1321"/>
    <n v="1314"/>
    <n v="1301"/>
    <n v="1278"/>
    <n v="1286"/>
    <n v="1326"/>
    <n v="1344"/>
  </r>
  <r>
    <x v="39"/>
    <n v="952"/>
    <n v="940"/>
    <n v="920"/>
    <n v="913"/>
    <n v="901"/>
    <n v="868"/>
    <n v="854"/>
    <n v="832"/>
    <n v="807"/>
    <n v="809"/>
    <n v="792"/>
    <n v="784"/>
    <n v="800"/>
    <n v="807"/>
    <n v="817"/>
    <n v="823"/>
    <n v="838"/>
    <n v="839"/>
    <n v="840"/>
  </r>
  <r>
    <x v="40"/>
    <n v="185"/>
    <n v="168"/>
    <n v="169"/>
    <n v="163"/>
    <n v="163"/>
    <n v="164"/>
    <n v="163"/>
    <n v="166"/>
    <n v="169"/>
    <n v="167"/>
    <n v="169"/>
    <n v="174"/>
    <n v="177"/>
    <n v="181"/>
    <n v="187"/>
    <n v="191"/>
    <n v="185"/>
    <n v="179"/>
    <n v="175"/>
  </r>
  <r>
    <x v="41"/>
    <n v="299"/>
    <n v="302"/>
    <n v="302"/>
    <n v="302"/>
    <n v="306"/>
    <n v="308"/>
    <n v="309"/>
    <n v="311"/>
    <n v="302"/>
    <n v="302"/>
    <n v="302"/>
    <n v="303"/>
    <n v="304"/>
    <n v="303"/>
    <n v="303"/>
    <n v="313"/>
    <n v="311"/>
    <n v="309"/>
    <n v="307"/>
  </r>
  <r>
    <x v="42"/>
    <n v="1326"/>
    <n v="1341"/>
    <n v="1355"/>
    <n v="1371"/>
    <n v="1382"/>
    <n v="1403"/>
    <n v="1384"/>
    <n v="1349"/>
    <n v="1308"/>
    <n v="1269"/>
    <n v="1224"/>
    <n v="1203"/>
    <n v="2780"/>
    <n v="2766"/>
    <n v="2779"/>
    <n v="2740"/>
    <n v="2708"/>
    <n v="2684"/>
    <n v="2691"/>
  </r>
  <r>
    <x v="43"/>
    <n v="1106"/>
    <n v="1136"/>
    <n v="1148"/>
    <n v="1128"/>
    <n v="1116"/>
    <n v="1138"/>
    <n v="1140"/>
    <n v="1138"/>
    <n v="1150"/>
    <n v="1129"/>
    <n v="1136"/>
    <n v="1163"/>
    <n v="1161"/>
    <n v="1153"/>
    <n v="1155"/>
    <n v="1169"/>
    <n v="1164"/>
    <n v="1200"/>
    <n v="1196"/>
  </r>
  <r>
    <x v="44"/>
    <n v="1342"/>
    <n v="1354"/>
    <n v="1379"/>
    <n v="1404"/>
    <n v="1419"/>
    <n v="1440"/>
    <n v="1470"/>
    <n v="1494"/>
    <n v="1516"/>
    <n v="1528"/>
    <n v="1551"/>
    <n v="1563"/>
    <n v="1578"/>
    <n v="1592"/>
    <n v="1607"/>
    <n v="1591"/>
    <n v="1576"/>
    <n v="1595"/>
    <n v="1614"/>
  </r>
  <r>
    <x v="45"/>
    <n v="1300"/>
    <n v="1310"/>
    <n v="1304"/>
    <n v="1292"/>
    <n v="1294"/>
    <n v="1308"/>
    <n v="1324"/>
    <n v="1335"/>
    <n v="1333"/>
    <n v="1320"/>
    <n v="1318"/>
    <n v="1317"/>
    <n v="1326"/>
    <n v="1355"/>
    <n v="1366"/>
    <n v="1373"/>
    <n v="1370"/>
    <n v="1388"/>
    <n v="1438"/>
  </r>
  <r>
    <x v="46"/>
    <n v="198"/>
    <n v="206"/>
    <n v="211"/>
    <n v="216"/>
    <n v="223"/>
    <n v="224"/>
    <n v="228"/>
    <n v="236"/>
    <n v="237"/>
    <n v="240"/>
    <n v="240"/>
    <n v="239"/>
    <n v="234"/>
    <n v="229"/>
    <n v="228"/>
    <n v="217"/>
    <n v="215"/>
    <n v="201"/>
    <n v="202"/>
  </r>
  <r>
    <x v="47"/>
    <n v="194"/>
    <n v="197"/>
    <n v="198"/>
    <n v="203"/>
    <n v="175"/>
    <n v="179"/>
    <n v="159"/>
    <n v="167"/>
    <n v="170"/>
    <n v="173"/>
    <n v="178"/>
    <n v="181"/>
    <n v="194"/>
    <n v="201"/>
    <n v="202"/>
    <n v="204"/>
    <n v="208"/>
    <n v="208"/>
    <n v="186"/>
  </r>
  <r>
    <x v="48"/>
    <n v="1066"/>
    <n v="1066"/>
    <n v="1062"/>
    <n v="1060"/>
    <n v="1041"/>
    <n v="1059"/>
    <n v="1060"/>
    <n v="1074"/>
    <n v="1085"/>
    <n v="1073"/>
    <n v="1055"/>
    <n v="1052"/>
    <n v="1043"/>
    <n v="1050"/>
    <n v="1064"/>
    <n v="1050"/>
    <n v="1039"/>
    <n v="1024"/>
    <n v="1055"/>
  </r>
  <r>
    <x v="49"/>
    <n v="859"/>
    <n v="856"/>
    <n v="838"/>
    <n v="835"/>
    <n v="828"/>
    <n v="851"/>
    <n v="847"/>
    <n v="843"/>
    <n v="826"/>
    <n v="806"/>
    <n v="811"/>
    <n v="810"/>
    <n v="812"/>
    <n v="797"/>
    <n v="789"/>
    <n v="783"/>
    <n v="793"/>
    <n v="803"/>
    <n v="812"/>
  </r>
  <r>
    <x v="50"/>
    <n v="599"/>
    <n v="599"/>
    <n v="592"/>
    <n v="594"/>
    <n v="607"/>
    <n v="609"/>
    <n v="611"/>
    <n v="613"/>
    <n v="607"/>
    <n v="592"/>
    <n v="602"/>
    <n v="603"/>
    <n v="610"/>
    <n v="604"/>
    <n v="598"/>
    <n v="595"/>
    <n v="593"/>
    <n v="587"/>
    <n v="590"/>
  </r>
  <r>
    <x v="51"/>
    <n v="56"/>
    <n v="57"/>
    <n v="58"/>
    <n v="55"/>
    <n v="55"/>
    <n v="58"/>
    <n v="57"/>
    <n v="60"/>
    <n v="61"/>
    <n v="61"/>
    <n v="60"/>
    <n v="59"/>
    <n v="61"/>
    <n v="62"/>
    <n v="64"/>
    <n v="65"/>
    <n v="64"/>
    <n v="63"/>
    <n v="63"/>
  </r>
  <r>
    <x v="52"/>
    <n v="2432"/>
    <n v="2427"/>
    <n v="2448"/>
    <n v="2442"/>
    <n v="2398"/>
    <n v="2396"/>
    <n v="2377"/>
    <n v="2330"/>
    <n v="2303"/>
    <n v="2261"/>
    <n v="2263"/>
    <n v="2276"/>
    <n v="2305"/>
    <n v="2296"/>
    <n v="2316"/>
    <n v="2327"/>
    <n v="2319"/>
    <n v="2341"/>
    <n v="2360"/>
  </r>
  <r>
    <x v="53"/>
    <n v="1126"/>
    <n v="1121"/>
    <n v="1122"/>
    <n v="1102"/>
    <n v="1087"/>
    <n v="1072"/>
    <n v="1076"/>
    <n v="1085"/>
    <n v="1067"/>
    <n v="1057"/>
    <n v="1068"/>
    <n v="1087"/>
    <n v="1088"/>
    <n v="1097"/>
    <n v="1108"/>
    <n v="1109"/>
    <n v="1116"/>
    <n v="1122"/>
    <n v="1119"/>
  </r>
  <r>
    <x v="54"/>
    <n v="2677"/>
    <n v="2600"/>
    <n v="2588"/>
    <n v="2582"/>
    <n v="2536"/>
    <n v="2542"/>
    <n v="2599"/>
    <n v="2648"/>
    <n v="2788"/>
    <n v="2782"/>
    <n v="2838"/>
    <n v="2894"/>
    <n v="2899"/>
    <n v="2836"/>
    <n v="2858"/>
    <n v="2782"/>
    <n v="2772"/>
    <n v="2737"/>
    <n v="2716"/>
  </r>
  <r>
    <x v="55"/>
    <n v="911"/>
    <n v="859"/>
    <n v="814"/>
    <n v="800"/>
    <n v="778"/>
    <n v="784"/>
    <n v="833"/>
    <n v="840"/>
    <n v="824"/>
    <n v="775"/>
    <n v="774"/>
    <n v="767"/>
    <n v="735"/>
    <n v="749"/>
    <n v="765"/>
    <n v="741"/>
    <n v="701"/>
    <n v="689"/>
    <n v="738"/>
  </r>
  <r>
    <x v="56"/>
    <n v="84"/>
    <n v="84"/>
    <n v="88"/>
    <n v="82"/>
    <n v="79"/>
    <n v="77"/>
    <n v="79"/>
    <n v="79"/>
    <n v="69"/>
    <n v="72"/>
    <n v="71"/>
    <n v="73"/>
    <n v="71"/>
    <n v="66"/>
    <n v="64"/>
    <n v="64"/>
    <n v="66"/>
    <n v="68"/>
    <n v="69"/>
  </r>
  <r>
    <x v="57"/>
    <n v="78"/>
    <n v="77"/>
    <n v="65"/>
    <n v="63"/>
    <n v="62"/>
    <n v="62"/>
    <n v="62"/>
    <n v="64"/>
    <n v="68"/>
    <n v="69"/>
    <n v="69"/>
    <n v="73"/>
    <n v="76"/>
    <n v="75"/>
    <n v="73"/>
    <n v="79"/>
    <n v="81"/>
    <n v="86"/>
    <n v="88"/>
  </r>
  <r>
    <x v="58"/>
    <n v="31"/>
    <n v="31"/>
    <n v="33"/>
    <n v="33"/>
    <n v="33"/>
    <n v="32"/>
    <n v="32"/>
    <n v="31"/>
    <n v="32"/>
    <n v="30"/>
    <n v="29"/>
    <n v="30"/>
    <n v="30"/>
    <m/>
    <m/>
    <m/>
    <m/>
    <m/>
    <m/>
  </r>
  <r>
    <x v="59"/>
    <n v="68"/>
    <n v="67"/>
    <n v="65"/>
    <n v="64"/>
    <n v="66"/>
    <n v="66"/>
    <n v="67"/>
    <n v="68"/>
    <n v="66"/>
    <n v="66"/>
    <n v="64"/>
    <n v="64"/>
    <n v="66"/>
    <n v="68"/>
    <n v="67"/>
    <n v="68"/>
    <n v="68"/>
    <n v="68"/>
    <n v="67"/>
  </r>
  <r>
    <x v="60"/>
    <n v="38"/>
    <n v="39"/>
    <n v="39"/>
    <n v="38"/>
    <n v="38"/>
    <n v="39"/>
    <n v="40"/>
    <n v="40"/>
    <n v="41"/>
    <n v="40"/>
    <n v="43"/>
    <n v="43"/>
    <n v="43"/>
    <n v="41"/>
    <n v="42"/>
    <n v="46"/>
    <n v="45"/>
    <n v="44"/>
    <n v="44"/>
  </r>
  <r>
    <x v="61"/>
    <n v="602"/>
    <n v="590"/>
    <n v="583"/>
    <n v="581"/>
    <n v="576"/>
    <n v="566"/>
    <n v="556"/>
    <n v="560"/>
    <n v="564"/>
    <n v="538"/>
    <n v="543"/>
    <n v="546"/>
    <n v="547"/>
    <n v="554"/>
    <n v="547"/>
    <n v="549"/>
    <n v="543"/>
    <n v="540"/>
    <n v="532"/>
  </r>
  <r>
    <x v="62"/>
    <n v="36"/>
    <n v="31"/>
    <n v="21"/>
    <n v="19"/>
    <n v="6"/>
    <n v="24"/>
    <n v="22"/>
    <n v="25"/>
    <n v="34"/>
    <n v="19"/>
    <n v="33"/>
    <n v="35"/>
    <n v="11"/>
    <n v="32"/>
    <n v="18"/>
    <n v="14"/>
    <n v="12"/>
    <n v="18"/>
    <n v="16"/>
  </r>
  <r>
    <x v="63"/>
    <n v="702"/>
    <n v="701"/>
    <n v="680"/>
    <n v="662"/>
    <n v="634"/>
    <n v="644"/>
    <n v="655"/>
    <n v="645"/>
    <n v="635"/>
    <n v="611"/>
    <n v="599"/>
    <n v="601"/>
    <n v="594"/>
    <n v="581"/>
    <n v="592"/>
    <n v="578"/>
    <n v="563"/>
    <n v="576"/>
    <n v="615"/>
  </r>
  <r>
    <x v="64"/>
    <n v="122"/>
    <n v="119"/>
    <n v="118"/>
    <n v="116"/>
    <n v="112"/>
    <n v="117"/>
    <n v="118"/>
    <n v="119"/>
    <n v="125"/>
    <n v="123"/>
    <n v="123"/>
    <n v="129"/>
    <n v="140"/>
    <n v="148"/>
    <n v="149"/>
    <n v="152"/>
    <n v="152"/>
    <n v="154"/>
    <n v="152"/>
  </r>
  <r>
    <x v="65"/>
    <n v="601"/>
    <n v="598"/>
    <n v="615"/>
    <n v="618"/>
    <n v="624"/>
    <n v="630"/>
    <n v="630"/>
    <n v="637"/>
    <n v="631"/>
    <n v="619"/>
    <n v="616"/>
    <n v="616"/>
    <n v="619"/>
    <n v="622"/>
    <n v="612"/>
    <n v="610"/>
    <n v="604"/>
    <n v="608"/>
    <n v="600"/>
  </r>
  <r>
    <x v="66"/>
    <n v="1849"/>
    <n v="1879"/>
    <n v="1895"/>
    <n v="1895"/>
    <n v="1919"/>
    <n v="1923"/>
    <n v="1944"/>
    <n v="1961"/>
    <n v="1971"/>
    <n v="1974"/>
    <n v="1997"/>
    <n v="1988"/>
    <n v="1985"/>
    <n v="2003"/>
    <n v="2013"/>
    <n v="2019"/>
    <n v="2007"/>
    <n v="2010"/>
    <n v="2047"/>
  </r>
  <r>
    <x v="67"/>
    <n v="996"/>
    <n v="991"/>
    <n v="1056"/>
    <n v="1051"/>
    <n v="1067"/>
    <n v="1124"/>
    <n v="1163"/>
    <n v="1148"/>
    <n v="1165"/>
    <n v="1151"/>
    <n v="1240"/>
    <n v="1258"/>
    <n v="1252"/>
    <n v="1247"/>
    <n v="1211"/>
    <n v="1223"/>
    <n v="1219"/>
    <n v="1186"/>
    <n v="1185"/>
  </r>
  <r>
    <x v="68"/>
    <n v="603"/>
    <n v="603"/>
    <n v="601"/>
    <n v="594"/>
    <n v="579"/>
    <n v="580"/>
    <n v="590"/>
    <n v="582"/>
    <n v="577"/>
    <n v="563"/>
    <n v="550"/>
    <n v="560"/>
    <n v="561"/>
    <n v="562"/>
    <n v="563"/>
    <n v="565"/>
    <n v="557"/>
    <n v="559"/>
    <n v="549"/>
  </r>
  <r>
    <x v="69"/>
    <n v="1216"/>
    <n v="1223"/>
    <n v="1242"/>
    <n v="1291"/>
    <n v="1323"/>
    <n v="1441"/>
    <n v="1494"/>
    <n v="1463"/>
    <n v="1524"/>
    <n v="1526"/>
    <n v="1590"/>
    <n v="1656"/>
    <n v="1687"/>
    <n v="1700"/>
    <n v="1724"/>
    <n v="1766"/>
    <n v="1807"/>
    <n v="1866"/>
    <n v="1893"/>
  </r>
  <r>
    <x v="70"/>
    <n v="325"/>
    <n v="330"/>
    <n v="325"/>
    <n v="319"/>
    <n v="314"/>
    <n v="298"/>
    <n v="293"/>
    <n v="293"/>
    <n v="286"/>
    <n v="285"/>
    <n v="282"/>
    <n v="280"/>
    <n v="259"/>
    <n v="261"/>
    <n v="266"/>
    <n v="267"/>
    <n v="264"/>
    <n v="262"/>
    <n v="259"/>
  </r>
  <r>
    <x v="71"/>
    <n v="424"/>
    <n v="422"/>
    <n v="420"/>
    <n v="403"/>
    <n v="391"/>
    <n v="401"/>
    <n v="401"/>
    <n v="401"/>
    <n v="400"/>
    <n v="382"/>
    <n v="387"/>
    <n v="396"/>
    <n v="399"/>
    <n v="409"/>
    <n v="412"/>
    <n v="418"/>
    <n v="413"/>
    <n v="406"/>
    <n v="402"/>
  </r>
  <r>
    <x v="72"/>
    <n v="769"/>
    <n v="761"/>
    <n v="763"/>
    <n v="748"/>
    <n v="742"/>
    <n v="734"/>
    <n v="738"/>
    <n v="738"/>
    <n v="746"/>
    <n v="728"/>
    <n v="721"/>
    <n v="0"/>
    <n v="0"/>
    <m/>
    <m/>
    <m/>
    <m/>
    <m/>
    <m/>
  </r>
  <r>
    <x v="73"/>
    <n v="383"/>
    <n v="382"/>
    <n v="374"/>
    <n v="381"/>
    <n v="384"/>
    <n v="401"/>
    <n v="397"/>
    <n v="390"/>
    <n v="386"/>
    <n v="364"/>
    <n v="419"/>
    <n v="415"/>
    <n v="411"/>
    <n v="393"/>
    <n v="369"/>
    <n v="375"/>
    <n v="371"/>
    <n v="365"/>
    <n v="363"/>
  </r>
  <r>
    <x v="74"/>
    <n v="971"/>
    <n v="972"/>
    <n v="977"/>
    <n v="984"/>
    <n v="997"/>
    <n v="1000"/>
    <n v="993"/>
    <n v="985"/>
    <n v="992"/>
    <n v="972"/>
    <n v="983"/>
    <n v="979"/>
    <n v="1008"/>
    <n v="1007"/>
    <n v="999"/>
    <n v="1003"/>
    <n v="982"/>
    <n v="970"/>
    <n v="966"/>
  </r>
  <r>
    <x v="75"/>
    <n v="3671"/>
    <n v="3643"/>
    <n v="3667"/>
    <n v="3703"/>
    <n v="3675"/>
    <n v="3697"/>
    <n v="3701"/>
    <n v="3737"/>
    <n v="3735"/>
    <n v="3778"/>
    <n v="3760"/>
    <n v="3746"/>
    <n v="3724"/>
    <n v="3548"/>
    <n v="3538"/>
    <n v="3494"/>
    <n v="3464"/>
    <n v="3462"/>
    <n v="3510"/>
  </r>
  <r>
    <x v="76"/>
    <n v="1950"/>
    <n v="1968"/>
    <n v="1980"/>
    <n v="1965"/>
    <n v="1848"/>
    <n v="1845"/>
    <n v="1836"/>
    <n v="1824"/>
    <n v="1821"/>
    <n v="1788"/>
    <n v="1801"/>
    <n v="1815"/>
    <n v="1810"/>
    <n v="1802"/>
    <n v="1815"/>
    <n v="1803"/>
    <n v="1797"/>
    <n v="1813"/>
    <n v="1814"/>
  </r>
  <r>
    <x v="77"/>
    <n v="2521"/>
    <n v="2413"/>
    <n v="2356"/>
    <n v="2305"/>
    <n v="2290"/>
    <n v="2284"/>
    <n v="2225"/>
    <n v="2215"/>
    <n v="2149"/>
    <n v="2063"/>
    <n v="2053"/>
    <n v="2042"/>
    <n v="2043"/>
    <n v="2003"/>
    <n v="1974"/>
    <n v="1975"/>
    <n v="1955"/>
    <n v="1934"/>
    <n v="1922"/>
  </r>
  <r>
    <x v="78"/>
    <n v="2407"/>
    <n v="2386"/>
    <n v="2376"/>
    <n v="2374"/>
    <n v="2400"/>
    <n v="2405"/>
    <n v="2478"/>
    <n v="2484"/>
    <n v="2461"/>
    <n v="2438"/>
    <n v="2432"/>
    <n v="2435"/>
    <n v="2454"/>
    <n v="2453"/>
    <n v="2464"/>
    <n v="2493"/>
    <n v="2497"/>
    <n v="2542"/>
    <n v="2575"/>
  </r>
  <r>
    <x v="79"/>
    <n v="1286"/>
    <n v="1275"/>
    <n v="1281"/>
    <n v="1279"/>
    <n v="1278"/>
    <n v="1315"/>
    <n v="1334"/>
    <n v="1337"/>
    <n v="1336"/>
    <n v="1311"/>
    <n v="1285"/>
    <n v="1270"/>
    <n v="1283"/>
    <n v="1283"/>
    <n v="1285"/>
    <n v="1289"/>
    <n v="1255"/>
    <n v="1250"/>
    <n v="1264"/>
  </r>
  <r>
    <x v="80"/>
    <n v="630"/>
    <n v="637"/>
    <n v="632"/>
    <n v="618"/>
    <n v="604"/>
    <n v="599"/>
    <n v="593"/>
    <n v="577"/>
    <n v="577"/>
    <n v="571"/>
    <n v="570"/>
    <n v="562"/>
    <n v="551"/>
    <n v="552"/>
    <n v="543"/>
    <n v="555"/>
    <n v="567"/>
    <n v="562"/>
    <n v="561"/>
  </r>
  <r>
    <x v="81"/>
    <n v="630"/>
    <n v="628"/>
    <n v="630"/>
    <n v="624"/>
    <n v="641"/>
    <n v="638"/>
    <n v="640"/>
    <n v="651"/>
    <n v="663"/>
    <n v="651"/>
    <n v="646"/>
    <n v="649"/>
    <n v="644"/>
    <n v="639"/>
    <n v="632"/>
    <n v="626"/>
    <n v="627"/>
    <n v="642"/>
    <n v="652"/>
  </r>
  <r>
    <x v="82"/>
    <n v="634"/>
    <n v="606"/>
    <n v="579"/>
    <n v="563"/>
    <n v="538"/>
    <n v="528"/>
    <n v="525"/>
    <n v="523"/>
    <n v="511"/>
    <n v="509"/>
    <n v="509"/>
    <n v="518"/>
    <n v="526"/>
    <n v="597"/>
    <n v="601"/>
    <n v="615"/>
    <n v="620"/>
    <n v="615"/>
    <n v="626"/>
  </r>
  <r>
    <x v="83"/>
    <n v="814"/>
    <n v="803"/>
    <n v="800"/>
    <n v="791"/>
    <n v="792"/>
    <n v="788"/>
    <n v="815"/>
    <n v="828"/>
    <n v="853"/>
    <n v="849"/>
    <n v="851"/>
    <n v="861"/>
    <n v="896"/>
    <n v="943"/>
    <n v="944"/>
    <n v="952"/>
    <n v="954"/>
    <n v="986"/>
    <n v="1011"/>
  </r>
  <r>
    <x v="84"/>
    <n v="899"/>
    <n v="883"/>
    <n v="898"/>
    <n v="879"/>
    <n v="868"/>
    <n v="853"/>
    <n v="861"/>
    <n v="851"/>
    <n v="858"/>
    <n v="831"/>
    <n v="809"/>
    <n v="808"/>
    <n v="800"/>
    <n v="792"/>
    <n v="785"/>
    <n v="780"/>
    <n v="765"/>
    <n v="760"/>
    <n v="756"/>
  </r>
  <r>
    <x v="85"/>
    <n v="373"/>
    <n v="382"/>
    <n v="389"/>
    <n v="390"/>
    <n v="402"/>
    <n v="415"/>
    <n v="420"/>
    <n v="417"/>
    <n v="429"/>
    <n v="423"/>
    <n v="428"/>
    <n v="429"/>
    <n v="427"/>
    <n v="424"/>
    <n v="417"/>
    <n v="415"/>
    <n v="414"/>
    <n v="413"/>
    <n v="412"/>
  </r>
  <r>
    <x v="86"/>
    <n v="424"/>
    <n v="433"/>
    <n v="447"/>
    <n v="450"/>
    <n v="446"/>
    <n v="459"/>
    <n v="473"/>
    <n v="478"/>
    <n v="483"/>
    <n v="495"/>
    <n v="499"/>
    <n v="506"/>
    <n v="498"/>
    <n v="504"/>
    <n v="504"/>
    <n v="503"/>
    <n v="501"/>
    <n v="523"/>
    <n v="515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7">
  <r>
    <x v="0"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</r>
  <r>
    <x v="1"/>
    <n v="0.28024593415311383"/>
    <n v="0.2731059103530345"/>
    <n v="0.26933756445854817"/>
    <n v="0.26537088456961522"/>
    <n v="0.26160253867512889"/>
    <n v="0.25763585878619594"/>
    <n v="0.25505751685838951"/>
    <n v="0.25466084886949625"/>
    <n v="0.25347084490281635"/>
    <n v="0.2459341531138437"/>
    <n v="0.24276080920269735"/>
    <m/>
    <m/>
    <m/>
    <m/>
    <m/>
    <m/>
    <m/>
    <m/>
  </r>
  <r>
    <x v="2"/>
    <n v="0.11623178583531006"/>
    <n v="0.11589291765503219"/>
    <n v="0.11487631311419857"/>
    <n v="0.11385970857336496"/>
    <n v="0.11419857675364284"/>
    <n v="0.11894273127753303"/>
    <n v="0.12131480853947814"/>
    <n v="0.12741443578447983"/>
    <n v="0.13080311758725854"/>
    <n v="0.13317519484920365"/>
    <n v="0.13419179939003728"/>
    <n v="0.13520840393087089"/>
    <n v="0.13825821755337173"/>
    <n v="0.14029142663503896"/>
    <n v="0.15757370382921043"/>
    <n v="0.1592680447305998"/>
    <n v="0.15757370382921043"/>
    <n v="0.1602846492714334"/>
    <n v="0.16062351745171127"/>
  </r>
  <r>
    <x v="3"/>
    <n v="0.25470852017937218"/>
    <n v="0.24618834080717489"/>
    <n v="0.2430493273542601"/>
    <n v="0.24125560538116592"/>
    <n v="0.23654708520179371"/>
    <n v="0.23923766816143499"/>
    <n v="0.23856502242152466"/>
    <n v="0.24147982062780268"/>
    <n v="0.24125560538116592"/>
    <n v="0.22869955156950672"/>
    <n v="0.2257847533632287"/>
    <n v="0.22600896860986547"/>
    <n v="0.12997243009058684"/>
    <n v="0.12787186556387029"/>
    <n v="0.1295785742418275"/>
    <n v="0.12826572141262965"/>
    <n v="0.12708415386635158"/>
    <n v="0.13049757122226599"/>
    <n v="0.13312327688066167"/>
  </r>
  <r>
    <x v="4"/>
    <n v="0.17471761595770247"/>
    <n v="0.17808219178082191"/>
    <n v="0.14828166306176399"/>
    <n v="0.1514059120403749"/>
    <n v="0.15332852679644315"/>
    <n v="0.16222062004325882"/>
    <n v="0.17183369382360009"/>
    <n v="0.25883201153568852"/>
    <n v="0.17303532804614274"/>
    <n v="0.1742369622686854"/>
    <n v="0.18120644075943282"/>
    <n v="0.18457101658255226"/>
    <n v="0.16608675481326837"/>
    <n v="0.1700301554163767"/>
    <n v="0.17722106239851543"/>
    <n v="0.18209232196706102"/>
    <n v="0.18464393412201346"/>
    <n v="0.18835536998376246"/>
    <n v="0.19299466481094874"/>
  </r>
  <r>
    <x v="5"/>
    <n v="0.11476793248945148"/>
    <n v="0.11160337552742616"/>
    <n v="0.11139240506329114"/>
    <n v="0.10970464135021098"/>
    <n v="0.10822784810126582"/>
    <n v="0.10738396624472574"/>
    <n v="0.10632911392405063"/>
    <n v="0.15189873417721519"/>
    <n v="0.10548523206751055"/>
    <n v="0.10358649789029536"/>
    <n v="0.10253164556962026"/>
    <n v="0.10506329113924051"/>
    <n v="0.10326879033937122"/>
    <n v="0.10181136789506559"/>
    <n v="0.10368519675202999"/>
    <n v="0.10285238392671248"/>
    <n v="0.10264418072038309"/>
    <n v="0.10139496148240683"/>
    <n v="0.10389339995835936"/>
  </r>
  <r>
    <x v="6"/>
    <n v="0.20840661273302849"/>
    <n v="0.20840661273302849"/>
    <n v="0.20787900105522336"/>
    <n v="0.20963770664790715"/>
    <n v="0.20488920154766091"/>
    <n v="0.20137179036229336"/>
    <n v="0.20260288427717199"/>
    <n v="8.7407667956384105E-2"/>
    <n v="0.20295462539570877"/>
    <n v="0.19926134365107281"/>
    <n v="0.19978895532887794"/>
    <n v="0.1976785086176574"/>
    <n v="0.18839360807401179"/>
    <n v="0.18990748528174936"/>
    <n v="0.18889823380992429"/>
    <n v="0.18940285954583683"/>
    <n v="0.18671152228763668"/>
    <n v="0.18452481076534905"/>
    <n v="0.18385197645079898"/>
  </r>
  <r>
    <x v="7"/>
    <n v="7.1181413741967375E-2"/>
    <n v="7.6618882847256556E-2"/>
    <n v="7.464162135442412E-2"/>
    <n v="7.3158675234799797E-2"/>
    <n v="7.3158675234799797E-2"/>
    <n v="7.6618882847256556E-2"/>
    <n v="7.8596144340088978E-2"/>
    <n v="0.5734058329214039"/>
    <n v="0.17943648047454275"/>
    <n v="0.18042511122095897"/>
    <n v="0.18339100346020762"/>
    <n v="0.18339100346020762"/>
    <n v="0.11104441776710684"/>
    <n v="0.11284513805522209"/>
    <n v="0.11464585834333733"/>
    <n v="0.11374549819927972"/>
    <n v="0.11104441776710684"/>
    <n v="0.11164465786314526"/>
    <n v="0.11554621848739496"/>
  </r>
  <r>
    <x v="8"/>
    <n v="0.2361963190184049"/>
    <n v="0.24019334448782301"/>
    <n v="0.24391150771518869"/>
    <n v="0.2392638036809816"/>
    <n v="0.2373117679866146"/>
    <n v="0.2392638036809816"/>
    <n v="0.24010039040713888"/>
    <n v="0.24800148726529095"/>
    <n v="0.24846625766871167"/>
    <n v="0.22838817624093699"/>
    <n v="0.22959657928983082"/>
    <n v="0.22745863543409556"/>
    <n v="0.22491064063788838"/>
    <n v="0.23040967830629641"/>
    <n v="0.23150948583997799"/>
    <n v="0.2331591971405004"/>
    <n v="0.23618366785812483"/>
    <n v="0.23920813857574924"/>
    <n v="0.24113280175969207"/>
  </r>
  <r>
    <x v="9"/>
    <n v="0.21635094715852443"/>
    <n v="0.21984047856430708"/>
    <n v="0.21959122632103689"/>
    <n v="0.21709870388833499"/>
    <n v="0.21535393818544366"/>
    <n v="0.21111665004985045"/>
    <n v="0.20862412761714855"/>
    <n v="0.20687936191425724"/>
    <n v="0.20887337986041873"/>
    <n v="0.20787637088733799"/>
    <n v="0.21535393818544366"/>
    <n v="0.21286141575274178"/>
    <n v="0.20187680461982677"/>
    <n v="0.20572666025024061"/>
    <n v="0.20909528392685275"/>
    <n v="0.21029836381135708"/>
    <n v="0.20981713185755535"/>
    <n v="0.20909528392685275"/>
    <n v="0.20837343599615016"/>
  </r>
  <r>
    <x v="10"/>
    <n v="0.10473397570171764"/>
    <n v="0.10640971931294511"/>
    <n v="0.11018014243820695"/>
    <n v="0.1110180142438207"/>
    <n v="0.1110180142438207"/>
    <n v="0.11018014243820695"/>
    <n v="0.1110180142438207"/>
    <n v="0.34771679932970256"/>
    <n v="0.11395056556346879"/>
    <n v="0.11436950146627566"/>
    <n v="0.11395056556346879"/>
    <n v="0.10976120653540009"/>
    <n v="0.10263578274760383"/>
    <n v="0.1042332268370607"/>
    <n v="0.1062300319488818"/>
    <n v="0.10503194888178914"/>
    <n v="0.10143769968051118"/>
    <n v="9.9041533546325874E-2"/>
    <n v="9.9840255591054319E-2"/>
  </r>
  <r>
    <x v="11"/>
    <n v="0.14776536312849162"/>
    <n v="0.14469273743016758"/>
    <n v="0.14273743016759777"/>
    <n v="0.1435754189944134"/>
    <n v="0.1622905027932961"/>
    <n v="0.17346368715083799"/>
    <n v="0.1717877094972067"/>
    <n v="7.5418994413407825E-2"/>
    <n v="0.15307262569832403"/>
    <n v="0.14776536312849162"/>
    <n v="0.14692737430167599"/>
    <n v="0.15027932960893856"/>
    <n v="0.14875595553202753"/>
    <n v="0.14743250397035468"/>
    <n v="0.14822657490735838"/>
    <n v="0.14637374272101641"/>
    <n v="0.1540497617787189"/>
    <n v="0.17151932239280043"/>
    <n v="0.16754896770778188"/>
  </r>
  <r>
    <x v="0"/>
    <m/>
    <m/>
    <m/>
    <m/>
    <m/>
    <m/>
    <m/>
    <m/>
    <m/>
    <m/>
    <m/>
    <m/>
    <m/>
    <m/>
    <m/>
    <m/>
    <m/>
    <m/>
    <m/>
  </r>
  <r>
    <x v="12"/>
    <n v="0.26409903713892707"/>
    <n v="0.24759284731774414"/>
    <n v="0.23658872077028886"/>
    <n v="0.23108665749656121"/>
    <n v="0.22090784044016507"/>
    <n v="0.2220082530949106"/>
    <n v="0.21898211829436037"/>
    <n v="8.11554332874828E-2"/>
    <n v="0.21788170563961484"/>
    <n v="0.21210453920220082"/>
    <n v="0.20852819807427786"/>
    <n v="0.20522696011004127"/>
    <n v="0.19887429643527205"/>
    <n v="0.19673009916912357"/>
    <n v="0.17636022514071295"/>
    <n v="0.18038059501474135"/>
    <n v="0.1801125703564728"/>
    <n v="0.18359689091396408"/>
    <n v="0.19136960600375236"/>
  </r>
  <r>
    <x v="13"/>
    <n v="0.10051736881005174"/>
    <n v="0.10298102981029811"/>
    <n v="0.10273466371027347"/>
    <n v="0.10396649421039665"/>
    <n v="0.10273466371027347"/>
    <n v="0.10125646711012565"/>
    <n v="0.10199556541019955"/>
    <n v="0.19660014781966001"/>
    <n v="0.10790835181079084"/>
    <n v="0.10593742301059374"/>
    <n v="0.10470559251047055"/>
    <n v="0.1076619857107662"/>
    <n v="0.111358574610245"/>
    <n v="0.11160603810937887"/>
    <n v="0.11210096510764662"/>
    <n v="0.11185350160851275"/>
    <n v="0.111358574610245"/>
    <n v="0.1111111111111111"/>
    <n v="0.111358574610245"/>
  </r>
  <r>
    <x v="14"/>
    <n v="0.17674062739097168"/>
    <n v="0.17559296097934202"/>
    <n v="0.17635807192042846"/>
    <n v="0.17865340474368782"/>
    <n v="0.17865340474368782"/>
    <n v="0.17597551644988524"/>
    <n v="0.17674062739097168"/>
    <n v="0.16832440703902066"/>
    <n v="0.17559296097934202"/>
    <n v="0.18018362662586074"/>
    <n v="0.18477429227237949"/>
    <n v="0.18898240244835501"/>
    <n v="0.18278000729660707"/>
    <n v="0.17986136446552353"/>
    <n v="0.1794965341116381"/>
    <n v="0.1794965341116381"/>
    <n v="0.17767238234221086"/>
    <n v="0.18168551623495074"/>
    <n v="0.17767238234221086"/>
  </r>
  <r>
    <x v="15"/>
    <n v="0.14837244511733536"/>
    <n v="0.14610143830431491"/>
    <n v="0.14610143830431491"/>
    <n v="0.14307342922028765"/>
    <n v="0.13550340651021953"/>
    <n v="0.13398940196820591"/>
    <n v="0.13096139288417866"/>
    <n v="0.34746404239212719"/>
    <n v="0.4012112036336109"/>
    <n v="0"/>
    <n v="0"/>
    <n v="0"/>
    <n v="0"/>
    <n v="0"/>
    <n v="0"/>
    <n v="0"/>
    <n v="0"/>
    <n v="0"/>
    <n v="0"/>
  </r>
  <r>
    <x v="16"/>
    <n v="0.10982196439287857"/>
    <n v="0.10942188437687538"/>
    <n v="0.10862172434486897"/>
    <n v="0.10722144428885777"/>
    <n v="0.10722144428885777"/>
    <n v="0.10662132426485298"/>
    <n v="0.10762152430486097"/>
    <n v="0.10602120424084817"/>
    <n v="0.10602120424084817"/>
    <n v="0.10582116423284657"/>
    <n v="0.10502100420084017"/>
    <n v="0.10642128425685136"/>
    <n v="0.10165895061728394"/>
    <n v="0.10204475308641975"/>
    <n v="0.10455246913580248"/>
    <n v="0.10474537037037036"/>
    <n v="0.10243055555555555"/>
    <n v="0.10165895061728394"/>
    <n v="0.10165895061728394"/>
  </r>
  <r>
    <x v="17"/>
    <m/>
    <m/>
    <m/>
    <m/>
    <m/>
    <m/>
    <m/>
    <m/>
    <m/>
    <n v="2.4509803921568627E-2"/>
    <n v="4.9019607843137254E-2"/>
    <n v="7.3529411764705885E-2"/>
    <n v="7.8602620087336247E-2"/>
    <n v="0.1091703056768559"/>
    <n v="0.1222707423580786"/>
    <n v="0.13100436681222707"/>
    <n v="0.1222707423580786"/>
    <n v="0.11790393013100436"/>
    <n v="0.14410480349344978"/>
  </r>
  <r>
    <x v="18"/>
    <n v="0.1597972972972973"/>
    <n v="0.15844594594594594"/>
    <n v="0.15760135135135134"/>
    <n v="0.15929054054054054"/>
    <n v="0.15861486486486487"/>
    <n v="0.15861486486486487"/>
    <n v="0.16013513513513514"/>
    <n v="0.16097972972972974"/>
    <n v="0.16013513513513514"/>
    <n v="0.15827702702702703"/>
    <n v="0.15675675675675677"/>
    <n v="0.1554054054054054"/>
    <n v="0.15207448546226723"/>
    <n v="0.15027768703038222"/>
    <n v="0.15142110421430904"/>
    <n v="0.15027768703038222"/>
    <n v="0.15076772296635085"/>
    <n v="0.15060437765436133"/>
    <n v="0.15027768703038222"/>
  </r>
  <r>
    <x v="0"/>
    <m/>
    <m/>
    <m/>
    <m/>
    <m/>
    <m/>
    <m/>
    <m/>
    <m/>
    <m/>
    <m/>
    <m/>
    <m/>
    <m/>
    <m/>
    <m/>
    <m/>
    <m/>
    <m/>
  </r>
  <r>
    <x v="19"/>
    <n v="0.10318471337579618"/>
    <n v="0.1021656050955414"/>
    <n v="0.10267515923566879"/>
    <n v="0.10114649681528662"/>
    <n v="0.10318471337579618"/>
    <n v="0.10598726114649681"/>
    <n v="0.10726114649681529"/>
    <n v="0.11210191082802548"/>
    <n v="0.11388535031847134"/>
    <n v="0.11210191082802548"/>
    <n v="0.11847133757961784"/>
    <n v="0.12254777070063694"/>
    <n v="0.13295832267962157"/>
    <n v="0.1482996676041933"/>
    <n v="0.15469189465609817"/>
    <n v="0.16185118895423165"/>
    <n v="0.16389670161084122"/>
    <n v="0.16696497059575557"/>
    <n v="0.17872666837126056"/>
  </r>
  <r>
    <x v="20"/>
    <n v="0.18566711982909304"/>
    <n v="0.1829481452709264"/>
    <n v="0.18353078267624781"/>
    <n v="0.18314235773936688"/>
    <n v="0.17906389590211691"/>
    <n v="0.18353078267624781"/>
    <n v="0.18333657020780733"/>
    <n v="0.18547290736065256"/>
    <n v="0.18353078267624781"/>
    <n v="0.18314235773936688"/>
    <n v="0.18255972033404544"/>
    <n v="0.18255972033404544"/>
    <n v="0.1646076213676701"/>
    <n v="0.1626935792587437"/>
    <n v="0.16234557160257526"/>
    <n v="0.1665216634765965"/>
    <n v="0.16391160605533323"/>
    <n v="0.15642944144771184"/>
    <n v="0.15399338785453279"/>
  </r>
  <r>
    <x v="21"/>
    <n v="0.24891534658460296"/>
    <n v="0.24064171122994651"/>
    <n v="0.23822015941882757"/>
    <n v="0.23105640197760063"/>
    <n v="0.22550701241045304"/>
    <n v="0.22157199071738473"/>
    <n v="0.22126929674099485"/>
    <n v="0.21703158107153667"/>
    <n v="0.21541721319745738"/>
    <n v="0.20744627181919079"/>
    <n v="0.20260316819695287"/>
    <n v="0.20078700433861366"/>
    <n v="0.19129235618597321"/>
    <n v="0.17838849487785657"/>
    <n v="0.1762214342001576"/>
    <n v="0.17523640661938533"/>
    <n v="0.17267533490937748"/>
    <n v="0.1709022852639874"/>
    <n v="0.16932624113475178"/>
  </r>
  <r>
    <x v="22"/>
    <n v="0.14136233073450966"/>
    <n v="0.13890028723840789"/>
    <n v="0.1362330734509643"/>
    <n v="0.13356585966352072"/>
    <n v="0.13130898645876077"/>
    <n v="0.12802626179729176"/>
    <n v="0.12782109150594995"/>
    <n v="0.12741075092326631"/>
    <n v="0.12556421830118999"/>
    <n v="0.12330734509643004"/>
    <n v="0.12351251538777185"/>
    <n v="0.12289700451374641"/>
    <n v="0.11501163692785105"/>
    <n v="0.11210240496508922"/>
    <n v="0.11210240496508922"/>
    <n v="0.11268425135764158"/>
    <n v="0.11384794414274632"/>
    <n v="0.11132660977501939"/>
    <n v="0.1152055857253685"/>
  </r>
  <r>
    <x v="23"/>
    <n v="0.1730848861283644"/>
    <n v="0.17101449275362318"/>
    <n v="0.1722567287784679"/>
    <n v="0.1722567287784679"/>
    <n v="0.1730848861283644"/>
    <n v="0.17556935817805383"/>
    <n v="0.17805383022774326"/>
    <n v="0.18012422360248448"/>
    <n v="0.17474120082815736"/>
    <n v="0.17101449275362318"/>
    <n v="0.17349896480331262"/>
    <n v="0.17391304347826086"/>
    <n v="0.16303501945525292"/>
    <n v="0.15914396887159532"/>
    <n v="0.15992217898832684"/>
    <n v="0.16031128404669262"/>
    <n v="0.15758754863813229"/>
    <n v="0.16070038910505838"/>
    <n v="0.16420233463035019"/>
  </r>
  <r>
    <x v="0"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</r>
  <r>
    <x v="24"/>
    <n v="7.9027355623100301E-2"/>
    <n v="7.5481256332320168E-2"/>
    <n v="7.7507598784194526E-2"/>
    <n v="7.598784194528875E-2"/>
    <n v="7.4468085106382975E-2"/>
    <n v="7.0921985815602842E-2"/>
    <n v="7.1428571428571425E-2"/>
    <n v="6.4336372847011145E-2"/>
    <n v="6.4336372847011145E-2"/>
    <n v="6.231003039513678E-2"/>
    <n v="6.231003039513678E-2"/>
    <n v="5.9777102330293819E-2"/>
    <n v="5.6034482758620691E-2"/>
    <n v="5.6034482758620691E-2"/>
    <n v="5.5076628352490421E-2"/>
    <n v="5.2681992337164751E-2"/>
    <n v="5.1245210727969351E-2"/>
    <n v="5.220306513409962E-2"/>
    <n v="5.459770114942529E-2"/>
  </r>
  <r>
    <x v="25"/>
    <n v="0.15875857952849895"/>
    <n v="0.16025067144136079"/>
    <n v="0.16174276335422261"/>
    <n v="0.16233960011936735"/>
    <n v="0.16174276335422261"/>
    <n v="0.16144434497165025"/>
    <n v="0.15846016114592659"/>
    <n v="0.15846016114592659"/>
    <n v="0.15935541629364369"/>
    <n v="0.15099970158161743"/>
    <n v="0.14980602805132795"/>
    <n v="0.14652342584303193"/>
    <n v="0.13418001104362232"/>
    <n v="0.12838210933186084"/>
    <n v="0.12727774710104914"/>
    <n v="0.12341247929320817"/>
    <n v="0.12092766427388184"/>
    <n v="0.12092766427388184"/>
    <n v="0.12065157371617891"/>
  </r>
  <r>
    <x v="0"/>
    <m/>
    <m/>
    <m/>
    <m/>
    <m/>
    <m/>
    <m/>
    <m/>
    <m/>
    <m/>
    <m/>
    <m/>
    <m/>
    <m/>
    <m/>
    <m/>
    <m/>
    <m/>
    <m/>
  </r>
  <r>
    <x v="26"/>
    <n v="0.10756853396901073"/>
    <n v="0.10905840286054827"/>
    <n v="0.1099523241954708"/>
    <n v="0.11054827175208581"/>
    <n v="0.11233611442193087"/>
    <n v="0.11740166865315853"/>
    <n v="0.12008343265792611"/>
    <n v="0.12067938021454112"/>
    <n v="0.12097735399284863"/>
    <n v="0.11918951132300358"/>
    <n v="0.1197854588796186"/>
    <n v="0.11859356376638856"/>
    <n v="0.1148053424268258"/>
    <n v="0.11679454390451834"/>
    <n v="0.11821540210287014"/>
    <n v="0.11935208866155157"/>
    <n v="0.12162546177891446"/>
    <n v="0.12389883489627736"/>
    <n v="0.12588803637396989"/>
  </r>
  <r>
    <x v="27"/>
    <n v="0.31679035250463822"/>
    <n v="0.31957328385899814"/>
    <n v="0.32235621521335805"/>
    <n v="0.32792207792207795"/>
    <n v="0.32745825602968459"/>
    <n v="0.33302411873840443"/>
    <n v="0.33070500927643787"/>
    <n v="0.32653061224489793"/>
    <n v="0.31980519480519481"/>
    <n v="0.31470315398886828"/>
    <n v="0.31168831168831168"/>
    <n v="0.30913729128014844"/>
    <n v="0.29096916299559472"/>
    <n v="0.2894273127753304"/>
    <n v="0.28656387665198235"/>
    <n v="0.28149779735682817"/>
    <n v="0.28325991189427313"/>
    <n v="0.29207048458149781"/>
    <n v="0.2960352422907489"/>
  </r>
  <r>
    <x v="28"/>
    <n v="0.18223583460949463"/>
    <n v="0.17993874425727413"/>
    <n v="0.17611026033690658"/>
    <n v="0.17477029096477795"/>
    <n v="0.17247320061255741"/>
    <n v="0.16615620214395099"/>
    <n v="0.16347626339969373"/>
    <n v="0.15926493108728942"/>
    <n v="0.15447932618683002"/>
    <n v="0.15486217457886678"/>
    <n v="0.15160796324655437"/>
    <n v="0.15007656967840735"/>
    <n v="0.15252621544327932"/>
    <n v="0.15386081982840802"/>
    <n v="0.155767397521449"/>
    <n v="0.15691134413727359"/>
    <n v="0.15977121067683508"/>
    <n v="0.15996186844613919"/>
    <n v="0.16015252621544329"/>
  </r>
  <r>
    <x v="29"/>
    <n v="9.6304008328995314E-2"/>
    <n v="8.745445080687142E-2"/>
    <n v="8.7975013014055178E-2"/>
    <n v="8.4851639770952628E-2"/>
    <n v="8.4851639770952628E-2"/>
    <n v="8.5372201978136386E-2"/>
    <n v="8.4851639770952628E-2"/>
    <n v="8.6413326392503903E-2"/>
    <n v="8.7975013014055178E-2"/>
    <n v="8.6933888599687661E-2"/>
    <n v="8.7975013014055178E-2"/>
    <n v="9.0577824049973971E-2"/>
    <n v="8.6849852796859667E-2"/>
    <n v="8.8812561334641812E-2"/>
    <n v="9.175662414131501E-2"/>
    <n v="9.3719332679097156E-2"/>
    <n v="9.0775269872423944E-2"/>
    <n v="8.7831207065750733E-2"/>
    <n v="8.5868498527968601E-2"/>
  </r>
  <r>
    <x v="30"/>
    <n v="0.14117091595845138"/>
    <n v="0.14258734655335223"/>
    <n v="0.14258734655335223"/>
    <n v="0.14258734655335223"/>
    <n v="0.14447592067988668"/>
    <n v="0.14542020774315392"/>
    <n v="0.14589235127478753"/>
    <n v="0.14683663833805477"/>
    <n v="0.14258734655335223"/>
    <n v="0.14258734655335223"/>
    <n v="0.14258734655335223"/>
    <n v="0.14305949008498584"/>
    <n v="0.13837050523441055"/>
    <n v="0.13791533909877104"/>
    <n v="0.13791533909877104"/>
    <n v="0.14246700045516614"/>
    <n v="0.14155666818388712"/>
    <n v="0.14064633591260811"/>
    <n v="0.1397360036413291"/>
  </r>
  <r>
    <x v="31"/>
    <n v="0.2667471333735667"/>
    <n v="0.26976463488231744"/>
    <n v="0.27258096962381817"/>
    <n v="0.27579963789981893"/>
    <n v="0.27801247233956949"/>
    <n v="0.28223697445182055"/>
    <n v="0.27841480587406958"/>
    <n v="0.27137396902031785"/>
    <n v="0.2631261315630658"/>
    <n v="0.25528062764031384"/>
    <n v="0.24622812311406156"/>
    <n v="0.2420036210018105"/>
    <n v="0.18549409488223126"/>
    <n v="0.18455995195836392"/>
    <n v="0.18542737038766932"/>
    <n v="0.18282511509975313"/>
    <n v="0.18068993127377059"/>
    <n v="0.17908854340428371"/>
    <n v="0.17955561486621738"/>
  </r>
  <r>
    <x v="32"/>
    <n v="0.13532362657530894"/>
    <n v="0.13899424935764101"/>
    <n v="0.14046249847057385"/>
    <n v="0.13801541661568578"/>
    <n v="0.13654716750275298"/>
    <n v="0.13923895754312982"/>
    <n v="0.13948366572861862"/>
    <n v="0.13923895754312982"/>
    <n v="0.14070720665606265"/>
    <n v="0.1381377707084302"/>
    <n v="0.13899424935764101"/>
    <n v="0.14229780986173987"/>
    <n v="0.13453070683661644"/>
    <n v="0.133603707995365"/>
    <n v="0.13383545770567787"/>
    <n v="0.13545770567786791"/>
    <n v="0.13487833140208574"/>
    <n v="0.13904982618771727"/>
    <n v="0.13858632676709154"/>
  </r>
  <r>
    <x v="33"/>
    <n v="0.31202046035805625"/>
    <n v="0.31481050918391074"/>
    <n v="0.32062311090444084"/>
    <n v="0.32643571262497095"/>
    <n v="0.32992327365728902"/>
    <n v="0.3348058591025343"/>
    <n v="0.34178098116717043"/>
    <n v="0.34736107881887934"/>
    <n v="0.35247616833294582"/>
    <n v="0.3552662171588003"/>
    <n v="0.36061381074168797"/>
    <n v="0.36340385956754245"/>
    <n v="0.35580608793686586"/>
    <n v="0.35896279594137542"/>
    <n v="0.36234498308906427"/>
    <n v="0.35873731679819615"/>
    <n v="0.35535512965050731"/>
    <n v="0.35963923337091319"/>
    <n v="0.36392333709131908"/>
  </r>
  <r>
    <x v="34"/>
    <n v="0.15202900245585313"/>
    <n v="0.15319845632089815"/>
    <n v="0.15249678400187114"/>
    <n v="0.15109343936381708"/>
    <n v="0.15132733013682612"/>
    <n v="0.15296456554788915"/>
    <n v="0.15483569173196118"/>
    <n v="0.15612209098351071"/>
    <n v="0.1558882002105017"/>
    <n v="0.15436791018594317"/>
    <n v="0.15413401941293417"/>
    <n v="0.15401707402642967"/>
    <n v="0.14761215629522431"/>
    <n v="0.15084047645552712"/>
    <n v="0.15206501168874542"/>
    <n v="0.15284426138261159"/>
    <n v="0.15251029722809753"/>
    <n v="0.154514082155182"/>
    <n v="0.16008015139708337"/>
  </r>
  <r>
    <x v="35"/>
    <n v="8.8829071332436074E-2"/>
    <n v="9.2418124719605199E-2"/>
    <n v="9.4661283086585918E-2"/>
    <n v="9.6904441453566623E-2"/>
    <n v="0.10004486316733961"/>
    <n v="0.10049349484073576"/>
    <n v="0.10228802153432032"/>
    <n v="0.10587707492148946"/>
    <n v="0.10632570659488561"/>
    <n v="0.10767160161507403"/>
    <n v="0.10767160161507403"/>
    <n v="0.10722296994167788"/>
    <n v="0.10303830911492734"/>
    <n v="0.10083663584324086"/>
    <n v="0.10039630118890357"/>
    <n v="9.5552619991193313E-2"/>
    <n v="9.4671950682518713E-2"/>
    <n v="8.8507265521796566E-2"/>
    <n v="8.8947600176133859E-2"/>
  </r>
  <r>
    <x v="36"/>
    <n v="0.12004950495049505"/>
    <n v="0.1219059405940594"/>
    <n v="0.12252475247524752"/>
    <n v="0.12561881188118812"/>
    <n v="0.10829207920792079"/>
    <n v="0.11076732673267327"/>
    <n v="9.8391089108910895E-2"/>
    <n v="0.10334158415841584"/>
    <n v="0.10519801980198019"/>
    <n v="0.10705445544554455"/>
    <n v="0.11014851485148515"/>
    <n v="0.11200495049504951"/>
    <n v="0.12419974391805377"/>
    <n v="0.12868117797695264"/>
    <n v="0.1293213828425096"/>
    <n v="0.13060179257362356"/>
    <n v="0.13316261203585147"/>
    <n v="0.13316261203585147"/>
    <n v="0.11907810499359796"/>
  </r>
  <r>
    <x v="37"/>
    <n v="0.16412625096227867"/>
    <n v="0.16412625096227867"/>
    <n v="0.16351039260969977"/>
    <n v="0.16320246343341033"/>
    <n v="0.1602771362586605"/>
    <n v="0.16304849884526559"/>
    <n v="0.16320246343341033"/>
    <n v="0.16535796766743649"/>
    <n v="0.16705157813702848"/>
    <n v="0.16520400307929176"/>
    <n v="0.16243264049268669"/>
    <n v="0.16197074672825251"/>
    <n v="0.15807820551682328"/>
    <n v="0.15913913307062746"/>
    <n v="0.16126098817823584"/>
    <n v="0.15913913307062746"/>
    <n v="0.15747196120036375"/>
    <n v="0.1551985450136405"/>
    <n v="0.15989693846620187"/>
  </r>
  <r>
    <x v="38"/>
    <n v="0.16355674028941355"/>
    <n v="0.16298552932216298"/>
    <n v="0.15955826351865957"/>
    <n v="0.15898705255140899"/>
    <n v="0.15765422696115766"/>
    <n v="0.16203351104341204"/>
    <n v="0.16127189642041126"/>
    <n v="0.1605102817974105"/>
    <n v="0.15727341964965727"/>
    <n v="0.15346534653465346"/>
    <n v="0.15441736481340443"/>
    <n v="0.15422696115765422"/>
    <n v="0.14627994955863807"/>
    <n v="0.14357773374166816"/>
    <n v="0.14213655197261754"/>
    <n v="0.14105566564582958"/>
    <n v="0.14285714285714285"/>
    <n v="0.14465862006845615"/>
    <n v="0.14627994955863807"/>
  </r>
  <r>
    <x v="39"/>
    <n v="0.1535503716995642"/>
    <n v="0.1535503716995642"/>
    <n v="0.15175596001025379"/>
    <n v="0.15226864906434248"/>
    <n v="0.15560112791591899"/>
    <n v="0.1561138169700077"/>
    <n v="0.15662650602409639"/>
    <n v="0.15713919507818508"/>
    <n v="0.15560112791591899"/>
    <n v="0.15175596001025379"/>
    <n v="0.15431940528069726"/>
    <n v="0.15457574980774161"/>
    <n v="0.14954645746506498"/>
    <n v="0.14807550870311351"/>
    <n v="0.14660455994116206"/>
    <n v="0.14586908556018632"/>
    <n v="0.1453787693062025"/>
    <n v="0.14390782054425105"/>
    <n v="0.14464329492522676"/>
  </r>
  <r>
    <x v="0"/>
    <m/>
    <m/>
    <m/>
    <m/>
    <m/>
    <m/>
    <m/>
    <m/>
    <m/>
    <m/>
    <m/>
    <m/>
    <m/>
    <m/>
    <m/>
    <m/>
    <m/>
    <m/>
    <m/>
  </r>
  <r>
    <x v="40"/>
    <n v="0.15368088467614535"/>
    <n v="0.1533649289099526"/>
    <n v="0.15469194312796208"/>
    <n v="0.15431279620853081"/>
    <n v="0.15153238546603476"/>
    <n v="0.15140600315955766"/>
    <n v="0.15020537124802527"/>
    <n v="0.1472353870458136"/>
    <n v="0.14552922590837283"/>
    <n v="0.14287519747235386"/>
    <n v="0.14300157977883096"/>
    <n v="0.14382306477093207"/>
    <n v="0.14017270737046947"/>
    <n v="0.13962539528095355"/>
    <n v="0.14084164436876673"/>
    <n v="0.14151058136706399"/>
    <n v="0.1410240817319387"/>
    <n v="0.14236195572853319"/>
    <n v="0.14351739236195574"/>
  </r>
  <r>
    <x v="41"/>
    <n v="0.12893621893965418"/>
    <n v="0.12836367800297721"/>
    <n v="0.12847818619031262"/>
    <n v="0.12618802244360472"/>
    <n v="0.1244703996335738"/>
    <n v="0.12275277682354288"/>
    <n v="0.12321080957288447"/>
    <n v="0.12424138325890301"/>
    <n v="0.12218023588686591"/>
    <n v="0.12103515401351196"/>
    <n v="0.12229474407420131"/>
    <n v="0.1244703996335738"/>
    <n v="0.12078152753108348"/>
    <n v="0.12178063943161634"/>
    <n v="0.12300177619893428"/>
    <n v="0.12311278863232682"/>
    <n v="0.12388987566607459"/>
    <n v="0.12455595026642984"/>
    <n v="0.12422291296625222"/>
  </r>
  <r>
    <x v="0"/>
    <m/>
    <m/>
    <m/>
    <m/>
    <m/>
    <m/>
    <m/>
    <m/>
    <m/>
    <m/>
    <m/>
    <m/>
    <m/>
    <m/>
    <m/>
    <m/>
    <m/>
    <m/>
    <m/>
  </r>
  <r>
    <x v="42"/>
    <n v="0.25235457063711914"/>
    <n v="0.23795013850415511"/>
    <n v="0.22548476454293628"/>
    <n v="0.22160664819944598"/>
    <n v="0.21551246537396121"/>
    <n v="0.21717451523545706"/>
    <n v="0.23074792243767314"/>
    <n v="0.23268698060941828"/>
    <n v="0.22825484764542936"/>
    <n v="0.2146814404432133"/>
    <n v="0.21440443213296398"/>
    <n v="0.21246537396121884"/>
    <n v="0.2"/>
    <n v="0.2038095238095238"/>
    <n v="0.20816326530612245"/>
    <n v="0.20163265306122449"/>
    <n v="0.19074829931972789"/>
    <n v="0.1874829931972789"/>
    <n v="0.20081632653061224"/>
  </r>
  <r>
    <x v="0"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</r>
  <r>
    <x v="43"/>
    <n v="0.17348703170028817"/>
    <n v="0.17002881844380405"/>
    <n v="0.16801152737752162"/>
    <n v="0.16743515850144092"/>
    <n v="0.16599423631123919"/>
    <n v="0.16311239193083574"/>
    <n v="0.16023054755043228"/>
    <n v="0.16138328530259366"/>
    <n v="0.16253602305475504"/>
    <n v="0.15504322766570605"/>
    <n v="0.15648414985590778"/>
    <n v="0.15734870317002883"/>
    <n v="0.14937192790824685"/>
    <n v="0.15128345166575641"/>
    <n v="0.14937192790824685"/>
    <n v="0.1499180775532496"/>
    <n v="0.1482796286182414"/>
    <n v="0.1474604041507373"/>
    <n v="0.14527580557072639"/>
  </r>
  <r>
    <x v="0"/>
    <m/>
    <m/>
    <m/>
    <m/>
    <m/>
    <m/>
    <m/>
    <m/>
    <m/>
    <m/>
    <m/>
    <m/>
    <m/>
    <m/>
    <m/>
    <m/>
    <m/>
    <m/>
    <m/>
  </r>
  <r>
    <x v="44"/>
    <n v="0.44684914067472947"/>
    <n v="0.44621260343730107"/>
    <n v="0.43284532145130489"/>
    <n v="0.42138765117759391"/>
    <n v="0.40356460852959897"/>
    <n v="0.40992998090388288"/>
    <n v="0.41693189051559515"/>
    <n v="0.41056651814131129"/>
    <n v="0.40420114576702737"/>
    <n v="0.38892425206874603"/>
    <n v="0.38128580521960537"/>
    <n v="0.38255887969446212"/>
    <n v="0.37858508604206503"/>
    <n v="0.3702995538559592"/>
    <n v="0.3773103887826641"/>
    <n v="0.36838750796685787"/>
    <n v="0.35882727852135116"/>
    <n v="0.36711281070745699"/>
    <n v="0.39196940726577439"/>
  </r>
  <r>
    <x v="45"/>
    <n v="0.11030741410488246"/>
    <n v="0.10759493670886076"/>
    <n v="0.10669077757685352"/>
    <n v="0.10488245931283906"/>
    <n v="0.10126582278481013"/>
    <n v="0.1057866184448463"/>
    <n v="0.10669077757685352"/>
    <n v="0.10759493670886076"/>
    <n v="0.11301989150090416"/>
    <n v="0.1112115732368897"/>
    <n v="0.1112115732368897"/>
    <n v="0.1166365280289331"/>
    <n v="0.12216404886561955"/>
    <n v="0.12914485165794065"/>
    <n v="0.13001745200698081"/>
    <n v="0.13263525305410123"/>
    <n v="0.13263525305410123"/>
    <n v="0.13438045375218149"/>
    <n v="0.13263525305410123"/>
  </r>
  <r>
    <x v="46"/>
    <n v="0.3118837571354437"/>
    <n v="0.31032693305656461"/>
    <n v="0.31914893617021278"/>
    <n v="0.32070576024909186"/>
    <n v="0.32381940840685003"/>
    <n v="0.32693305656460819"/>
    <n v="0.32693305656460819"/>
    <n v="0.33056564608199274"/>
    <n v="0.32745199792423457"/>
    <n v="0.32122470160871819"/>
    <n v="0.31966787752983911"/>
    <n v="0.31966787752983911"/>
    <n v="0.30121654501216544"/>
    <n v="0.30267639902676396"/>
    <n v="0.29781021897810217"/>
    <n v="0.29683698296836986"/>
    <n v="0.29391727493917275"/>
    <n v="0.29586374695863749"/>
    <n v="0.29197080291970801"/>
  </r>
  <r>
    <x v="47"/>
    <n v="0.19676492497605619"/>
    <n v="0.19995743322336917"/>
    <n v="0.20166010428860273"/>
    <n v="0.20166010428860273"/>
    <n v="0.20421411088645311"/>
    <n v="0.20463977865276151"/>
    <n v="0.20687453442588061"/>
    <n v="0.20868362243269128"/>
    <n v="0.20974779184846226"/>
    <n v="0.21006704267319357"/>
    <n v="0.21251463232946685"/>
    <n v="0.21155687985527297"/>
    <n v="0.20308983016165336"/>
    <n v="0.20493145078780439"/>
    <n v="0.20595457335788828"/>
    <n v="0.20656844689993861"/>
    <n v="0.20534069981583794"/>
    <n v="0.20564763658686311"/>
    <n v="0.20943319009617353"/>
  </r>
  <r>
    <x v="48"/>
    <n v="0.14302125215393452"/>
    <n v="0.14230327398047099"/>
    <n v="0.15163699023549684"/>
    <n v="0.15091901206203331"/>
    <n v="0.15321654221711659"/>
    <n v="0.1614014933946008"/>
    <n v="0.1670017231476163"/>
    <n v="0.16484778862722574"/>
    <n v="0.16728891441700172"/>
    <n v="0.16527857553130385"/>
    <n v="0.17805858701895463"/>
    <n v="0.18064330844342333"/>
    <n v="0.17376821651630811"/>
    <n v="0.17307425399028453"/>
    <n v="0.16807772380291464"/>
    <n v="0.16974323386537127"/>
    <n v="0.1691880638445524"/>
    <n v="0.16460791117279666"/>
    <n v="0.16446911866759195"/>
  </r>
  <r>
    <x v="49"/>
    <n v="0.11947691698038439"/>
    <n v="0.11947691698038439"/>
    <n v="0.11908064196552408"/>
    <n v="0.11769367941351298"/>
    <n v="0.11472161680206062"/>
    <n v="0.11491975430949079"/>
    <n v="0.11690112938379235"/>
    <n v="0.1153160293243511"/>
    <n v="0.11432534178720032"/>
    <n v="0.11155141668317813"/>
    <n v="0.10897562908658609"/>
    <n v="0.11095700416088766"/>
    <n v="0.10736842105263159"/>
    <n v="0.10755980861244019"/>
    <n v="0.10775119617224881"/>
    <n v="0.10813397129186603"/>
    <n v="0.10660287081339713"/>
    <n v="0.10698564593301435"/>
    <n v="0.10507177033492823"/>
  </r>
  <r>
    <x v="50"/>
    <n v="0.19711460528448696"/>
    <n v="0.19824931107148647"/>
    <n v="0.20132922677905657"/>
    <n v="0.20927216728805317"/>
    <n v="0.21445939374290809"/>
    <n v="0.2335872912951856"/>
    <n v="0.24217863511103907"/>
    <n v="0.23715350948289837"/>
    <n v="0.24704165991246554"/>
    <n v="0.24736586156589399"/>
    <n v="0.2577403144756038"/>
    <n v="0.26843896903874209"/>
    <n v="0.25874233128834356"/>
    <n v="0.2607361963190184"/>
    <n v="0.2644171779141104"/>
    <n v="0.27085889570552146"/>
    <n v="0.27714723926380369"/>
    <n v="0.28619631901840492"/>
    <n v="0.29033742331288342"/>
  </r>
  <r>
    <x v="51"/>
    <n v="0.20569620253164558"/>
    <n v="0.20886075949367089"/>
    <n v="0.20569620253164558"/>
    <n v="0.20189873417721518"/>
    <n v="0.19873417721518988"/>
    <n v="0.18860759493670887"/>
    <n v="0.18544303797468353"/>
    <n v="0.18544303797468353"/>
    <n v="0.18101265822784809"/>
    <n v="0.18037974683544303"/>
    <n v="0.17848101265822786"/>
    <n v="0.17721518987341772"/>
    <n v="0.16106965174129353"/>
    <n v="0.16231343283582089"/>
    <n v="0.1654228855721393"/>
    <n v="0.16604477611940299"/>
    <n v="0.16417910447761194"/>
    <n v="0.16293532338308458"/>
    <n v="0.16106965174129353"/>
  </r>
  <r>
    <x v="52"/>
    <n v="8.8870257807587505E-2"/>
    <n v="8.8451058478306435E-2"/>
    <n v="8.8031859149025365E-2"/>
    <n v="8.4468664850136238E-2"/>
    <n v="8.1953468874449806E-2"/>
    <n v="8.4049465520855168E-2"/>
    <n v="8.4049465520855168E-2"/>
    <n v="8.4049465520855168E-2"/>
    <n v="8.3839865856214627E-2"/>
    <n v="8.0067071892684971E-2"/>
    <n v="8.1115070215887652E-2"/>
    <n v="8.3001467197652487E-2"/>
    <n v="8.0443548387096775E-2"/>
    <n v="8.2459677419354838E-2"/>
    <n v="8.3064516129032262E-2"/>
    <n v="8.4274193548387097E-2"/>
    <n v="8.3266129032258066E-2"/>
    <n v="8.1854838709677413E-2"/>
    <n v="8.1048387096774199E-2"/>
  </r>
  <r>
    <x v="53"/>
    <n v="0.16344314558979808"/>
    <n v="0.16174282678002125"/>
    <n v="0.16216790648246546"/>
    <n v="0.15897980871413389"/>
    <n v="0.15770456960680126"/>
    <n v="0.15600425079702443"/>
    <n v="0.15685441020191285"/>
    <n v="0.15685441020191285"/>
    <n v="0.15855472901168968"/>
    <n v="0.15472901168969183"/>
    <n v="0.1532412327311371"/>
    <n v="0"/>
    <n v="0"/>
    <n v="0"/>
    <n v="0"/>
    <n v="0"/>
    <n v="0"/>
    <n v="0"/>
    <n v="0"/>
  </r>
  <r>
    <x v="0"/>
    <m/>
    <m/>
    <m/>
    <m/>
    <m/>
    <m/>
    <m/>
    <m/>
    <m/>
    <m/>
    <m/>
    <m/>
    <m/>
    <m/>
    <m/>
    <m/>
    <m/>
    <m/>
    <m/>
  </r>
  <r>
    <x v="54"/>
    <n v="0.12469500449467061"/>
    <n v="0.12482342365480929"/>
    <n v="0.12546551945550277"/>
    <n v="0.12636445357647361"/>
    <n v="0.1280339026582766"/>
    <n v="0.1284191601386927"/>
    <n v="0.12752022601772184"/>
    <n v="0.12649287273661231"/>
    <n v="0.12739180685758314"/>
    <n v="0.12482342365480929"/>
    <n v="0.12623603441633491"/>
    <n v="0.12572235777578014"/>
    <n v="0.12641083521444696"/>
    <n v="0.12628542763982945"/>
    <n v="0.12528216704288939"/>
    <n v="0.12578379734135942"/>
    <n v="0.12315023827439177"/>
    <n v="0.12164534737898169"/>
    <n v="0.12114371708051166"/>
  </r>
  <r>
    <x v="55"/>
    <n v="0.17506795746101389"/>
    <n v="0.17373265296389909"/>
    <n v="0.17487719967571178"/>
    <n v="0.17659401974343078"/>
    <n v="0.17525871524631598"/>
    <n v="0.17630788306547762"/>
    <n v="0.17649864085077971"/>
    <n v="0.17821546091849874"/>
    <n v="0.17812008202584767"/>
    <n v="0.18017072821784538"/>
    <n v="0.17931231818398588"/>
    <n v="0.17864466593542849"/>
    <n v="0.17643435826976833"/>
    <n v="0.1680958923579855"/>
    <n v="0.16762211588572512"/>
    <n v="0.1655374994077794"/>
    <n v="0.16411616999099823"/>
    <n v="0.16402141469654616"/>
    <n v="0.16629554176339603"/>
  </r>
  <r>
    <x v="56"/>
    <n v="0.23214285714285715"/>
    <n v="0.23428571428571429"/>
    <n v="0.23571428571428571"/>
    <n v="0.23392857142857143"/>
    <n v="0.22"/>
    <n v="0.21964285714285714"/>
    <n v="0.21857142857142858"/>
    <n v="0.21714285714285714"/>
    <n v="0.21678571428571428"/>
    <n v="0.21285714285714286"/>
    <n v="0.2144047619047619"/>
    <n v="0.21607142857142858"/>
    <n v="0.20939379916705228"/>
    <n v="0.20846830171217029"/>
    <n v="0.20997223507635354"/>
    <n v="0.20858398889403054"/>
    <n v="0.20788986580286903"/>
    <n v="0.20974086071263304"/>
    <n v="0.20985654789449329"/>
  </r>
  <r>
    <x v="57"/>
    <n v="0.19828535472707251"/>
    <n v="0.18979078181532169"/>
    <n v="0.18530753500078653"/>
    <n v="0.18129620890357087"/>
    <n v="0.18011640711027213"/>
    <n v="0.17964448639295266"/>
    <n v="0.17500393267264433"/>
    <n v="0.17421739814377851"/>
    <n v="0.16902627025326411"/>
    <n v="0.1622620733050181"/>
    <n v="0.16147553877615228"/>
    <n v="0.16061035079439986"/>
    <n v="0.15749306197964846"/>
    <n v="0.15440949737897008"/>
    <n v="0.15217391304347827"/>
    <n v="0.15225100215849521"/>
    <n v="0.15070921985815602"/>
    <n v="0.14909034844279986"/>
    <n v="0.14816527906259636"/>
  </r>
  <r>
    <x v="58"/>
    <n v="0.15495043131196087"/>
    <n v="0.1535985580018025"/>
    <n v="0.15295480880648898"/>
    <n v="0.15282605896742629"/>
    <n v="0.1544998068752414"/>
    <n v="0.15482168147289815"/>
    <n v="0.15952105059868676"/>
    <n v="0.15990730011587487"/>
    <n v="0.1584266769666538"/>
    <n v="0.15694605381743273"/>
    <n v="0.15655980430024463"/>
    <n v="0.15675292905883867"/>
    <n v="0.15680511182108625"/>
    <n v="0.15674121405750799"/>
    <n v="0.157444089456869"/>
    <n v="0.15929712460063897"/>
    <n v="0.15955271565495208"/>
    <n v="0.16242811501597443"/>
    <n v="0.16453674121405751"/>
  </r>
  <r>
    <x v="59"/>
    <n v="0.1210125152912393"/>
    <n v="0.11997741601580879"/>
    <n v="0.12054201562058907"/>
    <n v="0.12035381575232898"/>
    <n v="0.12025971581819893"/>
    <n v="0.12374141338101063"/>
    <n v="0.12552931212948151"/>
    <n v="0.12581161193187165"/>
    <n v="0.12571751199774159"/>
    <n v="0.12336501364449044"/>
    <n v="0.12091841535710925"/>
    <n v="0.11950691634515856"/>
    <n v="0.11681689884366749"/>
    <n v="0.11681689884366749"/>
    <n v="0.11699899845215332"/>
    <n v="0.11736319766912501"/>
    <n v="0.1142675043248657"/>
    <n v="0.11381225530365109"/>
    <n v="0.11508695256305199"/>
  </r>
  <r>
    <x v="60"/>
    <n v="0.15032211882605584"/>
    <n v="0.1519923645907898"/>
    <n v="0.15079933190169412"/>
    <n v="0.1474588403722262"/>
    <n v="0.14411834884275829"/>
    <n v="0.14292531615366261"/>
    <n v="0.1414936769267478"/>
    <n v="0.13767597232164161"/>
    <n v="0.13767597232164161"/>
    <n v="0.1362443330947268"/>
    <n v="0.13600572655690765"/>
    <n v="0.13409687425435457"/>
    <n v="0.13245192307692308"/>
    <n v="0.13269230769230769"/>
    <n v="0.13052884615384616"/>
    <n v="0.13341346153846154"/>
    <n v="0.13629807692307691"/>
    <n v="0.13509615384615384"/>
    <n v="0.13485576923076922"/>
  </r>
  <r>
    <x v="61"/>
    <n v="0.12655685014061871"/>
    <n v="0.12615508236239453"/>
    <n v="0.12655685014061871"/>
    <n v="0.12535154680594615"/>
    <n v="0.12876657292085175"/>
    <n v="0.12816392125351547"/>
    <n v="0.12856568903173965"/>
    <n v="0.13077541181197269"/>
    <n v="0.13318601848131781"/>
    <n v="0.13077541181197269"/>
    <n v="0.12977099236641221"/>
    <n v="0.13037364403374849"/>
    <n v="0.1267966135065958"/>
    <n v="0.125812167749557"/>
    <n v="0.1244339436897027"/>
    <n v="0.12325260878125616"/>
    <n v="0.12344949793266391"/>
    <n v="0.12640283520378026"/>
    <n v="0.12837172671785785"/>
  </r>
  <r>
    <x v="62"/>
    <n v="0.10332464146023468"/>
    <n v="9.8761408083441984E-2"/>
    <n v="9.4361147327249026E-2"/>
    <n v="9.1753585397653201E-2"/>
    <n v="8.7679269882659713E-2"/>
    <n v="8.6049543676662316E-2"/>
    <n v="8.5560625814863109E-2"/>
    <n v="8.5234680573663624E-2"/>
    <n v="8.3279009126466755E-2"/>
    <n v="8.295306388526727E-2"/>
    <n v="8.295306388526727E-2"/>
    <n v="8.4419817470664932E-2"/>
    <n v="7.8262163368546342E-2"/>
    <n v="8.882606754947181E-2"/>
    <n v="8.9421217080791551E-2"/>
    <n v="9.1504240440410653E-2"/>
    <n v="9.224817735456034E-2"/>
    <n v="9.1504240440410653E-2"/>
    <n v="9.3140901651539945E-2"/>
  </r>
  <r>
    <x v="63"/>
    <n v="0.19257156375680151"/>
    <n v="0.18996924532765555"/>
    <n v="0.18925952211970665"/>
    <n v="0.18713035249585994"/>
    <n v="0.18736692689850959"/>
    <n v="0.18642062928791106"/>
    <n v="0.19280813815945114"/>
    <n v="0.19588360539389638"/>
    <n v="0.2017979654601372"/>
    <n v="0.20085166784953867"/>
    <n v="0.20132481665483795"/>
    <n v="0.20369056068133429"/>
    <n v="0.19770520741394529"/>
    <n v="0.20807590467784642"/>
    <n v="0.20829655781112091"/>
    <n v="0.21006178287731686"/>
    <n v="0.21050308914386584"/>
    <n v="0.2175639894086496"/>
    <n v="0.2230803177405119"/>
  </r>
  <r>
    <x v="64"/>
    <n v="0.14267576575146801"/>
    <n v="0.14013648627202033"/>
    <n v="0.14251706078400253"/>
    <n v="0.13950166640215839"/>
    <n v="0.1377559117600381"/>
    <n v="0.13537533724805587"/>
    <n v="0.13664497698777972"/>
    <n v="0.13505792731312491"/>
    <n v="0.13616886208538329"/>
    <n v="0.13188382796381526"/>
    <n v="0.12839231867957468"/>
    <n v="0.1282336137121092"/>
    <n v="0.12298232129131437"/>
    <n v="0.12175249807840123"/>
    <n v="0.12067640276710223"/>
    <n v="0.11990776325903152"/>
    <n v="0.11760184473481937"/>
    <n v="0.11683320522674866"/>
    <n v="0.11621829362029208"/>
  </r>
  <r>
    <x v="65"/>
    <n v="9.8598995506211998E-2"/>
    <n v="0.10097805974094634"/>
    <n v="0.1028284430346286"/>
    <n v="0.10309278350515463"/>
    <n v="0.10626486915146709"/>
    <n v="0.10970129526830558"/>
    <n v="0.11102299762093576"/>
    <n v="0.11022997620935765"/>
    <n v="0.1134020618556701"/>
    <n v="0.11181601903251388"/>
    <n v="0.11313772138514407"/>
    <n v="0.1134020618556701"/>
    <n v="9.7222222222222224E-2"/>
    <n v="9.6539162112932606E-2"/>
    <n v="9.4945355191256825E-2"/>
    <n v="9.4489981785063751E-2"/>
    <n v="9.4262295081967207E-2"/>
    <n v="9.4034608378870677E-2"/>
    <n v="9.3806921675774133E-2"/>
  </r>
  <r>
    <x v="66"/>
    <n v="0.12507374631268436"/>
    <n v="0.12772861356932153"/>
    <n v="0.13185840707964602"/>
    <n v="0.13274336283185842"/>
    <n v="0.13156342182890857"/>
    <n v="0.13539823008849558"/>
    <n v="0.13952802359882005"/>
    <n v="0.14100294985250739"/>
    <n v="0.1424778761061947"/>
    <n v="0.14601769911504425"/>
    <n v="0.14719764011799411"/>
    <n v="0.14926253687315635"/>
    <n v="0.14261168384879724"/>
    <n v="0.14432989690721648"/>
    <n v="0.14432989690721648"/>
    <n v="0.14404352806414661"/>
    <n v="0.14347079037800686"/>
    <n v="0.1497709049255441"/>
    <n v="0.147479954180985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C45E95-62BA-4DAB-8B07-2CA4C3C784E7}" name="PivotTable4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2:C19" firstHeaderRow="1" firstDataRow="1" firstDataCol="0"/>
  <pivotFields count="88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9D6B13-6AE7-4238-88A2-A48A6C60B7A8}" name="PivotTable2" cacheId="11" dataOnRows="1" applyNumberFormats="0" applyBorderFormats="0" applyFontFormats="0" applyPatternFormats="0" applyAlignmentFormats="0" applyWidthHeightFormats="1" dataCaption="Values" updatedVersion="6" minRefreshableVersion="3" itemPrintTitles="1" createdVersion="6" indent="0" outline="1" outlineData="1" multipleFieldFilters="0" chartFormat="6">
  <location ref="A3:CK23" firstHeaderRow="1" firstDataRow="2" firstDataCol="1"/>
  <pivotFields count="20">
    <pivotField axis="axisCol" showAll="0">
      <items count="88">
        <item x="0"/>
        <item x="1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20"/>
        <item x="21"/>
        <item x="22"/>
        <item x="23"/>
        <item x="24"/>
        <item x="25"/>
        <item x="26"/>
        <item x="27"/>
        <item x="28"/>
        <item x="29"/>
        <item x="31"/>
        <item x="32"/>
        <item x="33"/>
        <item x="34"/>
        <item x="35"/>
        <item x="36"/>
        <item x="37"/>
        <item x="38"/>
        <item x="39"/>
        <item x="40"/>
        <item x="41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1"/>
        <item x="62"/>
        <item x="63"/>
        <item x="64"/>
        <item x="65"/>
        <item x="66"/>
        <item x="67"/>
        <item x="68"/>
        <item x="69"/>
        <item x="70"/>
        <item x="71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6"/>
        <item x="3"/>
        <item x="4"/>
        <item x="19"/>
        <item x="2"/>
        <item x="30"/>
        <item x="60"/>
        <item x="72"/>
        <item x="42"/>
        <item x="85"/>
        <item t="default"/>
      </items>
    </pivotField>
    <pivotField dataField="1" showAll="0" sortType="ascending"/>
    <pivotField dataField="1" showAll="0"/>
    <pivotField dataField="1" showAll="0" sortType="ascending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-2"/>
  </rowFields>
  <rowItems count="1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</rowItems>
  <colFields count="1">
    <field x="0"/>
  </colFields>
  <colItems count="8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 t="grand">
      <x/>
    </i>
  </colItems>
  <dataFields count="19">
    <dataField name="Sum of Apr-20" fld="1" baseField="0" baseItem="0"/>
    <dataField name="Sum of May-20" fld="2" baseField="0" baseItem="0"/>
    <dataField name="Sum of Jun-20" fld="3" baseField="0" baseItem="0"/>
    <dataField name="Sum of Jul-20" fld="4" baseField="0" baseItem="0"/>
    <dataField name="Sum of Aug-20" fld="5" baseField="0" baseItem="2"/>
    <dataField name="Sum of Sep-20" fld="6" baseField="0" baseItem="2"/>
    <dataField name="Sum of Oct-20" fld="7" baseField="0" baseItem="2"/>
    <dataField name="Sum of Nov-20" fld="8" baseField="0" baseItem="2"/>
    <dataField name="Sum of Dec-20" fld="9" baseField="0" baseItem="2"/>
    <dataField name="Sum of Jan-21" fld="10" baseField="0" baseItem="2"/>
    <dataField name="Sum of Feb-21" fld="11" baseField="0" baseItem="2"/>
    <dataField name="Sum of Mar-21" fld="12" baseField="0" baseItem="2"/>
    <dataField name="Sum of Apr-21" fld="13" baseField="0" baseItem="0"/>
    <dataField name="Sum of May-21" fld="14" baseField="0" baseItem="0"/>
    <dataField name="Sum of Jun-21" fld="15" baseField="0" baseItem="0"/>
    <dataField name="Sum of Jul-21" fld="16" baseField="0" baseItem="0"/>
    <dataField name="Sum of Aug-21" fld="17" baseField="0" baseItem="0"/>
    <dataField name="Sum of Sep-21" fld="18" baseField="0" baseItem="0"/>
    <dataField name="Sum of Oct-21" fld="19" baseField="0" baseItem="0"/>
  </dataFields>
  <chartFormats count="329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3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4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5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6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7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8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9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0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1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2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3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4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5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6"/>
          </reference>
        </references>
      </pivotArea>
    </chartFormat>
    <chartFormat chart="0" format="4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7"/>
          </reference>
        </references>
      </pivotArea>
    </chartFormat>
    <chartFormat chart="0" format="4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8"/>
          </reference>
        </references>
      </pivotArea>
    </chartFormat>
    <chartFormat chart="0" format="4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9"/>
          </reference>
        </references>
      </pivotArea>
    </chartFormat>
    <chartFormat chart="0" format="4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0"/>
          </reference>
        </references>
      </pivotArea>
    </chartFormat>
    <chartFormat chart="0" format="4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1"/>
          </reference>
        </references>
      </pivotArea>
    </chartFormat>
    <chartFormat chart="0" format="4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2"/>
          </reference>
        </references>
      </pivotArea>
    </chartFormat>
    <chartFormat chart="0" format="4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3"/>
          </reference>
        </references>
      </pivotArea>
    </chartFormat>
    <chartFormat chart="0" format="4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4"/>
          </reference>
        </references>
      </pivotArea>
    </chartFormat>
    <chartFormat chart="0" format="5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5"/>
          </reference>
        </references>
      </pivotArea>
    </chartFormat>
    <chartFormat chart="0" format="5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6"/>
          </reference>
        </references>
      </pivotArea>
    </chartFormat>
    <chartFormat chart="0" format="5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7"/>
          </reference>
        </references>
      </pivotArea>
    </chartFormat>
    <chartFormat chart="0" format="5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8"/>
          </reference>
        </references>
      </pivotArea>
    </chartFormat>
    <chartFormat chart="0" format="5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9"/>
          </reference>
        </references>
      </pivotArea>
    </chartFormat>
    <chartFormat chart="0" format="5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0"/>
          </reference>
        </references>
      </pivotArea>
    </chartFormat>
    <chartFormat chart="0" format="5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1"/>
          </reference>
        </references>
      </pivotArea>
    </chartFormat>
    <chartFormat chart="0" format="5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2"/>
          </reference>
        </references>
      </pivotArea>
    </chartFormat>
    <chartFormat chart="0" format="5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3"/>
          </reference>
        </references>
      </pivotArea>
    </chartFormat>
    <chartFormat chart="0" format="6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4"/>
          </reference>
        </references>
      </pivotArea>
    </chartFormat>
    <chartFormat chart="0" format="6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5"/>
          </reference>
        </references>
      </pivotArea>
    </chartFormat>
    <chartFormat chart="0" format="6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6"/>
          </reference>
        </references>
      </pivotArea>
    </chartFormat>
    <chartFormat chart="0" format="6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7"/>
          </reference>
        </references>
      </pivotArea>
    </chartFormat>
    <chartFormat chart="0" format="6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8"/>
          </reference>
        </references>
      </pivotArea>
    </chartFormat>
    <chartFormat chart="0" format="6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9"/>
          </reference>
        </references>
      </pivotArea>
    </chartFormat>
    <chartFormat chart="0" format="6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0"/>
          </reference>
        </references>
      </pivotArea>
    </chartFormat>
    <chartFormat chart="0" format="6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1"/>
          </reference>
        </references>
      </pivotArea>
    </chartFormat>
    <chartFormat chart="0" format="6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2"/>
          </reference>
        </references>
      </pivotArea>
    </chartFormat>
    <chartFormat chart="0" format="6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3"/>
          </reference>
        </references>
      </pivotArea>
    </chartFormat>
    <chartFormat chart="0" format="7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4"/>
          </reference>
        </references>
      </pivotArea>
    </chartFormat>
    <chartFormat chart="0" format="7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5"/>
          </reference>
        </references>
      </pivotArea>
    </chartFormat>
    <chartFormat chart="0" format="7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6"/>
          </reference>
        </references>
      </pivotArea>
    </chartFormat>
    <chartFormat chart="0" format="7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7"/>
          </reference>
        </references>
      </pivotArea>
    </chartFormat>
    <chartFormat chart="0" format="7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8"/>
          </reference>
        </references>
      </pivotArea>
    </chartFormat>
    <chartFormat chart="0" format="7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9"/>
          </reference>
        </references>
      </pivotArea>
    </chartFormat>
    <chartFormat chart="0" format="7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0"/>
          </reference>
        </references>
      </pivotArea>
    </chartFormat>
    <chartFormat chart="0" format="7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1"/>
          </reference>
        </references>
      </pivotArea>
    </chartFormat>
    <chartFormat chart="0" format="7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2"/>
          </reference>
        </references>
      </pivotArea>
    </chartFormat>
    <chartFormat chart="0" format="8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3"/>
          </reference>
        </references>
      </pivotArea>
    </chartFormat>
    <chartFormat chart="0" format="8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4"/>
          </reference>
        </references>
      </pivotArea>
    </chartFormat>
    <chartFormat chart="0" format="8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5"/>
          </reference>
        </references>
      </pivotArea>
    </chartFormat>
    <chartFormat chart="0" format="8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6"/>
          </reference>
        </references>
      </pivotArea>
    </chartFormat>
    <chartFormat chart="0" format="8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7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1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1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1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1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1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1" format="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1" format="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1" format="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1" format="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1" format="2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1" format="2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1" format="2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"/>
          </reference>
        </references>
      </pivotArea>
    </chartFormat>
    <chartFormat chart="1" format="2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"/>
          </reference>
        </references>
      </pivotArea>
    </chartFormat>
    <chartFormat chart="1" format="2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3"/>
          </reference>
        </references>
      </pivotArea>
    </chartFormat>
    <chartFormat chart="1" format="2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4"/>
          </reference>
        </references>
      </pivotArea>
    </chartFormat>
    <chartFormat chart="1" format="2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5"/>
          </reference>
        </references>
      </pivotArea>
    </chartFormat>
    <chartFormat chart="1" format="2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6"/>
          </reference>
        </references>
      </pivotArea>
    </chartFormat>
    <chartFormat chart="1" format="3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7"/>
          </reference>
        </references>
      </pivotArea>
    </chartFormat>
    <chartFormat chart="1" format="3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8"/>
          </reference>
        </references>
      </pivotArea>
    </chartFormat>
    <chartFormat chart="1" format="3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9"/>
          </reference>
        </references>
      </pivotArea>
    </chartFormat>
    <chartFormat chart="1" format="3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0"/>
          </reference>
        </references>
      </pivotArea>
    </chartFormat>
    <chartFormat chart="1" format="3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1"/>
          </reference>
        </references>
      </pivotArea>
    </chartFormat>
    <chartFormat chart="1" format="3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2"/>
          </reference>
        </references>
      </pivotArea>
    </chartFormat>
    <chartFormat chart="1" format="3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3"/>
          </reference>
        </references>
      </pivotArea>
    </chartFormat>
    <chartFormat chart="1" format="3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4"/>
          </reference>
        </references>
      </pivotArea>
    </chartFormat>
    <chartFormat chart="1" format="3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5"/>
          </reference>
        </references>
      </pivotArea>
    </chartFormat>
    <chartFormat chart="1" format="3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6"/>
          </reference>
        </references>
      </pivotArea>
    </chartFormat>
    <chartFormat chart="1" format="4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7"/>
          </reference>
        </references>
      </pivotArea>
    </chartFormat>
    <chartFormat chart="1" format="4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8"/>
          </reference>
        </references>
      </pivotArea>
    </chartFormat>
    <chartFormat chart="1" format="4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9"/>
          </reference>
        </references>
      </pivotArea>
    </chartFormat>
    <chartFormat chart="1" format="4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0"/>
          </reference>
        </references>
      </pivotArea>
    </chartFormat>
    <chartFormat chart="1" format="4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1"/>
          </reference>
        </references>
      </pivotArea>
    </chartFormat>
    <chartFormat chart="1" format="4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2"/>
          </reference>
        </references>
      </pivotArea>
    </chartFormat>
    <chartFormat chart="1" format="4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3"/>
          </reference>
        </references>
      </pivotArea>
    </chartFormat>
    <chartFormat chart="1" format="4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4"/>
          </reference>
        </references>
      </pivotArea>
    </chartFormat>
    <chartFormat chart="1" format="5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5"/>
          </reference>
        </references>
      </pivotArea>
    </chartFormat>
    <chartFormat chart="1" format="5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6"/>
          </reference>
        </references>
      </pivotArea>
    </chartFormat>
    <chartFormat chart="1" format="5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7"/>
          </reference>
        </references>
      </pivotArea>
    </chartFormat>
    <chartFormat chart="1" format="5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8"/>
          </reference>
        </references>
      </pivotArea>
    </chartFormat>
    <chartFormat chart="1" format="5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9"/>
          </reference>
        </references>
      </pivotArea>
    </chartFormat>
    <chartFormat chart="1" format="5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0"/>
          </reference>
        </references>
      </pivotArea>
    </chartFormat>
    <chartFormat chart="1" format="5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1"/>
          </reference>
        </references>
      </pivotArea>
    </chartFormat>
    <chartFormat chart="1" format="5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2"/>
          </reference>
        </references>
      </pivotArea>
    </chartFormat>
    <chartFormat chart="1" format="5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3"/>
          </reference>
        </references>
      </pivotArea>
    </chartFormat>
    <chartFormat chart="1" format="6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4"/>
          </reference>
        </references>
      </pivotArea>
    </chartFormat>
    <chartFormat chart="1" format="6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5"/>
          </reference>
        </references>
      </pivotArea>
    </chartFormat>
    <chartFormat chart="1" format="6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6"/>
          </reference>
        </references>
      </pivotArea>
    </chartFormat>
    <chartFormat chart="1" format="6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7"/>
          </reference>
        </references>
      </pivotArea>
    </chartFormat>
    <chartFormat chart="1" format="6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8"/>
          </reference>
        </references>
      </pivotArea>
    </chartFormat>
    <chartFormat chart="1" format="6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9"/>
          </reference>
        </references>
      </pivotArea>
    </chartFormat>
    <chartFormat chart="1" format="6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0"/>
          </reference>
        </references>
      </pivotArea>
    </chartFormat>
    <chartFormat chart="1" format="6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1"/>
          </reference>
        </references>
      </pivotArea>
    </chartFormat>
    <chartFormat chart="1" format="6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2"/>
          </reference>
        </references>
      </pivotArea>
    </chartFormat>
    <chartFormat chart="1" format="6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3"/>
          </reference>
        </references>
      </pivotArea>
    </chartFormat>
    <chartFormat chart="1" format="7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4"/>
          </reference>
        </references>
      </pivotArea>
    </chartFormat>
    <chartFormat chart="1" format="7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5"/>
          </reference>
        </references>
      </pivotArea>
    </chartFormat>
    <chartFormat chart="1" format="7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6"/>
          </reference>
        </references>
      </pivotArea>
    </chartFormat>
    <chartFormat chart="1" format="7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7"/>
          </reference>
        </references>
      </pivotArea>
    </chartFormat>
    <chartFormat chart="1" format="7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8"/>
          </reference>
        </references>
      </pivotArea>
    </chartFormat>
    <chartFormat chart="1" format="7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9"/>
          </reference>
        </references>
      </pivotArea>
    </chartFormat>
    <chartFormat chart="1" format="7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0"/>
          </reference>
        </references>
      </pivotArea>
    </chartFormat>
    <chartFormat chart="1" format="7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1"/>
          </reference>
        </references>
      </pivotArea>
    </chartFormat>
    <chartFormat chart="1" format="7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2"/>
          </reference>
        </references>
      </pivotArea>
    </chartFormat>
    <chartFormat chart="1" format="8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3"/>
          </reference>
        </references>
      </pivotArea>
    </chartFormat>
    <chartFormat chart="1" format="8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4"/>
          </reference>
        </references>
      </pivotArea>
    </chartFormat>
    <chartFormat chart="1" format="8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5"/>
          </reference>
        </references>
      </pivotArea>
    </chartFormat>
    <chartFormat chart="1" format="8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6"/>
          </reference>
        </references>
      </pivotArea>
    </chartFormat>
    <chartFormat chart="1" format="8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7"/>
          </reference>
        </references>
      </pivotArea>
    </chartFormat>
    <chartFormat chart="4" format="77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77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4" format="78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4" format="78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4" format="78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4" format="78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4" format="78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4" format="78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4" format="78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4" format="78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4" format="79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4" format="79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4" format="79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4" format="79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4" format="79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4" format="79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4" format="79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4" format="79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4" format="79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4" format="79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4" format="80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4" format="80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"/>
          </reference>
        </references>
      </pivotArea>
    </chartFormat>
    <chartFormat chart="4" format="80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"/>
          </reference>
        </references>
      </pivotArea>
    </chartFormat>
    <chartFormat chart="4" format="80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3"/>
          </reference>
        </references>
      </pivotArea>
    </chartFormat>
    <chartFormat chart="4" format="80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4"/>
          </reference>
        </references>
      </pivotArea>
    </chartFormat>
    <chartFormat chart="4" format="80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5"/>
          </reference>
        </references>
      </pivotArea>
    </chartFormat>
    <chartFormat chart="4" format="80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6"/>
          </reference>
        </references>
      </pivotArea>
    </chartFormat>
    <chartFormat chart="4" format="80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7"/>
          </reference>
        </references>
      </pivotArea>
    </chartFormat>
    <chartFormat chart="4" format="80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8"/>
          </reference>
        </references>
      </pivotArea>
    </chartFormat>
    <chartFormat chart="4" format="8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9"/>
          </reference>
        </references>
      </pivotArea>
    </chartFormat>
    <chartFormat chart="4" format="8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0"/>
          </reference>
        </references>
      </pivotArea>
    </chartFormat>
    <chartFormat chart="4" format="8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1"/>
          </reference>
        </references>
      </pivotArea>
    </chartFormat>
    <chartFormat chart="4" format="8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2"/>
          </reference>
        </references>
      </pivotArea>
    </chartFormat>
    <chartFormat chart="4" format="8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3"/>
          </reference>
        </references>
      </pivotArea>
    </chartFormat>
    <chartFormat chart="4" format="8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4"/>
          </reference>
        </references>
      </pivotArea>
    </chartFormat>
    <chartFormat chart="4" format="8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5"/>
          </reference>
        </references>
      </pivotArea>
    </chartFormat>
    <chartFormat chart="4" format="8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6"/>
          </reference>
        </references>
      </pivotArea>
    </chartFormat>
    <chartFormat chart="4" format="8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7"/>
          </reference>
        </references>
      </pivotArea>
    </chartFormat>
    <chartFormat chart="4" format="82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8"/>
          </reference>
        </references>
      </pivotArea>
    </chartFormat>
    <chartFormat chart="4" format="82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9"/>
          </reference>
        </references>
      </pivotArea>
    </chartFormat>
    <chartFormat chart="4" format="82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0"/>
          </reference>
        </references>
      </pivotArea>
    </chartFormat>
    <chartFormat chart="4" format="82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1"/>
          </reference>
        </references>
      </pivotArea>
    </chartFormat>
    <chartFormat chart="4" format="82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2"/>
          </reference>
        </references>
      </pivotArea>
    </chartFormat>
    <chartFormat chart="4" format="82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3"/>
          </reference>
        </references>
      </pivotArea>
    </chartFormat>
    <chartFormat chart="4" format="82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4"/>
          </reference>
        </references>
      </pivotArea>
    </chartFormat>
    <chartFormat chart="4" format="82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5"/>
          </reference>
        </references>
      </pivotArea>
    </chartFormat>
    <chartFormat chart="4" format="82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6"/>
          </reference>
        </references>
      </pivotArea>
    </chartFormat>
    <chartFormat chart="4" format="83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7"/>
          </reference>
        </references>
      </pivotArea>
    </chartFormat>
    <chartFormat chart="4" format="83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8"/>
          </reference>
        </references>
      </pivotArea>
    </chartFormat>
    <chartFormat chart="4" format="83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9"/>
          </reference>
        </references>
      </pivotArea>
    </chartFormat>
    <chartFormat chart="4" format="83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0"/>
          </reference>
        </references>
      </pivotArea>
    </chartFormat>
    <chartFormat chart="4" format="83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1"/>
          </reference>
        </references>
      </pivotArea>
    </chartFormat>
    <chartFormat chart="4" format="83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2"/>
          </reference>
        </references>
      </pivotArea>
    </chartFormat>
    <chartFormat chart="4" format="83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3"/>
          </reference>
        </references>
      </pivotArea>
    </chartFormat>
    <chartFormat chart="4" format="83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4"/>
          </reference>
        </references>
      </pivotArea>
    </chartFormat>
    <chartFormat chart="4" format="83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5"/>
          </reference>
        </references>
      </pivotArea>
    </chartFormat>
    <chartFormat chart="4" format="84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6"/>
          </reference>
        </references>
      </pivotArea>
    </chartFormat>
    <chartFormat chart="4" format="84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7"/>
          </reference>
        </references>
      </pivotArea>
    </chartFormat>
    <chartFormat chart="4" format="84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8"/>
          </reference>
        </references>
      </pivotArea>
    </chartFormat>
    <chartFormat chart="4" format="84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9"/>
          </reference>
        </references>
      </pivotArea>
    </chartFormat>
    <chartFormat chart="4" format="84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0"/>
          </reference>
        </references>
      </pivotArea>
    </chartFormat>
    <chartFormat chart="4" format="84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1"/>
          </reference>
        </references>
      </pivotArea>
    </chartFormat>
    <chartFormat chart="4" format="84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2"/>
          </reference>
        </references>
      </pivotArea>
    </chartFormat>
    <chartFormat chart="4" format="84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3"/>
          </reference>
        </references>
      </pivotArea>
    </chartFormat>
    <chartFormat chart="4" format="84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4"/>
          </reference>
        </references>
      </pivotArea>
    </chartFormat>
    <chartFormat chart="4" format="85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5"/>
          </reference>
        </references>
      </pivotArea>
    </chartFormat>
    <chartFormat chart="4" format="85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6"/>
          </reference>
        </references>
      </pivotArea>
    </chartFormat>
    <chartFormat chart="4" format="85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7"/>
          </reference>
        </references>
      </pivotArea>
    </chartFormat>
    <chartFormat chart="4" format="85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8"/>
          </reference>
        </references>
      </pivotArea>
    </chartFormat>
    <chartFormat chart="4" format="85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9"/>
          </reference>
        </references>
      </pivotArea>
    </chartFormat>
    <chartFormat chart="4" format="85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0"/>
          </reference>
        </references>
      </pivotArea>
    </chartFormat>
    <chartFormat chart="4" format="85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1"/>
          </reference>
        </references>
      </pivotArea>
    </chartFormat>
    <chartFormat chart="4" format="85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2"/>
          </reference>
        </references>
      </pivotArea>
    </chartFormat>
    <chartFormat chart="4" format="85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3"/>
          </reference>
        </references>
      </pivotArea>
    </chartFormat>
    <chartFormat chart="4" format="85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4"/>
          </reference>
        </references>
      </pivotArea>
    </chartFormat>
    <chartFormat chart="4" format="86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5"/>
          </reference>
        </references>
      </pivotArea>
    </chartFormat>
    <chartFormat chart="4" format="86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6"/>
          </reference>
        </references>
      </pivotArea>
    </chartFormat>
    <chartFormat chart="4" format="86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7"/>
          </reference>
        </references>
      </pivotArea>
    </chartFormat>
    <chartFormat chart="4" format="86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0"/>
          </reference>
        </references>
      </pivotArea>
    </chartFormat>
    <chartFormat chart="4" format="86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8"/>
          </reference>
        </references>
      </pivotArea>
    </chartFormat>
    <chartFormat chart="4" format="86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9"/>
          </reference>
        </references>
      </pivotArea>
    </chartFormat>
    <chartFormat chart="4" format="86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1"/>
          </reference>
        </references>
      </pivotArea>
    </chartFormat>
    <chartFormat chart="4" format="86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2"/>
          </reference>
        </references>
      </pivotArea>
    </chartFormat>
    <chartFormat chart="4" format="87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3"/>
          </reference>
        </references>
      </pivotArea>
    </chartFormat>
    <chartFormat chart="4" format="87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4"/>
          </reference>
        </references>
      </pivotArea>
    </chartFormat>
    <chartFormat chart="4" format="87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5"/>
          </reference>
        </references>
      </pivotArea>
    </chartFormat>
    <chartFormat chart="5" format="96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5" format="96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5" format="96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5" format="96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5" format="96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5" format="96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5" format="96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5" format="97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5" format="97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5" format="97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5" format="97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5" format="97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5" format="97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5" format="97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5" format="97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5" format="97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5" format="97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5" format="98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5" format="98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5" format="98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5" format="98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5" format="98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"/>
          </reference>
        </references>
      </pivotArea>
    </chartFormat>
    <chartFormat chart="5" format="98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"/>
          </reference>
        </references>
      </pivotArea>
    </chartFormat>
    <chartFormat chart="5" format="98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3"/>
          </reference>
        </references>
      </pivotArea>
    </chartFormat>
    <chartFormat chart="5" format="98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4"/>
          </reference>
        </references>
      </pivotArea>
    </chartFormat>
    <chartFormat chart="5" format="98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5"/>
          </reference>
        </references>
      </pivotArea>
    </chartFormat>
    <chartFormat chart="5" format="98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6"/>
          </reference>
        </references>
      </pivotArea>
    </chartFormat>
    <chartFormat chart="5" format="99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7"/>
          </reference>
        </references>
      </pivotArea>
    </chartFormat>
    <chartFormat chart="5" format="99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8"/>
          </reference>
        </references>
      </pivotArea>
    </chartFormat>
    <chartFormat chart="5" format="99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9"/>
          </reference>
        </references>
      </pivotArea>
    </chartFormat>
    <chartFormat chart="5" format="99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0"/>
          </reference>
        </references>
      </pivotArea>
    </chartFormat>
    <chartFormat chart="5" format="99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1"/>
          </reference>
        </references>
      </pivotArea>
    </chartFormat>
    <chartFormat chart="5" format="99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2"/>
          </reference>
        </references>
      </pivotArea>
    </chartFormat>
    <chartFormat chart="5" format="99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3"/>
          </reference>
        </references>
      </pivotArea>
    </chartFormat>
    <chartFormat chart="5" format="99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4"/>
          </reference>
        </references>
      </pivotArea>
    </chartFormat>
    <chartFormat chart="5" format="99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5"/>
          </reference>
        </references>
      </pivotArea>
    </chartFormat>
    <chartFormat chart="5" format="99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6"/>
          </reference>
        </references>
      </pivotArea>
    </chartFormat>
    <chartFormat chart="5" format="100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7"/>
          </reference>
        </references>
      </pivotArea>
    </chartFormat>
    <chartFormat chart="5" format="100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8"/>
          </reference>
        </references>
      </pivotArea>
    </chartFormat>
    <chartFormat chart="5" format="100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9"/>
          </reference>
        </references>
      </pivotArea>
    </chartFormat>
    <chartFormat chart="5" format="100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0"/>
          </reference>
        </references>
      </pivotArea>
    </chartFormat>
    <chartFormat chart="5" format="100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1"/>
          </reference>
        </references>
      </pivotArea>
    </chartFormat>
    <chartFormat chart="5" format="100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2"/>
          </reference>
        </references>
      </pivotArea>
    </chartFormat>
    <chartFormat chart="5" format="100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3"/>
          </reference>
        </references>
      </pivotArea>
    </chartFormat>
    <chartFormat chart="5" format="100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4"/>
          </reference>
        </references>
      </pivotArea>
    </chartFormat>
    <chartFormat chart="5" format="100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5"/>
          </reference>
        </references>
      </pivotArea>
    </chartFormat>
    <chartFormat chart="5" format="100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6"/>
          </reference>
        </references>
      </pivotArea>
    </chartFormat>
    <chartFormat chart="5" format="10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7"/>
          </reference>
        </references>
      </pivotArea>
    </chartFormat>
    <chartFormat chart="5" format="10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8"/>
          </reference>
        </references>
      </pivotArea>
    </chartFormat>
    <chartFormat chart="5" format="10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9"/>
          </reference>
        </references>
      </pivotArea>
    </chartFormat>
    <chartFormat chart="5" format="10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0"/>
          </reference>
        </references>
      </pivotArea>
    </chartFormat>
    <chartFormat chart="5" format="10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1"/>
          </reference>
        </references>
      </pivotArea>
    </chartFormat>
    <chartFormat chart="5" format="10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2"/>
          </reference>
        </references>
      </pivotArea>
    </chartFormat>
    <chartFormat chart="5" format="10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3"/>
          </reference>
        </references>
      </pivotArea>
    </chartFormat>
    <chartFormat chart="5" format="10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4"/>
          </reference>
        </references>
      </pivotArea>
    </chartFormat>
    <chartFormat chart="5" format="10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5"/>
          </reference>
        </references>
      </pivotArea>
    </chartFormat>
    <chartFormat chart="5" format="10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6"/>
          </reference>
        </references>
      </pivotArea>
    </chartFormat>
    <chartFormat chart="5" format="10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7"/>
          </reference>
        </references>
      </pivotArea>
    </chartFormat>
    <chartFormat chart="5" format="102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8"/>
          </reference>
        </references>
      </pivotArea>
    </chartFormat>
    <chartFormat chart="5" format="102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9"/>
          </reference>
        </references>
      </pivotArea>
    </chartFormat>
    <chartFormat chart="5" format="102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0"/>
          </reference>
        </references>
      </pivotArea>
    </chartFormat>
    <chartFormat chart="5" format="102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1"/>
          </reference>
        </references>
      </pivotArea>
    </chartFormat>
    <chartFormat chart="5" format="102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2"/>
          </reference>
        </references>
      </pivotArea>
    </chartFormat>
    <chartFormat chart="5" format="102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3"/>
          </reference>
        </references>
      </pivotArea>
    </chartFormat>
    <chartFormat chart="5" format="102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4"/>
          </reference>
        </references>
      </pivotArea>
    </chartFormat>
    <chartFormat chart="5" format="102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5"/>
          </reference>
        </references>
      </pivotArea>
    </chartFormat>
    <chartFormat chart="5" format="102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6"/>
          </reference>
        </references>
      </pivotArea>
    </chartFormat>
    <chartFormat chart="5" format="103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7"/>
          </reference>
        </references>
      </pivotArea>
    </chartFormat>
    <chartFormat chart="5" format="103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8"/>
          </reference>
        </references>
      </pivotArea>
    </chartFormat>
    <chartFormat chart="5" format="103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9"/>
          </reference>
        </references>
      </pivotArea>
    </chartFormat>
    <chartFormat chart="5" format="103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0"/>
          </reference>
        </references>
      </pivotArea>
    </chartFormat>
    <chartFormat chart="5" format="103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1"/>
          </reference>
        </references>
      </pivotArea>
    </chartFormat>
    <chartFormat chart="5" format="103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2"/>
          </reference>
        </references>
      </pivotArea>
    </chartFormat>
    <chartFormat chart="5" format="103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3"/>
          </reference>
        </references>
      </pivotArea>
    </chartFormat>
    <chartFormat chart="5" format="103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4"/>
          </reference>
        </references>
      </pivotArea>
    </chartFormat>
    <chartFormat chart="5" format="103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5"/>
          </reference>
        </references>
      </pivotArea>
    </chartFormat>
    <chartFormat chart="5" format="103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6"/>
          </reference>
        </references>
      </pivotArea>
    </chartFormat>
    <chartFormat chart="5" format="104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7"/>
          </reference>
        </references>
      </pivotArea>
    </chartFormat>
    <chartFormat chart="5" format="104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8"/>
          </reference>
        </references>
      </pivotArea>
    </chartFormat>
    <chartFormat chart="5" format="104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9"/>
          </reference>
        </references>
      </pivotArea>
    </chartFormat>
    <chartFormat chart="5" format="104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0"/>
          </reference>
        </references>
      </pivotArea>
    </chartFormat>
    <chartFormat chart="5" format="104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1"/>
          </reference>
        </references>
      </pivotArea>
    </chartFormat>
    <chartFormat chart="5" format="104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2"/>
          </reference>
        </references>
      </pivotArea>
    </chartFormat>
    <chartFormat chart="5" format="104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3"/>
          </reference>
        </references>
      </pivotArea>
    </chartFormat>
    <chartFormat chart="5" format="104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4"/>
          </reference>
        </references>
      </pivotArea>
    </chartFormat>
    <chartFormat chart="5" format="104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5"/>
          </reference>
        </references>
      </pivotArea>
    </chartFormat>
    <chartFormat chart="4" format="87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DC3CD8-902D-486E-934D-1C50D77A85A1}" name="PivotTable5" cacheId="9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A78:CL97" firstHeaderRow="1" firstDataRow="2" firstDataCol="1"/>
  <pivotFields count="19">
    <pivotField axis="axisCol" showAll="0">
      <items count="90">
        <item x="0"/>
        <item x="1"/>
        <item x="3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60"/>
        <item x="61"/>
        <item x="59"/>
        <item x="62"/>
        <item x="63"/>
        <item x="64"/>
        <item x="65"/>
        <item x="66"/>
        <item x="67"/>
        <item x="68"/>
        <item x="69"/>
        <item x="70"/>
        <item x="71"/>
        <item x="72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m="1" x="88"/>
        <item x="87"/>
        <item x="18"/>
        <item x="42"/>
        <item x="4"/>
        <item x="17"/>
        <item x="19"/>
        <item x="2"/>
        <item x="73"/>
        <item x="43"/>
        <item x="86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-2"/>
  </rowFields>
  <rowItems count="1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</rowItems>
  <colFields count="1">
    <field x="0"/>
  </colFields>
  <colItems count="8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 t="grand">
      <x/>
    </i>
  </colItems>
  <dataFields count="18">
    <dataField name="Sum of Apr-20" fld="1" baseField="0" baseItem="0"/>
    <dataField name="Sum of May-20" fld="2" baseField="0" baseItem="0"/>
    <dataField name="Sum of Jun-20" fld="3" baseField="0" baseItem="0"/>
    <dataField name="Sum of Jul-20" fld="4" baseField="0" baseItem="2"/>
    <dataField name="Sum of Aug-20" fld="5" baseField="0" baseItem="2"/>
    <dataField name="Sum of Sep-20" fld="6" baseField="0" baseItem="2"/>
    <dataField name="Sum of Oct-20" fld="7" baseField="0" baseItem="2"/>
    <dataField name="Sum of Nov-20" fld="8" baseField="0" baseItem="2"/>
    <dataField name="Sum of Dec-20" fld="9" baseField="0" baseItem="2"/>
    <dataField name="Sum of Jan-21" fld="10" baseField="0" baseItem="2"/>
    <dataField name="Sum of Feb-21" fld="11" baseField="0" baseItem="2"/>
    <dataField name="Sum of Mar-21" fld="12" baseField="0" baseItem="0"/>
    <dataField name="Sum of Apr-21" fld="13" baseField="0" baseItem="0"/>
    <dataField name="Sum of May-21" fld="14" baseField="0" baseItem="0"/>
    <dataField name="Sum of Jun-21" fld="15" baseField="0" baseItem="0"/>
    <dataField name="Sum of Jul-21" fld="16" baseField="0" baseItem="0"/>
    <dataField name="Sum of Aug-21" fld="17" baseField="0" baseItem="0"/>
    <dataField name="Sum of Sep-21" fld="18" baseField="0" baseItem="0"/>
  </dataFields>
  <chartFormats count="169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3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4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5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6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7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8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9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0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1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2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3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4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5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6"/>
          </reference>
        </references>
      </pivotArea>
    </chartFormat>
    <chartFormat chart="0" format="4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7"/>
          </reference>
        </references>
      </pivotArea>
    </chartFormat>
    <chartFormat chart="0" format="4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8"/>
          </reference>
        </references>
      </pivotArea>
    </chartFormat>
    <chartFormat chart="0" format="4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9"/>
          </reference>
        </references>
      </pivotArea>
    </chartFormat>
    <chartFormat chart="0" format="4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0"/>
          </reference>
        </references>
      </pivotArea>
    </chartFormat>
    <chartFormat chart="0" format="4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1"/>
          </reference>
        </references>
      </pivotArea>
    </chartFormat>
    <chartFormat chart="0" format="4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2"/>
          </reference>
        </references>
      </pivotArea>
    </chartFormat>
    <chartFormat chart="0" format="4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3"/>
          </reference>
        </references>
      </pivotArea>
    </chartFormat>
    <chartFormat chart="0" format="4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4"/>
          </reference>
        </references>
      </pivotArea>
    </chartFormat>
    <chartFormat chart="0" format="5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5"/>
          </reference>
        </references>
      </pivotArea>
    </chartFormat>
    <chartFormat chart="0" format="5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6"/>
          </reference>
        </references>
      </pivotArea>
    </chartFormat>
    <chartFormat chart="0" format="5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7"/>
          </reference>
        </references>
      </pivotArea>
    </chartFormat>
    <chartFormat chart="0" format="5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8"/>
          </reference>
        </references>
      </pivotArea>
    </chartFormat>
    <chartFormat chart="0" format="5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9"/>
          </reference>
        </references>
      </pivotArea>
    </chartFormat>
    <chartFormat chart="0" format="5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0"/>
          </reference>
        </references>
      </pivotArea>
    </chartFormat>
    <chartFormat chart="0" format="5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1"/>
          </reference>
        </references>
      </pivotArea>
    </chartFormat>
    <chartFormat chart="0" format="5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2"/>
          </reference>
        </references>
      </pivotArea>
    </chartFormat>
    <chartFormat chart="0" format="5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3"/>
          </reference>
        </references>
      </pivotArea>
    </chartFormat>
    <chartFormat chart="0" format="5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4"/>
          </reference>
        </references>
      </pivotArea>
    </chartFormat>
    <chartFormat chart="0" format="6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5"/>
          </reference>
        </references>
      </pivotArea>
    </chartFormat>
    <chartFormat chart="0" format="6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6"/>
          </reference>
        </references>
      </pivotArea>
    </chartFormat>
    <chartFormat chart="0" format="6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7"/>
          </reference>
        </references>
      </pivotArea>
    </chartFormat>
    <chartFormat chart="0" format="6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8"/>
          </reference>
        </references>
      </pivotArea>
    </chartFormat>
    <chartFormat chart="0" format="6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9"/>
          </reference>
        </references>
      </pivotArea>
    </chartFormat>
    <chartFormat chart="0" format="6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0"/>
          </reference>
        </references>
      </pivotArea>
    </chartFormat>
    <chartFormat chart="0" format="6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1"/>
          </reference>
        </references>
      </pivotArea>
    </chartFormat>
    <chartFormat chart="0" format="6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2"/>
          </reference>
        </references>
      </pivotArea>
    </chartFormat>
    <chartFormat chart="0" format="6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3"/>
          </reference>
        </references>
      </pivotArea>
    </chartFormat>
    <chartFormat chart="0" format="6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4"/>
          </reference>
        </references>
      </pivotArea>
    </chartFormat>
    <chartFormat chart="0" format="7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5"/>
          </reference>
        </references>
      </pivotArea>
    </chartFormat>
    <chartFormat chart="0" format="7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6"/>
          </reference>
        </references>
      </pivotArea>
    </chartFormat>
    <chartFormat chart="0" format="7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7"/>
          </reference>
        </references>
      </pivotArea>
    </chartFormat>
    <chartFormat chart="0" format="7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8"/>
          </reference>
        </references>
      </pivotArea>
    </chartFormat>
    <chartFormat chart="0" format="7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9"/>
          </reference>
        </references>
      </pivotArea>
    </chartFormat>
    <chartFormat chart="0" format="7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0"/>
          </reference>
        </references>
      </pivotArea>
    </chartFormat>
    <chartFormat chart="0" format="7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1"/>
          </reference>
        </references>
      </pivotArea>
    </chartFormat>
    <chartFormat chart="0" format="7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2"/>
          </reference>
        </references>
      </pivotArea>
    </chartFormat>
    <chartFormat chart="0" format="7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3"/>
          </reference>
        </references>
      </pivotArea>
    </chartFormat>
    <chartFormat chart="0" format="8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4"/>
          </reference>
        </references>
      </pivotArea>
    </chartFormat>
    <chartFormat chart="0" format="8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5"/>
          </reference>
        </references>
      </pivotArea>
    </chartFormat>
    <chartFormat chart="0" format="8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6"/>
          </reference>
        </references>
      </pivotArea>
    </chartFormat>
    <chartFormat chart="0" format="8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7"/>
          </reference>
        </references>
      </pivotArea>
    </chartFormat>
    <chartFormat chart="0" format="8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8"/>
          </reference>
        </references>
      </pivotArea>
    </chartFormat>
    <chartFormat chart="0" format="8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9"/>
          </reference>
        </references>
      </pivotArea>
    </chartFormat>
    <chartFormat chart="3" format="17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17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" format="17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3" format="17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3" format="17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3" format="17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3" format="17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3" format="18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3" format="18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3" format="18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3" format="18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3" format="18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3" format="18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3" format="18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3" format="18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3" format="19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3" format="19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3" format="19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3" format="19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3" format="19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3" format="19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3" format="19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"/>
          </reference>
        </references>
      </pivotArea>
    </chartFormat>
    <chartFormat chart="3" format="19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"/>
          </reference>
        </references>
      </pivotArea>
    </chartFormat>
    <chartFormat chart="3" format="19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3"/>
          </reference>
        </references>
      </pivotArea>
    </chartFormat>
    <chartFormat chart="3" format="19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4"/>
          </reference>
        </references>
      </pivotArea>
    </chartFormat>
    <chartFormat chart="3" format="20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5"/>
          </reference>
        </references>
      </pivotArea>
    </chartFormat>
    <chartFormat chart="3" format="20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6"/>
          </reference>
        </references>
      </pivotArea>
    </chartFormat>
    <chartFormat chart="3" format="20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7"/>
          </reference>
        </references>
      </pivotArea>
    </chartFormat>
    <chartFormat chart="3" format="20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8"/>
          </reference>
        </references>
      </pivotArea>
    </chartFormat>
    <chartFormat chart="3" format="20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9"/>
          </reference>
        </references>
      </pivotArea>
    </chartFormat>
    <chartFormat chart="3" format="20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0"/>
          </reference>
        </references>
      </pivotArea>
    </chartFormat>
    <chartFormat chart="3" format="20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1"/>
          </reference>
        </references>
      </pivotArea>
    </chartFormat>
    <chartFormat chart="3" format="20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2"/>
          </reference>
        </references>
      </pivotArea>
    </chartFormat>
    <chartFormat chart="3" format="20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3"/>
          </reference>
        </references>
      </pivotArea>
    </chartFormat>
    <chartFormat chart="3" format="20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4"/>
          </reference>
        </references>
      </pivotArea>
    </chartFormat>
    <chartFormat chart="3" format="2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5"/>
          </reference>
        </references>
      </pivotArea>
    </chartFormat>
    <chartFormat chart="3" format="2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6"/>
          </reference>
        </references>
      </pivotArea>
    </chartFormat>
    <chartFormat chart="3" format="2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7"/>
          </reference>
        </references>
      </pivotArea>
    </chartFormat>
    <chartFormat chart="3" format="2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8"/>
          </reference>
        </references>
      </pivotArea>
    </chartFormat>
    <chartFormat chart="3" format="2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9"/>
          </reference>
        </references>
      </pivotArea>
    </chartFormat>
    <chartFormat chart="3" format="2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0"/>
          </reference>
        </references>
      </pivotArea>
    </chartFormat>
    <chartFormat chart="3" format="2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1"/>
          </reference>
        </references>
      </pivotArea>
    </chartFormat>
    <chartFormat chart="3" format="2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2"/>
          </reference>
        </references>
      </pivotArea>
    </chartFormat>
    <chartFormat chart="3" format="2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3"/>
          </reference>
        </references>
      </pivotArea>
    </chartFormat>
    <chartFormat chart="3" format="22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4"/>
          </reference>
        </references>
      </pivotArea>
    </chartFormat>
    <chartFormat chart="3" format="22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5"/>
          </reference>
        </references>
      </pivotArea>
    </chartFormat>
    <chartFormat chart="3" format="22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6"/>
          </reference>
        </references>
      </pivotArea>
    </chartFormat>
    <chartFormat chart="3" format="22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7"/>
          </reference>
        </references>
      </pivotArea>
    </chartFormat>
    <chartFormat chart="3" format="22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8"/>
          </reference>
        </references>
      </pivotArea>
    </chartFormat>
    <chartFormat chart="3" format="22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9"/>
          </reference>
        </references>
      </pivotArea>
    </chartFormat>
    <chartFormat chart="3" format="22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0"/>
          </reference>
        </references>
      </pivotArea>
    </chartFormat>
    <chartFormat chart="3" format="22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1"/>
          </reference>
        </references>
      </pivotArea>
    </chartFormat>
    <chartFormat chart="3" format="22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2"/>
          </reference>
        </references>
      </pivotArea>
    </chartFormat>
    <chartFormat chart="3" format="23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3"/>
          </reference>
        </references>
      </pivotArea>
    </chartFormat>
    <chartFormat chart="3" format="23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4"/>
          </reference>
        </references>
      </pivotArea>
    </chartFormat>
    <chartFormat chart="3" format="23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5"/>
          </reference>
        </references>
      </pivotArea>
    </chartFormat>
    <chartFormat chart="3" format="23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6"/>
          </reference>
        </references>
      </pivotArea>
    </chartFormat>
    <chartFormat chart="3" format="23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7"/>
          </reference>
        </references>
      </pivotArea>
    </chartFormat>
    <chartFormat chart="3" format="23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8"/>
          </reference>
        </references>
      </pivotArea>
    </chartFormat>
    <chartFormat chart="3" format="23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9"/>
          </reference>
        </references>
      </pivotArea>
    </chartFormat>
    <chartFormat chart="3" format="23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0"/>
          </reference>
        </references>
      </pivotArea>
    </chartFormat>
    <chartFormat chart="3" format="23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1"/>
          </reference>
        </references>
      </pivotArea>
    </chartFormat>
    <chartFormat chart="3" format="23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2"/>
          </reference>
        </references>
      </pivotArea>
    </chartFormat>
    <chartFormat chart="3" format="24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3"/>
          </reference>
        </references>
      </pivotArea>
    </chartFormat>
    <chartFormat chart="3" format="24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4"/>
          </reference>
        </references>
      </pivotArea>
    </chartFormat>
    <chartFormat chart="3" format="24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5"/>
          </reference>
        </references>
      </pivotArea>
    </chartFormat>
    <chartFormat chart="3" format="24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6"/>
          </reference>
        </references>
      </pivotArea>
    </chartFormat>
    <chartFormat chart="3" format="24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7"/>
          </reference>
        </references>
      </pivotArea>
    </chartFormat>
    <chartFormat chart="3" format="24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8"/>
          </reference>
        </references>
      </pivotArea>
    </chartFormat>
    <chartFormat chart="3" format="24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9"/>
          </reference>
        </references>
      </pivotArea>
    </chartFormat>
    <chartFormat chart="3" format="24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0"/>
          </reference>
        </references>
      </pivotArea>
    </chartFormat>
    <chartFormat chart="3" format="24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1"/>
          </reference>
        </references>
      </pivotArea>
    </chartFormat>
    <chartFormat chart="3" format="25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2"/>
          </reference>
        </references>
      </pivotArea>
    </chartFormat>
    <chartFormat chart="3" format="25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3"/>
          </reference>
        </references>
      </pivotArea>
    </chartFormat>
    <chartFormat chart="3" format="25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4"/>
          </reference>
        </references>
      </pivotArea>
    </chartFormat>
    <chartFormat chart="3" format="25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5"/>
          </reference>
        </references>
      </pivotArea>
    </chartFormat>
    <chartFormat chart="3" format="25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6"/>
          </reference>
        </references>
      </pivotArea>
    </chartFormat>
    <chartFormat chart="3" format="25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7"/>
          </reference>
        </references>
      </pivotArea>
    </chartFormat>
    <chartFormat chart="3" format="25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8"/>
          </reference>
        </references>
      </pivotArea>
    </chartFormat>
    <chartFormat chart="3" format="25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9"/>
          </reference>
        </references>
      </pivotArea>
    </chartFormat>
    <chartFormat chart="3" format="25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0"/>
          </reference>
        </references>
      </pivotArea>
    </chartFormat>
    <chartFormat chart="3" format="25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1"/>
          </reference>
        </references>
      </pivotArea>
    </chartFormat>
    <chartFormat chart="3" format="26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2"/>
          </reference>
        </references>
      </pivotArea>
    </chartFormat>
    <chartFormat chart="3" format="26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3"/>
          </reference>
        </references>
      </pivotArea>
    </chartFormat>
    <chartFormat chart="3" format="26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4"/>
          </reference>
        </references>
      </pivotArea>
    </chartFormat>
    <chartFormat chart="3" format="26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5"/>
          </reference>
        </references>
      </pivotArea>
    </chartFormat>
    <chartFormat chart="3" format="26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6"/>
          </reference>
        </references>
      </pivotArea>
    </chartFormat>
    <chartFormat chart="3" format="26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7"/>
          </reference>
        </references>
      </pivotArea>
    </chartFormat>
    <chartFormat chart="3" format="27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11FD4E-33A9-4341-85A8-3C0C31E4BCB5}" name="PivotTable6" cacheId="10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115:CL134" firstHeaderRow="1" firstDataRow="2" firstDataCol="1"/>
  <pivotFields count="19">
    <pivotField axis="axisCol" showAll="0">
      <items count="90">
        <item x="0"/>
        <item x="1"/>
        <item x="3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m="1" x="88"/>
        <item x="87"/>
        <item x="42"/>
        <item x="4"/>
        <item x="19"/>
        <item x="2"/>
        <item x="43"/>
        <item x="73"/>
        <item x="86"/>
        <item t="default"/>
      </items>
    </pivotField>
    <pivotField dataField="1" numFmtId="9" showAll="0"/>
    <pivotField dataField="1" numFmtId="9" showAll="0"/>
    <pivotField dataField="1" numFmtId="9" showAll="0"/>
    <pivotField dataField="1" numFmtId="9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-2"/>
  </rowFields>
  <rowItems count="1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</rowItems>
  <colFields count="1">
    <field x="0"/>
  </colFields>
  <colItems count="8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 t="grand">
      <x/>
    </i>
  </colItems>
  <dataFields count="18">
    <dataField name="Sum of Apr-20" fld="1" baseField="0" baseItem="0"/>
    <dataField name="Sum of May-20" fld="2" baseField="0" baseItem="0"/>
    <dataField name="Sum of Jun-20" fld="3" baseField="0" baseItem="0"/>
    <dataField name="Sum of Jul-20" fld="4" baseField="0" baseItem="0"/>
    <dataField name="Sum of Aug-20" fld="5" baseField="0" baseItem="2"/>
    <dataField name="Sum of Sep-20" fld="6" baseField="0" baseItem="2"/>
    <dataField name="Sum of Oct-20" fld="7" baseField="0" baseItem="2"/>
    <dataField name="Sum of Nov-20" fld="8" baseField="0" baseItem="2"/>
    <dataField name="Sum of Dec-20" fld="9" baseField="0" baseItem="2"/>
    <dataField name="Sum of Jan-21" fld="10" baseField="0" baseItem="2"/>
    <dataField name="Sum of Feb-21" fld="11" baseField="0" baseItem="2"/>
    <dataField name="Sum of Mar-21" fld="12" baseField="0" baseItem="2"/>
    <dataField name="Sum of Apr-21" fld="13" baseField="0" baseItem="0"/>
    <dataField name="Sum of May-21" fld="14" baseField="0" baseItem="0"/>
    <dataField name="Sum of Jun-21" fld="15" baseField="0" baseItem="0"/>
    <dataField name="Sum of Jul-21" fld="16" baseField="0" baseItem="0"/>
    <dataField name="Sum of Aug-21" fld="17" baseField="0" baseItem="0"/>
    <dataField name="Sum of Sep-21" fld="18" baseField="0" baseItem="0"/>
  </dataFields>
  <formats count="8">
    <format dxfId="12">
      <pivotArea collapsedLevelsAreSubtotals="1" fieldPosition="0">
        <references count="1">
          <reference field="4294967294" count="10">
            <x v="0"/>
            <x v="1"/>
            <x v="2"/>
            <x v="3"/>
            <x v="4"/>
            <x v="5"/>
            <x v="6"/>
            <x v="7"/>
            <x v="8"/>
            <x v="9"/>
          </reference>
        </references>
      </pivotArea>
    </format>
    <format dxfId="11">
      <pivotArea collapsedLevelsAreSubtotals="1" fieldPosition="0">
        <references count="2">
          <reference field="4294967294" count="5">
            <x v="10"/>
            <x v="11"/>
            <x v="12"/>
            <x v="13"/>
            <x v="14"/>
          </reference>
          <reference field="0" count="1" selected="0">
            <x v="0"/>
          </reference>
        </references>
      </pivotArea>
    </format>
    <format dxfId="10">
      <pivotArea collapsedLevelsAreSubtotals="1" fieldPosition="0">
        <references count="2">
          <reference field="4294967294" count="5">
            <x v="10"/>
            <x v="11"/>
            <x v="12"/>
            <x v="13"/>
            <x v="14"/>
          </reference>
          <reference field="0" count="87" selected="0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</reference>
        </references>
      </pivotArea>
    </format>
    <format dxfId="9">
      <pivotArea field="0" grandCol="1" collapsedLevelsAreSubtotals="1" axis="axisCol" fieldPosition="0">
        <references count="1">
          <reference field="4294967294" count="5">
            <x v="10"/>
            <x v="11"/>
            <x v="12"/>
            <x v="13"/>
            <x v="14"/>
          </reference>
        </references>
      </pivotArea>
    </format>
    <format dxfId="8">
      <pivotArea collapsedLevelsAreSubtotals="1" fieldPosition="0">
        <references count="2">
          <reference field="4294967294" count="3">
            <x v="15"/>
            <x v="16"/>
            <x v="17"/>
          </reference>
          <reference field="0" count="3" selected="0">
            <x v="0"/>
            <x v="1"/>
            <x v="2"/>
          </reference>
        </references>
      </pivotArea>
    </format>
    <format dxfId="7">
      <pivotArea collapsedLevelsAreSubtotals="1" fieldPosition="0">
        <references count="2">
          <reference field="4294967294" count="3">
            <x v="15"/>
            <x v="16"/>
            <x v="17"/>
          </reference>
          <reference field="0" count="85" selected="0"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1"/>
            <x v="82"/>
            <x v="83"/>
            <x v="84"/>
            <x v="85"/>
            <x v="86"/>
            <x v="87"/>
            <x v="88"/>
          </reference>
        </references>
      </pivotArea>
    </format>
    <format dxfId="6">
      <pivotArea field="0" grandCol="1" collapsedLevelsAreSubtotals="1" axis="axisCol" fieldPosition="0">
        <references count="1">
          <reference field="4294967294" count="3">
            <x v="15"/>
            <x v="16"/>
            <x v="17"/>
          </reference>
        </references>
      </pivotArea>
    </format>
    <format dxfId="5">
      <pivotArea collapsedLevelsAreSubtotals="1" fieldPosition="0">
        <references count="2">
          <reference field="4294967294" count="5">
            <x v="10"/>
            <x v="11"/>
            <x v="12"/>
            <x v="13"/>
            <x v="14"/>
          </reference>
          <reference field="0" count="1" selected="0">
            <x v="88"/>
          </reference>
        </references>
      </pivotArea>
    </format>
  </formats>
  <chartFormats count="171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3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4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5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6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7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8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9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0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1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2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3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4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5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6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7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8"/>
          </reference>
        </references>
      </pivotArea>
    </chartFormat>
    <chartFormat chart="0" format="4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9"/>
          </reference>
        </references>
      </pivotArea>
    </chartFormat>
    <chartFormat chart="0" format="4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0"/>
          </reference>
        </references>
      </pivotArea>
    </chartFormat>
    <chartFormat chart="0" format="4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1"/>
          </reference>
        </references>
      </pivotArea>
    </chartFormat>
    <chartFormat chart="0" format="4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2"/>
          </reference>
        </references>
      </pivotArea>
    </chartFormat>
    <chartFormat chart="0" format="4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3"/>
          </reference>
        </references>
      </pivotArea>
    </chartFormat>
    <chartFormat chart="0" format="4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4"/>
          </reference>
        </references>
      </pivotArea>
    </chartFormat>
    <chartFormat chart="0" format="4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5"/>
          </reference>
        </references>
      </pivotArea>
    </chartFormat>
    <chartFormat chart="0" format="4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6"/>
          </reference>
        </references>
      </pivotArea>
    </chartFormat>
    <chartFormat chart="0" format="5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7"/>
          </reference>
        </references>
      </pivotArea>
    </chartFormat>
    <chartFormat chart="0" format="5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8"/>
          </reference>
        </references>
      </pivotArea>
    </chartFormat>
    <chartFormat chart="0" format="5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9"/>
          </reference>
        </references>
      </pivotArea>
    </chartFormat>
    <chartFormat chart="0" format="5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0"/>
          </reference>
        </references>
      </pivotArea>
    </chartFormat>
    <chartFormat chart="0" format="5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1"/>
          </reference>
        </references>
      </pivotArea>
    </chartFormat>
    <chartFormat chart="0" format="5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2"/>
          </reference>
        </references>
      </pivotArea>
    </chartFormat>
    <chartFormat chart="0" format="5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3"/>
          </reference>
        </references>
      </pivotArea>
    </chartFormat>
    <chartFormat chart="0" format="5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4"/>
          </reference>
        </references>
      </pivotArea>
    </chartFormat>
    <chartFormat chart="0" format="5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5"/>
          </reference>
        </references>
      </pivotArea>
    </chartFormat>
    <chartFormat chart="0" format="5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6"/>
          </reference>
        </references>
      </pivotArea>
    </chartFormat>
    <chartFormat chart="0" format="6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7"/>
          </reference>
        </references>
      </pivotArea>
    </chartFormat>
    <chartFormat chart="0" format="6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8"/>
          </reference>
        </references>
      </pivotArea>
    </chartFormat>
    <chartFormat chart="0" format="6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9"/>
          </reference>
        </references>
      </pivotArea>
    </chartFormat>
    <chartFormat chart="0" format="6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0"/>
          </reference>
        </references>
      </pivotArea>
    </chartFormat>
    <chartFormat chart="0" format="6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1"/>
          </reference>
        </references>
      </pivotArea>
    </chartFormat>
    <chartFormat chart="0" format="6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2"/>
          </reference>
        </references>
      </pivotArea>
    </chartFormat>
    <chartFormat chart="0" format="6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3"/>
          </reference>
        </references>
      </pivotArea>
    </chartFormat>
    <chartFormat chart="0" format="6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4"/>
          </reference>
        </references>
      </pivotArea>
    </chartFormat>
    <chartFormat chart="0" format="6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5"/>
          </reference>
        </references>
      </pivotArea>
    </chartFormat>
    <chartFormat chart="0" format="6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6"/>
          </reference>
        </references>
      </pivotArea>
    </chartFormat>
    <chartFormat chart="0" format="7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7"/>
          </reference>
        </references>
      </pivotArea>
    </chartFormat>
    <chartFormat chart="0" format="7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8"/>
          </reference>
        </references>
      </pivotArea>
    </chartFormat>
    <chartFormat chart="0" format="7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9"/>
          </reference>
        </references>
      </pivotArea>
    </chartFormat>
    <chartFormat chart="0" format="7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0"/>
          </reference>
        </references>
      </pivotArea>
    </chartFormat>
    <chartFormat chart="0" format="7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1"/>
          </reference>
        </references>
      </pivotArea>
    </chartFormat>
    <chartFormat chart="0" format="7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2"/>
          </reference>
        </references>
      </pivotArea>
    </chartFormat>
    <chartFormat chart="0" format="7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3"/>
          </reference>
        </references>
      </pivotArea>
    </chartFormat>
    <chartFormat chart="0" format="7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4"/>
          </reference>
        </references>
      </pivotArea>
    </chartFormat>
    <chartFormat chart="0" format="7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5"/>
          </reference>
        </references>
      </pivotArea>
    </chartFormat>
    <chartFormat chart="0" format="8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6"/>
          </reference>
        </references>
      </pivotArea>
    </chartFormat>
    <chartFormat chart="0" format="8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7"/>
          </reference>
        </references>
      </pivotArea>
    </chartFormat>
    <chartFormat chart="0" format="8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8"/>
          </reference>
        </references>
      </pivotArea>
    </chartFormat>
    <chartFormat chart="0" format="8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9"/>
          </reference>
        </references>
      </pivotArea>
    </chartFormat>
    <chartFormat chart="0" format="8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0"/>
          </reference>
        </references>
      </pivotArea>
    </chartFormat>
    <chartFormat chart="0" format="8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1"/>
          </reference>
        </references>
      </pivotArea>
    </chartFormat>
    <chartFormat chart="2" format="17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17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17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17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" format="17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2" format="17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2" format="17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2" format="18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2" format="18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2" format="18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2" format="18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2" format="18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2" format="18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2" format="18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2" format="18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2" format="18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2" format="18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2" format="19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2" format="19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2" format="19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2" format="19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2" format="19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"/>
          </reference>
        </references>
      </pivotArea>
    </chartFormat>
    <chartFormat chart="2" format="19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"/>
          </reference>
        </references>
      </pivotArea>
    </chartFormat>
    <chartFormat chart="2" format="19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3"/>
          </reference>
        </references>
      </pivotArea>
    </chartFormat>
    <chartFormat chart="2" format="19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4"/>
          </reference>
        </references>
      </pivotArea>
    </chartFormat>
    <chartFormat chart="2" format="19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5"/>
          </reference>
        </references>
      </pivotArea>
    </chartFormat>
    <chartFormat chart="2" format="19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6"/>
          </reference>
        </references>
      </pivotArea>
    </chartFormat>
    <chartFormat chart="2" format="20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7"/>
          </reference>
        </references>
      </pivotArea>
    </chartFormat>
    <chartFormat chart="2" format="20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8"/>
          </reference>
        </references>
      </pivotArea>
    </chartFormat>
    <chartFormat chart="2" format="20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9"/>
          </reference>
        </references>
      </pivotArea>
    </chartFormat>
    <chartFormat chart="2" format="20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0"/>
          </reference>
        </references>
      </pivotArea>
    </chartFormat>
    <chartFormat chart="2" format="20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1"/>
          </reference>
        </references>
      </pivotArea>
    </chartFormat>
    <chartFormat chart="2" format="20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2"/>
          </reference>
        </references>
      </pivotArea>
    </chartFormat>
    <chartFormat chart="2" format="20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3"/>
          </reference>
        </references>
      </pivotArea>
    </chartFormat>
    <chartFormat chart="2" format="20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4"/>
          </reference>
        </references>
      </pivotArea>
    </chartFormat>
    <chartFormat chart="2" format="20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5"/>
          </reference>
        </references>
      </pivotArea>
    </chartFormat>
    <chartFormat chart="2" format="20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6"/>
          </reference>
        </references>
      </pivotArea>
    </chartFormat>
    <chartFormat chart="2" format="2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7"/>
          </reference>
        </references>
      </pivotArea>
    </chartFormat>
    <chartFormat chart="2" format="2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8"/>
          </reference>
        </references>
      </pivotArea>
    </chartFormat>
    <chartFormat chart="2" format="2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9"/>
          </reference>
        </references>
      </pivotArea>
    </chartFormat>
    <chartFormat chart="2" format="2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0"/>
          </reference>
        </references>
      </pivotArea>
    </chartFormat>
    <chartFormat chart="2" format="2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1"/>
          </reference>
        </references>
      </pivotArea>
    </chartFormat>
    <chartFormat chart="2" format="2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2"/>
          </reference>
        </references>
      </pivotArea>
    </chartFormat>
    <chartFormat chart="2" format="2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3"/>
          </reference>
        </references>
      </pivotArea>
    </chartFormat>
    <chartFormat chart="2" format="2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4"/>
          </reference>
        </references>
      </pivotArea>
    </chartFormat>
    <chartFormat chart="2" format="2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5"/>
          </reference>
        </references>
      </pivotArea>
    </chartFormat>
    <chartFormat chart="2" format="22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6"/>
          </reference>
        </references>
      </pivotArea>
    </chartFormat>
    <chartFormat chart="2" format="22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7"/>
          </reference>
        </references>
      </pivotArea>
    </chartFormat>
    <chartFormat chart="2" format="22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8"/>
          </reference>
        </references>
      </pivotArea>
    </chartFormat>
    <chartFormat chart="2" format="22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9"/>
          </reference>
        </references>
      </pivotArea>
    </chartFormat>
    <chartFormat chart="2" format="22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0"/>
          </reference>
        </references>
      </pivotArea>
    </chartFormat>
    <chartFormat chart="2" format="22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1"/>
          </reference>
        </references>
      </pivotArea>
    </chartFormat>
    <chartFormat chart="2" format="22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2"/>
          </reference>
        </references>
      </pivotArea>
    </chartFormat>
    <chartFormat chart="2" format="22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3"/>
          </reference>
        </references>
      </pivotArea>
    </chartFormat>
    <chartFormat chart="2" format="22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4"/>
          </reference>
        </references>
      </pivotArea>
    </chartFormat>
    <chartFormat chart="2" format="23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5"/>
          </reference>
        </references>
      </pivotArea>
    </chartFormat>
    <chartFormat chart="2" format="23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6"/>
          </reference>
        </references>
      </pivotArea>
    </chartFormat>
    <chartFormat chart="2" format="23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7"/>
          </reference>
        </references>
      </pivotArea>
    </chartFormat>
    <chartFormat chart="2" format="23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8"/>
          </reference>
        </references>
      </pivotArea>
    </chartFormat>
    <chartFormat chart="2" format="23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9"/>
          </reference>
        </references>
      </pivotArea>
    </chartFormat>
    <chartFormat chart="2" format="23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0"/>
          </reference>
        </references>
      </pivotArea>
    </chartFormat>
    <chartFormat chart="2" format="23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1"/>
          </reference>
        </references>
      </pivotArea>
    </chartFormat>
    <chartFormat chart="2" format="23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2"/>
          </reference>
        </references>
      </pivotArea>
    </chartFormat>
    <chartFormat chart="2" format="23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3"/>
          </reference>
        </references>
      </pivotArea>
    </chartFormat>
    <chartFormat chart="2" format="23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4"/>
          </reference>
        </references>
      </pivotArea>
    </chartFormat>
    <chartFormat chart="2" format="24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5"/>
          </reference>
        </references>
      </pivotArea>
    </chartFormat>
    <chartFormat chart="2" format="24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6"/>
          </reference>
        </references>
      </pivotArea>
    </chartFormat>
    <chartFormat chart="2" format="24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7"/>
          </reference>
        </references>
      </pivotArea>
    </chartFormat>
    <chartFormat chart="2" format="24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8"/>
          </reference>
        </references>
      </pivotArea>
    </chartFormat>
    <chartFormat chart="2" format="24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9"/>
          </reference>
        </references>
      </pivotArea>
    </chartFormat>
    <chartFormat chart="2" format="24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0"/>
          </reference>
        </references>
      </pivotArea>
    </chartFormat>
    <chartFormat chart="2" format="24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1"/>
          </reference>
        </references>
      </pivotArea>
    </chartFormat>
    <chartFormat chart="2" format="24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2"/>
          </reference>
        </references>
      </pivotArea>
    </chartFormat>
    <chartFormat chart="2" format="24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3"/>
          </reference>
        </references>
      </pivotArea>
    </chartFormat>
    <chartFormat chart="2" format="25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4"/>
          </reference>
        </references>
      </pivotArea>
    </chartFormat>
    <chartFormat chart="2" format="25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5"/>
          </reference>
        </references>
      </pivotArea>
    </chartFormat>
    <chartFormat chart="2" format="25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6"/>
          </reference>
        </references>
      </pivotArea>
    </chartFormat>
    <chartFormat chart="2" format="25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7"/>
          </reference>
        </references>
      </pivotArea>
    </chartFormat>
    <chartFormat chart="2" format="25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8"/>
          </reference>
        </references>
      </pivotArea>
    </chartFormat>
    <chartFormat chart="2" format="25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9"/>
          </reference>
        </references>
      </pivotArea>
    </chartFormat>
    <chartFormat chart="2" format="25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0"/>
          </reference>
        </references>
      </pivotArea>
    </chartFormat>
    <chartFormat chart="2" format="25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1"/>
          </reference>
        </references>
      </pivotArea>
    </chartFormat>
    <chartFormat chart="2" format="25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2"/>
          </reference>
        </references>
      </pivotArea>
    </chartFormat>
    <chartFormat chart="2" format="25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4"/>
          </reference>
        </references>
      </pivotArea>
    </chartFormat>
    <chartFormat chart="2" format="26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3"/>
          </reference>
        </references>
      </pivotArea>
    </chartFormat>
    <chartFormat chart="2" format="26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5"/>
          </reference>
        </references>
      </pivotArea>
    </chartFormat>
    <chartFormat chart="2" format="26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6"/>
          </reference>
        </references>
      </pivotArea>
    </chartFormat>
    <chartFormat chart="2" format="26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7"/>
          </reference>
        </references>
      </pivotArea>
    </chartFormat>
    <chartFormat chart="2" format="26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8135F8-B9FB-4A2D-937F-176D89EA6EB8}" name="PivotTable4" cacheId="12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50:BQ70" firstHeaderRow="1" firstDataRow="2" firstDataCol="1"/>
  <pivotFields count="20">
    <pivotField axis="axisCol" showAll="0">
      <items count="68"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2"/>
        <item x="34"/>
        <item x="33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4"/>
        <item x="55"/>
        <item x="56"/>
        <item x="57"/>
        <item x="58"/>
        <item x="59"/>
        <item x="60"/>
        <item x="61"/>
        <item x="62"/>
        <item x="63"/>
        <item x="64"/>
        <item x="66"/>
        <item x="0"/>
        <item x="2"/>
        <item x="3"/>
        <item x="1"/>
        <item x="17"/>
        <item x="53"/>
        <item x="31"/>
        <item x="65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-2"/>
  </rowFields>
  <rowItems count="1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</rowItems>
  <colFields count="1">
    <field x="0"/>
  </colFields>
  <colItems count="6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 t="grand">
      <x/>
    </i>
  </colItems>
  <dataFields count="19">
    <dataField name="Sum of Apr-20" fld="1" baseField="0" baseItem="0"/>
    <dataField name="Sum of May-20" fld="2" baseField="0" baseItem="0"/>
    <dataField name="Sum of Jun-20" fld="3" baseField="0" baseItem="0"/>
    <dataField name="Sum of Jul-20" fld="4" baseField="0" baseItem="0"/>
    <dataField name="Sum of Aug-20" fld="5" baseField="0" baseItem="0"/>
    <dataField name="Sum of Sep-20" fld="6" baseField="0" baseItem="0"/>
    <dataField name="Sum of Oct-20" fld="7" baseField="0" baseItem="0"/>
    <dataField name="Sum of Nov-20" fld="8" baseField="0" baseItem="0"/>
    <dataField name="Sum of Dec-20" fld="9" baseField="0" baseItem="0"/>
    <dataField name="Sum of Jan-21" fld="10" baseField="0" baseItem="0"/>
    <dataField name="Sum of Feb-21" fld="11" baseField="0" baseItem="0"/>
    <dataField name="Sum of Mar-21" fld="12" baseField="0" baseItem="0"/>
    <dataField name="Sum of Apr-21" fld="13" baseField="0" baseItem="0"/>
    <dataField name="Sum of May-21" fld="14" baseField="0" baseItem="0"/>
    <dataField name="Sum of Jun-21" fld="15" baseField="0" baseItem="0"/>
    <dataField name="Sum of Jul-21" fld="16" baseField="0" baseItem="0"/>
    <dataField name="Sum of Aug-21" fld="17" baseField="0" baseItem="0"/>
    <dataField name="Sum of Sep-21" fld="18" baseField="0" baseItem="0"/>
    <dataField name="Sum of Oct-21" fld="19" baseField="0" baseItem="0"/>
  </dataFields>
  <formats count="5">
    <format dxfId="17">
      <pivotArea outline="0" collapsedLevelsAreSubtotals="1" fieldPosition="0">
        <references count="1">
          <reference field="0" count="4" selected="0">
            <x v="0"/>
            <x v="1"/>
            <x v="2"/>
            <x v="3"/>
          </reference>
        </references>
      </pivotArea>
    </format>
    <format dxfId="16">
      <pivotArea outline="0" collapsedLevelsAreSubtotals="1" fieldPosition="0">
        <references count="1">
          <reference field="0" count="60" selected="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  <x v="51"/>
            <x v="52"/>
            <x v="53"/>
            <x v="54"/>
            <x v="55"/>
            <x v="56"/>
            <x v="57"/>
            <x v="58"/>
            <x v="59"/>
          </reference>
        </references>
      </pivotArea>
    </format>
    <format dxfId="15">
      <pivotArea grandCol="1" outline="0" collapsedLevelsAreSubtotals="1" fieldPosition="0"/>
    </format>
    <format dxfId="14">
      <pivotArea outline="0" collapsedLevelsAreSubtotals="1" fieldPosition="0">
        <references count="1">
          <reference field="0" count="5" selected="0">
            <x v="61"/>
            <x v="62"/>
            <x v="63"/>
            <x v="64"/>
            <x v="65"/>
          </reference>
        </references>
      </pivotArea>
    </format>
    <format dxfId="13">
      <pivotArea outline="0" collapsedLevelsAreSubtotals="1" fieldPosition="0">
        <references count="1">
          <reference field="0" count="1" selected="0">
            <x v="60"/>
          </reference>
        </references>
      </pivotArea>
    </format>
  </formats>
  <chartFormats count="127"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3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4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5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6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7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8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9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0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1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2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3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4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5"/>
          </reference>
        </references>
      </pivotArea>
    </chartFormat>
    <chartFormat chart="0" format="4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6"/>
          </reference>
        </references>
      </pivotArea>
    </chartFormat>
    <chartFormat chart="0" format="4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7"/>
          </reference>
        </references>
      </pivotArea>
    </chartFormat>
    <chartFormat chart="0" format="4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8"/>
          </reference>
        </references>
      </pivotArea>
    </chartFormat>
    <chartFormat chart="0" format="4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9"/>
          </reference>
        </references>
      </pivotArea>
    </chartFormat>
    <chartFormat chart="0" format="4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0"/>
          </reference>
        </references>
      </pivotArea>
    </chartFormat>
    <chartFormat chart="0" format="4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1"/>
          </reference>
        </references>
      </pivotArea>
    </chartFormat>
    <chartFormat chart="0" format="4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2"/>
          </reference>
        </references>
      </pivotArea>
    </chartFormat>
    <chartFormat chart="0" format="4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3"/>
          </reference>
        </references>
      </pivotArea>
    </chartFormat>
    <chartFormat chart="0" format="4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4"/>
          </reference>
        </references>
      </pivotArea>
    </chartFormat>
    <chartFormat chart="0" format="4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5"/>
          </reference>
        </references>
      </pivotArea>
    </chartFormat>
    <chartFormat chart="0" format="5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6"/>
          </reference>
        </references>
      </pivotArea>
    </chartFormat>
    <chartFormat chart="0" format="5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7"/>
          </reference>
        </references>
      </pivotArea>
    </chartFormat>
    <chartFormat chart="0" format="5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8"/>
          </reference>
        </references>
      </pivotArea>
    </chartFormat>
    <chartFormat chart="0" format="5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9"/>
          </reference>
        </references>
      </pivotArea>
    </chartFormat>
    <chartFormat chart="0" format="5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0"/>
          </reference>
        </references>
      </pivotArea>
    </chartFormat>
    <chartFormat chart="0" format="5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1"/>
          </reference>
        </references>
      </pivotArea>
    </chartFormat>
    <chartFormat chart="0" format="5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2"/>
          </reference>
        </references>
      </pivotArea>
    </chartFormat>
    <chartFormat chart="0" format="5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3"/>
          </reference>
        </references>
      </pivotArea>
    </chartFormat>
    <chartFormat chart="0" format="5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4"/>
          </reference>
        </references>
      </pivotArea>
    </chartFormat>
    <chartFormat chart="0" format="6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5"/>
          </reference>
        </references>
      </pivotArea>
    </chartFormat>
    <chartFormat chart="0" format="6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6"/>
          </reference>
        </references>
      </pivotArea>
    </chartFormat>
    <chartFormat chart="0" format="6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7"/>
          </reference>
        </references>
      </pivotArea>
    </chartFormat>
    <chartFormat chart="0" format="6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8"/>
          </reference>
        </references>
      </pivotArea>
    </chartFormat>
    <chartFormat chart="0" format="6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9"/>
          </reference>
        </references>
      </pivotArea>
    </chartFormat>
    <chartFormat chart="2" format="13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13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13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13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" format="13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2" format="13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2" format="14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2" format="14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2" format="14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2" format="14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2" format="14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2" format="14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2" format="14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2" format="14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2" format="14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2" format="14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2" format="15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2" format="15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2" format="15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2" format="15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2" format="15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2" format="15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"/>
          </reference>
        </references>
      </pivotArea>
    </chartFormat>
    <chartFormat chart="2" format="15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"/>
          </reference>
        </references>
      </pivotArea>
    </chartFormat>
    <chartFormat chart="2" format="15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3"/>
          </reference>
        </references>
      </pivotArea>
    </chartFormat>
    <chartFormat chart="2" format="15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4"/>
          </reference>
        </references>
      </pivotArea>
    </chartFormat>
    <chartFormat chart="2" format="15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5"/>
          </reference>
        </references>
      </pivotArea>
    </chartFormat>
    <chartFormat chart="2" format="16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6"/>
          </reference>
        </references>
      </pivotArea>
    </chartFormat>
    <chartFormat chart="2" format="16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7"/>
          </reference>
        </references>
      </pivotArea>
    </chartFormat>
    <chartFormat chart="2" format="16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8"/>
          </reference>
        </references>
      </pivotArea>
    </chartFormat>
    <chartFormat chart="2" format="16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9"/>
          </reference>
        </references>
      </pivotArea>
    </chartFormat>
    <chartFormat chart="2" format="16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0"/>
          </reference>
        </references>
      </pivotArea>
    </chartFormat>
    <chartFormat chart="2" format="16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1"/>
          </reference>
        </references>
      </pivotArea>
    </chartFormat>
    <chartFormat chart="2" format="16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2"/>
          </reference>
        </references>
      </pivotArea>
    </chartFormat>
    <chartFormat chart="2" format="16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3"/>
          </reference>
        </references>
      </pivotArea>
    </chartFormat>
    <chartFormat chart="2" format="17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4"/>
          </reference>
        </references>
      </pivotArea>
    </chartFormat>
    <chartFormat chart="2" format="17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5"/>
          </reference>
        </references>
      </pivotArea>
    </chartFormat>
    <chartFormat chart="2" format="17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6"/>
          </reference>
        </references>
      </pivotArea>
    </chartFormat>
    <chartFormat chart="2" format="17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7"/>
          </reference>
        </references>
      </pivotArea>
    </chartFormat>
    <chartFormat chart="2" format="17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8"/>
          </reference>
        </references>
      </pivotArea>
    </chartFormat>
    <chartFormat chart="2" format="17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9"/>
          </reference>
        </references>
      </pivotArea>
    </chartFormat>
    <chartFormat chart="2" format="17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0"/>
          </reference>
        </references>
      </pivotArea>
    </chartFormat>
    <chartFormat chart="2" format="17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1"/>
          </reference>
        </references>
      </pivotArea>
    </chartFormat>
    <chartFormat chart="2" format="17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2"/>
          </reference>
        </references>
      </pivotArea>
    </chartFormat>
    <chartFormat chart="2" format="17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3"/>
          </reference>
        </references>
      </pivotArea>
    </chartFormat>
    <chartFormat chart="2" format="18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4"/>
          </reference>
        </references>
      </pivotArea>
    </chartFormat>
    <chartFormat chart="2" format="18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5"/>
          </reference>
        </references>
      </pivotArea>
    </chartFormat>
    <chartFormat chart="2" format="18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6"/>
          </reference>
        </references>
      </pivotArea>
    </chartFormat>
    <chartFormat chart="2" format="18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7"/>
          </reference>
        </references>
      </pivotArea>
    </chartFormat>
    <chartFormat chart="2" format="18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8"/>
          </reference>
        </references>
      </pivotArea>
    </chartFormat>
    <chartFormat chart="2" format="18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9"/>
          </reference>
        </references>
      </pivotArea>
    </chartFormat>
    <chartFormat chart="2" format="18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0"/>
          </reference>
        </references>
      </pivotArea>
    </chartFormat>
    <chartFormat chart="2" format="18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1"/>
          </reference>
        </references>
      </pivotArea>
    </chartFormat>
    <chartFormat chart="2" format="18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2"/>
          </reference>
        </references>
      </pivotArea>
    </chartFormat>
    <chartFormat chart="2" format="19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3"/>
          </reference>
        </references>
      </pivotArea>
    </chartFormat>
    <chartFormat chart="2" format="19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4"/>
          </reference>
        </references>
      </pivotArea>
    </chartFormat>
    <chartFormat chart="2" format="19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5"/>
          </reference>
        </references>
      </pivotArea>
    </chartFormat>
    <chartFormat chart="2" format="19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6"/>
          </reference>
        </references>
      </pivotArea>
    </chartFormat>
    <chartFormat chart="2" format="19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7"/>
          </reference>
        </references>
      </pivotArea>
    </chartFormat>
    <chartFormat chart="2" format="19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8"/>
          </reference>
        </references>
      </pivotArea>
    </chartFormat>
    <chartFormat chart="2" format="19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9"/>
          </reference>
        </references>
      </pivotArea>
    </chartFormat>
    <chartFormat chart="2" format="19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0"/>
          </reference>
        </references>
      </pivotArea>
    </chartFormat>
    <chartFormat chart="2" format="19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1"/>
          </reference>
        </references>
      </pivotArea>
    </chartFormat>
    <chartFormat chart="2" format="20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2"/>
          </reference>
        </references>
      </pivotArea>
    </chartFormat>
    <chartFormat chart="2" format="20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3"/>
          </reference>
        </references>
      </pivotArea>
    </chartFormat>
    <chartFormat chart="2" format="20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4"/>
          </reference>
        </references>
      </pivotArea>
    </chartFormat>
    <chartFormat chart="2" format="20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5"/>
          </reference>
        </references>
      </pivotArea>
    </chartFormat>
    <chartFormat chart="2" format="20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B15516-54CF-43F8-8D6D-BE7573B8E9C7}" name="PivotTable2" cacheId="10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20:CL139" firstHeaderRow="1" firstDataRow="2" firstDataCol="1"/>
  <pivotFields count="19">
    <pivotField axis="axisCol" showAll="0">
      <items count="90">
        <item x="0"/>
        <item x="1"/>
        <item x="3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m="1" x="88"/>
        <item x="87"/>
        <item x="42"/>
        <item n="      Bedfordshire Hospitals NHS Foundation trust (previously  Luton &amp; Dunstable Hospital NHS Trust)2" x="4"/>
        <item x="19"/>
        <item x="2"/>
        <item x="43"/>
        <item x="73"/>
        <item x="86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-2"/>
  </rowFields>
  <rowItems count="1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</rowItems>
  <colFields count="1">
    <field x="0"/>
  </colFields>
  <colItems count="8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 t="grand">
      <x/>
    </i>
  </colItems>
  <dataFields count="18">
    <dataField name="Sum of Apr-20" fld="1" baseField="0" baseItem="0"/>
    <dataField name="Sum of May-20" fld="2" baseField="0" baseItem="0"/>
    <dataField name="Sum of Jun-20" fld="3" baseField="0" baseItem="0"/>
    <dataField name="Sum of Jul-20" fld="4" baseField="0" baseItem="0"/>
    <dataField name="Sum of Aug-20" fld="5" baseField="0" baseItem="0"/>
    <dataField name="Sum of Sep-20" fld="6" baseField="0" baseItem="0"/>
    <dataField name="Sum of Oct-20" fld="7" baseField="0" baseItem="0"/>
    <dataField name="Sum of Nov-20" fld="8" baseField="0" baseItem="0"/>
    <dataField name="Sum of Dec-20" fld="9" baseField="0" baseItem="0"/>
    <dataField name="Sum of Jan-21" fld="10" baseField="0" baseItem="0"/>
    <dataField name="Sum of Feb-21" fld="11" baseField="0" baseItem="0"/>
    <dataField name="Sum of Mar-21" fld="12" baseField="0" baseItem="0"/>
    <dataField name="Sum of Apr-21" fld="13" baseField="0" baseItem="0"/>
    <dataField name="Sum of May-21" fld="14" baseField="0" baseItem="0"/>
    <dataField name="Sum of Jun-21" fld="15" baseField="0" baseItem="0"/>
    <dataField name="Sum of Jul-21" fld="16" baseField="0" baseItem="0"/>
    <dataField name="Sum of Aug-21" fld="17" baseField="0" baseItem="0"/>
    <dataField name="Sum of Sep-21" fld="18" baseField="0" baseItem="0"/>
  </dataFields>
  <formats count="4">
    <format dxfId="3">
      <pivotArea outline="0" collapsedLevelsAreSubtotals="1" fieldPosition="0">
        <references count="1">
          <reference field="0" count="82" selected="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</reference>
        </references>
      </pivotArea>
    </format>
    <format dxfId="2">
      <pivotArea outline="0" collapsedLevelsAreSubtotals="1" fieldPosition="0">
        <references count="1">
          <reference field="0" count="6" selected="0">
            <x v="83"/>
            <x v="84"/>
            <x v="85"/>
            <x v="86"/>
            <x v="87"/>
            <x v="88"/>
          </reference>
        </references>
      </pivotArea>
    </format>
    <format dxfId="1">
      <pivotArea grandCol="1" outline="0" collapsedLevelsAreSubtotals="1" fieldPosition="0"/>
    </format>
    <format dxfId="0">
      <pivotArea field="0" grandCol="1" collapsedLevelsAreSubtotals="1" axis="axisCol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3EE08D-384F-4051-B0C4-FFBE31A1F93E}" name="PivotTable1" cacheId="9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82:CL101" firstHeaderRow="1" firstDataRow="2" firstDataCol="1"/>
  <pivotFields count="19">
    <pivotField axis="axisCol" showAll="0">
      <items count="90">
        <item x="0"/>
        <item x="1"/>
        <item x="3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8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60"/>
        <item x="61"/>
        <item x="59"/>
        <item x="62"/>
        <item x="63"/>
        <item x="64"/>
        <item x="65"/>
        <item x="66"/>
        <item x="67"/>
        <item x="68"/>
        <item x="69"/>
        <item x="70"/>
        <item x="71"/>
        <item x="72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m="1" x="88"/>
        <item x="87"/>
        <item x="42"/>
        <item n="Bedfordshire Hospitals NHS Foundation trust (previously  Luton &amp; Dunstable Hospital NHS Trust)2" x="4"/>
        <item x="17"/>
        <item x="19"/>
        <item x="2"/>
        <item x="73"/>
        <item x="43"/>
        <item x="86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-2"/>
  </rowFields>
  <rowItems count="1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</rowItems>
  <colFields count="1">
    <field x="0"/>
  </colFields>
  <colItems count="8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 t="grand">
      <x/>
    </i>
  </colItems>
  <dataFields count="18">
    <dataField name="Sum of Apr-20" fld="1" baseField="0" baseItem="0"/>
    <dataField name="Sum of May-20" fld="2" baseField="0" baseItem="0"/>
    <dataField name="Sum of Jun-20" fld="3" baseField="0" baseItem="0"/>
    <dataField name="Sum of Jul-20" fld="4" baseField="0" baseItem="0"/>
    <dataField name="Sum of Aug-20" fld="5" baseField="0" baseItem="0"/>
    <dataField name="Sum of Sep-20" fld="6" baseField="0" baseItem="0"/>
    <dataField name="Sum of Oct-20" fld="7" baseField="0" baseItem="0"/>
    <dataField name="Sum of Nov-20" fld="8" baseField="0" baseItem="0"/>
    <dataField name="Sum of Dec-20" fld="9" baseField="0" baseItem="0"/>
    <dataField name="Sum of Jan-21" fld="10" baseField="0" baseItem="0"/>
    <dataField name="Sum of Feb-21" fld="11" baseField="0" baseItem="0"/>
    <dataField name="Sum of Mar-21" fld="12" baseField="0" baseItem="0"/>
    <dataField name="Sum of Apr-21" fld="13" baseField="0" baseItem="0"/>
    <dataField name="Sum of May-21" fld="14" baseField="0" baseItem="0"/>
    <dataField name="Sum of Jun-21" fld="15" baseField="0" baseItem="0"/>
    <dataField name="Sum of Jul-21" fld="16" baseField="0" baseItem="0"/>
    <dataField name="Sum of Aug-21" fld="17" baseField="0" baseItem="0"/>
    <dataField name="Sum of Sep-21" fld="1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2C102D-2AFC-46A7-AAE8-244E2F85DC8F}" name="PivotTable11" cacheId="11" dataOnRows="1" applyNumberFormats="0" applyBorderFormats="0" applyFontFormats="0" applyPatternFormats="0" applyAlignmentFormats="0" applyWidthHeightFormats="1" dataCaption="Values" updatedVersion="6" minRefreshableVersion="3" itemPrintTitles="1" createdVersion="6" indent="0" showHeaders="0" outline="1" outlineData="1" multipleFieldFilters="0">
  <location ref="A4:CK23" firstHeaderRow="0" firstDataRow="1" firstDataCol="1"/>
  <pivotFields count="20">
    <pivotField axis="axisCol" showAll="0">
      <items count="88">
        <item x="0"/>
        <item x="1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1"/>
        <item x="32"/>
        <item x="33"/>
        <item x="34"/>
        <item x="35"/>
        <item x="36"/>
        <item x="37"/>
        <item x="38"/>
        <item x="39"/>
        <item x="40"/>
        <item x="41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1"/>
        <item x="62"/>
        <item x="63"/>
        <item x="64"/>
        <item x="65"/>
        <item x="66"/>
        <item x="67"/>
        <item x="68"/>
        <item x="69"/>
        <item x="70"/>
        <item x="71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6"/>
        <item x="2"/>
        <item x="30"/>
        <item x="60"/>
        <item x="72"/>
        <item x="42"/>
        <item x="85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-2"/>
  </rowFields>
  <rowItems count="1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</rowItems>
  <colFields count="1">
    <field x="0"/>
  </colFields>
  <colItems count="8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 t="grand">
      <x/>
    </i>
  </colItems>
  <dataFields count="19">
    <dataField name="Sum of Apr-20" fld="1" baseField="0" baseItem="0"/>
    <dataField name="Sum of May-20" fld="2" baseField="0" baseItem="0"/>
    <dataField name="Sum of Jun-20" fld="3" baseField="0" baseItem="0"/>
    <dataField name="Sum of Jul-20" fld="4" baseField="0" baseItem="0"/>
    <dataField name="Sum of Aug-20" fld="5" baseField="0" baseItem="0"/>
    <dataField name="Sum of Sep-20" fld="6" baseField="0" baseItem="0"/>
    <dataField name="Sum of Oct-20" fld="7" baseField="0" baseItem="0"/>
    <dataField name="Sum of Nov-20" fld="8" baseField="0" baseItem="0"/>
    <dataField name="Sum of Dec-20" fld="9" baseField="0" baseItem="0"/>
    <dataField name="Sum of Jan-21" fld="10" baseField="0" baseItem="0"/>
    <dataField name="Sum of Feb-21" fld="11" baseField="0" baseItem="0"/>
    <dataField name="Sum of Mar-21" fld="12" baseField="0" baseItem="0"/>
    <dataField name="Sum of Apr-21" fld="13" baseField="0" baseItem="0"/>
    <dataField name="Sum of May-21" fld="14" baseField="0" baseItem="0"/>
    <dataField name="Sum of Jun-21" fld="15" baseField="0" baseItem="0"/>
    <dataField name="Sum of Jul-21" fld="16" baseField="0" baseItem="0"/>
    <dataField name="Sum of Aug-21" fld="17" baseField="0" baseItem="0"/>
    <dataField name="Sum of Sep-21" fld="18" baseField="0" baseItem="0"/>
    <dataField name="Sum of Oct-21" fld="1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AC06C6-8B65-4B97-94B4-6FCF3C2FC8AB}" name="PivotTable14" cacheId="12" dataOnRows="1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outline="1" outlineData="1" multipleFieldFilters="0">
  <location ref="A46:BP66" firstHeaderRow="1" firstDataRow="2" firstDataCol="1"/>
  <pivotFields count="20">
    <pivotField axis="axisCol" showAll="0">
      <items count="68"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2"/>
        <item x="34"/>
        <item x="33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4"/>
        <item x="55"/>
        <item x="56"/>
        <item x="57"/>
        <item x="58"/>
        <item x="59"/>
        <item x="60"/>
        <item x="61"/>
        <item x="62"/>
        <item x="63"/>
        <item x="64"/>
        <item x="66"/>
        <item n="." x="0"/>
        <item x="1"/>
        <item x="17"/>
        <item x="53"/>
        <item x="31"/>
        <item x="65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-2"/>
  </rowFields>
  <rowItems count="1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</rowItems>
  <colFields count="1">
    <field x="0"/>
  </colFields>
  <colItems count="6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</colItems>
  <dataFields count="19">
    <dataField name="Sum of Apr-20" fld="1" baseField="0" baseItem="0"/>
    <dataField name="Sum of May-20" fld="2" baseField="0" baseItem="0"/>
    <dataField name="Sum of Jun-20" fld="3" baseField="0" baseItem="0"/>
    <dataField name="Sum of Jul-20" fld="4" baseField="0" baseItem="0"/>
    <dataField name="Sum of Aug-20" fld="5" baseField="0" baseItem="0"/>
    <dataField name="Sum of Sep-20" fld="6" baseField="0" baseItem="0"/>
    <dataField name="Sum of Oct-20" fld="7" baseField="0" baseItem="0"/>
    <dataField name="Sum of Nov-20" fld="8" baseField="0" baseItem="0"/>
    <dataField name="Sum of Dec-20" fld="9" baseField="0" baseItem="0"/>
    <dataField name="Sum of Jan-21" fld="10" baseField="0" baseItem="0"/>
    <dataField name="Sum of Feb-21" fld="11" baseField="0" baseItem="0"/>
    <dataField name="Sum of Mar-21" fld="12" baseField="0" baseItem="0"/>
    <dataField name="Sum of Apr-21" fld="13" baseField="0" baseItem="0"/>
    <dataField name="Sum of May-21" fld="14" baseField="0" baseItem="0"/>
    <dataField name="Sum of Jun-21" fld="15" baseField="0" baseItem="0"/>
    <dataField name="Sum of Jul-21" fld="16" baseField="0" baseItem="0"/>
    <dataField name="Sum of Aug-21" fld="17" baseField="0" baseItem="0"/>
    <dataField name="Sum of Sep-21" fld="18" baseField="0" baseItem="0"/>
    <dataField name="Sum of Oct-21" fld="19" baseField="0" baseItem="0"/>
  </dataFields>
  <formats count="1">
    <format dxfId="4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4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5" Type="http://schemas.openxmlformats.org/officeDocument/2006/relationships/printerSettings" Target="../printerSettings/printerSettings6.bin"/><Relationship Id="rId4" Type="http://schemas.openxmlformats.org/officeDocument/2006/relationships/pivotTable" Target="../pivotTables/pivotTable5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8.xml"/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Relationship Id="rId4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2"/>
  <sheetViews>
    <sheetView showGridLines="0" zoomScale="70" zoomScaleNormal="70" workbookViewId="0">
      <selection activeCell="O1" sqref="O1"/>
    </sheetView>
  </sheetViews>
  <sheetFormatPr defaultRowHeight="14.5" x14ac:dyDescent="0.35"/>
  <sheetData>
    <row r="42" spans="2:2" x14ac:dyDescent="0.35">
      <c r="B42" t="s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60"/>
  <sheetViews>
    <sheetView tabSelected="1" zoomScale="87" zoomScaleNormal="87" workbookViewId="0">
      <selection activeCell="I67" sqref="I67"/>
    </sheetView>
  </sheetViews>
  <sheetFormatPr defaultColWidth="9.1796875" defaultRowHeight="14.5" x14ac:dyDescent="0.35"/>
  <cols>
    <col min="1" max="639" width="9.1796875" customWidth="1"/>
  </cols>
  <sheetData>
    <row r="1" spans="1:30" ht="15" customHeight="1" x14ac:dyDescent="0.35"/>
    <row r="2" spans="1:30" ht="15" customHeight="1" x14ac:dyDescent="0.35"/>
    <row r="3" spans="1:30" s="38" customFormat="1" x14ac:dyDescent="0.35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</row>
    <row r="4" spans="1:30" s="38" customFormat="1" x14ac:dyDescent="0.35">
      <c r="A4"/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</row>
    <row r="5" spans="1:30" s="38" customFormat="1" x14ac:dyDescent="0.35">
      <c r="A5"/>
      <c r="B5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</row>
    <row r="6" spans="1:30" s="38" customFormat="1" x14ac:dyDescent="0.35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</row>
    <row r="7" spans="1:30" s="38" customFormat="1" x14ac:dyDescent="0.35">
      <c r="A7"/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</row>
    <row r="8" spans="1:30" s="38" customFormat="1" x14ac:dyDescent="0.35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</row>
    <row r="9" spans="1:30" s="38" customFormat="1" x14ac:dyDescent="0.35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</row>
    <row r="10" spans="1:30" s="38" customFormat="1" x14ac:dyDescent="0.35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</row>
    <row r="11" spans="1:30" s="38" customFormat="1" x14ac:dyDescent="0.35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</row>
    <row r="12" spans="1:30" s="38" customFormat="1" x14ac:dyDescent="0.35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</row>
    <row r="13" spans="1:30" s="38" customFormat="1" x14ac:dyDescent="0.35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</row>
    <row r="20" spans="1:31" ht="15" customHeight="1" x14ac:dyDescent="0.35"/>
    <row r="21" spans="1:31" s="38" customFormat="1" x14ac:dyDescent="0.35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</row>
    <row r="22" spans="1:31" s="38" customFormat="1" x14ac:dyDescent="0.35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</row>
    <row r="23" spans="1:31" s="38" customFormat="1" x14ac:dyDescent="0.35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</row>
    <row r="24" spans="1:31" s="38" customFormat="1" x14ac:dyDescent="0.35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</row>
    <row r="25" spans="1:31" s="38" customFormat="1" x14ac:dyDescent="0.35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</row>
    <row r="32" spans="1:31" s="38" customFormat="1" x14ac:dyDescent="0.35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</row>
    <row r="33" spans="1:31" s="38" customFormat="1" x14ac:dyDescent="0.35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</row>
    <row r="34" spans="1:31" s="38" customFormat="1" x14ac:dyDescent="0.35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</row>
    <row r="35" spans="1:31" s="38" customFormat="1" x14ac:dyDescent="0.35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</row>
    <row r="36" spans="1:31" s="38" customFormat="1" x14ac:dyDescent="0.35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</row>
    <row r="37" spans="1:31" s="38" customFormat="1" x14ac:dyDescent="0.35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</row>
    <row r="38" spans="1:31" s="38" customFormat="1" x14ac:dyDescent="0.35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</row>
    <row r="39" spans="1:31" s="38" customFormat="1" x14ac:dyDescent="0.35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</row>
    <row r="40" spans="1:31" s="38" customFormat="1" x14ac:dyDescent="0.35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</row>
    <row r="41" spans="1:31" s="38" customFormat="1" x14ac:dyDescent="0.3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</row>
    <row r="42" spans="1:31" s="38" customFormat="1" x14ac:dyDescent="0.3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</row>
    <row r="49" spans="1:29" s="38" customFormat="1" x14ac:dyDescent="0.35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</row>
    <row r="50" spans="1:29" s="38" customFormat="1" x14ac:dyDescent="0.3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</row>
    <row r="51" spans="1:29" s="38" customFormat="1" x14ac:dyDescent="0.3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</row>
    <row r="52" spans="1:29" s="38" customFormat="1" x14ac:dyDescent="0.35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</row>
    <row r="53" spans="1:29" s="38" customFormat="1" x14ac:dyDescent="0.35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</row>
    <row r="54" spans="1:29" s="38" customFormat="1" x14ac:dyDescent="0.3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</row>
    <row r="55" spans="1:29" s="38" customFormat="1" x14ac:dyDescent="0.3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</row>
    <row r="56" spans="1:29" s="38" customFormat="1" x14ac:dyDescent="0.3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</row>
    <row r="57" spans="1:29" s="38" customFormat="1" x14ac:dyDescent="0.3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</row>
    <row r="58" spans="1:29" s="38" customFormat="1" x14ac:dyDescent="0.3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</row>
    <row r="59" spans="1:29" s="38" customFormat="1" x14ac:dyDescent="0.3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</row>
    <row r="60" spans="1:29" s="38" customFormat="1" x14ac:dyDescent="0.3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</row>
  </sheetData>
  <pageMargins left="0.7" right="0.7" top="0.75" bottom="0.75" header="0.3" footer="0.3"/>
  <pageSetup paperSize="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81AE9-F171-429B-BCE0-709138FEF57C}">
  <dimension ref="A2:C19"/>
  <sheetViews>
    <sheetView workbookViewId="0">
      <selection activeCell="F13" sqref="F13"/>
    </sheetView>
  </sheetViews>
  <sheetFormatPr defaultRowHeight="14.5" x14ac:dyDescent="0.35"/>
  <sheetData>
    <row r="2" spans="1:3" x14ac:dyDescent="0.35">
      <c r="A2" s="23"/>
      <c r="B2" s="24"/>
      <c r="C2" s="25"/>
    </row>
    <row r="3" spans="1:3" x14ac:dyDescent="0.35">
      <c r="A3" s="26"/>
      <c r="B3" s="27"/>
      <c r="C3" s="28"/>
    </row>
    <row r="4" spans="1:3" x14ac:dyDescent="0.35">
      <c r="A4" s="26"/>
      <c r="B4" s="27"/>
      <c r="C4" s="28"/>
    </row>
    <row r="5" spans="1:3" x14ac:dyDescent="0.35">
      <c r="A5" s="26"/>
      <c r="B5" s="27"/>
      <c r="C5" s="28"/>
    </row>
    <row r="6" spans="1:3" x14ac:dyDescent="0.35">
      <c r="A6" s="26"/>
      <c r="B6" s="27"/>
      <c r="C6" s="28"/>
    </row>
    <row r="7" spans="1:3" x14ac:dyDescent="0.35">
      <c r="A7" s="26"/>
      <c r="B7" s="27"/>
      <c r="C7" s="28"/>
    </row>
    <row r="8" spans="1:3" x14ac:dyDescent="0.35">
      <c r="A8" s="26"/>
      <c r="B8" s="27"/>
      <c r="C8" s="28"/>
    </row>
    <row r="9" spans="1:3" x14ac:dyDescent="0.35">
      <c r="A9" s="26"/>
      <c r="B9" s="27"/>
      <c r="C9" s="28"/>
    </row>
    <row r="10" spans="1:3" x14ac:dyDescent="0.35">
      <c r="A10" s="26"/>
      <c r="B10" s="27"/>
      <c r="C10" s="28"/>
    </row>
    <row r="11" spans="1:3" x14ac:dyDescent="0.35">
      <c r="A11" s="26"/>
      <c r="B11" s="27"/>
      <c r="C11" s="28"/>
    </row>
    <row r="12" spans="1:3" x14ac:dyDescent="0.35">
      <c r="A12" s="26"/>
      <c r="B12" s="27"/>
      <c r="C12" s="28"/>
    </row>
    <row r="13" spans="1:3" x14ac:dyDescent="0.35">
      <c r="A13" s="26"/>
      <c r="B13" s="27"/>
      <c r="C13" s="28"/>
    </row>
    <row r="14" spans="1:3" x14ac:dyDescent="0.35">
      <c r="A14" s="26"/>
      <c r="B14" s="27"/>
      <c r="C14" s="28"/>
    </row>
    <row r="15" spans="1:3" x14ac:dyDescent="0.35">
      <c r="A15" s="26"/>
      <c r="B15" s="27"/>
      <c r="C15" s="28"/>
    </row>
    <row r="16" spans="1:3" x14ac:dyDescent="0.35">
      <c r="A16" s="26"/>
      <c r="B16" s="27"/>
      <c r="C16" s="28"/>
    </row>
    <row r="17" spans="1:3" x14ac:dyDescent="0.35">
      <c r="A17" s="26"/>
      <c r="B17" s="27"/>
      <c r="C17" s="28"/>
    </row>
    <row r="18" spans="1:3" x14ac:dyDescent="0.35">
      <c r="A18" s="26"/>
      <c r="B18" s="27"/>
      <c r="C18" s="28"/>
    </row>
    <row r="19" spans="1:3" x14ac:dyDescent="0.35">
      <c r="A19" s="29"/>
      <c r="B19" s="30"/>
      <c r="C19" s="3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104"/>
  <sheetViews>
    <sheetView zoomScaleNormal="100" workbookViewId="0">
      <pane xSplit="1" topLeftCell="B1" activePane="topRight" state="frozen"/>
      <selection pane="topRight" activeCell="A85" sqref="A85"/>
    </sheetView>
  </sheetViews>
  <sheetFormatPr defaultColWidth="8.7265625" defaultRowHeight="14.5" x14ac:dyDescent="0.35"/>
  <cols>
    <col min="1" max="1" width="100.7265625" bestFit="1" customWidth="1"/>
    <col min="2" max="2" width="13.1796875" customWidth="1"/>
    <col min="3" max="3" width="13.26953125" customWidth="1"/>
    <col min="4" max="4" width="10.1796875" customWidth="1"/>
    <col min="5" max="7" width="9.1796875"/>
    <col min="8" max="8" width="10.1796875" customWidth="1"/>
    <col min="9" max="13" width="9.1796875"/>
    <col min="16" max="16" width="9.1796875"/>
    <col min="17" max="17" width="6" customWidth="1"/>
    <col min="18" max="18" width="6.81640625" bestFit="1" customWidth="1"/>
    <col min="19" max="19" width="7" bestFit="1" customWidth="1"/>
    <col min="20" max="20" width="6.7265625" style="2" bestFit="1" customWidth="1"/>
  </cols>
  <sheetData>
    <row r="1" spans="1:21" x14ac:dyDescent="0.35">
      <c r="A1" t="s">
        <v>1</v>
      </c>
      <c r="B1" s="5">
        <v>43922</v>
      </c>
      <c r="C1" s="5">
        <v>43952</v>
      </c>
      <c r="D1" s="5">
        <v>43983</v>
      </c>
      <c r="E1" s="5">
        <v>44013</v>
      </c>
      <c r="F1" s="5">
        <v>44044</v>
      </c>
      <c r="G1" s="5">
        <v>44075</v>
      </c>
      <c r="H1" s="5">
        <v>44105</v>
      </c>
      <c r="I1" s="5">
        <v>44136</v>
      </c>
      <c r="J1" s="5">
        <v>44166</v>
      </c>
      <c r="K1" s="5">
        <v>44197</v>
      </c>
      <c r="L1" s="5">
        <v>44228</v>
      </c>
      <c r="M1" s="5">
        <v>44256</v>
      </c>
      <c r="N1" s="5">
        <v>44287</v>
      </c>
      <c r="O1" s="5">
        <v>44317</v>
      </c>
      <c r="P1" s="5">
        <v>44348</v>
      </c>
      <c r="Q1" s="5">
        <v>44378</v>
      </c>
      <c r="R1" s="5">
        <v>44409</v>
      </c>
      <c r="S1" s="5">
        <v>44440</v>
      </c>
      <c r="T1" s="46">
        <v>44470</v>
      </c>
    </row>
    <row r="2" spans="1:21" x14ac:dyDescent="0.35">
      <c r="A2" t="s">
        <v>2</v>
      </c>
      <c r="B2">
        <v>86</v>
      </c>
      <c r="C2">
        <v>85</v>
      </c>
      <c r="D2">
        <v>85</v>
      </c>
      <c r="E2">
        <v>83</v>
      </c>
      <c r="F2">
        <v>79</v>
      </c>
      <c r="G2" s="39">
        <v>79</v>
      </c>
      <c r="H2" s="39">
        <v>80</v>
      </c>
      <c r="I2" s="39">
        <v>77</v>
      </c>
      <c r="J2" s="39">
        <v>76</v>
      </c>
      <c r="K2" s="6">
        <v>75</v>
      </c>
      <c r="L2" s="6">
        <v>78</v>
      </c>
      <c r="M2" s="6">
        <v>78</v>
      </c>
      <c r="N2" s="6">
        <v>80</v>
      </c>
      <c r="O2" s="6">
        <v>78</v>
      </c>
      <c r="P2" s="6">
        <v>75</v>
      </c>
      <c r="Q2" s="6">
        <v>39</v>
      </c>
      <c r="R2" s="6">
        <v>39</v>
      </c>
      <c r="S2" s="6">
        <v>1</v>
      </c>
      <c r="T2" s="6">
        <v>1</v>
      </c>
    </row>
    <row r="3" spans="1:21" x14ac:dyDescent="0.35">
      <c r="A3" t="s">
        <v>3</v>
      </c>
      <c r="B3">
        <v>59</v>
      </c>
      <c r="C3">
        <v>56</v>
      </c>
      <c r="D3">
        <v>57</v>
      </c>
      <c r="E3">
        <v>58</v>
      </c>
      <c r="F3">
        <v>57</v>
      </c>
      <c r="G3" s="39">
        <v>56</v>
      </c>
      <c r="H3" s="39">
        <v>55</v>
      </c>
      <c r="I3" s="39">
        <v>55</v>
      </c>
      <c r="J3" s="39">
        <v>53</v>
      </c>
      <c r="K3" s="6">
        <v>52</v>
      </c>
      <c r="L3" s="6">
        <v>51</v>
      </c>
      <c r="M3" s="6">
        <v>42</v>
      </c>
      <c r="N3" s="6">
        <v>43</v>
      </c>
      <c r="O3" s="6">
        <v>45</v>
      </c>
      <c r="P3" s="6">
        <v>45</v>
      </c>
      <c r="Q3" s="6">
        <v>47</v>
      </c>
      <c r="R3" s="6">
        <v>47</v>
      </c>
      <c r="S3" s="6">
        <v>41</v>
      </c>
      <c r="T3" s="6">
        <v>42</v>
      </c>
    </row>
    <row r="4" spans="1:21" x14ac:dyDescent="0.35">
      <c r="A4" t="s">
        <v>4</v>
      </c>
      <c r="B4">
        <v>1413</v>
      </c>
      <c r="C4">
        <v>1377</v>
      </c>
      <c r="D4">
        <v>1358</v>
      </c>
      <c r="E4">
        <v>1338</v>
      </c>
      <c r="F4">
        <v>1319</v>
      </c>
      <c r="G4" s="39">
        <v>1299</v>
      </c>
      <c r="H4" s="39">
        <v>1286</v>
      </c>
      <c r="I4" s="39">
        <v>1284</v>
      </c>
      <c r="J4" s="39">
        <v>1278</v>
      </c>
      <c r="K4" s="6">
        <v>1240</v>
      </c>
      <c r="L4" s="6">
        <v>1224</v>
      </c>
      <c r="M4" s="40">
        <v>0</v>
      </c>
      <c r="N4" s="2">
        <v>0</v>
      </c>
      <c r="O4" s="41"/>
      <c r="R4" s="42"/>
      <c r="S4" s="42"/>
      <c r="T4" s="47"/>
      <c r="U4" s="17"/>
    </row>
    <row r="5" spans="1:21" x14ac:dyDescent="0.35">
      <c r="A5" t="s">
        <v>5</v>
      </c>
      <c r="B5">
        <v>343</v>
      </c>
      <c r="C5">
        <v>342</v>
      </c>
      <c r="D5">
        <v>339</v>
      </c>
      <c r="E5">
        <v>336</v>
      </c>
      <c r="F5">
        <v>337</v>
      </c>
      <c r="G5" s="39">
        <v>351</v>
      </c>
      <c r="H5" s="39">
        <v>358</v>
      </c>
      <c r="I5" s="39">
        <v>376</v>
      </c>
      <c r="J5" s="39">
        <v>386</v>
      </c>
      <c r="K5" s="6">
        <v>393</v>
      </c>
      <c r="L5" s="6">
        <v>396</v>
      </c>
      <c r="M5" s="6">
        <v>399</v>
      </c>
      <c r="N5" s="6">
        <v>408</v>
      </c>
      <c r="O5" s="6">
        <v>414</v>
      </c>
      <c r="P5" s="6">
        <v>465</v>
      </c>
      <c r="Q5" s="6">
        <v>470</v>
      </c>
      <c r="R5" s="6">
        <v>465</v>
      </c>
      <c r="S5" s="6">
        <v>473</v>
      </c>
      <c r="T5" s="47">
        <v>474</v>
      </c>
      <c r="U5" s="17"/>
    </row>
    <row r="6" spans="1:21" x14ac:dyDescent="0.35">
      <c r="A6" t="s">
        <v>6</v>
      </c>
      <c r="B6">
        <v>1136</v>
      </c>
      <c r="C6">
        <v>1098</v>
      </c>
      <c r="D6">
        <v>1084</v>
      </c>
      <c r="E6">
        <v>1076</v>
      </c>
      <c r="F6">
        <v>1055</v>
      </c>
      <c r="G6" s="39">
        <v>1067</v>
      </c>
      <c r="H6" s="39">
        <v>1064</v>
      </c>
      <c r="I6" s="39">
        <v>1077</v>
      </c>
      <c r="J6" s="39">
        <v>1076</v>
      </c>
      <c r="K6" s="6">
        <v>1020</v>
      </c>
      <c r="L6" s="6">
        <v>1007</v>
      </c>
      <c r="M6" s="6">
        <v>1008</v>
      </c>
      <c r="N6" s="6">
        <v>990</v>
      </c>
      <c r="O6" s="6">
        <v>974</v>
      </c>
      <c r="P6" s="6">
        <v>987</v>
      </c>
      <c r="Q6" s="6">
        <v>977</v>
      </c>
      <c r="R6" s="6">
        <v>968</v>
      </c>
      <c r="S6" s="6">
        <v>994</v>
      </c>
      <c r="T6" s="47">
        <v>1014</v>
      </c>
      <c r="U6" s="17"/>
    </row>
    <row r="7" spans="1:21" x14ac:dyDescent="0.35">
      <c r="A7" t="s">
        <v>7</v>
      </c>
      <c r="B7">
        <v>727</v>
      </c>
      <c r="C7">
        <v>741</v>
      </c>
      <c r="D7">
        <v>617</v>
      </c>
      <c r="E7">
        <v>630</v>
      </c>
      <c r="F7">
        <v>638</v>
      </c>
      <c r="G7" s="39">
        <v>675</v>
      </c>
      <c r="H7" s="39">
        <v>715</v>
      </c>
      <c r="I7" s="39">
        <v>1077</v>
      </c>
      <c r="J7" s="39">
        <v>720</v>
      </c>
      <c r="K7" s="6">
        <v>725</v>
      </c>
      <c r="L7" s="6">
        <v>754</v>
      </c>
      <c r="M7" s="6">
        <v>768</v>
      </c>
      <c r="N7" s="6">
        <v>716</v>
      </c>
      <c r="O7" s="6">
        <v>733</v>
      </c>
      <c r="P7" s="6">
        <v>764</v>
      </c>
      <c r="Q7" s="6">
        <v>785</v>
      </c>
      <c r="R7" s="6">
        <v>796</v>
      </c>
      <c r="S7" s="6">
        <v>812</v>
      </c>
      <c r="T7" s="47">
        <v>832</v>
      </c>
    </row>
    <row r="8" spans="1:21" x14ac:dyDescent="0.35">
      <c r="A8" t="s">
        <v>8</v>
      </c>
      <c r="B8">
        <v>544</v>
      </c>
      <c r="C8">
        <v>529</v>
      </c>
      <c r="D8">
        <v>528</v>
      </c>
      <c r="E8">
        <v>520</v>
      </c>
      <c r="F8">
        <v>513</v>
      </c>
      <c r="G8" s="39">
        <v>509</v>
      </c>
      <c r="H8" s="39">
        <v>504</v>
      </c>
      <c r="I8" s="39">
        <v>720</v>
      </c>
      <c r="J8" s="39">
        <v>500</v>
      </c>
      <c r="K8" s="6">
        <v>491</v>
      </c>
      <c r="L8" s="6">
        <v>486</v>
      </c>
      <c r="M8" s="6">
        <v>498</v>
      </c>
      <c r="N8" s="6">
        <v>496</v>
      </c>
      <c r="O8" s="6">
        <v>489</v>
      </c>
      <c r="P8" s="6">
        <v>498</v>
      </c>
      <c r="Q8" s="6">
        <v>494</v>
      </c>
      <c r="R8" s="6">
        <v>493</v>
      </c>
      <c r="S8" s="6">
        <v>487</v>
      </c>
      <c r="T8" s="47">
        <v>499</v>
      </c>
    </row>
    <row r="9" spans="1:21" x14ac:dyDescent="0.35">
      <c r="A9" t="s">
        <v>9</v>
      </c>
      <c r="B9">
        <v>1185</v>
      </c>
      <c r="C9">
        <v>1185</v>
      </c>
      <c r="D9">
        <v>1182</v>
      </c>
      <c r="E9">
        <v>1192</v>
      </c>
      <c r="F9">
        <v>1165</v>
      </c>
      <c r="G9" s="39">
        <v>1145</v>
      </c>
      <c r="H9" s="39">
        <v>1152</v>
      </c>
      <c r="I9" s="39">
        <v>497</v>
      </c>
      <c r="J9" s="39">
        <v>1154</v>
      </c>
      <c r="K9" s="6">
        <v>1133</v>
      </c>
      <c r="L9" s="6">
        <v>1136</v>
      </c>
      <c r="M9" s="6">
        <v>1124</v>
      </c>
      <c r="N9" s="6">
        <v>1120</v>
      </c>
      <c r="O9" s="6">
        <v>1129</v>
      </c>
      <c r="P9" s="6">
        <v>1123</v>
      </c>
      <c r="Q9" s="6">
        <v>1126</v>
      </c>
      <c r="R9" s="6">
        <v>1110</v>
      </c>
      <c r="S9" s="6">
        <v>1097</v>
      </c>
      <c r="T9" s="47">
        <v>1093</v>
      </c>
    </row>
    <row r="10" spans="1:21" x14ac:dyDescent="0.35">
      <c r="A10" t="s">
        <v>10</v>
      </c>
      <c r="B10">
        <v>144</v>
      </c>
      <c r="C10">
        <v>155</v>
      </c>
      <c r="D10">
        <v>151</v>
      </c>
      <c r="E10">
        <v>148</v>
      </c>
      <c r="F10">
        <v>148</v>
      </c>
      <c r="G10" s="39">
        <v>155</v>
      </c>
      <c r="H10" s="39">
        <v>159</v>
      </c>
      <c r="I10" s="39">
        <v>1160</v>
      </c>
      <c r="J10" s="39">
        <v>363</v>
      </c>
      <c r="K10" s="6">
        <v>365</v>
      </c>
      <c r="L10" s="6">
        <v>371</v>
      </c>
      <c r="M10" s="6">
        <v>371</v>
      </c>
      <c r="N10" s="6">
        <v>370</v>
      </c>
      <c r="O10" s="6">
        <v>376</v>
      </c>
      <c r="P10" s="6">
        <v>382</v>
      </c>
      <c r="Q10" s="6">
        <v>379</v>
      </c>
      <c r="R10" s="6">
        <v>370</v>
      </c>
      <c r="S10" s="6">
        <v>372</v>
      </c>
      <c r="T10" s="47">
        <v>385</v>
      </c>
    </row>
    <row r="11" spans="1:21" x14ac:dyDescent="0.35">
      <c r="A11" t="s">
        <v>11</v>
      </c>
      <c r="B11">
        <v>2541</v>
      </c>
      <c r="C11">
        <v>2584</v>
      </c>
      <c r="D11">
        <v>2624</v>
      </c>
      <c r="E11">
        <v>2574</v>
      </c>
      <c r="F11">
        <v>2553</v>
      </c>
      <c r="G11" s="39">
        <v>2574</v>
      </c>
      <c r="H11" s="39">
        <v>2583</v>
      </c>
      <c r="I11" s="39">
        <v>2668</v>
      </c>
      <c r="J11" s="39">
        <v>2673</v>
      </c>
      <c r="K11" s="6">
        <v>2457</v>
      </c>
      <c r="L11" s="6">
        <v>2470</v>
      </c>
      <c r="M11" s="6">
        <v>2447</v>
      </c>
      <c r="N11" s="6">
        <v>2454</v>
      </c>
      <c r="O11" s="6">
        <v>2514</v>
      </c>
      <c r="P11" s="6">
        <v>2526</v>
      </c>
      <c r="Q11" s="6">
        <v>2544</v>
      </c>
      <c r="R11" s="6">
        <v>2577</v>
      </c>
      <c r="S11" s="6">
        <v>2610</v>
      </c>
      <c r="T11" s="47">
        <v>2631</v>
      </c>
      <c r="U11" s="17"/>
    </row>
    <row r="12" spans="1:21" x14ac:dyDescent="0.35">
      <c r="A12" t="s">
        <v>12</v>
      </c>
      <c r="B12">
        <v>868</v>
      </c>
      <c r="C12">
        <v>882</v>
      </c>
      <c r="D12">
        <v>881</v>
      </c>
      <c r="E12">
        <v>871</v>
      </c>
      <c r="F12">
        <v>864</v>
      </c>
      <c r="G12" s="39">
        <v>847</v>
      </c>
      <c r="H12" s="39">
        <v>837</v>
      </c>
      <c r="I12" s="39">
        <v>830</v>
      </c>
      <c r="J12" s="39">
        <v>838</v>
      </c>
      <c r="K12" s="6">
        <v>834</v>
      </c>
      <c r="L12" s="6">
        <v>864</v>
      </c>
      <c r="M12" s="6">
        <v>854</v>
      </c>
      <c r="N12" s="6">
        <v>839</v>
      </c>
      <c r="O12" s="6">
        <v>855</v>
      </c>
      <c r="P12" s="6">
        <v>869</v>
      </c>
      <c r="Q12" s="6">
        <v>874</v>
      </c>
      <c r="R12" s="6">
        <v>872</v>
      </c>
      <c r="S12" s="6">
        <v>869</v>
      </c>
      <c r="T12" s="47">
        <v>866</v>
      </c>
      <c r="U12" s="17"/>
    </row>
    <row r="13" spans="1:21" x14ac:dyDescent="0.35">
      <c r="A13" t="s">
        <v>13</v>
      </c>
      <c r="B13">
        <v>250</v>
      </c>
      <c r="C13">
        <v>254</v>
      </c>
      <c r="D13">
        <v>263</v>
      </c>
      <c r="E13">
        <v>265</v>
      </c>
      <c r="F13">
        <v>265</v>
      </c>
      <c r="G13" s="39">
        <v>263</v>
      </c>
      <c r="H13" s="39">
        <v>265</v>
      </c>
      <c r="I13" s="39">
        <v>830</v>
      </c>
      <c r="J13" s="39">
        <v>272</v>
      </c>
      <c r="K13" s="6">
        <v>273</v>
      </c>
      <c r="L13" s="6">
        <v>272</v>
      </c>
      <c r="M13" s="6">
        <v>262</v>
      </c>
      <c r="N13" s="6">
        <v>257</v>
      </c>
      <c r="O13" s="6">
        <v>261</v>
      </c>
      <c r="P13" s="6">
        <v>266</v>
      </c>
      <c r="Q13" s="6">
        <v>263</v>
      </c>
      <c r="R13" s="6">
        <v>254</v>
      </c>
      <c r="S13" s="6">
        <v>248</v>
      </c>
      <c r="T13" s="47">
        <v>250</v>
      </c>
      <c r="U13" s="17"/>
    </row>
    <row r="14" spans="1:21" x14ac:dyDescent="0.35">
      <c r="A14" t="s">
        <v>14</v>
      </c>
      <c r="B14">
        <v>529</v>
      </c>
      <c r="C14">
        <v>518</v>
      </c>
      <c r="D14">
        <v>511</v>
      </c>
      <c r="E14">
        <v>514</v>
      </c>
      <c r="F14">
        <v>581</v>
      </c>
      <c r="G14" s="39">
        <v>621</v>
      </c>
      <c r="H14" s="39">
        <v>615</v>
      </c>
      <c r="I14" s="39">
        <v>270</v>
      </c>
      <c r="J14" s="39">
        <v>548</v>
      </c>
      <c r="K14" s="6">
        <v>529</v>
      </c>
      <c r="L14" s="6">
        <v>526</v>
      </c>
      <c r="M14" s="6">
        <v>538</v>
      </c>
      <c r="N14" s="6">
        <v>562</v>
      </c>
      <c r="O14" s="6">
        <v>557</v>
      </c>
      <c r="P14" s="6">
        <v>560</v>
      </c>
      <c r="Q14" s="6">
        <v>553</v>
      </c>
      <c r="R14" s="6">
        <v>582</v>
      </c>
      <c r="S14" s="6">
        <v>648</v>
      </c>
      <c r="T14" s="47">
        <v>633</v>
      </c>
    </row>
    <row r="15" spans="1:21" x14ac:dyDescent="0.35">
      <c r="A15" t="s">
        <v>15</v>
      </c>
      <c r="B15">
        <v>325</v>
      </c>
      <c r="C15">
        <v>324</v>
      </c>
      <c r="D15">
        <v>313</v>
      </c>
      <c r="E15">
        <v>310</v>
      </c>
      <c r="F15">
        <v>298</v>
      </c>
      <c r="G15" s="39">
        <v>301</v>
      </c>
      <c r="H15" s="39">
        <v>295</v>
      </c>
      <c r="I15" s="39">
        <v>555</v>
      </c>
      <c r="J15" s="39">
        <v>293</v>
      </c>
      <c r="K15" s="6">
        <v>288</v>
      </c>
      <c r="L15" s="6">
        <v>287</v>
      </c>
      <c r="M15" s="6">
        <v>283</v>
      </c>
      <c r="N15" s="6">
        <v>280</v>
      </c>
      <c r="O15" s="6">
        <v>279</v>
      </c>
      <c r="P15" s="6">
        <v>284</v>
      </c>
      <c r="Q15" s="6">
        <v>279</v>
      </c>
      <c r="R15" s="6">
        <v>277</v>
      </c>
      <c r="S15" s="6">
        <v>272</v>
      </c>
      <c r="T15" s="47">
        <v>269</v>
      </c>
    </row>
    <row r="16" spans="1:21" x14ac:dyDescent="0.35">
      <c r="A16" t="s">
        <v>16</v>
      </c>
      <c r="B16">
        <v>960</v>
      </c>
      <c r="C16">
        <v>900</v>
      </c>
      <c r="D16">
        <v>860</v>
      </c>
      <c r="E16">
        <v>840</v>
      </c>
      <c r="F16">
        <v>803</v>
      </c>
      <c r="G16" s="39">
        <v>807</v>
      </c>
      <c r="H16" s="39">
        <v>796</v>
      </c>
      <c r="I16" s="39">
        <v>295</v>
      </c>
      <c r="J16" s="39">
        <v>792</v>
      </c>
      <c r="K16" s="6">
        <v>771</v>
      </c>
      <c r="L16" s="6">
        <v>758</v>
      </c>
      <c r="M16" s="6">
        <v>746</v>
      </c>
      <c r="N16" s="6">
        <v>742</v>
      </c>
      <c r="O16" s="6">
        <v>734</v>
      </c>
      <c r="P16" s="6">
        <v>658</v>
      </c>
      <c r="Q16" s="6">
        <v>673</v>
      </c>
      <c r="R16" s="6">
        <v>672</v>
      </c>
      <c r="S16" s="6">
        <v>685</v>
      </c>
      <c r="T16" s="47">
        <v>714</v>
      </c>
    </row>
    <row r="17" spans="1:21" x14ac:dyDescent="0.35">
      <c r="A17" t="s">
        <v>17</v>
      </c>
      <c r="B17">
        <v>408</v>
      </c>
      <c r="C17">
        <v>418</v>
      </c>
      <c r="D17">
        <v>417</v>
      </c>
      <c r="E17">
        <v>422</v>
      </c>
      <c r="F17">
        <v>417</v>
      </c>
      <c r="G17" s="39">
        <v>411</v>
      </c>
      <c r="H17" s="39">
        <v>414</v>
      </c>
      <c r="I17" s="39">
        <v>798</v>
      </c>
      <c r="J17" s="39">
        <v>438</v>
      </c>
      <c r="K17" s="6">
        <v>430</v>
      </c>
      <c r="L17" s="6">
        <v>425</v>
      </c>
      <c r="M17" s="6">
        <v>437</v>
      </c>
      <c r="N17" s="6">
        <v>450</v>
      </c>
      <c r="O17" s="6">
        <v>451</v>
      </c>
      <c r="P17" s="6">
        <v>453</v>
      </c>
      <c r="Q17" s="6">
        <v>452</v>
      </c>
      <c r="R17" s="6">
        <v>450</v>
      </c>
      <c r="S17" s="6">
        <v>449</v>
      </c>
      <c r="T17" s="47">
        <v>450</v>
      </c>
    </row>
    <row r="18" spans="1:21" x14ac:dyDescent="0.35">
      <c r="A18" t="s">
        <v>18</v>
      </c>
      <c r="B18">
        <v>462</v>
      </c>
      <c r="C18">
        <v>459</v>
      </c>
      <c r="D18">
        <v>461</v>
      </c>
      <c r="E18">
        <v>467</v>
      </c>
      <c r="F18">
        <v>467</v>
      </c>
      <c r="G18" s="39">
        <v>460</v>
      </c>
      <c r="H18" s="39">
        <v>462</v>
      </c>
      <c r="I18" s="39">
        <v>440</v>
      </c>
      <c r="J18" s="39">
        <v>459</v>
      </c>
      <c r="K18" s="6">
        <v>471</v>
      </c>
      <c r="L18" s="6">
        <v>483</v>
      </c>
      <c r="M18" s="6">
        <v>494</v>
      </c>
      <c r="N18" s="6">
        <v>501</v>
      </c>
      <c r="O18" s="6">
        <v>493</v>
      </c>
      <c r="P18" s="6">
        <v>492</v>
      </c>
      <c r="Q18" s="6">
        <v>492</v>
      </c>
      <c r="R18" s="6">
        <v>487</v>
      </c>
      <c r="S18" s="6">
        <v>498</v>
      </c>
      <c r="T18" s="47">
        <v>487</v>
      </c>
    </row>
    <row r="19" spans="1:21" x14ac:dyDescent="0.35">
      <c r="A19" t="s">
        <v>19</v>
      </c>
      <c r="B19">
        <v>196</v>
      </c>
      <c r="C19">
        <v>193</v>
      </c>
      <c r="D19">
        <v>193</v>
      </c>
      <c r="E19">
        <v>189</v>
      </c>
      <c r="F19">
        <v>179</v>
      </c>
      <c r="G19" s="39">
        <v>177</v>
      </c>
      <c r="H19" s="39">
        <v>173</v>
      </c>
      <c r="I19" s="39">
        <v>459</v>
      </c>
      <c r="J19" s="39">
        <v>530</v>
      </c>
      <c r="K19" s="6">
        <v>0</v>
      </c>
      <c r="L19" s="6">
        <v>0</v>
      </c>
      <c r="M19" s="6">
        <v>0</v>
      </c>
      <c r="N19" s="6">
        <v>0</v>
      </c>
      <c r="O19" s="41"/>
      <c r="P19" s="42"/>
      <c r="Q19" s="42"/>
      <c r="R19" s="43"/>
    </row>
    <row r="20" spans="1:21" x14ac:dyDescent="0.35">
      <c r="A20" t="s">
        <v>20</v>
      </c>
      <c r="B20">
        <v>549</v>
      </c>
      <c r="C20">
        <v>547</v>
      </c>
      <c r="D20">
        <v>543</v>
      </c>
      <c r="E20">
        <v>536</v>
      </c>
      <c r="F20">
        <v>536</v>
      </c>
      <c r="G20" s="39">
        <v>533</v>
      </c>
      <c r="H20" s="39">
        <v>538</v>
      </c>
      <c r="I20" s="39">
        <v>530</v>
      </c>
      <c r="J20" s="39">
        <v>530</v>
      </c>
      <c r="K20" s="6">
        <v>529</v>
      </c>
      <c r="L20" s="6">
        <v>525</v>
      </c>
      <c r="M20" s="6">
        <v>532</v>
      </c>
      <c r="N20" s="6">
        <v>527</v>
      </c>
      <c r="O20" s="6">
        <v>529</v>
      </c>
      <c r="P20" s="6">
        <v>542</v>
      </c>
      <c r="Q20" s="6">
        <v>543</v>
      </c>
      <c r="R20" s="6">
        <v>531</v>
      </c>
      <c r="S20" s="6">
        <v>527</v>
      </c>
      <c r="T20" s="47">
        <v>527</v>
      </c>
    </row>
    <row r="21" spans="1:21" x14ac:dyDescent="0.35">
      <c r="A21" t="s">
        <v>21</v>
      </c>
      <c r="B21">
        <v>0</v>
      </c>
      <c r="C21">
        <v>0</v>
      </c>
      <c r="D21">
        <v>0</v>
      </c>
      <c r="E21">
        <v>0</v>
      </c>
      <c r="F21">
        <v>0</v>
      </c>
      <c r="G21" s="39">
        <v>0</v>
      </c>
      <c r="H21" s="39">
        <v>0</v>
      </c>
      <c r="I21" s="39">
        <v>0</v>
      </c>
      <c r="J21" s="39">
        <v>1</v>
      </c>
      <c r="K21" s="6">
        <v>5</v>
      </c>
      <c r="L21" s="6">
        <v>10</v>
      </c>
      <c r="M21" s="6">
        <v>15</v>
      </c>
      <c r="N21" s="6">
        <v>18</v>
      </c>
      <c r="O21" s="6">
        <v>25</v>
      </c>
      <c r="P21" s="6">
        <v>28</v>
      </c>
      <c r="Q21" s="6">
        <v>30</v>
      </c>
      <c r="R21" s="6">
        <v>28</v>
      </c>
      <c r="S21" s="6">
        <v>27</v>
      </c>
      <c r="T21" s="47">
        <v>33</v>
      </c>
    </row>
    <row r="22" spans="1:21" x14ac:dyDescent="0.35">
      <c r="A22" t="s">
        <v>22</v>
      </c>
      <c r="B22">
        <v>946</v>
      </c>
      <c r="C22">
        <v>938</v>
      </c>
      <c r="D22">
        <v>933</v>
      </c>
      <c r="E22">
        <v>943</v>
      </c>
      <c r="F22">
        <v>939</v>
      </c>
      <c r="G22" s="39">
        <v>939</v>
      </c>
      <c r="H22" s="39">
        <v>948</v>
      </c>
      <c r="I22" s="39">
        <v>953</v>
      </c>
      <c r="J22" s="39">
        <v>948</v>
      </c>
      <c r="K22" s="6">
        <v>937</v>
      </c>
      <c r="L22" s="6">
        <v>928</v>
      </c>
      <c r="M22" s="6">
        <v>920</v>
      </c>
      <c r="N22" s="6">
        <v>931</v>
      </c>
      <c r="O22" s="6">
        <v>920</v>
      </c>
      <c r="P22" s="6">
        <v>927</v>
      </c>
      <c r="Q22" s="6">
        <v>920</v>
      </c>
      <c r="R22" s="6">
        <v>923</v>
      </c>
      <c r="S22" s="6">
        <v>922</v>
      </c>
      <c r="T22" s="47">
        <v>920</v>
      </c>
      <c r="U22" s="17"/>
    </row>
    <row r="23" spans="1:21" x14ac:dyDescent="0.35">
      <c r="A23" t="s">
        <v>23</v>
      </c>
      <c r="B23">
        <v>75</v>
      </c>
      <c r="C23">
        <v>73</v>
      </c>
      <c r="D23">
        <v>72</v>
      </c>
      <c r="E23">
        <v>71</v>
      </c>
      <c r="F23">
        <v>71</v>
      </c>
      <c r="G23" s="39">
        <v>71</v>
      </c>
      <c r="H23" s="39">
        <v>73</v>
      </c>
      <c r="I23" s="39">
        <v>72</v>
      </c>
      <c r="J23" s="39">
        <v>69</v>
      </c>
      <c r="K23" s="6">
        <v>67</v>
      </c>
      <c r="L23" s="6">
        <v>68</v>
      </c>
      <c r="M23" s="6">
        <v>69</v>
      </c>
      <c r="N23" s="6">
        <v>72</v>
      </c>
      <c r="O23" s="6">
        <v>76</v>
      </c>
      <c r="P23" s="6">
        <v>76</v>
      </c>
      <c r="Q23" s="6">
        <v>77</v>
      </c>
      <c r="R23" s="6">
        <v>78</v>
      </c>
      <c r="S23" s="6">
        <v>79</v>
      </c>
      <c r="T23" s="47">
        <v>79</v>
      </c>
      <c r="U23" s="17"/>
    </row>
    <row r="24" spans="1:21" x14ac:dyDescent="0.35">
      <c r="A24" t="s">
        <v>24</v>
      </c>
      <c r="B24">
        <v>405</v>
      </c>
      <c r="C24">
        <v>401</v>
      </c>
      <c r="D24">
        <v>403</v>
      </c>
      <c r="E24">
        <v>397</v>
      </c>
      <c r="F24">
        <v>405</v>
      </c>
      <c r="G24" s="39">
        <v>416</v>
      </c>
      <c r="H24" s="39">
        <v>421</v>
      </c>
      <c r="I24" s="39">
        <v>440</v>
      </c>
      <c r="J24" s="39">
        <v>447</v>
      </c>
      <c r="K24" s="6">
        <v>440</v>
      </c>
      <c r="L24" s="6">
        <v>465</v>
      </c>
      <c r="M24" s="6">
        <v>481</v>
      </c>
      <c r="N24" s="6">
        <v>520</v>
      </c>
      <c r="O24" s="6">
        <v>580</v>
      </c>
      <c r="P24" s="6">
        <v>605</v>
      </c>
      <c r="Q24" s="6">
        <v>633</v>
      </c>
      <c r="R24" s="6">
        <v>641</v>
      </c>
      <c r="S24" s="6">
        <v>653</v>
      </c>
      <c r="T24" s="47">
        <v>699</v>
      </c>
    </row>
    <row r="25" spans="1:21" x14ac:dyDescent="0.35">
      <c r="A25" t="s">
        <v>25</v>
      </c>
      <c r="B25">
        <v>956</v>
      </c>
      <c r="C25">
        <v>942</v>
      </c>
      <c r="D25">
        <v>945</v>
      </c>
      <c r="E25">
        <v>943</v>
      </c>
      <c r="F25">
        <v>922</v>
      </c>
      <c r="G25" s="39">
        <v>945</v>
      </c>
      <c r="H25" s="39">
        <v>944</v>
      </c>
      <c r="I25" s="39">
        <v>955</v>
      </c>
      <c r="J25" s="39">
        <v>945</v>
      </c>
      <c r="K25" s="6">
        <v>943</v>
      </c>
      <c r="L25" s="6">
        <v>940</v>
      </c>
      <c r="M25" s="6">
        <v>940</v>
      </c>
      <c r="N25" s="6">
        <v>946</v>
      </c>
      <c r="O25" s="6">
        <v>935</v>
      </c>
      <c r="P25" s="6">
        <v>933</v>
      </c>
      <c r="Q25" s="6">
        <v>957</v>
      </c>
      <c r="R25" s="6">
        <v>942</v>
      </c>
      <c r="S25" s="6">
        <v>899</v>
      </c>
      <c r="T25" s="47">
        <v>885</v>
      </c>
    </row>
    <row r="26" spans="1:21" x14ac:dyDescent="0.35">
      <c r="A26" t="s">
        <v>26</v>
      </c>
      <c r="B26">
        <v>2467</v>
      </c>
      <c r="C26">
        <v>2385</v>
      </c>
      <c r="D26">
        <v>2361</v>
      </c>
      <c r="E26">
        <v>2290</v>
      </c>
      <c r="F26">
        <v>2235</v>
      </c>
      <c r="G26" s="39">
        <v>2196</v>
      </c>
      <c r="H26" s="39">
        <v>2193</v>
      </c>
      <c r="I26" s="39">
        <v>2151</v>
      </c>
      <c r="J26" s="39">
        <v>2135</v>
      </c>
      <c r="K26" s="6">
        <v>2056</v>
      </c>
      <c r="L26" s="6">
        <v>2008</v>
      </c>
      <c r="M26" s="6">
        <v>1990</v>
      </c>
      <c r="N26" s="6">
        <v>1942</v>
      </c>
      <c r="O26" s="6">
        <v>1811</v>
      </c>
      <c r="P26" s="6">
        <v>1789</v>
      </c>
      <c r="Q26" s="6">
        <v>1779</v>
      </c>
      <c r="R26" s="6">
        <v>1753</v>
      </c>
      <c r="S26" s="6">
        <v>1735</v>
      </c>
      <c r="T26" s="47">
        <v>1719</v>
      </c>
      <c r="U26" s="17"/>
    </row>
    <row r="27" spans="1:21" x14ac:dyDescent="0.35">
      <c r="A27" t="s">
        <v>27</v>
      </c>
      <c r="B27">
        <v>689</v>
      </c>
      <c r="C27">
        <v>677</v>
      </c>
      <c r="D27">
        <v>664</v>
      </c>
      <c r="E27">
        <v>651</v>
      </c>
      <c r="F27">
        <v>640</v>
      </c>
      <c r="G27" s="39">
        <v>624</v>
      </c>
      <c r="H27" s="39">
        <v>623</v>
      </c>
      <c r="I27" s="39">
        <v>621</v>
      </c>
      <c r="J27" s="39">
        <v>612</v>
      </c>
      <c r="K27" s="6">
        <v>601</v>
      </c>
      <c r="L27" s="6">
        <v>602</v>
      </c>
      <c r="M27" s="6">
        <v>599</v>
      </c>
      <c r="N27" s="6">
        <v>593</v>
      </c>
      <c r="O27" s="6">
        <v>578</v>
      </c>
      <c r="P27" s="6">
        <v>578</v>
      </c>
      <c r="Q27" s="6">
        <v>581</v>
      </c>
      <c r="R27" s="6">
        <v>587</v>
      </c>
      <c r="S27" s="6">
        <v>574</v>
      </c>
      <c r="T27" s="47">
        <v>594</v>
      </c>
      <c r="U27" s="17"/>
    </row>
    <row r="28" spans="1:21" x14ac:dyDescent="0.35">
      <c r="A28" t="s">
        <v>28</v>
      </c>
      <c r="B28">
        <v>418</v>
      </c>
      <c r="C28">
        <v>413</v>
      </c>
      <c r="D28">
        <v>416</v>
      </c>
      <c r="E28">
        <v>416</v>
      </c>
      <c r="F28">
        <v>418</v>
      </c>
      <c r="G28" s="39">
        <v>424</v>
      </c>
      <c r="H28" s="39">
        <v>430</v>
      </c>
      <c r="I28" s="39">
        <v>435</v>
      </c>
      <c r="J28" s="39">
        <v>422</v>
      </c>
      <c r="K28" s="6">
        <v>413</v>
      </c>
      <c r="L28" s="6">
        <v>419</v>
      </c>
      <c r="M28" s="6">
        <v>420</v>
      </c>
      <c r="N28" s="6">
        <v>419</v>
      </c>
      <c r="O28" s="6">
        <v>409</v>
      </c>
      <c r="P28" s="6">
        <v>411</v>
      </c>
      <c r="Q28" s="6">
        <v>412</v>
      </c>
      <c r="R28" s="6">
        <v>405</v>
      </c>
      <c r="S28" s="6">
        <v>413</v>
      </c>
      <c r="T28" s="47">
        <v>422</v>
      </c>
    </row>
    <row r="29" spans="1:21" x14ac:dyDescent="0.35">
      <c r="A29" t="s">
        <v>29</v>
      </c>
      <c r="B29">
        <v>2069</v>
      </c>
      <c r="C29">
        <v>2297</v>
      </c>
      <c r="D29">
        <v>2320</v>
      </c>
      <c r="E29">
        <v>2302</v>
      </c>
      <c r="F29">
        <v>2272</v>
      </c>
      <c r="G29" s="39">
        <v>2300</v>
      </c>
      <c r="H29" s="39">
        <v>2357</v>
      </c>
      <c r="I29" s="39">
        <v>2360</v>
      </c>
      <c r="J29" s="39">
        <v>2363</v>
      </c>
      <c r="K29" s="6">
        <v>2364</v>
      </c>
      <c r="L29" s="6">
        <v>2409</v>
      </c>
      <c r="M29" s="6">
        <v>2447</v>
      </c>
      <c r="N29" s="6">
        <v>2443</v>
      </c>
      <c r="O29" s="6">
        <v>2440</v>
      </c>
      <c r="P29" s="6">
        <v>2420</v>
      </c>
      <c r="Q29" s="6">
        <v>2415</v>
      </c>
      <c r="R29" s="6">
        <v>2389</v>
      </c>
      <c r="S29" s="6">
        <v>2365</v>
      </c>
      <c r="T29" s="47">
        <v>2353</v>
      </c>
    </row>
    <row r="30" spans="1:21" x14ac:dyDescent="0.35">
      <c r="A30" t="s">
        <v>30</v>
      </c>
      <c r="B30">
        <v>160</v>
      </c>
      <c r="C30">
        <v>173</v>
      </c>
      <c r="D30">
        <v>172</v>
      </c>
      <c r="E30">
        <v>173</v>
      </c>
      <c r="F30">
        <v>190</v>
      </c>
      <c r="G30" s="39">
        <v>189</v>
      </c>
      <c r="H30" s="39">
        <v>189</v>
      </c>
      <c r="I30" s="39">
        <v>193</v>
      </c>
      <c r="J30" s="39">
        <v>194</v>
      </c>
      <c r="K30" s="6">
        <v>199</v>
      </c>
      <c r="L30" s="6">
        <v>198</v>
      </c>
      <c r="M30" s="6">
        <v>201</v>
      </c>
      <c r="N30" s="6">
        <v>199</v>
      </c>
      <c r="O30" s="6">
        <v>204</v>
      </c>
      <c r="P30" s="6">
        <v>207</v>
      </c>
      <c r="Q30" s="6">
        <v>213</v>
      </c>
      <c r="R30" s="6">
        <v>215</v>
      </c>
      <c r="S30" s="6">
        <v>216</v>
      </c>
      <c r="T30" s="47">
        <v>217</v>
      </c>
    </row>
    <row r="31" spans="1:21" ht="15" thickBot="1" x14ac:dyDescent="0.4">
      <c r="A31" t="s">
        <v>31</v>
      </c>
      <c r="B31">
        <v>163</v>
      </c>
      <c r="C31">
        <v>167</v>
      </c>
      <c r="D31">
        <v>173</v>
      </c>
      <c r="E31">
        <v>171</v>
      </c>
      <c r="F31">
        <v>165</v>
      </c>
      <c r="G31" s="39">
        <v>167</v>
      </c>
      <c r="H31" s="39">
        <v>167</v>
      </c>
      <c r="I31" s="39">
        <v>170</v>
      </c>
      <c r="J31" s="39">
        <v>169</v>
      </c>
      <c r="K31" s="6">
        <v>155</v>
      </c>
      <c r="L31" s="6">
        <v>152</v>
      </c>
      <c r="M31" s="6">
        <v>154</v>
      </c>
      <c r="N31" s="6">
        <v>156</v>
      </c>
      <c r="O31" s="6">
        <v>158</v>
      </c>
      <c r="P31" s="6">
        <v>158</v>
      </c>
      <c r="Q31" s="6">
        <v>158</v>
      </c>
      <c r="R31" s="6">
        <v>156</v>
      </c>
      <c r="S31" s="6">
        <v>151</v>
      </c>
      <c r="T31" s="47">
        <v>150</v>
      </c>
    </row>
    <row r="32" spans="1:21" x14ac:dyDescent="0.35">
      <c r="A32" s="44" t="s">
        <v>32</v>
      </c>
      <c r="B32">
        <v>103</v>
      </c>
      <c r="C32">
        <v>124</v>
      </c>
      <c r="D32">
        <v>127</v>
      </c>
      <c r="E32">
        <v>125</v>
      </c>
      <c r="F32">
        <v>128</v>
      </c>
      <c r="G32" s="39">
        <v>130</v>
      </c>
      <c r="H32" s="39">
        <v>132</v>
      </c>
      <c r="I32" s="39">
        <v>133</v>
      </c>
      <c r="J32" s="39">
        <v>138</v>
      </c>
      <c r="K32" s="6">
        <v>145</v>
      </c>
      <c r="L32" s="6">
        <v>152</v>
      </c>
      <c r="M32" s="6">
        <v>163</v>
      </c>
      <c r="N32" s="6">
        <v>169</v>
      </c>
      <c r="O32" s="6">
        <v>171</v>
      </c>
      <c r="P32" s="6">
        <v>173</v>
      </c>
      <c r="Q32" s="6">
        <v>183</v>
      </c>
      <c r="R32" s="6">
        <v>185</v>
      </c>
      <c r="S32" s="6">
        <v>189</v>
      </c>
      <c r="T32" s="47">
        <v>191</v>
      </c>
    </row>
    <row r="33" spans="1:21" x14ac:dyDescent="0.35">
      <c r="A33" t="s">
        <v>33</v>
      </c>
      <c r="B33">
        <v>114</v>
      </c>
      <c r="C33">
        <v>112</v>
      </c>
      <c r="D33">
        <v>110</v>
      </c>
      <c r="E33">
        <v>113</v>
      </c>
      <c r="F33">
        <v>114</v>
      </c>
      <c r="G33" s="39">
        <v>113</v>
      </c>
      <c r="H33" s="39">
        <v>111</v>
      </c>
      <c r="I33" s="39">
        <v>107</v>
      </c>
      <c r="J33" s="39">
        <v>109</v>
      </c>
      <c r="K33" s="6">
        <v>110</v>
      </c>
      <c r="L33" s="6">
        <v>105</v>
      </c>
      <c r="M33" s="6">
        <v>106</v>
      </c>
      <c r="N33" s="6">
        <v>106</v>
      </c>
      <c r="O33" s="6">
        <v>107</v>
      </c>
      <c r="P33" s="6">
        <v>109</v>
      </c>
      <c r="Q33" s="6">
        <v>111</v>
      </c>
      <c r="R33" s="6">
        <v>112</v>
      </c>
      <c r="S33" s="6">
        <v>110</v>
      </c>
      <c r="T33" s="47">
        <v>112</v>
      </c>
    </row>
    <row r="34" spans="1:21" x14ac:dyDescent="0.35">
      <c r="A34" t="s">
        <v>34</v>
      </c>
      <c r="B34">
        <v>161</v>
      </c>
      <c r="C34">
        <v>166</v>
      </c>
      <c r="D34">
        <v>162</v>
      </c>
      <c r="E34">
        <v>154</v>
      </c>
      <c r="F34">
        <v>161</v>
      </c>
      <c r="G34" s="39">
        <v>161</v>
      </c>
      <c r="H34" s="39">
        <v>163</v>
      </c>
      <c r="I34" s="39">
        <v>166</v>
      </c>
      <c r="J34" s="39">
        <v>169</v>
      </c>
      <c r="K34" s="6">
        <v>165</v>
      </c>
      <c r="L34" s="6">
        <v>162</v>
      </c>
      <c r="M34" s="6">
        <v>164</v>
      </c>
      <c r="N34" s="6">
        <v>163</v>
      </c>
      <c r="O34" s="6">
        <v>161</v>
      </c>
      <c r="P34" s="6">
        <v>158</v>
      </c>
      <c r="Q34" s="6">
        <v>153</v>
      </c>
      <c r="R34" s="6">
        <v>153</v>
      </c>
      <c r="S34" s="6">
        <v>149</v>
      </c>
      <c r="T34" s="47">
        <v>151</v>
      </c>
    </row>
    <row r="35" spans="1:21" x14ac:dyDescent="0.35">
      <c r="A35" t="s">
        <v>35</v>
      </c>
      <c r="B35">
        <v>158</v>
      </c>
      <c r="C35">
        <v>163</v>
      </c>
      <c r="D35">
        <v>171</v>
      </c>
      <c r="E35">
        <v>169</v>
      </c>
      <c r="F35">
        <v>172</v>
      </c>
      <c r="G35" s="39">
        <v>172</v>
      </c>
      <c r="H35" s="39">
        <v>175</v>
      </c>
      <c r="I35" s="39">
        <v>173</v>
      </c>
      <c r="J35" s="39">
        <v>178</v>
      </c>
      <c r="K35" s="6">
        <v>183</v>
      </c>
      <c r="L35" s="6">
        <v>183</v>
      </c>
      <c r="M35" s="6">
        <v>182</v>
      </c>
      <c r="N35" s="6">
        <v>182</v>
      </c>
      <c r="O35" s="6">
        <v>186</v>
      </c>
      <c r="P35" s="6">
        <v>188</v>
      </c>
      <c r="Q35" s="6">
        <v>192</v>
      </c>
      <c r="R35" s="6">
        <v>190</v>
      </c>
      <c r="S35" s="6">
        <v>189</v>
      </c>
      <c r="T35" s="47">
        <v>185</v>
      </c>
    </row>
    <row r="36" spans="1:21" x14ac:dyDescent="0.35">
      <c r="A36" t="s">
        <v>36</v>
      </c>
      <c r="B36">
        <v>156</v>
      </c>
      <c r="C36">
        <v>149</v>
      </c>
      <c r="D36">
        <v>153</v>
      </c>
      <c r="E36">
        <v>150</v>
      </c>
      <c r="F36">
        <v>147</v>
      </c>
      <c r="G36" s="39">
        <v>140</v>
      </c>
      <c r="H36" s="39">
        <v>141</v>
      </c>
      <c r="I36" s="39">
        <v>127</v>
      </c>
      <c r="J36" s="39">
        <v>127</v>
      </c>
      <c r="K36" s="6">
        <v>123</v>
      </c>
      <c r="L36" s="6">
        <v>123</v>
      </c>
      <c r="M36" s="6">
        <v>118</v>
      </c>
      <c r="N36" s="6">
        <v>117</v>
      </c>
      <c r="O36" s="6">
        <v>117</v>
      </c>
      <c r="P36" s="6">
        <v>115</v>
      </c>
      <c r="Q36" s="6">
        <v>110</v>
      </c>
      <c r="R36" s="6">
        <v>107</v>
      </c>
      <c r="S36" s="6">
        <v>109</v>
      </c>
      <c r="T36" s="47">
        <v>114</v>
      </c>
      <c r="U36" s="17"/>
    </row>
    <row r="37" spans="1:21" x14ac:dyDescent="0.35">
      <c r="A37" t="s">
        <v>37</v>
      </c>
      <c r="B37">
        <v>532</v>
      </c>
      <c r="C37">
        <v>537</v>
      </c>
      <c r="D37">
        <v>542</v>
      </c>
      <c r="E37">
        <v>544</v>
      </c>
      <c r="F37">
        <v>542</v>
      </c>
      <c r="G37" s="39">
        <v>541</v>
      </c>
      <c r="H37" s="39">
        <v>531</v>
      </c>
      <c r="I37" s="39">
        <v>531</v>
      </c>
      <c r="J37" s="39">
        <v>534</v>
      </c>
      <c r="K37" s="6">
        <v>506</v>
      </c>
      <c r="L37" s="6">
        <v>502</v>
      </c>
      <c r="M37" s="6">
        <v>491</v>
      </c>
      <c r="N37" s="6">
        <v>486</v>
      </c>
      <c r="O37" s="6">
        <v>465</v>
      </c>
      <c r="P37" s="6">
        <v>461</v>
      </c>
      <c r="Q37" s="6">
        <v>447</v>
      </c>
      <c r="R37" s="6">
        <v>438</v>
      </c>
      <c r="S37" s="6">
        <v>438</v>
      </c>
      <c r="T37" s="47">
        <v>437</v>
      </c>
      <c r="U37" s="17"/>
    </row>
    <row r="38" spans="1:21" x14ac:dyDescent="0.35">
      <c r="A38" t="s">
        <v>38</v>
      </c>
      <c r="B38">
        <v>19</v>
      </c>
      <c r="C38">
        <v>19</v>
      </c>
      <c r="D38">
        <v>18</v>
      </c>
      <c r="E38">
        <v>23</v>
      </c>
      <c r="F38">
        <v>23</v>
      </c>
      <c r="G38" s="39">
        <v>23</v>
      </c>
      <c r="H38" s="39">
        <v>23</v>
      </c>
      <c r="I38" s="39">
        <v>23</v>
      </c>
      <c r="J38" s="39">
        <v>23</v>
      </c>
      <c r="K38" s="6">
        <v>23</v>
      </c>
      <c r="L38" s="6">
        <v>23</v>
      </c>
      <c r="M38" s="6">
        <v>23</v>
      </c>
      <c r="N38" s="6">
        <v>25</v>
      </c>
      <c r="O38" s="6">
        <v>25</v>
      </c>
      <c r="P38" s="6">
        <v>25</v>
      </c>
      <c r="Q38" s="6">
        <v>28</v>
      </c>
      <c r="R38" s="6">
        <v>29</v>
      </c>
      <c r="S38" s="6">
        <v>29</v>
      </c>
      <c r="T38" s="47">
        <v>28</v>
      </c>
      <c r="U38" s="17"/>
    </row>
    <row r="39" spans="1:21" x14ac:dyDescent="0.35">
      <c r="A39" t="s">
        <v>39</v>
      </c>
      <c r="B39">
        <v>361</v>
      </c>
      <c r="C39">
        <v>366</v>
      </c>
      <c r="D39">
        <v>369</v>
      </c>
      <c r="E39">
        <v>371</v>
      </c>
      <c r="F39">
        <v>377</v>
      </c>
      <c r="G39" s="39">
        <v>394</v>
      </c>
      <c r="H39" s="39">
        <v>403</v>
      </c>
      <c r="I39" s="39">
        <v>405</v>
      </c>
      <c r="J39" s="39">
        <v>406</v>
      </c>
      <c r="K39" s="6">
        <v>400</v>
      </c>
      <c r="L39" s="6">
        <v>402</v>
      </c>
      <c r="M39" s="6">
        <v>398</v>
      </c>
      <c r="N39" s="6">
        <v>404</v>
      </c>
      <c r="O39" s="6">
        <v>411</v>
      </c>
      <c r="P39" s="6">
        <v>416</v>
      </c>
      <c r="Q39" s="6">
        <v>420</v>
      </c>
      <c r="R39" s="6">
        <v>428</v>
      </c>
      <c r="S39" s="6">
        <v>436</v>
      </c>
      <c r="T39" s="47">
        <v>443</v>
      </c>
    </row>
    <row r="40" spans="1:21" x14ac:dyDescent="0.35">
      <c r="A40" t="s">
        <v>40</v>
      </c>
      <c r="B40">
        <v>1366</v>
      </c>
      <c r="C40">
        <v>1378</v>
      </c>
      <c r="D40">
        <v>1390</v>
      </c>
      <c r="E40">
        <v>1414</v>
      </c>
      <c r="F40">
        <v>1412</v>
      </c>
      <c r="G40" s="39">
        <v>1436</v>
      </c>
      <c r="H40" s="39">
        <v>1426</v>
      </c>
      <c r="I40" s="39">
        <v>1408</v>
      </c>
      <c r="J40" s="39">
        <v>1379</v>
      </c>
      <c r="K40" s="6">
        <v>1357</v>
      </c>
      <c r="L40" s="6">
        <v>1344</v>
      </c>
      <c r="M40" s="6">
        <v>1333</v>
      </c>
      <c r="N40" s="6">
        <v>1321</v>
      </c>
      <c r="O40" s="6">
        <v>1314</v>
      </c>
      <c r="P40" s="6">
        <v>1301</v>
      </c>
      <c r="Q40" s="6">
        <v>1278</v>
      </c>
      <c r="R40" s="6">
        <v>1286</v>
      </c>
      <c r="S40" s="6">
        <v>1326</v>
      </c>
      <c r="T40" s="47">
        <v>1344</v>
      </c>
    </row>
    <row r="41" spans="1:21" x14ac:dyDescent="0.35">
      <c r="A41" t="s">
        <v>41</v>
      </c>
      <c r="B41">
        <v>952</v>
      </c>
      <c r="C41">
        <v>940</v>
      </c>
      <c r="D41">
        <v>920</v>
      </c>
      <c r="E41">
        <v>913</v>
      </c>
      <c r="F41">
        <v>901</v>
      </c>
      <c r="G41" s="39">
        <v>868</v>
      </c>
      <c r="H41" s="39">
        <v>854</v>
      </c>
      <c r="I41" s="39">
        <v>832</v>
      </c>
      <c r="J41" s="39">
        <v>807</v>
      </c>
      <c r="K41" s="6">
        <v>809</v>
      </c>
      <c r="L41" s="6">
        <v>792</v>
      </c>
      <c r="M41" s="6">
        <v>784</v>
      </c>
      <c r="N41" s="6">
        <v>800</v>
      </c>
      <c r="O41" s="6">
        <v>807</v>
      </c>
      <c r="P41" s="6">
        <v>817</v>
      </c>
      <c r="Q41" s="6">
        <v>823</v>
      </c>
      <c r="R41" s="6">
        <v>838</v>
      </c>
      <c r="S41" s="6">
        <v>839</v>
      </c>
      <c r="T41" s="47">
        <v>840</v>
      </c>
    </row>
    <row r="42" spans="1:21" x14ac:dyDescent="0.35">
      <c r="A42" t="s">
        <v>42</v>
      </c>
      <c r="B42">
        <v>185</v>
      </c>
      <c r="C42">
        <v>168</v>
      </c>
      <c r="D42">
        <v>169</v>
      </c>
      <c r="E42">
        <v>163</v>
      </c>
      <c r="F42">
        <v>163</v>
      </c>
      <c r="G42" s="39">
        <v>164</v>
      </c>
      <c r="H42" s="39">
        <v>163</v>
      </c>
      <c r="I42" s="39">
        <v>166</v>
      </c>
      <c r="J42" s="39">
        <v>169</v>
      </c>
      <c r="K42" s="6">
        <v>167</v>
      </c>
      <c r="L42" s="6">
        <v>169</v>
      </c>
      <c r="M42" s="6">
        <v>174</v>
      </c>
      <c r="N42" s="6">
        <v>177</v>
      </c>
      <c r="O42" s="6">
        <v>181</v>
      </c>
      <c r="P42" s="6">
        <v>187</v>
      </c>
      <c r="Q42" s="6">
        <v>191</v>
      </c>
      <c r="R42" s="6">
        <v>185</v>
      </c>
      <c r="S42" s="6">
        <v>179</v>
      </c>
      <c r="T42" s="47">
        <v>175</v>
      </c>
    </row>
    <row r="43" spans="1:21" ht="15" thickBot="1" x14ac:dyDescent="0.4">
      <c r="A43" t="s">
        <v>43</v>
      </c>
      <c r="B43">
        <v>299</v>
      </c>
      <c r="C43">
        <v>302</v>
      </c>
      <c r="D43">
        <v>302</v>
      </c>
      <c r="E43">
        <v>302</v>
      </c>
      <c r="F43">
        <v>306</v>
      </c>
      <c r="G43" s="39">
        <v>308</v>
      </c>
      <c r="H43" s="39">
        <v>309</v>
      </c>
      <c r="I43" s="39">
        <v>311</v>
      </c>
      <c r="J43" s="39">
        <v>302</v>
      </c>
      <c r="K43" s="6">
        <v>302</v>
      </c>
      <c r="L43" s="6">
        <v>302</v>
      </c>
      <c r="M43" s="6">
        <v>303</v>
      </c>
      <c r="N43" s="6">
        <v>304</v>
      </c>
      <c r="O43" s="6">
        <v>303</v>
      </c>
      <c r="P43" s="6">
        <v>303</v>
      </c>
      <c r="Q43" s="6">
        <v>313</v>
      </c>
      <c r="R43" s="6">
        <v>311</v>
      </c>
      <c r="S43" s="6">
        <v>309</v>
      </c>
      <c r="T43" s="47">
        <v>307</v>
      </c>
    </row>
    <row r="44" spans="1:21" x14ac:dyDescent="0.35">
      <c r="A44" s="44" t="s">
        <v>44</v>
      </c>
      <c r="B44">
        <v>1326</v>
      </c>
      <c r="C44">
        <v>1341</v>
      </c>
      <c r="D44">
        <v>1355</v>
      </c>
      <c r="E44">
        <v>1371</v>
      </c>
      <c r="F44">
        <v>1382</v>
      </c>
      <c r="G44" s="39">
        <v>1403</v>
      </c>
      <c r="H44" s="39">
        <v>1384</v>
      </c>
      <c r="I44" s="39">
        <v>1349</v>
      </c>
      <c r="J44" s="39">
        <v>1308</v>
      </c>
      <c r="K44" s="6">
        <v>1269</v>
      </c>
      <c r="L44" s="6">
        <v>1224</v>
      </c>
      <c r="M44" s="6">
        <v>1203</v>
      </c>
      <c r="N44" s="6">
        <v>2780</v>
      </c>
      <c r="O44" s="6">
        <v>2766</v>
      </c>
      <c r="P44" s="6">
        <v>2779</v>
      </c>
      <c r="Q44" s="6">
        <v>2740</v>
      </c>
      <c r="R44" s="6">
        <v>2708</v>
      </c>
      <c r="S44" s="6">
        <v>2684</v>
      </c>
      <c r="T44" s="47">
        <v>2691</v>
      </c>
      <c r="U44" s="17"/>
    </row>
    <row r="45" spans="1:21" x14ac:dyDescent="0.35">
      <c r="A45" t="s">
        <v>45</v>
      </c>
      <c r="B45">
        <v>1106</v>
      </c>
      <c r="C45">
        <v>1136</v>
      </c>
      <c r="D45">
        <v>1148</v>
      </c>
      <c r="E45">
        <v>1128</v>
      </c>
      <c r="F45">
        <v>1116</v>
      </c>
      <c r="G45" s="39">
        <v>1138</v>
      </c>
      <c r="H45" s="39">
        <v>1140</v>
      </c>
      <c r="I45" s="39">
        <v>1138</v>
      </c>
      <c r="J45" s="39">
        <v>1150</v>
      </c>
      <c r="K45" s="6">
        <v>1129</v>
      </c>
      <c r="L45" s="6">
        <v>1136</v>
      </c>
      <c r="M45" s="6">
        <v>1163</v>
      </c>
      <c r="N45" s="6">
        <v>1161</v>
      </c>
      <c r="O45" s="6">
        <v>1153</v>
      </c>
      <c r="P45" s="6">
        <v>1155</v>
      </c>
      <c r="Q45" s="6">
        <v>1169</v>
      </c>
      <c r="R45" s="6">
        <v>1164</v>
      </c>
      <c r="S45" s="6">
        <v>1200</v>
      </c>
      <c r="T45" s="47">
        <v>1196</v>
      </c>
      <c r="U45" s="17"/>
    </row>
    <row r="46" spans="1:21" x14ac:dyDescent="0.35">
      <c r="A46" t="s">
        <v>46</v>
      </c>
      <c r="B46">
        <v>1342</v>
      </c>
      <c r="C46">
        <v>1354</v>
      </c>
      <c r="D46">
        <v>1379</v>
      </c>
      <c r="E46">
        <v>1404</v>
      </c>
      <c r="F46">
        <v>1419</v>
      </c>
      <c r="G46" s="39">
        <v>1440</v>
      </c>
      <c r="H46" s="39">
        <v>1470</v>
      </c>
      <c r="I46" s="39">
        <v>1494</v>
      </c>
      <c r="J46" s="39">
        <v>1516</v>
      </c>
      <c r="K46" s="6">
        <v>1528</v>
      </c>
      <c r="L46" s="6">
        <v>1551</v>
      </c>
      <c r="M46" s="6">
        <v>1563</v>
      </c>
      <c r="N46" s="6">
        <v>1578</v>
      </c>
      <c r="O46" s="6">
        <v>1592</v>
      </c>
      <c r="P46" s="6">
        <v>1607</v>
      </c>
      <c r="Q46" s="6">
        <v>1591</v>
      </c>
      <c r="R46" s="6">
        <v>1576</v>
      </c>
      <c r="S46" s="6">
        <v>1595</v>
      </c>
      <c r="T46" s="47">
        <v>1614</v>
      </c>
      <c r="U46" s="17"/>
    </row>
    <row r="47" spans="1:21" x14ac:dyDescent="0.35">
      <c r="A47" t="s">
        <v>47</v>
      </c>
      <c r="B47">
        <v>1300</v>
      </c>
      <c r="C47">
        <v>1310</v>
      </c>
      <c r="D47">
        <v>1304</v>
      </c>
      <c r="E47">
        <v>1292</v>
      </c>
      <c r="F47">
        <v>1294</v>
      </c>
      <c r="G47" s="39">
        <v>1308</v>
      </c>
      <c r="H47" s="39">
        <v>1324</v>
      </c>
      <c r="I47" s="39">
        <v>1335</v>
      </c>
      <c r="J47" s="39">
        <v>1333</v>
      </c>
      <c r="K47" s="6">
        <v>1320</v>
      </c>
      <c r="L47" s="6">
        <v>1318</v>
      </c>
      <c r="M47" s="6">
        <v>1317</v>
      </c>
      <c r="N47" s="6">
        <v>1326</v>
      </c>
      <c r="O47" s="6">
        <v>1355</v>
      </c>
      <c r="P47" s="6">
        <v>1366</v>
      </c>
      <c r="Q47" s="6">
        <v>1373</v>
      </c>
      <c r="R47" s="6">
        <v>1370</v>
      </c>
      <c r="S47" s="6">
        <v>1388</v>
      </c>
      <c r="T47" s="47">
        <v>1438</v>
      </c>
      <c r="U47" s="17"/>
    </row>
    <row r="48" spans="1:21" x14ac:dyDescent="0.35">
      <c r="A48" t="s">
        <v>48</v>
      </c>
      <c r="B48">
        <v>198</v>
      </c>
      <c r="C48">
        <v>206</v>
      </c>
      <c r="D48">
        <v>211</v>
      </c>
      <c r="E48">
        <v>216</v>
      </c>
      <c r="F48">
        <v>223</v>
      </c>
      <c r="G48" s="39">
        <v>224</v>
      </c>
      <c r="H48" s="39">
        <v>228</v>
      </c>
      <c r="I48" s="39">
        <v>236</v>
      </c>
      <c r="J48" s="39">
        <v>237</v>
      </c>
      <c r="K48" s="6">
        <v>240</v>
      </c>
      <c r="L48" s="6">
        <v>240</v>
      </c>
      <c r="M48" s="6">
        <v>239</v>
      </c>
      <c r="N48" s="6">
        <v>234</v>
      </c>
      <c r="O48" s="6">
        <v>229</v>
      </c>
      <c r="P48" s="6">
        <v>228</v>
      </c>
      <c r="Q48" s="6">
        <v>217</v>
      </c>
      <c r="R48" s="6">
        <v>215</v>
      </c>
      <c r="S48" s="6">
        <v>201</v>
      </c>
      <c r="T48" s="47">
        <v>202</v>
      </c>
      <c r="U48" s="17"/>
    </row>
    <row r="49" spans="1:21" x14ac:dyDescent="0.35">
      <c r="A49" t="s">
        <v>49</v>
      </c>
      <c r="B49">
        <v>194</v>
      </c>
      <c r="C49">
        <v>197</v>
      </c>
      <c r="D49">
        <v>198</v>
      </c>
      <c r="E49">
        <v>203</v>
      </c>
      <c r="F49">
        <v>175</v>
      </c>
      <c r="G49" s="39">
        <v>179</v>
      </c>
      <c r="H49" s="39">
        <v>159</v>
      </c>
      <c r="I49" s="39">
        <v>167</v>
      </c>
      <c r="J49" s="39">
        <v>170</v>
      </c>
      <c r="K49" s="6">
        <v>173</v>
      </c>
      <c r="L49" s="6">
        <v>178</v>
      </c>
      <c r="M49" s="6">
        <v>181</v>
      </c>
      <c r="N49" s="6">
        <v>194</v>
      </c>
      <c r="O49" s="6">
        <v>201</v>
      </c>
      <c r="P49" s="6">
        <v>202</v>
      </c>
      <c r="Q49" s="6">
        <v>204</v>
      </c>
      <c r="R49" s="6">
        <v>208</v>
      </c>
      <c r="S49" s="6">
        <v>208</v>
      </c>
      <c r="T49" s="47">
        <v>186</v>
      </c>
    </row>
    <row r="50" spans="1:21" x14ac:dyDescent="0.35">
      <c r="A50" t="s">
        <v>50</v>
      </c>
      <c r="B50">
        <v>1066</v>
      </c>
      <c r="C50">
        <v>1066</v>
      </c>
      <c r="D50">
        <v>1062</v>
      </c>
      <c r="E50">
        <v>1060</v>
      </c>
      <c r="F50">
        <v>1041</v>
      </c>
      <c r="G50" s="39">
        <v>1059</v>
      </c>
      <c r="H50" s="39">
        <v>1060</v>
      </c>
      <c r="I50" s="39">
        <v>1074</v>
      </c>
      <c r="J50" s="39">
        <v>1085</v>
      </c>
      <c r="K50" s="6">
        <v>1073</v>
      </c>
      <c r="L50" s="6">
        <v>1055</v>
      </c>
      <c r="M50" s="6">
        <v>1052</v>
      </c>
      <c r="N50" s="6">
        <v>1043</v>
      </c>
      <c r="O50" s="6">
        <v>1050</v>
      </c>
      <c r="P50" s="6">
        <v>1064</v>
      </c>
      <c r="Q50" s="6">
        <v>1050</v>
      </c>
      <c r="R50" s="6">
        <v>1039</v>
      </c>
      <c r="S50" s="6">
        <v>1024</v>
      </c>
      <c r="T50" s="47">
        <v>1055</v>
      </c>
      <c r="U50" s="17"/>
    </row>
    <row r="51" spans="1:21" x14ac:dyDescent="0.35">
      <c r="A51" t="s">
        <v>51</v>
      </c>
      <c r="B51">
        <v>859</v>
      </c>
      <c r="C51">
        <v>856</v>
      </c>
      <c r="D51">
        <v>838</v>
      </c>
      <c r="E51">
        <v>835</v>
      </c>
      <c r="F51">
        <v>828</v>
      </c>
      <c r="G51" s="39">
        <v>851</v>
      </c>
      <c r="H51" s="39">
        <v>847</v>
      </c>
      <c r="I51" s="39">
        <v>843</v>
      </c>
      <c r="J51" s="39">
        <v>826</v>
      </c>
      <c r="K51" s="6">
        <v>806</v>
      </c>
      <c r="L51" s="6">
        <v>811</v>
      </c>
      <c r="M51" s="6">
        <v>810</v>
      </c>
      <c r="N51" s="6">
        <v>812</v>
      </c>
      <c r="O51" s="6">
        <v>797</v>
      </c>
      <c r="P51" s="6">
        <v>789</v>
      </c>
      <c r="Q51" s="6">
        <v>783</v>
      </c>
      <c r="R51" s="6">
        <v>793</v>
      </c>
      <c r="S51" s="6">
        <v>803</v>
      </c>
      <c r="T51" s="47">
        <v>812</v>
      </c>
    </row>
    <row r="52" spans="1:21" x14ac:dyDescent="0.35">
      <c r="A52" t="s">
        <v>52</v>
      </c>
      <c r="B52">
        <v>599</v>
      </c>
      <c r="C52">
        <v>599</v>
      </c>
      <c r="D52">
        <v>592</v>
      </c>
      <c r="E52">
        <v>594</v>
      </c>
      <c r="F52">
        <v>607</v>
      </c>
      <c r="G52" s="39">
        <v>609</v>
      </c>
      <c r="H52" s="39">
        <v>611</v>
      </c>
      <c r="I52" s="39">
        <v>613</v>
      </c>
      <c r="J52" s="39">
        <v>607</v>
      </c>
      <c r="K52" s="6">
        <v>592</v>
      </c>
      <c r="L52" s="6">
        <v>602</v>
      </c>
      <c r="M52" s="6">
        <v>603</v>
      </c>
      <c r="N52" s="6">
        <v>610</v>
      </c>
      <c r="O52" s="6">
        <v>604</v>
      </c>
      <c r="P52" s="6">
        <v>598</v>
      </c>
      <c r="Q52" s="6">
        <v>595</v>
      </c>
      <c r="R52" s="6">
        <v>593</v>
      </c>
      <c r="S52" s="6">
        <v>587</v>
      </c>
      <c r="T52" s="47">
        <v>590</v>
      </c>
    </row>
    <row r="53" spans="1:21" x14ac:dyDescent="0.35">
      <c r="A53" t="s">
        <v>53</v>
      </c>
      <c r="B53">
        <v>56</v>
      </c>
      <c r="C53">
        <v>57</v>
      </c>
      <c r="D53">
        <v>58</v>
      </c>
      <c r="E53">
        <v>55</v>
      </c>
      <c r="F53">
        <v>55</v>
      </c>
      <c r="G53" s="39">
        <v>58</v>
      </c>
      <c r="H53" s="39">
        <v>57</v>
      </c>
      <c r="I53" s="39">
        <v>60</v>
      </c>
      <c r="J53" s="39">
        <v>61</v>
      </c>
      <c r="K53" s="6">
        <v>61</v>
      </c>
      <c r="L53" s="6">
        <v>60</v>
      </c>
      <c r="M53" s="6">
        <v>59</v>
      </c>
      <c r="N53" s="6">
        <v>61</v>
      </c>
      <c r="O53" s="6">
        <v>62</v>
      </c>
      <c r="P53" s="6">
        <v>64</v>
      </c>
      <c r="Q53" s="6">
        <v>65</v>
      </c>
      <c r="R53" s="6">
        <v>64</v>
      </c>
      <c r="S53" s="6">
        <v>63</v>
      </c>
      <c r="T53" s="47">
        <v>63</v>
      </c>
    </row>
    <row r="54" spans="1:21" x14ac:dyDescent="0.35">
      <c r="A54" t="s">
        <v>54</v>
      </c>
      <c r="B54">
        <v>2432</v>
      </c>
      <c r="C54">
        <v>2427</v>
      </c>
      <c r="D54">
        <v>2448</v>
      </c>
      <c r="E54">
        <v>2442</v>
      </c>
      <c r="F54">
        <v>2398</v>
      </c>
      <c r="G54" s="39">
        <v>2396</v>
      </c>
      <c r="H54" s="39">
        <v>2377</v>
      </c>
      <c r="I54" s="39">
        <v>2330</v>
      </c>
      <c r="J54" s="39">
        <v>2303</v>
      </c>
      <c r="K54" s="6">
        <v>2261</v>
      </c>
      <c r="L54" s="6">
        <v>2263</v>
      </c>
      <c r="M54" s="6">
        <v>2276</v>
      </c>
      <c r="N54" s="6">
        <v>2305</v>
      </c>
      <c r="O54" s="6">
        <v>2296</v>
      </c>
      <c r="P54" s="6">
        <v>2316</v>
      </c>
      <c r="Q54" s="6">
        <v>2327</v>
      </c>
      <c r="R54" s="6">
        <v>2319</v>
      </c>
      <c r="S54" s="6">
        <v>2341</v>
      </c>
      <c r="T54" s="47">
        <v>2360</v>
      </c>
    </row>
    <row r="55" spans="1:21" x14ac:dyDescent="0.35">
      <c r="A55" t="s">
        <v>55</v>
      </c>
      <c r="B55">
        <v>1126</v>
      </c>
      <c r="C55">
        <v>1121</v>
      </c>
      <c r="D55">
        <v>1122</v>
      </c>
      <c r="E55">
        <v>1102</v>
      </c>
      <c r="F55">
        <v>1087</v>
      </c>
      <c r="G55" s="39">
        <v>1072</v>
      </c>
      <c r="H55" s="39">
        <v>1076</v>
      </c>
      <c r="I55" s="39">
        <v>1085</v>
      </c>
      <c r="J55" s="39">
        <v>1067</v>
      </c>
      <c r="K55" s="6">
        <v>1057</v>
      </c>
      <c r="L55" s="6">
        <v>1068</v>
      </c>
      <c r="M55" s="6">
        <v>1087</v>
      </c>
      <c r="N55" s="6">
        <v>1088</v>
      </c>
      <c r="O55" s="6">
        <v>1097</v>
      </c>
      <c r="P55" s="6">
        <v>1108</v>
      </c>
      <c r="Q55" s="6">
        <v>1109</v>
      </c>
      <c r="R55" s="6">
        <v>1116</v>
      </c>
      <c r="S55" s="6">
        <v>1122</v>
      </c>
      <c r="T55" s="47">
        <v>1119</v>
      </c>
    </row>
    <row r="56" spans="1:21" x14ac:dyDescent="0.35">
      <c r="A56" t="s">
        <v>56</v>
      </c>
      <c r="B56">
        <v>2677</v>
      </c>
      <c r="C56">
        <v>2600</v>
      </c>
      <c r="D56">
        <v>2588</v>
      </c>
      <c r="E56">
        <v>2582</v>
      </c>
      <c r="F56">
        <v>2536</v>
      </c>
      <c r="G56" s="39">
        <v>2542</v>
      </c>
      <c r="H56" s="39">
        <v>2599</v>
      </c>
      <c r="I56" s="39">
        <v>2648</v>
      </c>
      <c r="J56" s="39">
        <v>2788</v>
      </c>
      <c r="K56" s="6">
        <v>2782</v>
      </c>
      <c r="L56" s="6">
        <v>2838</v>
      </c>
      <c r="M56" s="6">
        <v>2894</v>
      </c>
      <c r="N56" s="6">
        <v>2899</v>
      </c>
      <c r="O56" s="6">
        <v>2836</v>
      </c>
      <c r="P56" s="6">
        <v>2858</v>
      </c>
      <c r="Q56" s="6">
        <v>2782</v>
      </c>
      <c r="R56" s="6">
        <v>2772</v>
      </c>
      <c r="S56" s="6">
        <v>2737</v>
      </c>
      <c r="T56" s="47">
        <v>2716</v>
      </c>
    </row>
    <row r="57" spans="1:21" x14ac:dyDescent="0.35">
      <c r="A57" t="s">
        <v>57</v>
      </c>
      <c r="B57">
        <v>911</v>
      </c>
      <c r="C57">
        <v>859</v>
      </c>
      <c r="D57">
        <v>814</v>
      </c>
      <c r="E57">
        <v>800</v>
      </c>
      <c r="F57">
        <v>778</v>
      </c>
      <c r="G57" s="39">
        <v>784</v>
      </c>
      <c r="H57" s="39">
        <v>833</v>
      </c>
      <c r="I57" s="39">
        <v>840</v>
      </c>
      <c r="J57" s="39">
        <v>824</v>
      </c>
      <c r="K57" s="6">
        <v>775</v>
      </c>
      <c r="L57" s="6">
        <v>774</v>
      </c>
      <c r="M57" s="6">
        <v>767</v>
      </c>
      <c r="N57" s="6">
        <v>735</v>
      </c>
      <c r="O57" s="6">
        <v>749</v>
      </c>
      <c r="P57" s="6">
        <v>765</v>
      </c>
      <c r="Q57" s="6">
        <v>741</v>
      </c>
      <c r="R57" s="6">
        <v>701</v>
      </c>
      <c r="S57" s="6">
        <v>689</v>
      </c>
      <c r="T57" s="47">
        <v>738</v>
      </c>
      <c r="U57" s="17"/>
    </row>
    <row r="58" spans="1:21" x14ac:dyDescent="0.35">
      <c r="A58" t="s">
        <v>58</v>
      </c>
      <c r="B58">
        <v>84</v>
      </c>
      <c r="C58">
        <v>84</v>
      </c>
      <c r="D58">
        <v>88</v>
      </c>
      <c r="E58">
        <v>82</v>
      </c>
      <c r="F58">
        <v>79</v>
      </c>
      <c r="G58" s="39">
        <v>77</v>
      </c>
      <c r="H58" s="39">
        <v>79</v>
      </c>
      <c r="I58" s="39">
        <v>79</v>
      </c>
      <c r="J58" s="39">
        <v>69</v>
      </c>
      <c r="K58" s="6">
        <v>72</v>
      </c>
      <c r="L58" s="6">
        <v>71</v>
      </c>
      <c r="M58" s="6">
        <v>73</v>
      </c>
      <c r="N58" s="6">
        <v>71</v>
      </c>
      <c r="O58" s="6">
        <v>66</v>
      </c>
      <c r="P58" s="6">
        <v>64</v>
      </c>
      <c r="Q58" s="6">
        <v>64</v>
      </c>
      <c r="R58" s="6">
        <v>66</v>
      </c>
      <c r="S58" s="6">
        <v>68</v>
      </c>
      <c r="T58" s="47">
        <v>69</v>
      </c>
    </row>
    <row r="59" spans="1:21" x14ac:dyDescent="0.35">
      <c r="A59" t="s">
        <v>59</v>
      </c>
      <c r="B59">
        <v>78</v>
      </c>
      <c r="C59">
        <v>77</v>
      </c>
      <c r="D59">
        <v>65</v>
      </c>
      <c r="E59">
        <v>63</v>
      </c>
      <c r="F59">
        <v>62</v>
      </c>
      <c r="G59" s="39">
        <v>62</v>
      </c>
      <c r="H59" s="39">
        <v>62</v>
      </c>
      <c r="I59" s="39">
        <v>64</v>
      </c>
      <c r="J59" s="39">
        <v>68</v>
      </c>
      <c r="K59" s="6">
        <v>69</v>
      </c>
      <c r="L59" s="6">
        <v>69</v>
      </c>
      <c r="M59" s="6">
        <v>73</v>
      </c>
      <c r="N59" s="6">
        <v>76</v>
      </c>
      <c r="O59" s="6">
        <v>75</v>
      </c>
      <c r="P59" s="6">
        <v>73</v>
      </c>
      <c r="Q59" s="6">
        <v>79</v>
      </c>
      <c r="R59" s="6">
        <v>81</v>
      </c>
      <c r="S59" s="6">
        <v>86</v>
      </c>
      <c r="T59" s="47">
        <v>88</v>
      </c>
    </row>
    <row r="60" spans="1:21" x14ac:dyDescent="0.35">
      <c r="A60" t="s">
        <v>60</v>
      </c>
      <c r="B60">
        <v>31</v>
      </c>
      <c r="C60">
        <v>31</v>
      </c>
      <c r="D60">
        <v>33</v>
      </c>
      <c r="E60">
        <v>33</v>
      </c>
      <c r="F60">
        <v>33</v>
      </c>
      <c r="G60" s="39">
        <v>32</v>
      </c>
      <c r="H60" s="39">
        <v>32</v>
      </c>
      <c r="I60" s="39">
        <v>31</v>
      </c>
      <c r="J60" s="39">
        <v>32</v>
      </c>
      <c r="K60" s="6">
        <v>30</v>
      </c>
      <c r="L60" s="6">
        <v>29</v>
      </c>
      <c r="M60" s="6">
        <v>30</v>
      </c>
      <c r="N60" s="6">
        <v>30</v>
      </c>
    </row>
    <row r="61" spans="1:21" ht="15" thickBot="1" x14ac:dyDescent="0.4">
      <c r="A61" t="s">
        <v>61</v>
      </c>
      <c r="B61">
        <v>68</v>
      </c>
      <c r="C61">
        <v>67</v>
      </c>
      <c r="D61">
        <v>65</v>
      </c>
      <c r="E61">
        <v>64</v>
      </c>
      <c r="F61">
        <v>66</v>
      </c>
      <c r="G61" s="39">
        <v>66</v>
      </c>
      <c r="H61" s="39">
        <v>67</v>
      </c>
      <c r="I61" s="39">
        <v>68</v>
      </c>
      <c r="J61" s="39">
        <v>66</v>
      </c>
      <c r="K61" s="6">
        <v>66</v>
      </c>
      <c r="L61" s="6">
        <v>64</v>
      </c>
      <c r="M61" s="6">
        <v>64</v>
      </c>
      <c r="N61" s="6">
        <v>66</v>
      </c>
      <c r="O61" s="6">
        <v>68</v>
      </c>
      <c r="P61" s="6">
        <v>67</v>
      </c>
      <c r="Q61" s="6">
        <v>68</v>
      </c>
      <c r="R61" s="6">
        <v>68</v>
      </c>
      <c r="S61" s="6">
        <v>68</v>
      </c>
      <c r="T61" s="47">
        <v>67</v>
      </c>
    </row>
    <row r="62" spans="1:21" x14ac:dyDescent="0.35">
      <c r="A62" s="44" t="s">
        <v>62</v>
      </c>
      <c r="B62">
        <v>38</v>
      </c>
      <c r="C62">
        <v>39</v>
      </c>
      <c r="D62">
        <v>39</v>
      </c>
      <c r="E62">
        <v>38</v>
      </c>
      <c r="F62">
        <v>38</v>
      </c>
      <c r="G62" s="39">
        <v>39</v>
      </c>
      <c r="H62" s="39">
        <v>40</v>
      </c>
      <c r="I62" s="39">
        <v>40</v>
      </c>
      <c r="J62" s="39">
        <v>41</v>
      </c>
      <c r="K62" s="6">
        <v>40</v>
      </c>
      <c r="L62" s="6">
        <v>43</v>
      </c>
      <c r="M62" s="6">
        <v>43</v>
      </c>
      <c r="N62" s="6">
        <v>43</v>
      </c>
      <c r="O62" s="6">
        <v>41</v>
      </c>
      <c r="P62" s="6">
        <v>42</v>
      </c>
      <c r="Q62" s="6">
        <v>46</v>
      </c>
      <c r="R62" s="6">
        <v>45</v>
      </c>
      <c r="S62" s="6">
        <v>44</v>
      </c>
      <c r="T62" s="47">
        <v>44</v>
      </c>
    </row>
    <row r="63" spans="1:21" x14ac:dyDescent="0.35">
      <c r="A63" t="s">
        <v>63</v>
      </c>
      <c r="B63">
        <v>602</v>
      </c>
      <c r="C63">
        <v>590</v>
      </c>
      <c r="D63">
        <v>583</v>
      </c>
      <c r="E63">
        <v>581</v>
      </c>
      <c r="F63">
        <v>576</v>
      </c>
      <c r="G63" s="39">
        <v>566</v>
      </c>
      <c r="H63" s="39">
        <v>556</v>
      </c>
      <c r="I63" s="39">
        <v>560</v>
      </c>
      <c r="J63" s="39">
        <v>564</v>
      </c>
      <c r="K63" s="6">
        <v>538</v>
      </c>
      <c r="L63" s="6">
        <v>543</v>
      </c>
      <c r="M63" s="6">
        <v>546</v>
      </c>
      <c r="N63" s="6">
        <v>547</v>
      </c>
      <c r="O63" s="6">
        <v>554</v>
      </c>
      <c r="P63" s="6">
        <v>547</v>
      </c>
      <c r="Q63" s="6">
        <v>549</v>
      </c>
      <c r="R63" s="6">
        <v>543</v>
      </c>
      <c r="S63" s="6">
        <v>540</v>
      </c>
      <c r="T63" s="47">
        <v>532</v>
      </c>
      <c r="U63" s="17"/>
    </row>
    <row r="64" spans="1:21" x14ac:dyDescent="0.35">
      <c r="A64" t="s">
        <v>64</v>
      </c>
      <c r="B64">
        <v>36</v>
      </c>
      <c r="C64">
        <v>31</v>
      </c>
      <c r="D64">
        <v>21</v>
      </c>
      <c r="E64">
        <v>19</v>
      </c>
      <c r="F64">
        <v>6</v>
      </c>
      <c r="G64" s="39">
        <v>24</v>
      </c>
      <c r="H64" s="39">
        <v>22</v>
      </c>
      <c r="I64" s="39">
        <v>25</v>
      </c>
      <c r="J64" s="39">
        <v>34</v>
      </c>
      <c r="K64" s="6">
        <v>19</v>
      </c>
      <c r="L64" s="6">
        <v>33</v>
      </c>
      <c r="M64" s="6">
        <v>35</v>
      </c>
      <c r="N64" s="6">
        <v>11</v>
      </c>
      <c r="O64" s="6">
        <v>32</v>
      </c>
      <c r="P64" s="6">
        <v>18</v>
      </c>
      <c r="Q64" s="6">
        <v>14</v>
      </c>
      <c r="R64" s="6">
        <v>12</v>
      </c>
      <c r="S64" s="6">
        <v>18</v>
      </c>
      <c r="T64" s="47">
        <v>16</v>
      </c>
    </row>
    <row r="65" spans="1:21" x14ac:dyDescent="0.35">
      <c r="A65" t="s">
        <v>65</v>
      </c>
      <c r="B65">
        <v>702</v>
      </c>
      <c r="C65">
        <v>701</v>
      </c>
      <c r="D65">
        <v>680</v>
      </c>
      <c r="E65">
        <v>662</v>
      </c>
      <c r="F65">
        <v>634</v>
      </c>
      <c r="G65" s="39">
        <v>644</v>
      </c>
      <c r="H65" s="39">
        <v>655</v>
      </c>
      <c r="I65" s="39">
        <v>645</v>
      </c>
      <c r="J65" s="39">
        <v>635</v>
      </c>
      <c r="K65" s="6">
        <v>611</v>
      </c>
      <c r="L65" s="6">
        <v>599</v>
      </c>
      <c r="M65" s="6">
        <v>601</v>
      </c>
      <c r="N65" s="6">
        <v>594</v>
      </c>
      <c r="O65" s="6">
        <v>581</v>
      </c>
      <c r="P65" s="6">
        <v>592</v>
      </c>
      <c r="Q65" s="6">
        <v>578</v>
      </c>
      <c r="R65" s="6">
        <v>563</v>
      </c>
      <c r="S65" s="6">
        <v>576</v>
      </c>
      <c r="T65" s="47">
        <v>615</v>
      </c>
    </row>
    <row r="66" spans="1:21" x14ac:dyDescent="0.35">
      <c r="A66" t="s">
        <v>66</v>
      </c>
      <c r="B66">
        <v>122</v>
      </c>
      <c r="C66">
        <v>119</v>
      </c>
      <c r="D66">
        <v>118</v>
      </c>
      <c r="E66">
        <v>116</v>
      </c>
      <c r="F66">
        <v>112</v>
      </c>
      <c r="G66" s="39">
        <v>117</v>
      </c>
      <c r="H66" s="39">
        <v>118</v>
      </c>
      <c r="I66" s="39">
        <v>119</v>
      </c>
      <c r="J66" s="39">
        <v>125</v>
      </c>
      <c r="K66" s="6">
        <v>123</v>
      </c>
      <c r="L66" s="6">
        <v>123</v>
      </c>
      <c r="M66" s="6">
        <v>129</v>
      </c>
      <c r="N66" s="6">
        <v>140</v>
      </c>
      <c r="O66" s="6">
        <v>148</v>
      </c>
      <c r="P66" s="6">
        <v>149</v>
      </c>
      <c r="Q66" s="6">
        <v>152</v>
      </c>
      <c r="R66" s="6">
        <v>152</v>
      </c>
      <c r="S66" s="6">
        <v>154</v>
      </c>
      <c r="T66" s="47">
        <v>152</v>
      </c>
    </row>
    <row r="67" spans="1:21" x14ac:dyDescent="0.35">
      <c r="A67" t="s">
        <v>67</v>
      </c>
      <c r="B67">
        <v>601</v>
      </c>
      <c r="C67">
        <v>598</v>
      </c>
      <c r="D67">
        <v>615</v>
      </c>
      <c r="E67">
        <v>618</v>
      </c>
      <c r="F67">
        <v>624</v>
      </c>
      <c r="G67" s="39">
        <v>630</v>
      </c>
      <c r="H67" s="39">
        <v>630</v>
      </c>
      <c r="I67" s="39">
        <v>637</v>
      </c>
      <c r="J67" s="39">
        <v>631</v>
      </c>
      <c r="K67" s="6">
        <v>619</v>
      </c>
      <c r="L67" s="6">
        <v>616</v>
      </c>
      <c r="M67" s="6">
        <v>616</v>
      </c>
      <c r="N67" s="6">
        <v>619</v>
      </c>
      <c r="O67" s="6">
        <v>622</v>
      </c>
      <c r="P67" s="6">
        <v>612</v>
      </c>
      <c r="Q67" s="6">
        <v>610</v>
      </c>
      <c r="R67" s="6">
        <v>604</v>
      </c>
      <c r="S67" s="6">
        <v>608</v>
      </c>
      <c r="T67" s="47">
        <v>600</v>
      </c>
      <c r="U67" s="17"/>
    </row>
    <row r="68" spans="1:21" x14ac:dyDescent="0.35">
      <c r="A68" t="s">
        <v>68</v>
      </c>
      <c r="B68">
        <v>1849</v>
      </c>
      <c r="C68">
        <v>1879</v>
      </c>
      <c r="D68">
        <v>1895</v>
      </c>
      <c r="E68">
        <v>1895</v>
      </c>
      <c r="F68">
        <v>1919</v>
      </c>
      <c r="G68" s="39">
        <v>1923</v>
      </c>
      <c r="H68" s="39">
        <v>1944</v>
      </c>
      <c r="I68" s="39">
        <v>1961</v>
      </c>
      <c r="J68" s="39">
        <v>1971</v>
      </c>
      <c r="K68" s="6">
        <v>1974</v>
      </c>
      <c r="L68" s="6">
        <v>1997</v>
      </c>
      <c r="M68" s="6">
        <v>1988</v>
      </c>
      <c r="N68" s="6">
        <v>1985</v>
      </c>
      <c r="O68" s="6">
        <v>2003</v>
      </c>
      <c r="P68" s="6">
        <v>2013</v>
      </c>
      <c r="Q68" s="6">
        <v>2019</v>
      </c>
      <c r="R68" s="6">
        <v>2007</v>
      </c>
      <c r="S68" s="6">
        <v>2010</v>
      </c>
      <c r="T68" s="47">
        <v>2047</v>
      </c>
    </row>
    <row r="69" spans="1:21" x14ac:dyDescent="0.35">
      <c r="A69" t="s">
        <v>69</v>
      </c>
      <c r="B69">
        <v>996</v>
      </c>
      <c r="C69">
        <v>991</v>
      </c>
      <c r="D69">
        <v>1056</v>
      </c>
      <c r="E69">
        <v>1051</v>
      </c>
      <c r="F69">
        <v>1067</v>
      </c>
      <c r="G69" s="39">
        <v>1124</v>
      </c>
      <c r="H69" s="39">
        <v>1163</v>
      </c>
      <c r="I69" s="39">
        <v>1148</v>
      </c>
      <c r="J69" s="39">
        <v>1165</v>
      </c>
      <c r="K69" s="6">
        <v>1151</v>
      </c>
      <c r="L69" s="6">
        <v>1240</v>
      </c>
      <c r="M69" s="6">
        <v>1258</v>
      </c>
      <c r="N69" s="6">
        <v>1252</v>
      </c>
      <c r="O69" s="6">
        <v>1247</v>
      </c>
      <c r="P69" s="6">
        <v>1211</v>
      </c>
      <c r="Q69" s="6">
        <v>1223</v>
      </c>
      <c r="R69" s="6">
        <v>1219</v>
      </c>
      <c r="S69" s="6">
        <v>1186</v>
      </c>
      <c r="T69" s="47">
        <v>1185</v>
      </c>
    </row>
    <row r="70" spans="1:21" x14ac:dyDescent="0.35">
      <c r="A70" t="s">
        <v>70</v>
      </c>
      <c r="B70">
        <v>603</v>
      </c>
      <c r="C70">
        <v>603</v>
      </c>
      <c r="D70">
        <v>601</v>
      </c>
      <c r="E70">
        <v>594</v>
      </c>
      <c r="F70">
        <v>579</v>
      </c>
      <c r="G70" s="39">
        <v>580</v>
      </c>
      <c r="H70" s="39">
        <v>590</v>
      </c>
      <c r="I70" s="39">
        <v>582</v>
      </c>
      <c r="J70" s="39">
        <v>577</v>
      </c>
      <c r="K70" s="6">
        <v>563</v>
      </c>
      <c r="L70" s="6">
        <v>550</v>
      </c>
      <c r="M70" s="6">
        <v>560</v>
      </c>
      <c r="N70" s="6">
        <v>561</v>
      </c>
      <c r="O70" s="6">
        <v>562</v>
      </c>
      <c r="P70" s="6">
        <v>563</v>
      </c>
      <c r="Q70" s="6">
        <v>565</v>
      </c>
      <c r="R70" s="6">
        <v>557</v>
      </c>
      <c r="S70" s="6">
        <v>559</v>
      </c>
      <c r="T70" s="47">
        <v>549</v>
      </c>
    </row>
    <row r="71" spans="1:21" x14ac:dyDescent="0.35">
      <c r="A71" t="s">
        <v>71</v>
      </c>
      <c r="B71">
        <v>1216</v>
      </c>
      <c r="C71">
        <v>1223</v>
      </c>
      <c r="D71">
        <v>1242</v>
      </c>
      <c r="E71">
        <v>1291</v>
      </c>
      <c r="F71">
        <v>1323</v>
      </c>
      <c r="G71" s="39">
        <v>1441</v>
      </c>
      <c r="H71" s="39">
        <v>1494</v>
      </c>
      <c r="I71" s="39">
        <v>1463</v>
      </c>
      <c r="J71" s="39">
        <v>1524</v>
      </c>
      <c r="K71" s="6">
        <v>1526</v>
      </c>
      <c r="L71" s="6">
        <v>1590</v>
      </c>
      <c r="M71" s="6">
        <v>1656</v>
      </c>
      <c r="N71" s="6">
        <v>1687</v>
      </c>
      <c r="O71" s="6">
        <v>1700</v>
      </c>
      <c r="P71" s="6">
        <v>1724</v>
      </c>
      <c r="Q71" s="6">
        <v>1766</v>
      </c>
      <c r="R71" s="6">
        <v>1807</v>
      </c>
      <c r="S71" s="6">
        <v>1866</v>
      </c>
      <c r="T71" s="47">
        <v>1893</v>
      </c>
    </row>
    <row r="72" spans="1:21" x14ac:dyDescent="0.35">
      <c r="A72" t="s">
        <v>72</v>
      </c>
      <c r="B72">
        <v>325</v>
      </c>
      <c r="C72">
        <v>330</v>
      </c>
      <c r="D72">
        <v>325</v>
      </c>
      <c r="E72">
        <v>319</v>
      </c>
      <c r="F72">
        <v>314</v>
      </c>
      <c r="G72" s="39">
        <v>298</v>
      </c>
      <c r="H72" s="39">
        <v>293</v>
      </c>
      <c r="I72" s="39">
        <v>293</v>
      </c>
      <c r="J72" s="39">
        <v>286</v>
      </c>
      <c r="K72" s="6">
        <v>285</v>
      </c>
      <c r="L72" s="6">
        <v>282</v>
      </c>
      <c r="M72" s="6">
        <v>280</v>
      </c>
      <c r="N72" s="6">
        <v>259</v>
      </c>
      <c r="O72" s="6">
        <v>261</v>
      </c>
      <c r="P72" s="6">
        <v>266</v>
      </c>
      <c r="Q72" s="6">
        <v>267</v>
      </c>
      <c r="R72" s="6">
        <v>264</v>
      </c>
      <c r="S72" s="6">
        <v>262</v>
      </c>
      <c r="T72" s="47">
        <v>259</v>
      </c>
    </row>
    <row r="73" spans="1:21" x14ac:dyDescent="0.35">
      <c r="A73" t="s">
        <v>73</v>
      </c>
      <c r="B73">
        <v>424</v>
      </c>
      <c r="C73">
        <v>422</v>
      </c>
      <c r="D73">
        <v>420</v>
      </c>
      <c r="E73">
        <v>403</v>
      </c>
      <c r="F73">
        <v>391</v>
      </c>
      <c r="G73" s="39">
        <v>401</v>
      </c>
      <c r="H73" s="39">
        <v>401</v>
      </c>
      <c r="I73" s="39">
        <v>401</v>
      </c>
      <c r="J73" s="39">
        <v>400</v>
      </c>
      <c r="K73" s="6">
        <v>382</v>
      </c>
      <c r="L73" s="6">
        <v>387</v>
      </c>
      <c r="M73" s="6">
        <v>396</v>
      </c>
      <c r="N73" s="6">
        <v>399</v>
      </c>
      <c r="O73" s="6">
        <v>409</v>
      </c>
      <c r="P73" s="6">
        <v>412</v>
      </c>
      <c r="Q73" s="6">
        <v>418</v>
      </c>
      <c r="R73" s="6">
        <v>413</v>
      </c>
      <c r="S73" s="6">
        <v>406</v>
      </c>
      <c r="T73" s="47">
        <v>402</v>
      </c>
    </row>
    <row r="74" spans="1:21" x14ac:dyDescent="0.35">
      <c r="A74" t="s">
        <v>74</v>
      </c>
      <c r="B74">
        <v>769</v>
      </c>
      <c r="C74">
        <v>761</v>
      </c>
      <c r="D74">
        <v>763</v>
      </c>
      <c r="E74">
        <v>748</v>
      </c>
      <c r="F74">
        <v>742</v>
      </c>
      <c r="G74" s="39">
        <v>734</v>
      </c>
      <c r="H74" s="39">
        <v>738</v>
      </c>
      <c r="I74" s="39">
        <v>738</v>
      </c>
      <c r="J74" s="39">
        <v>746</v>
      </c>
      <c r="K74" s="6">
        <v>728</v>
      </c>
      <c r="L74" s="6">
        <v>721</v>
      </c>
      <c r="M74" s="6">
        <v>0</v>
      </c>
      <c r="N74" s="2">
        <v>0</v>
      </c>
      <c r="S74" s="42"/>
      <c r="T74" s="47"/>
      <c r="U74" s="17"/>
    </row>
    <row r="75" spans="1:21" x14ac:dyDescent="0.35">
      <c r="A75" t="s">
        <v>75</v>
      </c>
      <c r="B75">
        <v>383</v>
      </c>
      <c r="C75">
        <v>382</v>
      </c>
      <c r="D75">
        <v>374</v>
      </c>
      <c r="E75">
        <v>381</v>
      </c>
      <c r="F75">
        <v>384</v>
      </c>
      <c r="G75" s="39">
        <v>401</v>
      </c>
      <c r="H75" s="39">
        <v>397</v>
      </c>
      <c r="I75" s="39">
        <v>390</v>
      </c>
      <c r="J75" s="39">
        <v>386</v>
      </c>
      <c r="K75" s="6">
        <v>364</v>
      </c>
      <c r="L75" s="6">
        <v>419</v>
      </c>
      <c r="M75" s="6">
        <v>415</v>
      </c>
      <c r="N75" s="6">
        <v>411</v>
      </c>
      <c r="O75" s="6">
        <v>393</v>
      </c>
      <c r="P75" s="6">
        <v>369</v>
      </c>
      <c r="Q75" s="6">
        <v>375</v>
      </c>
      <c r="R75" s="6">
        <v>371</v>
      </c>
      <c r="S75" s="6">
        <v>365</v>
      </c>
      <c r="T75" s="47">
        <v>363</v>
      </c>
    </row>
    <row r="76" spans="1:21" x14ac:dyDescent="0.35">
      <c r="A76" t="s">
        <v>76</v>
      </c>
      <c r="B76">
        <v>971</v>
      </c>
      <c r="C76">
        <v>972</v>
      </c>
      <c r="D76">
        <v>977</v>
      </c>
      <c r="E76">
        <v>984</v>
      </c>
      <c r="F76">
        <v>997</v>
      </c>
      <c r="G76" s="39">
        <v>1000</v>
      </c>
      <c r="H76" s="39">
        <v>993</v>
      </c>
      <c r="I76" s="39">
        <v>985</v>
      </c>
      <c r="J76" s="39">
        <v>992</v>
      </c>
      <c r="K76" s="6">
        <v>972</v>
      </c>
      <c r="L76" s="6">
        <v>983</v>
      </c>
      <c r="M76" s="6">
        <v>979</v>
      </c>
      <c r="N76" s="6">
        <v>1008</v>
      </c>
      <c r="O76" s="6">
        <v>1007</v>
      </c>
      <c r="P76" s="6">
        <v>999</v>
      </c>
      <c r="Q76" s="6">
        <v>1003</v>
      </c>
      <c r="R76" s="6">
        <v>982</v>
      </c>
      <c r="S76" s="6">
        <v>970</v>
      </c>
      <c r="T76" s="47">
        <v>966</v>
      </c>
    </row>
    <row r="77" spans="1:21" x14ac:dyDescent="0.35">
      <c r="A77" t="s">
        <v>77</v>
      </c>
      <c r="B77">
        <v>3671</v>
      </c>
      <c r="C77">
        <v>3643</v>
      </c>
      <c r="D77">
        <v>3667</v>
      </c>
      <c r="E77">
        <v>3703</v>
      </c>
      <c r="F77">
        <v>3675</v>
      </c>
      <c r="G77" s="39">
        <v>3697</v>
      </c>
      <c r="H77" s="39">
        <v>3701</v>
      </c>
      <c r="I77" s="39">
        <v>3737</v>
      </c>
      <c r="J77" s="39">
        <v>3735</v>
      </c>
      <c r="K77" s="6">
        <v>3778</v>
      </c>
      <c r="L77" s="6">
        <v>3760</v>
      </c>
      <c r="M77" s="6">
        <v>3746</v>
      </c>
      <c r="N77" s="6">
        <v>3724</v>
      </c>
      <c r="O77" s="6">
        <v>3548</v>
      </c>
      <c r="P77" s="6">
        <v>3538</v>
      </c>
      <c r="Q77" s="6">
        <v>3494</v>
      </c>
      <c r="R77" s="6">
        <v>3464</v>
      </c>
      <c r="S77" s="6">
        <v>3462</v>
      </c>
      <c r="T77" s="47">
        <v>3510</v>
      </c>
    </row>
    <row r="78" spans="1:21" x14ac:dyDescent="0.35">
      <c r="A78" t="s">
        <v>78</v>
      </c>
      <c r="B78">
        <v>1950</v>
      </c>
      <c r="C78">
        <v>1968</v>
      </c>
      <c r="D78">
        <v>1980</v>
      </c>
      <c r="E78">
        <v>1965</v>
      </c>
      <c r="F78">
        <v>1848</v>
      </c>
      <c r="G78" s="39">
        <v>1845</v>
      </c>
      <c r="H78" s="39">
        <v>1836</v>
      </c>
      <c r="I78" s="39">
        <v>1824</v>
      </c>
      <c r="J78" s="39">
        <v>1821</v>
      </c>
      <c r="K78" s="6">
        <v>1788</v>
      </c>
      <c r="L78" s="6">
        <v>1801</v>
      </c>
      <c r="M78" s="6">
        <v>1815</v>
      </c>
      <c r="N78" s="6">
        <v>1810</v>
      </c>
      <c r="O78" s="6">
        <v>1802</v>
      </c>
      <c r="P78" s="6">
        <v>1815</v>
      </c>
      <c r="Q78" s="6">
        <v>1803</v>
      </c>
      <c r="R78" s="6">
        <v>1797</v>
      </c>
      <c r="S78" s="6">
        <v>1813</v>
      </c>
      <c r="T78" s="47">
        <v>1814</v>
      </c>
    </row>
    <row r="79" spans="1:21" x14ac:dyDescent="0.35">
      <c r="A79" t="s">
        <v>79</v>
      </c>
      <c r="B79">
        <v>2521</v>
      </c>
      <c r="C79">
        <v>2413</v>
      </c>
      <c r="D79">
        <v>2356</v>
      </c>
      <c r="E79">
        <v>2305</v>
      </c>
      <c r="F79">
        <v>2290</v>
      </c>
      <c r="G79" s="39">
        <v>2284</v>
      </c>
      <c r="H79" s="39">
        <v>2225</v>
      </c>
      <c r="I79" s="39">
        <v>2215</v>
      </c>
      <c r="J79" s="39">
        <v>2149</v>
      </c>
      <c r="K79" s="6">
        <v>2063</v>
      </c>
      <c r="L79" s="6">
        <v>2053</v>
      </c>
      <c r="M79" s="6">
        <v>2042</v>
      </c>
      <c r="N79" s="6">
        <v>2043</v>
      </c>
      <c r="O79" s="6">
        <v>2003</v>
      </c>
      <c r="P79" s="6">
        <v>1974</v>
      </c>
      <c r="Q79" s="6">
        <v>1975</v>
      </c>
      <c r="R79" s="6">
        <v>1955</v>
      </c>
      <c r="S79" s="6">
        <v>1934</v>
      </c>
      <c r="T79" s="47">
        <v>1922</v>
      </c>
    </row>
    <row r="80" spans="1:21" x14ac:dyDescent="0.35">
      <c r="A80" t="s">
        <v>80</v>
      </c>
      <c r="B80">
        <v>2407</v>
      </c>
      <c r="C80">
        <v>2386</v>
      </c>
      <c r="D80">
        <v>2376</v>
      </c>
      <c r="E80">
        <v>2374</v>
      </c>
      <c r="F80">
        <v>2400</v>
      </c>
      <c r="G80" s="39">
        <v>2405</v>
      </c>
      <c r="H80" s="39">
        <v>2478</v>
      </c>
      <c r="I80" s="39">
        <v>2484</v>
      </c>
      <c r="J80" s="39">
        <v>2461</v>
      </c>
      <c r="K80" s="6">
        <v>2438</v>
      </c>
      <c r="L80" s="6">
        <v>2432</v>
      </c>
      <c r="M80" s="6">
        <v>2435</v>
      </c>
      <c r="N80" s="6">
        <v>2454</v>
      </c>
      <c r="O80" s="6">
        <v>2453</v>
      </c>
      <c r="P80" s="6">
        <v>2464</v>
      </c>
      <c r="Q80" s="6">
        <v>2493</v>
      </c>
      <c r="R80" s="6">
        <v>2497</v>
      </c>
      <c r="S80" s="6">
        <v>2542</v>
      </c>
      <c r="T80" s="47">
        <v>2575</v>
      </c>
    </row>
    <row r="81" spans="1:21" x14ac:dyDescent="0.35">
      <c r="A81" t="s">
        <v>81</v>
      </c>
      <c r="B81">
        <v>1286</v>
      </c>
      <c r="C81">
        <v>1275</v>
      </c>
      <c r="D81">
        <v>1281</v>
      </c>
      <c r="E81">
        <v>1279</v>
      </c>
      <c r="F81">
        <v>1278</v>
      </c>
      <c r="G81" s="39">
        <v>1315</v>
      </c>
      <c r="H81" s="39">
        <v>1334</v>
      </c>
      <c r="I81" s="39">
        <v>1337</v>
      </c>
      <c r="J81" s="39">
        <v>1336</v>
      </c>
      <c r="K81" s="6">
        <v>1311</v>
      </c>
      <c r="L81" s="6">
        <v>1285</v>
      </c>
      <c r="M81" s="6">
        <v>1270</v>
      </c>
      <c r="N81" s="6">
        <v>1283</v>
      </c>
      <c r="O81" s="6">
        <v>1283</v>
      </c>
      <c r="P81" s="6">
        <v>1285</v>
      </c>
      <c r="Q81" s="6">
        <v>1289</v>
      </c>
      <c r="R81" s="6">
        <v>1255</v>
      </c>
      <c r="S81" s="6">
        <v>1250</v>
      </c>
      <c r="T81" s="47">
        <v>1264</v>
      </c>
    </row>
    <row r="82" spans="1:21" x14ac:dyDescent="0.35">
      <c r="A82" t="s">
        <v>82</v>
      </c>
      <c r="B82">
        <v>630</v>
      </c>
      <c r="C82">
        <v>637</v>
      </c>
      <c r="D82">
        <v>632</v>
      </c>
      <c r="E82">
        <v>618</v>
      </c>
      <c r="F82">
        <v>604</v>
      </c>
      <c r="G82" s="39">
        <v>599</v>
      </c>
      <c r="H82" s="39">
        <v>593</v>
      </c>
      <c r="I82" s="39">
        <v>577</v>
      </c>
      <c r="J82" s="39">
        <v>577</v>
      </c>
      <c r="K82" s="6">
        <v>571</v>
      </c>
      <c r="L82" s="6">
        <v>570</v>
      </c>
      <c r="M82" s="6">
        <v>562</v>
      </c>
      <c r="N82" s="6">
        <v>551</v>
      </c>
      <c r="O82" s="6">
        <v>552</v>
      </c>
      <c r="P82" s="6">
        <v>543</v>
      </c>
      <c r="Q82" s="6">
        <v>555</v>
      </c>
      <c r="R82" s="6">
        <v>567</v>
      </c>
      <c r="S82" s="6">
        <v>562</v>
      </c>
      <c r="T82" s="47">
        <v>561</v>
      </c>
    </row>
    <row r="83" spans="1:21" x14ac:dyDescent="0.35">
      <c r="A83" t="s">
        <v>83</v>
      </c>
      <c r="B83">
        <v>630</v>
      </c>
      <c r="C83">
        <v>628</v>
      </c>
      <c r="D83">
        <v>630</v>
      </c>
      <c r="E83">
        <v>624</v>
      </c>
      <c r="F83">
        <v>641</v>
      </c>
      <c r="G83" s="39">
        <v>638</v>
      </c>
      <c r="H83" s="39">
        <v>640</v>
      </c>
      <c r="I83" s="39">
        <v>651</v>
      </c>
      <c r="J83" s="39">
        <v>663</v>
      </c>
      <c r="K83" s="6">
        <v>651</v>
      </c>
      <c r="L83" s="6">
        <v>646</v>
      </c>
      <c r="M83" s="6">
        <v>649</v>
      </c>
      <c r="N83" s="6">
        <v>644</v>
      </c>
      <c r="O83" s="6">
        <v>639</v>
      </c>
      <c r="P83" s="6">
        <v>632</v>
      </c>
      <c r="Q83" s="6">
        <v>626</v>
      </c>
      <c r="R83" s="6">
        <v>627</v>
      </c>
      <c r="S83" s="6">
        <v>642</v>
      </c>
      <c r="T83" s="47">
        <v>652</v>
      </c>
      <c r="U83" s="17"/>
    </row>
    <row r="84" spans="1:21" x14ac:dyDescent="0.35">
      <c r="A84" t="s">
        <v>84</v>
      </c>
      <c r="B84">
        <v>634</v>
      </c>
      <c r="C84">
        <v>606</v>
      </c>
      <c r="D84">
        <v>579</v>
      </c>
      <c r="E84">
        <v>563</v>
      </c>
      <c r="F84">
        <v>538</v>
      </c>
      <c r="G84" s="39">
        <v>528</v>
      </c>
      <c r="H84" s="39">
        <v>525</v>
      </c>
      <c r="I84" s="39">
        <v>523</v>
      </c>
      <c r="J84" s="39">
        <v>511</v>
      </c>
      <c r="K84" s="6">
        <v>509</v>
      </c>
      <c r="L84" s="6">
        <v>509</v>
      </c>
      <c r="M84" s="6">
        <v>518</v>
      </c>
      <c r="N84" s="6">
        <v>526</v>
      </c>
      <c r="O84" s="6">
        <v>597</v>
      </c>
      <c r="P84" s="6">
        <v>601</v>
      </c>
      <c r="Q84" s="6">
        <v>615</v>
      </c>
      <c r="R84" s="6">
        <v>620</v>
      </c>
      <c r="S84" s="6">
        <v>615</v>
      </c>
      <c r="T84" s="47">
        <v>626</v>
      </c>
    </row>
    <row r="85" spans="1:21" x14ac:dyDescent="0.35">
      <c r="A85" t="s">
        <v>85</v>
      </c>
      <c r="B85">
        <v>814</v>
      </c>
      <c r="C85">
        <v>803</v>
      </c>
      <c r="D85">
        <v>800</v>
      </c>
      <c r="E85">
        <v>791</v>
      </c>
      <c r="F85">
        <v>792</v>
      </c>
      <c r="G85" s="39">
        <v>788</v>
      </c>
      <c r="H85" s="39">
        <v>815</v>
      </c>
      <c r="I85" s="39">
        <v>828</v>
      </c>
      <c r="J85" s="39">
        <v>853</v>
      </c>
      <c r="K85" s="6">
        <v>849</v>
      </c>
      <c r="L85" s="6">
        <v>851</v>
      </c>
      <c r="M85" s="6">
        <v>861</v>
      </c>
      <c r="N85" s="6">
        <v>896</v>
      </c>
      <c r="O85" s="6">
        <v>943</v>
      </c>
      <c r="P85" s="6">
        <v>944</v>
      </c>
      <c r="Q85" s="6">
        <v>952</v>
      </c>
      <c r="R85" s="6">
        <v>954</v>
      </c>
      <c r="S85" s="6">
        <v>986</v>
      </c>
      <c r="T85" s="47">
        <v>1011</v>
      </c>
      <c r="U85" s="17"/>
    </row>
    <row r="86" spans="1:21" x14ac:dyDescent="0.35">
      <c r="A86" t="s">
        <v>86</v>
      </c>
      <c r="B86">
        <v>899</v>
      </c>
      <c r="C86">
        <v>883</v>
      </c>
      <c r="D86">
        <v>898</v>
      </c>
      <c r="E86">
        <v>879</v>
      </c>
      <c r="F86">
        <v>868</v>
      </c>
      <c r="G86" s="39">
        <v>853</v>
      </c>
      <c r="H86" s="39">
        <v>861</v>
      </c>
      <c r="I86" s="39">
        <v>851</v>
      </c>
      <c r="J86" s="39">
        <v>858</v>
      </c>
      <c r="K86" s="6">
        <v>831</v>
      </c>
      <c r="L86" s="6">
        <v>809</v>
      </c>
      <c r="M86" s="6">
        <v>808</v>
      </c>
      <c r="N86" s="6">
        <v>800</v>
      </c>
      <c r="O86" s="6">
        <v>792</v>
      </c>
      <c r="P86" s="6">
        <v>785</v>
      </c>
      <c r="Q86" s="6">
        <v>780</v>
      </c>
      <c r="R86" s="6">
        <v>765</v>
      </c>
      <c r="S86" s="6">
        <v>760</v>
      </c>
      <c r="T86" s="47">
        <v>756</v>
      </c>
    </row>
    <row r="87" spans="1:21" x14ac:dyDescent="0.35">
      <c r="A87" t="s">
        <v>87</v>
      </c>
      <c r="B87">
        <v>373</v>
      </c>
      <c r="C87">
        <v>382</v>
      </c>
      <c r="D87">
        <v>389</v>
      </c>
      <c r="E87">
        <v>390</v>
      </c>
      <c r="F87">
        <v>402</v>
      </c>
      <c r="G87" s="39">
        <v>415</v>
      </c>
      <c r="H87" s="39">
        <v>420</v>
      </c>
      <c r="I87" s="39">
        <v>417</v>
      </c>
      <c r="J87" s="39">
        <v>429</v>
      </c>
      <c r="K87" s="6">
        <v>423</v>
      </c>
      <c r="L87" s="6">
        <v>428</v>
      </c>
      <c r="M87" s="6">
        <v>429</v>
      </c>
      <c r="N87" s="6">
        <v>427</v>
      </c>
      <c r="O87" s="6">
        <v>424</v>
      </c>
      <c r="P87" s="6">
        <v>417</v>
      </c>
      <c r="Q87" s="6">
        <v>415</v>
      </c>
      <c r="R87" s="6">
        <v>414</v>
      </c>
      <c r="S87" s="6">
        <v>413</v>
      </c>
      <c r="T87" s="2">
        <v>412</v>
      </c>
    </row>
    <row r="88" spans="1:21" x14ac:dyDescent="0.35">
      <c r="A88" t="s">
        <v>88</v>
      </c>
      <c r="B88">
        <v>424</v>
      </c>
      <c r="C88">
        <v>433</v>
      </c>
      <c r="D88">
        <v>447</v>
      </c>
      <c r="E88">
        <v>450</v>
      </c>
      <c r="F88">
        <v>446</v>
      </c>
      <c r="G88" s="39">
        <v>459</v>
      </c>
      <c r="H88" s="39">
        <v>473</v>
      </c>
      <c r="I88" s="39">
        <v>478</v>
      </c>
      <c r="J88" s="39">
        <v>483</v>
      </c>
      <c r="K88" s="6">
        <v>495</v>
      </c>
      <c r="L88" s="6">
        <v>499</v>
      </c>
      <c r="M88" s="6">
        <v>506</v>
      </c>
      <c r="N88" s="6">
        <v>498</v>
      </c>
      <c r="O88" s="6">
        <v>504</v>
      </c>
      <c r="P88" s="6">
        <v>504</v>
      </c>
      <c r="Q88" s="6">
        <v>503</v>
      </c>
      <c r="R88" s="6">
        <v>501</v>
      </c>
      <c r="S88" s="6">
        <v>523</v>
      </c>
      <c r="T88" s="6">
        <v>515</v>
      </c>
    </row>
    <row r="89" spans="1:21" x14ac:dyDescent="0.35">
      <c r="P89" s="14"/>
      <c r="Q89" s="14"/>
      <c r="R89" s="43"/>
    </row>
    <row r="90" spans="1:21" x14ac:dyDescent="0.35">
      <c r="A90" t="s">
        <v>89</v>
      </c>
      <c r="B90">
        <f>SUM(B2:B89)</f>
        <v>66808</v>
      </c>
      <c r="C90">
        <f>SUM(C2:C89)</f>
        <v>66623</v>
      </c>
      <c r="D90">
        <f>SUM(D2:D89)</f>
        <v>66471</v>
      </c>
      <c r="E90">
        <f t="shared" ref="E90:S90" si="0">SUM(E2:E88)</f>
        <v>66134</v>
      </c>
      <c r="F90">
        <f t="shared" si="0"/>
        <v>65644</v>
      </c>
      <c r="G90">
        <f t="shared" si="0"/>
        <v>66099</v>
      </c>
      <c r="H90">
        <f t="shared" si="0"/>
        <v>66467</v>
      </c>
      <c r="I90">
        <f t="shared" si="0"/>
        <v>68093</v>
      </c>
      <c r="J90">
        <f t="shared" si="0"/>
        <v>67088</v>
      </c>
      <c r="K90">
        <f t="shared" si="0"/>
        <v>65451</v>
      </c>
      <c r="L90">
        <f t="shared" si="0"/>
        <v>65691</v>
      </c>
      <c r="M90">
        <f t="shared" si="0"/>
        <v>63953</v>
      </c>
      <c r="N90">
        <f t="shared" si="0"/>
        <v>65569</v>
      </c>
      <c r="O90">
        <f t="shared" si="0"/>
        <v>65391</v>
      </c>
      <c r="P90">
        <f t="shared" si="0"/>
        <v>65496</v>
      </c>
      <c r="Q90">
        <f t="shared" si="0"/>
        <v>65456</v>
      </c>
      <c r="R90">
        <f t="shared" si="0"/>
        <v>65177</v>
      </c>
      <c r="S90">
        <f t="shared" si="0"/>
        <v>65349</v>
      </c>
      <c r="T90" s="2">
        <f>SUM(T2:T88)</f>
        <v>65810</v>
      </c>
    </row>
    <row r="91" spans="1:21" x14ac:dyDescent="0.35">
      <c r="A91" s="4"/>
      <c r="B91" s="4"/>
      <c r="C91" s="4"/>
      <c r="D91" s="4"/>
      <c r="E91" s="4"/>
      <c r="P91" s="14"/>
      <c r="Q91" s="14"/>
      <c r="R91" s="17"/>
    </row>
    <row r="92" spans="1:21" x14ac:dyDescent="0.35">
      <c r="A92" s="4"/>
      <c r="B92" s="4"/>
      <c r="C92" s="4"/>
      <c r="D92" s="4"/>
      <c r="E92" s="4"/>
      <c r="P92" s="14"/>
      <c r="Q92" s="14"/>
      <c r="R92" s="17"/>
      <c r="S92" s="14"/>
    </row>
    <row r="93" spans="1:21" x14ac:dyDescent="0.35">
      <c r="A93" s="4"/>
      <c r="B93" s="4"/>
      <c r="C93" s="4"/>
      <c r="D93" s="4"/>
      <c r="E93" s="4"/>
      <c r="P93" s="14"/>
      <c r="Q93" s="14"/>
      <c r="R93" s="17"/>
    </row>
    <row r="94" spans="1:21" x14ac:dyDescent="0.35">
      <c r="A94" s="4"/>
      <c r="B94" s="4"/>
      <c r="C94" s="4"/>
      <c r="D94" s="4"/>
      <c r="E94" s="4"/>
      <c r="P94" s="14"/>
      <c r="Q94" s="14"/>
      <c r="R94" s="17"/>
    </row>
    <row r="95" spans="1:21" x14ac:dyDescent="0.35">
      <c r="A95" s="4"/>
      <c r="B95" s="4"/>
      <c r="C95" s="4"/>
      <c r="D95" s="4"/>
      <c r="E95" s="4"/>
      <c r="P95" s="14"/>
      <c r="Q95" s="14"/>
      <c r="R95" s="17"/>
    </row>
    <row r="96" spans="1:21" x14ac:dyDescent="0.35">
      <c r="A96" s="4"/>
      <c r="B96" s="4"/>
      <c r="C96" s="4"/>
      <c r="D96" s="4"/>
      <c r="E96" s="4"/>
      <c r="P96" s="14"/>
      <c r="Q96" s="14"/>
      <c r="R96" s="17"/>
    </row>
    <row r="97" spans="1:18" x14ac:dyDescent="0.35">
      <c r="A97" s="4"/>
      <c r="B97" s="4"/>
      <c r="C97" s="4"/>
      <c r="D97" s="4"/>
      <c r="E97" s="4"/>
      <c r="P97" s="14"/>
      <c r="Q97" s="14"/>
      <c r="R97" s="17"/>
    </row>
    <row r="98" spans="1:18" x14ac:dyDescent="0.35">
      <c r="A98" s="4"/>
      <c r="B98" s="4"/>
      <c r="C98" s="4"/>
      <c r="D98" s="4"/>
      <c r="P98" s="14"/>
      <c r="Q98" s="14"/>
      <c r="R98" s="17"/>
    </row>
    <row r="99" spans="1:18" x14ac:dyDescent="0.35">
      <c r="A99" s="4"/>
      <c r="B99" s="4"/>
      <c r="C99" s="4"/>
      <c r="D99" s="4"/>
      <c r="P99" s="14"/>
      <c r="Q99" s="14"/>
      <c r="R99" s="17"/>
    </row>
    <row r="100" spans="1:18" x14ac:dyDescent="0.35">
      <c r="A100" s="4"/>
      <c r="B100" s="4"/>
      <c r="C100" s="4"/>
      <c r="D100" s="4"/>
      <c r="P100" s="14"/>
      <c r="Q100" s="14"/>
      <c r="R100" s="17"/>
    </row>
    <row r="101" spans="1:18" x14ac:dyDescent="0.35">
      <c r="A101" s="4"/>
      <c r="B101" s="4"/>
      <c r="C101" s="4"/>
      <c r="D101" s="4"/>
      <c r="P101" s="14"/>
      <c r="Q101" s="14"/>
      <c r="R101" s="17"/>
    </row>
    <row r="102" spans="1:18" x14ac:dyDescent="0.35">
      <c r="A102" s="4"/>
      <c r="B102" s="4"/>
      <c r="C102" s="4"/>
      <c r="D102" s="4"/>
      <c r="P102" s="14"/>
      <c r="Q102" s="14"/>
      <c r="R102" s="17"/>
    </row>
    <row r="103" spans="1:18" x14ac:dyDescent="0.35">
      <c r="P103" s="14"/>
      <c r="Q103" s="14"/>
      <c r="R103" s="17"/>
    </row>
    <row r="104" spans="1:18" x14ac:dyDescent="0.35">
      <c r="R104" s="17"/>
    </row>
  </sheetData>
  <sortState xmlns:xlrd2="http://schemas.microsoft.com/office/spreadsheetml/2017/richdata2" ref="A2:N62">
    <sortCondition ref="A2:A62"/>
  </sortState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I208"/>
  <sheetViews>
    <sheetView topLeftCell="A53" zoomScaleNormal="100" workbookViewId="0">
      <pane xSplit="1" topLeftCell="B1" activePane="topRight" state="frozen"/>
      <selection pane="topRight" activeCell="Y72" sqref="Y72"/>
    </sheetView>
  </sheetViews>
  <sheetFormatPr defaultColWidth="9.1796875" defaultRowHeight="14.5" x14ac:dyDescent="0.35"/>
  <cols>
    <col min="1" max="1" width="60" customWidth="1"/>
    <col min="2" max="2" width="9.7265625" bestFit="1" customWidth="1"/>
    <col min="3" max="3" width="11" customWidth="1"/>
    <col min="4" max="4" width="10.54296875" customWidth="1"/>
    <col min="5" max="5" width="9.26953125" bestFit="1" customWidth="1"/>
    <col min="6" max="6" width="9.7265625" bestFit="1" customWidth="1"/>
    <col min="7" max="13" width="9.26953125" bestFit="1" customWidth="1"/>
    <col min="14" max="14" width="8.1796875" bestFit="1" customWidth="1"/>
    <col min="15" max="29" width="8.1796875" customWidth="1"/>
    <col min="30" max="30" width="12" bestFit="1" customWidth="1"/>
    <col min="35" max="35" width="25.7265625" customWidth="1"/>
  </cols>
  <sheetData>
    <row r="1" spans="1:35" x14ac:dyDescent="0.35">
      <c r="A1" t="s">
        <v>90</v>
      </c>
      <c r="B1" s="5">
        <v>43922</v>
      </c>
      <c r="C1" s="5">
        <v>43952</v>
      </c>
      <c r="D1" s="5">
        <v>43983</v>
      </c>
      <c r="E1" s="5">
        <v>44013</v>
      </c>
      <c r="F1" s="5">
        <v>44044</v>
      </c>
      <c r="G1" s="5">
        <v>44075</v>
      </c>
      <c r="H1" s="5">
        <v>44105</v>
      </c>
      <c r="I1" s="5">
        <v>44136</v>
      </c>
      <c r="J1" s="5">
        <v>44166</v>
      </c>
      <c r="K1" s="5">
        <v>44197</v>
      </c>
      <c r="L1" s="5">
        <v>44228</v>
      </c>
      <c r="M1" s="5">
        <v>44256</v>
      </c>
      <c r="N1" s="5">
        <v>44287</v>
      </c>
      <c r="O1" s="5">
        <v>44317</v>
      </c>
      <c r="P1" s="5">
        <v>44348</v>
      </c>
      <c r="Q1" s="5">
        <v>44378</v>
      </c>
      <c r="R1" s="5">
        <v>44409</v>
      </c>
      <c r="S1" s="5">
        <v>44440</v>
      </c>
      <c r="T1" s="5">
        <v>44470</v>
      </c>
      <c r="U1" s="5"/>
      <c r="V1" s="5"/>
      <c r="W1" s="5"/>
      <c r="X1" s="5"/>
      <c r="Y1" s="5"/>
      <c r="Z1" s="5"/>
      <c r="AA1" s="5"/>
      <c r="AB1" s="5"/>
      <c r="AC1" t="s">
        <v>91</v>
      </c>
      <c r="AD1" t="s">
        <v>92</v>
      </c>
    </row>
    <row r="2" spans="1:35" x14ac:dyDescent="0.35">
      <c r="C2" s="6"/>
      <c r="D2" s="6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7"/>
      <c r="AE2" s="7"/>
    </row>
    <row r="3" spans="1:35" x14ac:dyDescent="0.35">
      <c r="C3" s="6"/>
      <c r="D3" s="6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7"/>
      <c r="AE3" s="7"/>
    </row>
    <row r="4" spans="1:35" x14ac:dyDescent="0.35">
      <c r="A4" s="34" t="s">
        <v>93</v>
      </c>
      <c r="B4" s="45">
        <f>'Account totals data'!B4/'Account % of headcount'!AC4</f>
        <v>0.28024593415311383</v>
      </c>
      <c r="C4" s="15">
        <f>'Account totals data'!C4/'Account % of headcount'!AC4</f>
        <v>0.2731059103530345</v>
      </c>
      <c r="D4" s="15">
        <f>'Account totals data'!D4/'Account % of headcount'!AC4</f>
        <v>0.26933756445854817</v>
      </c>
      <c r="E4" s="3">
        <f>'Account totals data'!E4/'Account % of headcount'!AC4</f>
        <v>0.26537088456961522</v>
      </c>
      <c r="F4" s="3">
        <f>'Account totals data'!F4/'Account % of headcount'!AC4</f>
        <v>0.26160253867512889</v>
      </c>
      <c r="G4" s="3">
        <f>'Account totals data'!G4/'Account % of headcount'!AC4</f>
        <v>0.25763585878619594</v>
      </c>
      <c r="H4" s="3">
        <f>'Account totals data'!H4/'Account % of headcount'!AC4</f>
        <v>0.25505751685838951</v>
      </c>
      <c r="I4" s="3">
        <f>'Account totals data'!I4/'Account % of headcount'!AC4</f>
        <v>0.25466084886949625</v>
      </c>
      <c r="J4" s="3">
        <f>'Account totals data'!J4/'Account % of headcount'!AC4</f>
        <v>0.25347084490281635</v>
      </c>
      <c r="K4" s="3">
        <f>'Account totals data'!K4/'Account % of headcount'!AC4</f>
        <v>0.2459341531138437</v>
      </c>
      <c r="L4" s="3">
        <f>'Account totals data'!L4/'Account % of headcount'!AC4</f>
        <v>0.24276080920269735</v>
      </c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19">
        <v>5042</v>
      </c>
      <c r="AD4" s="19">
        <v>5042</v>
      </c>
    </row>
    <row r="5" spans="1:35" x14ac:dyDescent="0.35">
      <c r="A5" s="14" t="s">
        <v>94</v>
      </c>
      <c r="B5" s="45">
        <f>'Account totals data'!B5/'Account % of headcount'!AC5</f>
        <v>0.11623178583531006</v>
      </c>
      <c r="C5" s="15">
        <f>'Account totals data'!C5/'Account % of headcount'!AC5</f>
        <v>0.11589291765503219</v>
      </c>
      <c r="D5" s="15">
        <f>'Account totals data'!D5/'Account % of headcount'!AC5</f>
        <v>0.11487631311419857</v>
      </c>
      <c r="E5" s="3">
        <f>'Account totals data'!E5/'Account % of headcount'!AC5</f>
        <v>0.11385970857336496</v>
      </c>
      <c r="F5" s="3">
        <f>'Account totals data'!F5/'Account % of headcount'!AC5</f>
        <v>0.11419857675364284</v>
      </c>
      <c r="G5" s="3">
        <f>'Account totals data'!G5/'Account % of headcount'!AC5</f>
        <v>0.11894273127753303</v>
      </c>
      <c r="H5" s="3">
        <f>'Account totals data'!H5/'Account % of headcount'!AC5</f>
        <v>0.12131480853947814</v>
      </c>
      <c r="I5" s="3">
        <f>'Account totals data'!I5/'Account % of headcount'!AC5</f>
        <v>0.12741443578447983</v>
      </c>
      <c r="J5" s="3">
        <f>'Account totals data'!J5/'Account % of headcount'!AC5</f>
        <v>0.13080311758725854</v>
      </c>
      <c r="K5" s="3">
        <f>'Account totals data'!K5/'Account % of headcount'!AC5</f>
        <v>0.13317519484920365</v>
      </c>
      <c r="L5" s="3">
        <f>'Account totals data'!L5/'Account % of headcount'!AC5</f>
        <v>0.13419179939003728</v>
      </c>
      <c r="M5" s="3">
        <f>'Account totals data'!M5/'Account % of headcount'!AC5</f>
        <v>0.13520840393087089</v>
      </c>
      <c r="N5" s="3">
        <f>'Account totals data'!N5/'Account % of headcount'!AD5</f>
        <v>0.13825821755337173</v>
      </c>
      <c r="O5" s="3">
        <f>'Account totals data'!O5/'Account % of headcount'!AD5</f>
        <v>0.14029142663503896</v>
      </c>
      <c r="P5" s="3">
        <f>'Account totals data'!P5/'Account % of headcount'!AD5</f>
        <v>0.15757370382921043</v>
      </c>
      <c r="Q5" s="3">
        <f>'Account totals data'!Q5/'Account % of headcount'!AD5</f>
        <v>0.1592680447305998</v>
      </c>
      <c r="R5" s="3">
        <f>'Account totals data'!R5/'Account % of headcount'!AD5</f>
        <v>0.15757370382921043</v>
      </c>
      <c r="S5" s="3">
        <f>'Account totals data'!S5/'Account % of headcount'!AD5</f>
        <v>0.1602846492714334</v>
      </c>
      <c r="T5" s="3">
        <f>'Account totals data'!T5/'Account % of headcount'!AD5</f>
        <v>0.16062351745171127</v>
      </c>
      <c r="U5" s="3"/>
      <c r="V5" s="3"/>
      <c r="W5" s="3"/>
      <c r="X5" s="3"/>
      <c r="Y5" s="3"/>
      <c r="Z5" s="3"/>
      <c r="AA5" s="3"/>
      <c r="AB5" s="3"/>
      <c r="AC5" s="19">
        <v>2951</v>
      </c>
      <c r="AD5" s="19">
        <v>2951</v>
      </c>
      <c r="AH5" s="8"/>
      <c r="AI5" s="7"/>
    </row>
    <row r="6" spans="1:35" x14ac:dyDescent="0.35">
      <c r="A6" s="14" t="s">
        <v>95</v>
      </c>
      <c r="B6" s="45">
        <f>'Account totals data'!B6/'Account % of headcount'!AC6</f>
        <v>0.25470852017937218</v>
      </c>
      <c r="C6" s="15">
        <f>'Account totals data'!C6/'Account % of headcount'!AC6</f>
        <v>0.24618834080717489</v>
      </c>
      <c r="D6" s="15">
        <f>'Account totals data'!D6/'Account % of headcount'!AC6</f>
        <v>0.2430493273542601</v>
      </c>
      <c r="E6" s="3">
        <f>'Account totals data'!E6/'Account % of headcount'!AC6</f>
        <v>0.24125560538116592</v>
      </c>
      <c r="F6" s="3">
        <f>'Account totals data'!F6/'Account % of headcount'!AC6</f>
        <v>0.23654708520179371</v>
      </c>
      <c r="G6" s="3">
        <f>'Account totals data'!G6/'Account % of headcount'!AC6</f>
        <v>0.23923766816143499</v>
      </c>
      <c r="H6" s="3">
        <f>'Account totals data'!H6/'Account % of headcount'!AC6</f>
        <v>0.23856502242152466</v>
      </c>
      <c r="I6" s="3">
        <f>'Account totals data'!I6/'Account % of headcount'!AC6</f>
        <v>0.24147982062780268</v>
      </c>
      <c r="J6" s="3">
        <f>'Account totals data'!J6/'Account % of headcount'!AC6</f>
        <v>0.24125560538116592</v>
      </c>
      <c r="K6" s="3">
        <f>'Account totals data'!K6/'Account % of headcount'!AC6</f>
        <v>0.22869955156950672</v>
      </c>
      <c r="L6" s="3">
        <f>'Account totals data'!L6/'Account % of headcount'!AC6</f>
        <v>0.2257847533632287</v>
      </c>
      <c r="M6" s="3">
        <f>'Account totals data'!M6/'Account % of headcount'!AC6</f>
        <v>0.22600896860986547</v>
      </c>
      <c r="N6" s="3">
        <f>'Account totals data'!N6/'Account % of headcount'!AD6</f>
        <v>0.12997243009058684</v>
      </c>
      <c r="O6" s="3">
        <f>'Account totals data'!O6/'Account % of headcount'!AD6</f>
        <v>0.12787186556387029</v>
      </c>
      <c r="P6" s="3">
        <f>'Account totals data'!P6/'Account % of headcount'!AD6</f>
        <v>0.1295785742418275</v>
      </c>
      <c r="Q6" s="3">
        <f>'Account totals data'!Q6/'Account % of headcount'!AD6</f>
        <v>0.12826572141262965</v>
      </c>
      <c r="R6" s="3">
        <f>'Account totals data'!R6/'Account % of headcount'!AD6</f>
        <v>0.12708415386635158</v>
      </c>
      <c r="S6" s="3">
        <f>'Account totals data'!S6/'Account % of headcount'!AD6</f>
        <v>0.13049757122226599</v>
      </c>
      <c r="T6" s="3">
        <f>'Account totals data'!T6/'Account % of headcount'!AD6</f>
        <v>0.13312327688066167</v>
      </c>
      <c r="U6" s="3"/>
      <c r="V6" s="3"/>
      <c r="W6" s="3"/>
      <c r="X6" s="3"/>
      <c r="Y6" s="3"/>
      <c r="Z6" s="3"/>
      <c r="AA6" s="3"/>
      <c r="AB6" s="3"/>
      <c r="AC6" s="7">
        <v>4460</v>
      </c>
      <c r="AD6" s="37">
        <v>7617</v>
      </c>
    </row>
    <row r="7" spans="1:35" ht="13.5" customHeight="1" x14ac:dyDescent="0.35">
      <c r="A7" s="14" t="s">
        <v>96</v>
      </c>
      <c r="B7" s="45">
        <f>'Account totals data'!B7/'Account % of headcount'!AC7</f>
        <v>0.17471761595770247</v>
      </c>
      <c r="C7" s="15">
        <f>'Account totals data'!C7/'Account % of headcount'!AC7</f>
        <v>0.17808219178082191</v>
      </c>
      <c r="D7" s="15">
        <f>'Account totals data'!D7/'Account % of headcount'!AC7</f>
        <v>0.14828166306176399</v>
      </c>
      <c r="E7" s="3">
        <f>'Account totals data'!E7/'Account % of headcount'!AC7</f>
        <v>0.1514059120403749</v>
      </c>
      <c r="F7" s="3">
        <f>'Account totals data'!F7/'Account % of headcount'!AC7</f>
        <v>0.15332852679644315</v>
      </c>
      <c r="G7" s="3">
        <f>'Account totals data'!G7/'Account % of headcount'!AC7</f>
        <v>0.16222062004325882</v>
      </c>
      <c r="H7" s="3">
        <f>'Account totals data'!H7/'Account % of headcount'!AC7</f>
        <v>0.17183369382360009</v>
      </c>
      <c r="I7" s="3">
        <f>'Account totals data'!I7/'Account % of headcount'!AC7</f>
        <v>0.25883201153568852</v>
      </c>
      <c r="J7" s="3">
        <f>'Account totals data'!J7/'Account % of headcount'!AC7</f>
        <v>0.17303532804614274</v>
      </c>
      <c r="K7" s="3">
        <f>'Account totals data'!K7/'Account % of headcount'!AC7</f>
        <v>0.1742369622686854</v>
      </c>
      <c r="L7" s="3">
        <f>'Account totals data'!L7/'Account % of headcount'!AC7</f>
        <v>0.18120644075943282</v>
      </c>
      <c r="M7" s="3">
        <f>'Account totals data'!M7/'Account % of headcount'!AC7</f>
        <v>0.18457101658255226</v>
      </c>
      <c r="N7" s="3">
        <f>'Account totals data'!N7/'Account % of headcount'!AD7</f>
        <v>0.16608675481326837</v>
      </c>
      <c r="O7" s="3">
        <f>'Account totals data'!O7/'Account % of headcount'!AD7</f>
        <v>0.1700301554163767</v>
      </c>
      <c r="P7" s="3">
        <f>'Account totals data'!P7/'Account % of headcount'!AD7</f>
        <v>0.17722106239851543</v>
      </c>
      <c r="Q7" s="3">
        <f>'Account totals data'!Q7/'Account % of headcount'!AD7</f>
        <v>0.18209232196706102</v>
      </c>
      <c r="R7" s="3">
        <f>'Account totals data'!R7/'Account % of headcount'!AD7</f>
        <v>0.18464393412201346</v>
      </c>
      <c r="S7" s="3">
        <f>'Account totals data'!S7/'Account % of headcount'!AD7</f>
        <v>0.18835536998376246</v>
      </c>
      <c r="T7" s="3">
        <f>'Account totals data'!T7/'Account % of headcount'!AD7</f>
        <v>0.19299466481094874</v>
      </c>
      <c r="U7" s="3"/>
      <c r="V7" s="3"/>
      <c r="W7" s="3"/>
      <c r="X7" s="3"/>
      <c r="Y7" s="3"/>
      <c r="Z7" s="3"/>
      <c r="AA7" s="3"/>
      <c r="AB7" s="3"/>
      <c r="AC7" s="19">
        <v>4161</v>
      </c>
      <c r="AD7" s="37">
        <v>4311</v>
      </c>
    </row>
    <row r="8" spans="1:35" x14ac:dyDescent="0.35">
      <c r="A8" s="14" t="s">
        <v>97</v>
      </c>
      <c r="B8" s="45">
        <f>'Account totals data'!B8/'Account % of headcount'!AC8</f>
        <v>0.11476793248945148</v>
      </c>
      <c r="C8" s="15">
        <f>'Account totals data'!C8/'Account % of headcount'!AC8</f>
        <v>0.11160337552742616</v>
      </c>
      <c r="D8" s="15">
        <f>'Account totals data'!D8/'Account % of headcount'!AC8</f>
        <v>0.11139240506329114</v>
      </c>
      <c r="E8" s="3">
        <f>'Account totals data'!E8/'Account % of headcount'!AC8</f>
        <v>0.10970464135021098</v>
      </c>
      <c r="F8" s="3">
        <f>'Account totals data'!F8/'Account % of headcount'!AC8</f>
        <v>0.10822784810126582</v>
      </c>
      <c r="G8" s="3">
        <f>'Account totals data'!G8/'Account % of headcount'!AC8</f>
        <v>0.10738396624472574</v>
      </c>
      <c r="H8" s="3">
        <f>'Account totals data'!H8/'Account % of headcount'!AC8</f>
        <v>0.10632911392405063</v>
      </c>
      <c r="I8" s="3">
        <f>'Account totals data'!I8/'Account % of headcount'!AC8</f>
        <v>0.15189873417721519</v>
      </c>
      <c r="J8" s="3">
        <f>'Account totals data'!J8/'Account % of headcount'!AC8</f>
        <v>0.10548523206751055</v>
      </c>
      <c r="K8" s="3">
        <f>'Account totals data'!K8/'Account % of headcount'!AC8</f>
        <v>0.10358649789029536</v>
      </c>
      <c r="L8" s="3">
        <f>'Account totals data'!L8/'Account % of headcount'!AC8</f>
        <v>0.10253164556962026</v>
      </c>
      <c r="M8" s="3">
        <f>'Account totals data'!M8/'Account % of headcount'!AC8</f>
        <v>0.10506329113924051</v>
      </c>
      <c r="N8" s="3">
        <f>'Account totals data'!N8/'Account % of headcount'!AD8</f>
        <v>0.10326879033937122</v>
      </c>
      <c r="O8" s="3">
        <f>'Account totals data'!O8/'Account % of headcount'!AD8</f>
        <v>0.10181136789506559</v>
      </c>
      <c r="P8" s="3">
        <f>'Account totals data'!P8/'Account % of headcount'!AD8</f>
        <v>0.10368519675202999</v>
      </c>
      <c r="Q8" s="3">
        <f>'Account totals data'!Q8/'Account % of headcount'!AD8</f>
        <v>0.10285238392671248</v>
      </c>
      <c r="R8" s="3">
        <f>'Account totals data'!R8/'Account % of headcount'!AD8</f>
        <v>0.10264418072038309</v>
      </c>
      <c r="S8" s="3">
        <f>'Account totals data'!S8/'Account % of headcount'!AD8</f>
        <v>0.10139496148240683</v>
      </c>
      <c r="T8" s="3">
        <f>'Account totals data'!T8/'Account % of headcount'!AD8</f>
        <v>0.10389339995835936</v>
      </c>
      <c r="U8" s="3"/>
      <c r="V8" s="3"/>
      <c r="W8" s="3"/>
      <c r="X8" s="3"/>
      <c r="Y8" s="3"/>
      <c r="Z8" s="3"/>
      <c r="AA8" s="3"/>
      <c r="AB8" s="3"/>
      <c r="AC8" s="19">
        <v>4740</v>
      </c>
      <c r="AD8" s="37">
        <v>4803</v>
      </c>
    </row>
    <row r="9" spans="1:35" x14ac:dyDescent="0.35">
      <c r="A9" s="14" t="s">
        <v>98</v>
      </c>
      <c r="B9" s="45">
        <f>'Account totals data'!B9/'Account % of headcount'!AC9</f>
        <v>0.20840661273302849</v>
      </c>
      <c r="C9" s="15">
        <f>'Account totals data'!C9/'Account % of headcount'!AC9</f>
        <v>0.20840661273302849</v>
      </c>
      <c r="D9" s="15">
        <f>'Account totals data'!D9/'Account % of headcount'!AC9</f>
        <v>0.20787900105522336</v>
      </c>
      <c r="E9" s="3">
        <f>'Account totals data'!E9/'Account % of headcount'!AC9</f>
        <v>0.20963770664790715</v>
      </c>
      <c r="F9" s="3">
        <f>'Account totals data'!F9/'Account % of headcount'!AC9</f>
        <v>0.20488920154766091</v>
      </c>
      <c r="G9" s="3">
        <f>'Account totals data'!G9/'Account % of headcount'!AC9</f>
        <v>0.20137179036229336</v>
      </c>
      <c r="H9" s="3">
        <f>'Account totals data'!H9/'Account % of headcount'!AC9</f>
        <v>0.20260288427717199</v>
      </c>
      <c r="I9" s="3">
        <f>'Account totals data'!I9/'Account % of headcount'!AC9</f>
        <v>8.7407667956384105E-2</v>
      </c>
      <c r="J9" s="3">
        <f>'Account totals data'!J9/'Account % of headcount'!AC9</f>
        <v>0.20295462539570877</v>
      </c>
      <c r="K9" s="3">
        <f>'Account totals data'!K9/'Account % of headcount'!AC9</f>
        <v>0.19926134365107281</v>
      </c>
      <c r="L9" s="3">
        <f>'Account totals data'!L9/'Account % of headcount'!AC9</f>
        <v>0.19978895532887794</v>
      </c>
      <c r="M9" s="3">
        <f>'Account totals data'!M9/'Account % of headcount'!AC9</f>
        <v>0.1976785086176574</v>
      </c>
      <c r="N9" s="3">
        <f>'Account totals data'!N9/'Account % of headcount'!AD9</f>
        <v>0.18839360807401179</v>
      </c>
      <c r="O9" s="3">
        <f>'Account totals data'!O9/'Account % of headcount'!AD9</f>
        <v>0.18990748528174936</v>
      </c>
      <c r="P9" s="3">
        <f>'Account totals data'!P9/'Account % of headcount'!AD9</f>
        <v>0.18889823380992429</v>
      </c>
      <c r="Q9" s="3">
        <f>'Account totals data'!Q9/'Account % of headcount'!AD9</f>
        <v>0.18940285954583683</v>
      </c>
      <c r="R9" s="3">
        <f>'Account totals data'!R9/'Account % of headcount'!AD9</f>
        <v>0.18671152228763668</v>
      </c>
      <c r="S9" s="3">
        <f>'Account totals data'!S9/'Account % of headcount'!AD9</f>
        <v>0.18452481076534905</v>
      </c>
      <c r="T9" s="3">
        <f>'Account totals data'!T9/'Account % of headcount'!AD9</f>
        <v>0.18385197645079898</v>
      </c>
      <c r="U9" s="3"/>
      <c r="V9" s="3"/>
      <c r="W9" s="3"/>
      <c r="X9" s="3"/>
      <c r="Y9" s="3"/>
      <c r="Z9" s="3"/>
      <c r="AA9" s="3"/>
      <c r="AB9" s="3"/>
      <c r="AC9" s="19">
        <v>5686</v>
      </c>
      <c r="AD9" s="37">
        <v>5945</v>
      </c>
    </row>
    <row r="10" spans="1:35" x14ac:dyDescent="0.35">
      <c r="A10" s="14" t="s">
        <v>99</v>
      </c>
      <c r="B10" s="45">
        <f>'Account totals data'!B10/'Account % of headcount'!AC10</f>
        <v>7.1181413741967375E-2</v>
      </c>
      <c r="C10" s="15">
        <f>'Account totals data'!C10/'Account % of headcount'!AC10</f>
        <v>7.6618882847256556E-2</v>
      </c>
      <c r="D10" s="15">
        <f>'Account totals data'!D10/'Account % of headcount'!AC10</f>
        <v>7.464162135442412E-2</v>
      </c>
      <c r="E10" s="3">
        <f>'Account totals data'!E10/'Account % of headcount'!AC10</f>
        <v>7.3158675234799797E-2</v>
      </c>
      <c r="F10" s="3">
        <f>'Account totals data'!F10/'Account % of headcount'!AC10</f>
        <v>7.3158675234799797E-2</v>
      </c>
      <c r="G10" s="3">
        <f>'Account totals data'!G10/'Account % of headcount'!AC10</f>
        <v>7.6618882847256556E-2</v>
      </c>
      <c r="H10" s="3">
        <f>'Account totals data'!H10/'Account % of headcount'!AC10</f>
        <v>7.8596144340088978E-2</v>
      </c>
      <c r="I10" s="3">
        <f>'Account totals data'!I10/'Account % of headcount'!AC10</f>
        <v>0.5734058329214039</v>
      </c>
      <c r="J10" s="3">
        <f>'Account totals data'!J10/'Account % of headcount'!AC10</f>
        <v>0.17943648047454275</v>
      </c>
      <c r="K10" s="3">
        <f>'Account totals data'!K10/'Account % of headcount'!AC10</f>
        <v>0.18042511122095897</v>
      </c>
      <c r="L10" s="3">
        <f>'Account totals data'!L10/'Account % of headcount'!AC10</f>
        <v>0.18339100346020762</v>
      </c>
      <c r="M10" s="3">
        <f>'Account totals data'!M10/'Account % of headcount'!AC10</f>
        <v>0.18339100346020762</v>
      </c>
      <c r="N10" s="3">
        <f>'Account totals data'!N10/'Account % of headcount'!AD10</f>
        <v>0.11104441776710684</v>
      </c>
      <c r="O10" s="3">
        <f>'Account totals data'!O10/'Account % of headcount'!AD10</f>
        <v>0.11284513805522209</v>
      </c>
      <c r="P10" s="3">
        <f>'Account totals data'!P10/'Account % of headcount'!AD10</f>
        <v>0.11464585834333733</v>
      </c>
      <c r="Q10" s="3">
        <f>'Account totals data'!Q10/'Account % of headcount'!AD10</f>
        <v>0.11374549819927972</v>
      </c>
      <c r="R10" s="3">
        <f>'Account totals data'!R10/'Account % of headcount'!AD10</f>
        <v>0.11104441776710684</v>
      </c>
      <c r="S10" s="3">
        <f>'Account totals data'!S10/'Account % of headcount'!AD10</f>
        <v>0.11164465786314526</v>
      </c>
      <c r="T10" s="3">
        <f>'Account totals data'!T10/'Account % of headcount'!AD10</f>
        <v>0.11554621848739496</v>
      </c>
      <c r="U10" s="3"/>
      <c r="V10" s="3"/>
      <c r="W10" s="3"/>
      <c r="X10" s="3"/>
      <c r="Y10" s="3"/>
      <c r="Z10" s="3"/>
      <c r="AA10" s="3"/>
      <c r="AB10" s="3"/>
      <c r="AC10" s="19">
        <v>2023</v>
      </c>
      <c r="AD10" s="37">
        <v>3332</v>
      </c>
    </row>
    <row r="11" spans="1:35" x14ac:dyDescent="0.35">
      <c r="A11" s="14" t="s">
        <v>100</v>
      </c>
      <c r="B11" s="45">
        <f>'Account totals data'!B11/'Account % of headcount'!AC11</f>
        <v>0.2361963190184049</v>
      </c>
      <c r="C11" s="15">
        <f>'Account totals data'!C11/'Account % of headcount'!AC11</f>
        <v>0.24019334448782301</v>
      </c>
      <c r="D11" s="15">
        <f>'Account totals data'!D11/'Account % of headcount'!AC11</f>
        <v>0.24391150771518869</v>
      </c>
      <c r="E11" s="3">
        <f>'Account totals data'!E11/'Account % of headcount'!AC11</f>
        <v>0.2392638036809816</v>
      </c>
      <c r="F11" s="3">
        <f>'Account totals data'!F11/'Account % of headcount'!AC11</f>
        <v>0.2373117679866146</v>
      </c>
      <c r="G11" s="3">
        <f>'Account totals data'!G11/'Account % of headcount'!AC11</f>
        <v>0.2392638036809816</v>
      </c>
      <c r="H11" s="3">
        <f>'Account totals data'!H11/'Account % of headcount'!AC11</f>
        <v>0.24010039040713888</v>
      </c>
      <c r="I11" s="3">
        <f>'Account totals data'!I11/'Account % of headcount'!AC11</f>
        <v>0.24800148726529095</v>
      </c>
      <c r="J11" s="3">
        <f>'Account totals data'!J11/'Account % of headcount'!AC11</f>
        <v>0.24846625766871167</v>
      </c>
      <c r="K11" s="3">
        <f>'Account totals data'!K11/'Account % of headcount'!AC11</f>
        <v>0.22838817624093699</v>
      </c>
      <c r="L11" s="3">
        <f>'Account totals data'!L11/'Account % of headcount'!AC11</f>
        <v>0.22959657928983082</v>
      </c>
      <c r="M11" s="3">
        <f>'Account totals data'!M11/'Account % of headcount'!AC11</f>
        <v>0.22745863543409556</v>
      </c>
      <c r="N11" s="3">
        <f>'Account totals data'!N11/'Account % of headcount'!AD11</f>
        <v>0.22491064063788838</v>
      </c>
      <c r="O11" s="3">
        <f>'Account totals data'!O11/'Account % of headcount'!AD11</f>
        <v>0.23040967830629641</v>
      </c>
      <c r="P11" s="3">
        <f>'Account totals data'!P11/'Account % of headcount'!AD11</f>
        <v>0.23150948583997799</v>
      </c>
      <c r="Q11" s="3">
        <f>'Account totals data'!Q11/'Account % of headcount'!AD11</f>
        <v>0.2331591971405004</v>
      </c>
      <c r="R11" s="3">
        <f>'Account totals data'!R11/'Account % of headcount'!AD11</f>
        <v>0.23618366785812483</v>
      </c>
      <c r="S11" s="3">
        <f>'Account totals data'!S11/'Account % of headcount'!AD11</f>
        <v>0.23920813857574924</v>
      </c>
      <c r="T11" s="3">
        <f>'Account totals data'!T11/'Account % of headcount'!AD11</f>
        <v>0.24113280175969207</v>
      </c>
      <c r="U11" s="3"/>
      <c r="V11" s="3"/>
      <c r="W11" s="3"/>
      <c r="X11" s="3"/>
      <c r="Y11" s="3"/>
      <c r="Z11" s="3"/>
      <c r="AA11" s="3"/>
      <c r="AB11" s="3"/>
      <c r="AC11" s="19">
        <v>10758</v>
      </c>
      <c r="AD11" s="37">
        <v>10911</v>
      </c>
    </row>
    <row r="12" spans="1:35" x14ac:dyDescent="0.35">
      <c r="A12" s="14" t="s">
        <v>101</v>
      </c>
      <c r="B12" s="45">
        <f>'Account totals data'!B12/'Account % of headcount'!AC12</f>
        <v>0.21635094715852443</v>
      </c>
      <c r="C12" s="15">
        <f>'Account totals data'!C12/'Account % of headcount'!AC12</f>
        <v>0.21984047856430708</v>
      </c>
      <c r="D12" s="15">
        <f>'Account totals data'!D12/'Account % of headcount'!AC12</f>
        <v>0.21959122632103689</v>
      </c>
      <c r="E12" s="3">
        <f>'Account totals data'!E12/'Account % of headcount'!AC12</f>
        <v>0.21709870388833499</v>
      </c>
      <c r="F12" s="3">
        <f>'Account totals data'!F12/'Account % of headcount'!AC12</f>
        <v>0.21535393818544366</v>
      </c>
      <c r="G12" s="3">
        <f>'Account totals data'!G12/'Account % of headcount'!AC12</f>
        <v>0.21111665004985045</v>
      </c>
      <c r="H12" s="3">
        <f>'Account totals data'!H12/'Account % of headcount'!AC12</f>
        <v>0.20862412761714855</v>
      </c>
      <c r="I12" s="3">
        <f>'Account totals data'!I12/'Account % of headcount'!AC12</f>
        <v>0.20687936191425724</v>
      </c>
      <c r="J12" s="3">
        <f>'Account totals data'!J12/'Account % of headcount'!AC12</f>
        <v>0.20887337986041873</v>
      </c>
      <c r="K12" s="3">
        <f>'Account totals data'!K12/'Account % of headcount'!AC12</f>
        <v>0.20787637088733799</v>
      </c>
      <c r="L12" s="3">
        <f>'Account totals data'!L12/'Account % of headcount'!AC12</f>
        <v>0.21535393818544366</v>
      </c>
      <c r="M12" s="3">
        <f>'Account totals data'!M12/'Account % of headcount'!AC12</f>
        <v>0.21286141575274178</v>
      </c>
      <c r="N12" s="3">
        <f>'Account totals data'!N12/'Account % of headcount'!AD12</f>
        <v>0.20187680461982677</v>
      </c>
      <c r="O12" s="3">
        <f>'Account totals data'!O12/'Account % of headcount'!AD12</f>
        <v>0.20572666025024061</v>
      </c>
      <c r="P12" s="3">
        <f>'Account totals data'!P12/'Account % of headcount'!AD12</f>
        <v>0.20909528392685275</v>
      </c>
      <c r="Q12" s="3">
        <f>'Account totals data'!Q12/'Account % of headcount'!AD12</f>
        <v>0.21029836381135708</v>
      </c>
      <c r="R12" s="3">
        <f>'Account totals data'!R12/'Account % of headcount'!AD12</f>
        <v>0.20981713185755535</v>
      </c>
      <c r="S12" s="3">
        <f>'Account totals data'!S12/'Account % of headcount'!AD12</f>
        <v>0.20909528392685275</v>
      </c>
      <c r="T12" s="3">
        <f>'Account totals data'!T12/'Account % of headcount'!AD12</f>
        <v>0.20837343599615016</v>
      </c>
      <c r="U12" s="3"/>
      <c r="V12" s="3"/>
      <c r="W12" s="3"/>
      <c r="X12" s="3"/>
      <c r="Y12" s="3"/>
      <c r="Z12" s="3"/>
      <c r="AA12" s="3"/>
      <c r="AB12" s="3"/>
      <c r="AC12" s="19">
        <v>4012</v>
      </c>
      <c r="AD12" s="37">
        <v>4156</v>
      </c>
    </row>
    <row r="13" spans="1:35" x14ac:dyDescent="0.35">
      <c r="A13" s="14" t="s">
        <v>102</v>
      </c>
      <c r="B13" s="45">
        <f>'Account totals data'!B13/'Account % of headcount'!AC13</f>
        <v>0.10473397570171764</v>
      </c>
      <c r="C13" s="15">
        <f>'Account totals data'!C13/'Account % of headcount'!AC13</f>
        <v>0.10640971931294511</v>
      </c>
      <c r="D13" s="15">
        <f>'Account totals data'!D13/'Account % of headcount'!AC13</f>
        <v>0.11018014243820695</v>
      </c>
      <c r="E13" s="3">
        <f>'Account totals data'!E13/'Account % of headcount'!AC13</f>
        <v>0.1110180142438207</v>
      </c>
      <c r="F13" s="3">
        <f>'Account totals data'!F13/'Account % of headcount'!AC13</f>
        <v>0.1110180142438207</v>
      </c>
      <c r="G13" s="3">
        <f>'Account totals data'!G13/'Account % of headcount'!AC13</f>
        <v>0.11018014243820695</v>
      </c>
      <c r="H13" s="3">
        <f>'Account totals data'!H13/'Account % of headcount'!AC13</f>
        <v>0.1110180142438207</v>
      </c>
      <c r="I13" s="3">
        <f>'Account totals data'!I13/'Account % of headcount'!AC13</f>
        <v>0.34771679932970256</v>
      </c>
      <c r="J13" s="3">
        <f>'Account totals data'!J13/'Account % of headcount'!AC13</f>
        <v>0.11395056556346879</v>
      </c>
      <c r="K13" s="3">
        <f>'Account totals data'!K13/'Account % of headcount'!AC13</f>
        <v>0.11436950146627566</v>
      </c>
      <c r="L13" s="3">
        <f>'Account totals data'!L13/'Account % of headcount'!AC13</f>
        <v>0.11395056556346879</v>
      </c>
      <c r="M13" s="3">
        <f>'Account totals data'!M13/'Account % of headcount'!AC13</f>
        <v>0.10976120653540009</v>
      </c>
      <c r="N13" s="3">
        <f>'Account totals data'!N13/'Account % of headcount'!AD13</f>
        <v>0.10263578274760383</v>
      </c>
      <c r="O13" s="3">
        <f>'Account totals data'!O13/'Account % of headcount'!AD13</f>
        <v>0.1042332268370607</v>
      </c>
      <c r="P13" s="3">
        <f>'Account totals data'!P13/'Account % of headcount'!AD13</f>
        <v>0.1062300319488818</v>
      </c>
      <c r="Q13" s="3">
        <f>'Account totals data'!Q13/'Account % of headcount'!AD13</f>
        <v>0.10503194888178914</v>
      </c>
      <c r="R13" s="3">
        <f>'Account totals data'!R13/'Account % of headcount'!AD13</f>
        <v>0.10143769968051118</v>
      </c>
      <c r="S13" s="3">
        <f>'Account totals data'!S13/'Account % of headcount'!AD13</f>
        <v>9.9041533546325874E-2</v>
      </c>
      <c r="T13" s="3">
        <f>'Account totals data'!T13/'Account % of headcount'!AD13</f>
        <v>9.9840255591054319E-2</v>
      </c>
      <c r="U13" s="3"/>
      <c r="V13" s="3"/>
      <c r="W13" s="3"/>
      <c r="X13" s="3"/>
      <c r="Y13" s="3"/>
      <c r="Z13" s="3"/>
      <c r="AA13" s="3"/>
      <c r="AB13" s="3"/>
      <c r="AC13" s="19">
        <v>2387</v>
      </c>
      <c r="AD13" s="37">
        <v>2504</v>
      </c>
    </row>
    <row r="14" spans="1:35" x14ac:dyDescent="0.35">
      <c r="A14" s="14" t="s">
        <v>103</v>
      </c>
      <c r="B14" s="45">
        <f>'Account totals data'!B14/'Account % of headcount'!AC14</f>
        <v>0.14776536312849162</v>
      </c>
      <c r="C14" s="15">
        <f>'Account totals data'!C14/'Account % of headcount'!AC14</f>
        <v>0.14469273743016758</v>
      </c>
      <c r="D14" s="15">
        <f>'Account totals data'!D14/'Account % of headcount'!AC14</f>
        <v>0.14273743016759777</v>
      </c>
      <c r="E14" s="3">
        <f>'Account totals data'!E14/'Account % of headcount'!AC14</f>
        <v>0.1435754189944134</v>
      </c>
      <c r="F14" s="3">
        <f>'Account totals data'!F14/'Account % of headcount'!AC14</f>
        <v>0.1622905027932961</v>
      </c>
      <c r="G14" s="3">
        <f>'Account totals data'!G14/'Account % of headcount'!AC14</f>
        <v>0.17346368715083799</v>
      </c>
      <c r="H14" s="3">
        <f>'Account totals data'!H14/'Account % of headcount'!AC14</f>
        <v>0.1717877094972067</v>
      </c>
      <c r="I14" s="3">
        <f>'Account totals data'!I14/'Account % of headcount'!AC14</f>
        <v>7.5418994413407825E-2</v>
      </c>
      <c r="J14" s="3">
        <f>'Account totals data'!J14/'Account % of headcount'!AC14</f>
        <v>0.15307262569832403</v>
      </c>
      <c r="K14" s="3">
        <f>'Account totals data'!K14/'Account % of headcount'!AC14</f>
        <v>0.14776536312849162</v>
      </c>
      <c r="L14" s="3">
        <f>'Account totals data'!L14/'Account % of headcount'!AC14</f>
        <v>0.14692737430167599</v>
      </c>
      <c r="M14" s="3">
        <f>'Account totals data'!M14/'Account % of headcount'!AC14</f>
        <v>0.15027932960893856</v>
      </c>
      <c r="N14" s="3">
        <f>'Account totals data'!N14/'Account % of headcount'!AD14</f>
        <v>0.14875595553202753</v>
      </c>
      <c r="O14" s="3">
        <f>'Account totals data'!O14/'Account % of headcount'!AD14</f>
        <v>0.14743250397035468</v>
      </c>
      <c r="P14" s="3">
        <f>'Account totals data'!P14/'Account % of headcount'!AD14</f>
        <v>0.14822657490735838</v>
      </c>
      <c r="Q14" s="3">
        <f>'Account totals data'!Q14/'Account % of headcount'!AD14</f>
        <v>0.14637374272101641</v>
      </c>
      <c r="R14" s="3">
        <f>'Account totals data'!R14/'Account % of headcount'!AD14</f>
        <v>0.1540497617787189</v>
      </c>
      <c r="S14" s="3">
        <f>'Account totals data'!S14/'Account % of headcount'!AD14</f>
        <v>0.17151932239280043</v>
      </c>
      <c r="T14" s="3">
        <f>'Account totals data'!T14/'Account % of headcount'!AD14</f>
        <v>0.16754896770778188</v>
      </c>
      <c r="U14" s="3"/>
      <c r="V14" s="3"/>
      <c r="W14" s="3"/>
      <c r="X14" s="3"/>
      <c r="Y14" s="3"/>
      <c r="Z14" s="3"/>
      <c r="AA14" s="3"/>
      <c r="AB14" s="3"/>
      <c r="AC14" s="19">
        <v>3580</v>
      </c>
      <c r="AD14" s="37">
        <v>3778</v>
      </c>
    </row>
    <row r="15" spans="1:35" x14ac:dyDescent="0.35">
      <c r="B15" s="45"/>
      <c r="C15" s="15"/>
      <c r="D15" s="15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7"/>
      <c r="AD15" s="7"/>
      <c r="AE15" s="7"/>
    </row>
    <row r="16" spans="1:35" x14ac:dyDescent="0.35">
      <c r="A16" s="14" t="s">
        <v>104</v>
      </c>
      <c r="B16" s="45">
        <f>'Account totals data'!B16/'Account % of headcount'!AC16</f>
        <v>0.26409903713892707</v>
      </c>
      <c r="C16" s="15">
        <f>'Account totals data'!C16/'Account % of headcount'!AC16</f>
        <v>0.24759284731774414</v>
      </c>
      <c r="D16" s="15">
        <f>'Account totals data'!D16/'Account % of headcount'!AC16</f>
        <v>0.23658872077028886</v>
      </c>
      <c r="E16" s="3">
        <f>'Account totals data'!E16/'Account % of headcount'!AC16</f>
        <v>0.23108665749656121</v>
      </c>
      <c r="F16" s="3">
        <f>'Account totals data'!F16/'Account % of headcount'!AC16</f>
        <v>0.22090784044016507</v>
      </c>
      <c r="G16" s="3">
        <f>'Account totals data'!G16/'Account % of headcount'!AC16</f>
        <v>0.2220082530949106</v>
      </c>
      <c r="H16" s="3">
        <f>'Account totals data'!H16/'Account % of headcount'!AC16</f>
        <v>0.21898211829436037</v>
      </c>
      <c r="I16" s="3">
        <f>'Account totals data'!I16/'Account % of headcount'!AC16</f>
        <v>8.11554332874828E-2</v>
      </c>
      <c r="J16" s="3">
        <f>'Account totals data'!J16/'Account % of headcount'!AC16</f>
        <v>0.21788170563961484</v>
      </c>
      <c r="K16" s="3">
        <f>'Account totals data'!K16/'Account % of headcount'!AC16</f>
        <v>0.21210453920220082</v>
      </c>
      <c r="L16" s="3">
        <f>'Account totals data'!L16/'Account % of headcount'!AC16</f>
        <v>0.20852819807427786</v>
      </c>
      <c r="M16" s="3">
        <f>'Account totals data'!M16/'Account % of headcount'!AC16</f>
        <v>0.20522696011004127</v>
      </c>
      <c r="N16" s="3">
        <f>'Account totals data'!N16/'Account % of headcount'!AD16</f>
        <v>0.19887429643527205</v>
      </c>
      <c r="O16" s="3">
        <f>'Account totals data'!O16/'Account % of headcount'!AD16</f>
        <v>0.19673009916912357</v>
      </c>
      <c r="P16" s="3">
        <f>'Account totals data'!P16/'Account % of headcount'!AD16</f>
        <v>0.17636022514071295</v>
      </c>
      <c r="Q16" s="3">
        <f>'Account totals data'!Q16/'Account % of headcount'!AD16</f>
        <v>0.18038059501474135</v>
      </c>
      <c r="R16" s="3">
        <f>'Account totals data'!R16/'Account % of headcount'!AD16</f>
        <v>0.1801125703564728</v>
      </c>
      <c r="S16" s="3">
        <f>'Account totals data'!S16/'Account % of headcount'!AD16</f>
        <v>0.18359689091396408</v>
      </c>
      <c r="T16" s="3">
        <f>'Account totals data'!T16/'Account % of headcount'!AD16</f>
        <v>0.19136960600375236</v>
      </c>
      <c r="U16" s="3"/>
      <c r="V16" s="3"/>
      <c r="W16" s="3"/>
      <c r="X16" s="3"/>
      <c r="Y16" s="3"/>
      <c r="Z16" s="3"/>
      <c r="AA16" s="3"/>
      <c r="AB16" s="3"/>
      <c r="AC16" s="19">
        <v>3635</v>
      </c>
      <c r="AD16" s="37">
        <v>3731</v>
      </c>
    </row>
    <row r="17" spans="1:31" x14ac:dyDescent="0.35">
      <c r="A17" s="14" t="s">
        <v>105</v>
      </c>
      <c r="B17" s="45">
        <f>'Account totals data'!B17/'Account % of headcount'!AC17</f>
        <v>0.10051736881005174</v>
      </c>
      <c r="C17" s="15">
        <f>'Account totals data'!C17/'Account % of headcount'!AC17</f>
        <v>0.10298102981029811</v>
      </c>
      <c r="D17" s="15">
        <f>'Account totals data'!D17/'Account % of headcount'!AC17</f>
        <v>0.10273466371027347</v>
      </c>
      <c r="E17" s="3">
        <f>'Account totals data'!E17/'Account % of headcount'!AC17</f>
        <v>0.10396649421039665</v>
      </c>
      <c r="F17" s="3">
        <f>'Account totals data'!F17/'Account % of headcount'!AC17</f>
        <v>0.10273466371027347</v>
      </c>
      <c r="G17" s="3">
        <f>'Account totals data'!G17/'Account % of headcount'!AC17</f>
        <v>0.10125646711012565</v>
      </c>
      <c r="H17" s="3">
        <f>'Account totals data'!H17/'Account % of headcount'!AC17</f>
        <v>0.10199556541019955</v>
      </c>
      <c r="I17" s="3">
        <f>'Account totals data'!I17/'Account % of headcount'!AC17</f>
        <v>0.19660014781966001</v>
      </c>
      <c r="J17" s="3">
        <f>'Account totals data'!J17/'Account % of headcount'!AC17</f>
        <v>0.10790835181079084</v>
      </c>
      <c r="K17" s="3">
        <f>'Account totals data'!K17/'Account % of headcount'!AC17</f>
        <v>0.10593742301059374</v>
      </c>
      <c r="L17" s="3">
        <f>'Account totals data'!L17/'Account % of headcount'!AC17</f>
        <v>0.10470559251047055</v>
      </c>
      <c r="M17" s="3">
        <f>'Account totals data'!M17/'Account % of headcount'!AC17</f>
        <v>0.1076619857107662</v>
      </c>
      <c r="N17" s="3">
        <f>'Account totals data'!N17/'Account % of headcount'!AD17</f>
        <v>0.111358574610245</v>
      </c>
      <c r="O17" s="3">
        <f>'Account totals data'!O17/'Account % of headcount'!AD17</f>
        <v>0.11160603810937887</v>
      </c>
      <c r="P17" s="3">
        <f>'Account totals data'!P17/'Account % of headcount'!AD17</f>
        <v>0.11210096510764662</v>
      </c>
      <c r="Q17" s="3">
        <f>'Account totals data'!Q17/'Account % of headcount'!AD17</f>
        <v>0.11185350160851275</v>
      </c>
      <c r="R17" s="3">
        <f>'Account totals data'!R17/'Account % of headcount'!AD17</f>
        <v>0.111358574610245</v>
      </c>
      <c r="S17" s="3">
        <f>'Account totals data'!S17/'Account % of headcount'!AD17</f>
        <v>0.1111111111111111</v>
      </c>
      <c r="T17" s="3">
        <f>'Account totals data'!T17/'Account % of headcount'!AD17</f>
        <v>0.111358574610245</v>
      </c>
      <c r="U17" s="3"/>
      <c r="V17" s="3"/>
      <c r="W17" s="3"/>
      <c r="X17" s="3"/>
      <c r="Y17" s="3"/>
      <c r="Z17" s="3"/>
      <c r="AA17" s="3"/>
      <c r="AB17" s="3"/>
      <c r="AC17" s="19">
        <v>4059</v>
      </c>
      <c r="AD17" s="37">
        <v>4041</v>
      </c>
    </row>
    <row r="18" spans="1:31" x14ac:dyDescent="0.35">
      <c r="A18" s="14" t="s">
        <v>106</v>
      </c>
      <c r="B18" s="45">
        <f>'Account totals data'!B18/'Account % of headcount'!AC18</f>
        <v>0.17674062739097168</v>
      </c>
      <c r="C18" s="15">
        <f>'Account totals data'!C18/'Account % of headcount'!AC18</f>
        <v>0.17559296097934202</v>
      </c>
      <c r="D18" s="15">
        <f>'Account totals data'!D18/'Account % of headcount'!AC18</f>
        <v>0.17635807192042846</v>
      </c>
      <c r="E18" s="3">
        <f>'Account totals data'!E18/'Account % of headcount'!AC18</f>
        <v>0.17865340474368782</v>
      </c>
      <c r="F18" s="3">
        <f>'Account totals data'!F18/'Account % of headcount'!AC18</f>
        <v>0.17865340474368782</v>
      </c>
      <c r="G18" s="3">
        <f>'Account totals data'!G18/'Account % of headcount'!AC18</f>
        <v>0.17597551644988524</v>
      </c>
      <c r="H18" s="3">
        <f>'Account totals data'!H18/'Account % of headcount'!AC18</f>
        <v>0.17674062739097168</v>
      </c>
      <c r="I18" s="3">
        <f>'Account totals data'!I18/'Account % of headcount'!AC18</f>
        <v>0.16832440703902066</v>
      </c>
      <c r="J18" s="3">
        <f>'Account totals data'!J18/'Account % of headcount'!AC18</f>
        <v>0.17559296097934202</v>
      </c>
      <c r="K18" s="3">
        <f>'Account totals data'!K18/'Account % of headcount'!AC18</f>
        <v>0.18018362662586074</v>
      </c>
      <c r="L18" s="3">
        <f>'Account totals data'!L18/'Account % of headcount'!AC18</f>
        <v>0.18477429227237949</v>
      </c>
      <c r="M18" s="3">
        <f>'Account totals data'!M18/'Account % of headcount'!AC18</f>
        <v>0.18898240244835501</v>
      </c>
      <c r="N18" s="3">
        <f>'Account totals data'!N18/'Account % of headcount'!AD18</f>
        <v>0.18278000729660707</v>
      </c>
      <c r="O18" s="3">
        <f>'Account totals data'!O18/'Account % of headcount'!AD18</f>
        <v>0.17986136446552353</v>
      </c>
      <c r="P18" s="3">
        <f>'Account totals data'!P18/'Account % of headcount'!AD18</f>
        <v>0.1794965341116381</v>
      </c>
      <c r="Q18" s="3">
        <f>'Account totals data'!Q18/'Account % of headcount'!AD18</f>
        <v>0.1794965341116381</v>
      </c>
      <c r="R18" s="3">
        <f>'Account totals data'!R18/'Account % of headcount'!AD18</f>
        <v>0.17767238234221086</v>
      </c>
      <c r="S18" s="3">
        <f>'Account totals data'!S18/'Account % of headcount'!AD18</f>
        <v>0.18168551623495074</v>
      </c>
      <c r="T18" s="3">
        <f>'Account totals data'!T18/'Account % of headcount'!AD18</f>
        <v>0.17767238234221086</v>
      </c>
      <c r="U18" s="3"/>
      <c r="V18" s="3"/>
      <c r="W18" s="3"/>
      <c r="X18" s="3"/>
      <c r="Y18" s="3"/>
      <c r="Z18" s="3"/>
      <c r="AA18" s="3"/>
      <c r="AB18" s="3"/>
      <c r="AC18" s="19">
        <v>2614</v>
      </c>
      <c r="AD18" s="37">
        <v>2741</v>
      </c>
    </row>
    <row r="19" spans="1:31" x14ac:dyDescent="0.35">
      <c r="A19" s="14" t="s">
        <v>107</v>
      </c>
      <c r="B19" s="45">
        <f>'Account totals data'!B19/'Account % of headcount'!AC19</f>
        <v>0.14837244511733536</v>
      </c>
      <c r="C19" s="15">
        <f>'Account totals data'!C19/'Account % of headcount'!AC19</f>
        <v>0.14610143830431491</v>
      </c>
      <c r="D19" s="15">
        <f>'Account totals data'!D19/'Account % of headcount'!AC19</f>
        <v>0.14610143830431491</v>
      </c>
      <c r="E19" s="3">
        <f>'Account totals data'!E19/'Account % of headcount'!AC19</f>
        <v>0.14307342922028765</v>
      </c>
      <c r="F19" s="3">
        <f>'Account totals data'!F19/'Account % of headcount'!AC19</f>
        <v>0.13550340651021953</v>
      </c>
      <c r="G19" s="3">
        <f>'Account totals data'!G19/'Account % of headcount'!AC19</f>
        <v>0.13398940196820591</v>
      </c>
      <c r="H19" s="3">
        <f>'Account totals data'!H19/'Account % of headcount'!AC19</f>
        <v>0.13096139288417866</v>
      </c>
      <c r="I19" s="3">
        <f>'Account totals data'!I19/'Account % of headcount'!AC19</f>
        <v>0.34746404239212719</v>
      </c>
      <c r="J19" s="3">
        <f>'Account totals data'!J19/'Account % of headcount'!AC19</f>
        <v>0.4012112036336109</v>
      </c>
      <c r="K19" s="3">
        <f>'Account totals data'!K19/'Account % of headcount'!AC19</f>
        <v>0</v>
      </c>
      <c r="L19" s="3">
        <f>'Account totals data'!L19/'Account % of headcount'!AC19</f>
        <v>0</v>
      </c>
      <c r="M19" s="3">
        <f>'Account totals data'!M19/'Account % of headcount'!AC19</f>
        <v>0</v>
      </c>
      <c r="N19" s="3">
        <f>'Account totals data'!N19/'Account % of headcount'!AD19</f>
        <v>0</v>
      </c>
      <c r="O19" s="3">
        <f>'Account totals data'!O19/'Account % of headcount'!AD19</f>
        <v>0</v>
      </c>
      <c r="P19" s="3">
        <f>'Account totals data'!P19/'Account % of headcount'!AD19</f>
        <v>0</v>
      </c>
      <c r="Q19" s="3">
        <f>'Account totals data'!Q19/'Account % of headcount'!AD19</f>
        <v>0</v>
      </c>
      <c r="R19" s="3">
        <f>'Account totals data'!R19/'Account % of headcount'!AD19</f>
        <v>0</v>
      </c>
      <c r="S19" s="3">
        <f>'Account totals data'!S19/'Account % of headcount'!AD19</f>
        <v>0</v>
      </c>
      <c r="T19" s="3">
        <f>'Account totals data'!T19/'Account % of headcount'!AD19</f>
        <v>0</v>
      </c>
      <c r="U19" s="3"/>
      <c r="V19" s="3"/>
      <c r="W19" s="3"/>
      <c r="X19" s="3"/>
      <c r="Y19" s="3"/>
      <c r="Z19" s="3"/>
      <c r="AA19" s="3"/>
      <c r="AB19" s="3"/>
      <c r="AC19" s="19">
        <v>1321</v>
      </c>
      <c r="AD19" s="19">
        <v>1321</v>
      </c>
    </row>
    <row r="20" spans="1:31" ht="15" customHeight="1" x14ac:dyDescent="0.35">
      <c r="A20" s="14" t="s">
        <v>108</v>
      </c>
      <c r="B20" s="45">
        <f>'Account totals data'!B20/'Account % of headcount'!AC20</f>
        <v>0.10982196439287857</v>
      </c>
      <c r="C20" s="15">
        <f>'Account totals data'!C20/'Account % of headcount'!AC20</f>
        <v>0.10942188437687538</v>
      </c>
      <c r="D20" s="15">
        <f>'Account totals data'!D20/'Account % of headcount'!AC20</f>
        <v>0.10862172434486897</v>
      </c>
      <c r="E20" s="3">
        <f>'Account totals data'!E20/'Account % of headcount'!AC20</f>
        <v>0.10722144428885777</v>
      </c>
      <c r="F20" s="3">
        <f>'Account totals data'!F20/'Account % of headcount'!AC20</f>
        <v>0.10722144428885777</v>
      </c>
      <c r="G20" s="3">
        <f>'Account totals data'!G20/'Account % of headcount'!AC20</f>
        <v>0.10662132426485298</v>
      </c>
      <c r="H20" s="3">
        <f>'Account totals data'!H20/'Account % of headcount'!AC20</f>
        <v>0.10762152430486097</v>
      </c>
      <c r="I20" s="3">
        <f>'Account totals data'!I20/'Account % of headcount'!AC20</f>
        <v>0.10602120424084817</v>
      </c>
      <c r="J20" s="3">
        <f>'Account totals data'!J20/'Account % of headcount'!AC20</f>
        <v>0.10602120424084817</v>
      </c>
      <c r="K20" s="3">
        <f>'Account totals data'!K20/'Account % of headcount'!AC20</f>
        <v>0.10582116423284657</v>
      </c>
      <c r="L20" s="3">
        <f>'Account totals data'!L20/'Account % of headcount'!AC20</f>
        <v>0.10502100420084017</v>
      </c>
      <c r="M20" s="3">
        <f>'Account totals data'!M20/'Account % of headcount'!AC20</f>
        <v>0.10642128425685136</v>
      </c>
      <c r="N20" s="3">
        <f>'Account totals data'!N20/'Account % of headcount'!AD20</f>
        <v>0.10165895061728394</v>
      </c>
      <c r="O20" s="3">
        <f>'Account totals data'!O20/'Account % of headcount'!AD20</f>
        <v>0.10204475308641975</v>
      </c>
      <c r="P20" s="3">
        <f>'Account totals data'!P20/'Account % of headcount'!AD20</f>
        <v>0.10455246913580248</v>
      </c>
      <c r="Q20" s="3">
        <f>'Account totals data'!Q20/'Account % of headcount'!AD20</f>
        <v>0.10474537037037036</v>
      </c>
      <c r="R20" s="3">
        <f>'Account totals data'!R20/'Account % of headcount'!AD20</f>
        <v>0.10243055555555555</v>
      </c>
      <c r="S20" s="3">
        <f>'Account totals data'!S20/'Account % of headcount'!AD20</f>
        <v>0.10165895061728394</v>
      </c>
      <c r="T20" s="3">
        <f>'Account totals data'!T20/'Account % of headcount'!AD20</f>
        <v>0.10165895061728394</v>
      </c>
      <c r="U20" s="3"/>
      <c r="V20" s="3"/>
      <c r="W20" s="3"/>
      <c r="X20" s="3"/>
      <c r="Y20" s="3"/>
      <c r="Z20" s="3"/>
      <c r="AA20" s="3"/>
      <c r="AB20" s="3"/>
      <c r="AC20" s="19">
        <v>4999</v>
      </c>
      <c r="AD20" s="37">
        <v>5184</v>
      </c>
    </row>
    <row r="21" spans="1:31" ht="15" customHeight="1" x14ac:dyDescent="0.35">
      <c r="A21" s="14" t="s">
        <v>109</v>
      </c>
      <c r="B21" s="45"/>
      <c r="C21" s="15"/>
      <c r="D21" s="15"/>
      <c r="E21" s="3"/>
      <c r="F21" s="3"/>
      <c r="G21" s="3"/>
      <c r="H21" s="3"/>
      <c r="I21" s="3"/>
      <c r="J21" s="3"/>
      <c r="K21" s="3">
        <f>'Account totals data'!K21/'Account % of headcount'!AC21</f>
        <v>2.4509803921568627E-2</v>
      </c>
      <c r="L21" s="3">
        <f>'Account totals data'!L21/'Account % of headcount'!AC21</f>
        <v>4.9019607843137254E-2</v>
      </c>
      <c r="M21" s="3">
        <f>'Account totals data'!M21/'Account % of headcount'!AC21</f>
        <v>7.3529411764705885E-2</v>
      </c>
      <c r="N21" s="3">
        <f>'Account totals data'!N21/'Account % of headcount'!AD21</f>
        <v>7.8602620087336247E-2</v>
      </c>
      <c r="O21" s="3">
        <f>'Account totals data'!O21/'Account % of headcount'!AD21</f>
        <v>0.1091703056768559</v>
      </c>
      <c r="P21" s="3">
        <f>'Account totals data'!P21/'Account % of headcount'!AD21</f>
        <v>0.1222707423580786</v>
      </c>
      <c r="Q21" s="3">
        <f>'Account totals data'!Q21/'Account % of headcount'!AD21</f>
        <v>0.13100436681222707</v>
      </c>
      <c r="R21" s="3">
        <f>'Account totals data'!R21/'Account % of headcount'!AD21</f>
        <v>0.1222707423580786</v>
      </c>
      <c r="S21" s="3">
        <f>'Account totals data'!S21/'Account % of headcount'!AD21</f>
        <v>0.11790393013100436</v>
      </c>
      <c r="T21" s="3">
        <f>'Account totals data'!T21/'Account % of headcount'!AD21</f>
        <v>0.14410480349344978</v>
      </c>
      <c r="U21" s="3"/>
      <c r="V21" s="3"/>
      <c r="W21" s="3"/>
      <c r="X21" s="3"/>
      <c r="Y21" s="3"/>
      <c r="Z21" s="3"/>
      <c r="AA21" s="3"/>
      <c r="AB21" s="3"/>
      <c r="AC21" s="19">
        <v>204</v>
      </c>
      <c r="AD21" s="37">
        <v>229</v>
      </c>
    </row>
    <row r="22" spans="1:31" x14ac:dyDescent="0.35">
      <c r="A22" s="14" t="s">
        <v>110</v>
      </c>
      <c r="B22" s="45">
        <f>'Account totals data'!B22/'Account % of headcount'!AC22</f>
        <v>0.1597972972972973</v>
      </c>
      <c r="C22" s="15">
        <f>'Account totals data'!C22/'Account % of headcount'!AC22</f>
        <v>0.15844594594594594</v>
      </c>
      <c r="D22" s="15">
        <f>'Account totals data'!D22/'Account % of headcount'!AC22</f>
        <v>0.15760135135135134</v>
      </c>
      <c r="E22" s="3">
        <f>'Account totals data'!E22/'Account % of headcount'!AC22</f>
        <v>0.15929054054054054</v>
      </c>
      <c r="F22" s="3">
        <f>'Account totals data'!F22/'Account % of headcount'!AC22</f>
        <v>0.15861486486486487</v>
      </c>
      <c r="G22" s="3">
        <f>'Account totals data'!G22/'Account % of headcount'!AC22</f>
        <v>0.15861486486486487</v>
      </c>
      <c r="H22" s="3">
        <f>'Account totals data'!H22/'Account % of headcount'!AC22</f>
        <v>0.16013513513513514</v>
      </c>
      <c r="I22" s="3">
        <f>'Account totals data'!I22/'Account % of headcount'!AC22</f>
        <v>0.16097972972972974</v>
      </c>
      <c r="J22" s="3">
        <f>'Account totals data'!J22/'Account % of headcount'!AC22</f>
        <v>0.16013513513513514</v>
      </c>
      <c r="K22" s="3">
        <f>'Account totals data'!K22/'Account % of headcount'!AC22</f>
        <v>0.15827702702702703</v>
      </c>
      <c r="L22" s="3">
        <f>'Account totals data'!L22/'Account % of headcount'!AC22</f>
        <v>0.15675675675675677</v>
      </c>
      <c r="M22" s="3">
        <f>'Account totals data'!M22/'Account % of headcount'!AC22</f>
        <v>0.1554054054054054</v>
      </c>
      <c r="N22" s="3">
        <f>'Account totals data'!N22/'Account % of headcount'!AD22</f>
        <v>0.15207448546226723</v>
      </c>
      <c r="O22" s="3">
        <f>'Account totals data'!O22/'Account % of headcount'!AD22</f>
        <v>0.15027768703038222</v>
      </c>
      <c r="P22" s="3">
        <f>'Account totals data'!P22/'Account % of headcount'!AD22</f>
        <v>0.15142110421430904</v>
      </c>
      <c r="Q22" s="3">
        <f>'Account totals data'!Q22/'Account % of headcount'!AD22</f>
        <v>0.15027768703038222</v>
      </c>
      <c r="R22" s="3">
        <f>'Account totals data'!R22/'Account % of headcount'!AD22</f>
        <v>0.15076772296635085</v>
      </c>
      <c r="S22" s="3">
        <f>'Account totals data'!S22/'Account % of headcount'!AD22</f>
        <v>0.15060437765436133</v>
      </c>
      <c r="T22" s="3">
        <f>'Account totals data'!T22/'Account % of headcount'!AD22</f>
        <v>0.15027768703038222</v>
      </c>
      <c r="U22" s="3"/>
      <c r="V22" s="3"/>
      <c r="W22" s="3"/>
      <c r="X22" s="3"/>
      <c r="Y22" s="3"/>
      <c r="Z22" s="3"/>
      <c r="AA22" s="3"/>
      <c r="AB22" s="3"/>
      <c r="AC22" s="19">
        <v>5920</v>
      </c>
      <c r="AD22" s="37">
        <v>6122</v>
      </c>
    </row>
    <row r="23" spans="1:31" x14ac:dyDescent="0.35">
      <c r="A23" s="14"/>
      <c r="B23" s="45"/>
      <c r="C23" s="15"/>
      <c r="D23" s="15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19"/>
      <c r="AD23" s="37"/>
    </row>
    <row r="24" spans="1:31" x14ac:dyDescent="0.35">
      <c r="A24" s="14" t="s">
        <v>111</v>
      </c>
      <c r="B24" s="45">
        <f>'Account totals data'!B24/'Account % of headcount'!AC24</f>
        <v>0.10318471337579618</v>
      </c>
      <c r="C24" s="15">
        <f>'Account totals data'!C24/'Account % of headcount'!AC24</f>
        <v>0.1021656050955414</v>
      </c>
      <c r="D24" s="15">
        <f>'Account totals data'!D24/'Account % of headcount'!AC24</f>
        <v>0.10267515923566879</v>
      </c>
      <c r="E24" s="3">
        <f>'Account totals data'!E24/'Account % of headcount'!AC24</f>
        <v>0.10114649681528662</v>
      </c>
      <c r="F24" s="3">
        <f>'Account totals data'!F24/'Account % of headcount'!AC24</f>
        <v>0.10318471337579618</v>
      </c>
      <c r="G24" s="3">
        <f>'Account totals data'!G24/'Account % of headcount'!AC24</f>
        <v>0.10598726114649681</v>
      </c>
      <c r="H24" s="3">
        <f>'Account totals data'!H24/'Account % of headcount'!AC24</f>
        <v>0.10726114649681529</v>
      </c>
      <c r="I24" s="3">
        <f>'Account totals data'!I24/'Account % of headcount'!AC24</f>
        <v>0.11210191082802548</v>
      </c>
      <c r="J24" s="3">
        <f>'Account totals data'!J24/'Account % of headcount'!AC24</f>
        <v>0.11388535031847134</v>
      </c>
      <c r="K24" s="3">
        <f>'Account totals data'!K24/'Account % of headcount'!AC24</f>
        <v>0.11210191082802548</v>
      </c>
      <c r="L24" s="3">
        <f>'Account totals data'!L24/'Account % of headcount'!AC24</f>
        <v>0.11847133757961784</v>
      </c>
      <c r="M24" s="3">
        <f>'Account totals data'!M24/'Account % of headcount'!AC24</f>
        <v>0.12254777070063694</v>
      </c>
      <c r="N24" s="3">
        <f>'Account totals data'!N24/'Account % of headcount'!AD24</f>
        <v>0.13295832267962157</v>
      </c>
      <c r="O24" s="3">
        <f>'Account totals data'!O24/'Account % of headcount'!AD24</f>
        <v>0.1482996676041933</v>
      </c>
      <c r="P24" s="3">
        <f>'Account totals data'!P24/'Account % of headcount'!AD24</f>
        <v>0.15469189465609817</v>
      </c>
      <c r="Q24" s="3">
        <f>'Account totals data'!Q24/'Account % of headcount'!AD24</f>
        <v>0.16185118895423165</v>
      </c>
      <c r="R24" s="3">
        <f>'Account totals data'!R24/'Account % of headcount'!AD24</f>
        <v>0.16389670161084122</v>
      </c>
      <c r="S24" s="3">
        <f>'Account totals data'!S24/'Account % of headcount'!AD24</f>
        <v>0.16696497059575557</v>
      </c>
      <c r="T24" s="3">
        <f>'Account totals data'!T24/'Account % of headcount'!AD24</f>
        <v>0.17872666837126056</v>
      </c>
      <c r="U24" s="3"/>
      <c r="V24" s="3"/>
      <c r="W24" s="3"/>
      <c r="X24" s="3"/>
      <c r="Y24" s="3"/>
      <c r="Z24" s="3"/>
      <c r="AA24" s="3"/>
      <c r="AB24" s="3"/>
      <c r="AC24" s="19">
        <v>3925</v>
      </c>
      <c r="AD24" s="37">
        <v>3911</v>
      </c>
    </row>
    <row r="25" spans="1:31" x14ac:dyDescent="0.35">
      <c r="A25" s="14" t="s">
        <v>112</v>
      </c>
      <c r="B25" s="45">
        <f>'Account totals data'!B25/'Account % of headcount'!AC25</f>
        <v>0.18566711982909304</v>
      </c>
      <c r="C25" s="15">
        <f>'Account totals data'!C25/'Account % of headcount'!AC25</f>
        <v>0.1829481452709264</v>
      </c>
      <c r="D25" s="15">
        <f>'Account totals data'!D25/'Account % of headcount'!AC25</f>
        <v>0.18353078267624781</v>
      </c>
      <c r="E25" s="3">
        <f>'Account totals data'!E25/'Account % of headcount'!AC25</f>
        <v>0.18314235773936688</v>
      </c>
      <c r="F25" s="3">
        <f>'Account totals data'!F25/'Account % of headcount'!AC25</f>
        <v>0.17906389590211691</v>
      </c>
      <c r="G25" s="3">
        <f>'Account totals data'!G25/'Account % of headcount'!AC25</f>
        <v>0.18353078267624781</v>
      </c>
      <c r="H25" s="3">
        <f>'Account totals data'!H25/'Account % of headcount'!AC25</f>
        <v>0.18333657020780733</v>
      </c>
      <c r="I25" s="3">
        <f>'Account totals data'!I25/'Account % of headcount'!AC25</f>
        <v>0.18547290736065256</v>
      </c>
      <c r="J25" s="3">
        <f>'Account totals data'!J25/'Account % of headcount'!AC25</f>
        <v>0.18353078267624781</v>
      </c>
      <c r="K25" s="3">
        <f>'Account totals data'!K25/'Account % of headcount'!AC25</f>
        <v>0.18314235773936688</v>
      </c>
      <c r="L25" s="3">
        <f>'Account totals data'!L25/'Account % of headcount'!AC25</f>
        <v>0.18255972033404544</v>
      </c>
      <c r="M25" s="3">
        <f>'Account totals data'!M25/'Account % of headcount'!AC25</f>
        <v>0.18255972033404544</v>
      </c>
      <c r="N25" s="3">
        <f>'Account totals data'!N25/'Account % of headcount'!AD25</f>
        <v>0.1646076213676701</v>
      </c>
      <c r="O25" s="3">
        <f>'Account totals data'!O25/'Account % of headcount'!AD25</f>
        <v>0.1626935792587437</v>
      </c>
      <c r="P25" s="3">
        <f>'Account totals data'!P25/'Account % of headcount'!AD25</f>
        <v>0.16234557160257526</v>
      </c>
      <c r="Q25" s="3">
        <f>'Account totals data'!Q25/'Account % of headcount'!AD25</f>
        <v>0.1665216634765965</v>
      </c>
      <c r="R25" s="3">
        <f>'Account totals data'!R25/'Account % of headcount'!AD25</f>
        <v>0.16391160605533323</v>
      </c>
      <c r="S25" s="3">
        <f>'Account totals data'!S25/'Account % of headcount'!AD25</f>
        <v>0.15642944144771184</v>
      </c>
      <c r="T25" s="3">
        <f>'Account totals data'!T25/'Account % of headcount'!AD25</f>
        <v>0.15399338785453279</v>
      </c>
      <c r="U25" s="3"/>
      <c r="V25" s="3"/>
      <c r="W25" s="3"/>
      <c r="X25" s="3"/>
      <c r="Y25" s="3"/>
      <c r="Z25" s="3"/>
      <c r="AA25" s="3"/>
      <c r="AB25" s="3"/>
      <c r="AC25" s="19">
        <v>5149</v>
      </c>
      <c r="AD25" s="37">
        <v>5747</v>
      </c>
      <c r="AE25" s="17"/>
    </row>
    <row r="26" spans="1:31" x14ac:dyDescent="0.35">
      <c r="A26" s="14" t="s">
        <v>113</v>
      </c>
      <c r="B26" s="45">
        <f>'Account totals data'!B26/'Account % of headcount'!AC26</f>
        <v>0.24891534658460296</v>
      </c>
      <c r="C26" s="15">
        <f>'Account totals data'!C26/'Account % of headcount'!AC26</f>
        <v>0.24064171122994651</v>
      </c>
      <c r="D26" s="15">
        <f>'Account totals data'!D26/'Account % of headcount'!AC26</f>
        <v>0.23822015941882757</v>
      </c>
      <c r="E26" s="3">
        <f>'Account totals data'!E26/'Account % of headcount'!AC26</f>
        <v>0.23105640197760063</v>
      </c>
      <c r="F26" s="3">
        <f>'Account totals data'!F26/'Account % of headcount'!AC26</f>
        <v>0.22550701241045304</v>
      </c>
      <c r="G26" s="3">
        <f>'Account totals data'!G26/'Account % of headcount'!AC26</f>
        <v>0.22157199071738473</v>
      </c>
      <c r="H26" s="3">
        <f>'Account totals data'!H26/'Account % of headcount'!AC26</f>
        <v>0.22126929674099485</v>
      </c>
      <c r="I26" s="3">
        <f>'Account totals data'!I26/'Account % of headcount'!AC26</f>
        <v>0.21703158107153667</v>
      </c>
      <c r="J26" s="3">
        <f>'Account totals data'!J26/'Account % of headcount'!AC26</f>
        <v>0.21541721319745738</v>
      </c>
      <c r="K26" s="3">
        <f>'Account totals data'!K26/'Account % of headcount'!AC26</f>
        <v>0.20744627181919079</v>
      </c>
      <c r="L26" s="3">
        <f>'Account totals data'!L26/'Account % of headcount'!AC26</f>
        <v>0.20260316819695287</v>
      </c>
      <c r="M26" s="3">
        <f>'Account totals data'!M26/'Account % of headcount'!AC26</f>
        <v>0.20078700433861366</v>
      </c>
      <c r="N26" s="3">
        <f>'Account totals data'!N26/'Account % of headcount'!AD26</f>
        <v>0.19129235618597321</v>
      </c>
      <c r="O26" s="3">
        <f>'Account totals data'!O26/'Account % of headcount'!AD26</f>
        <v>0.17838849487785657</v>
      </c>
      <c r="P26" s="3">
        <f>'Account totals data'!P26/'Account % of headcount'!AD26</f>
        <v>0.1762214342001576</v>
      </c>
      <c r="Q26" s="3">
        <f>'Account totals data'!Q26/'Account % of headcount'!AD26</f>
        <v>0.17523640661938533</v>
      </c>
      <c r="R26" s="3">
        <f>'Account totals data'!R26/'Account % of headcount'!AD26</f>
        <v>0.17267533490937748</v>
      </c>
      <c r="S26" s="3">
        <f>'Account totals data'!S26/'Account % of headcount'!AD26</f>
        <v>0.1709022852639874</v>
      </c>
      <c r="T26" s="3">
        <f>'Account totals data'!T26/'Account % of headcount'!AD26</f>
        <v>0.16932624113475178</v>
      </c>
      <c r="U26" s="3"/>
      <c r="V26" s="3"/>
      <c r="W26" s="3"/>
      <c r="X26" s="3"/>
      <c r="Y26" s="3"/>
      <c r="Z26" s="3"/>
      <c r="AA26" s="3"/>
      <c r="AB26" s="3"/>
      <c r="AC26" s="19">
        <v>9911</v>
      </c>
      <c r="AD26" s="37">
        <v>10152</v>
      </c>
    </row>
    <row r="27" spans="1:31" x14ac:dyDescent="0.35">
      <c r="A27" s="14" t="s">
        <v>114</v>
      </c>
      <c r="B27" s="45">
        <f>'Account totals data'!B27/'Account % of headcount'!AC27</f>
        <v>0.14136233073450966</v>
      </c>
      <c r="C27" s="15">
        <f>'Account totals data'!C27/'Account % of headcount'!AC27</f>
        <v>0.13890028723840789</v>
      </c>
      <c r="D27" s="15">
        <f>'Account totals data'!D27/'Account % of headcount'!AC27</f>
        <v>0.1362330734509643</v>
      </c>
      <c r="E27" s="3">
        <f>'Account totals data'!E27/'Account % of headcount'!AC27</f>
        <v>0.13356585966352072</v>
      </c>
      <c r="F27" s="3">
        <f>'Account totals data'!F27/'Account % of headcount'!AC27</f>
        <v>0.13130898645876077</v>
      </c>
      <c r="G27" s="3">
        <f>'Account totals data'!G27/'Account % of headcount'!AC27</f>
        <v>0.12802626179729176</v>
      </c>
      <c r="H27" s="3">
        <f>'Account totals data'!H27/'Account % of headcount'!AC27</f>
        <v>0.12782109150594995</v>
      </c>
      <c r="I27" s="3">
        <f>'Account totals data'!I27/'Account % of headcount'!AC27</f>
        <v>0.12741075092326631</v>
      </c>
      <c r="J27" s="3">
        <f>'Account totals data'!J27/'Account % of headcount'!AC27</f>
        <v>0.12556421830118999</v>
      </c>
      <c r="K27" s="3">
        <f>'Account totals data'!K27/'Account % of headcount'!AC27</f>
        <v>0.12330734509643004</v>
      </c>
      <c r="L27" s="3">
        <f>'Account totals data'!L27/'Account % of headcount'!AC27</f>
        <v>0.12351251538777185</v>
      </c>
      <c r="M27" s="3">
        <f>'Account totals data'!M27/'Account % of headcount'!AC27</f>
        <v>0.12289700451374641</v>
      </c>
      <c r="N27" s="3">
        <f>'Account totals data'!N27/'Account % of headcount'!AD27</f>
        <v>0.11501163692785105</v>
      </c>
      <c r="O27" s="3">
        <f>'Account totals data'!O27/'Account % of headcount'!AD27</f>
        <v>0.11210240496508922</v>
      </c>
      <c r="P27" s="3">
        <f>'Account totals data'!P27/'Account % of headcount'!AD27</f>
        <v>0.11210240496508922</v>
      </c>
      <c r="Q27" s="3">
        <f>'Account totals data'!Q27/'Account % of headcount'!AD27</f>
        <v>0.11268425135764158</v>
      </c>
      <c r="R27" s="3">
        <f>'Account totals data'!R27/'Account % of headcount'!AD27</f>
        <v>0.11384794414274632</v>
      </c>
      <c r="S27" s="3">
        <f>'Account totals data'!S27/'Account % of headcount'!AD27</f>
        <v>0.11132660977501939</v>
      </c>
      <c r="T27" s="3">
        <f>'Account totals data'!T27/'Account % of headcount'!AD27</f>
        <v>0.1152055857253685</v>
      </c>
      <c r="U27" s="3"/>
      <c r="V27" s="3"/>
      <c r="W27" s="3"/>
      <c r="X27" s="3"/>
      <c r="Y27" s="3"/>
      <c r="Z27" s="3"/>
      <c r="AA27" s="3"/>
      <c r="AB27" s="3"/>
      <c r="AC27" s="19">
        <v>4874</v>
      </c>
      <c r="AD27" s="37">
        <v>5156</v>
      </c>
    </row>
    <row r="28" spans="1:31" x14ac:dyDescent="0.35">
      <c r="A28" s="14" t="s">
        <v>115</v>
      </c>
      <c r="B28" s="45">
        <f>'Account totals data'!B28/'Account % of headcount'!AC28</f>
        <v>0.1730848861283644</v>
      </c>
      <c r="C28" s="15">
        <f>'Account totals data'!C28/'Account % of headcount'!AC28</f>
        <v>0.17101449275362318</v>
      </c>
      <c r="D28" s="15">
        <f>'Account totals data'!D28/'Account % of headcount'!AC28</f>
        <v>0.1722567287784679</v>
      </c>
      <c r="E28" s="3">
        <f>'Account totals data'!E28/'Account % of headcount'!AC28</f>
        <v>0.1722567287784679</v>
      </c>
      <c r="F28" s="3">
        <f>'Account totals data'!F28/'Account % of headcount'!AC28</f>
        <v>0.1730848861283644</v>
      </c>
      <c r="G28" s="3">
        <f>'Account totals data'!G28/'Account % of headcount'!AC28</f>
        <v>0.17556935817805383</v>
      </c>
      <c r="H28" s="3">
        <f>'Account totals data'!H28/'Account % of headcount'!AC28</f>
        <v>0.17805383022774326</v>
      </c>
      <c r="I28" s="3">
        <f>'Account totals data'!I28/'Account % of headcount'!AC28</f>
        <v>0.18012422360248448</v>
      </c>
      <c r="J28" s="3">
        <f>'Account totals data'!J28/'Account % of headcount'!AC28</f>
        <v>0.17474120082815736</v>
      </c>
      <c r="K28" s="3">
        <f>'Account totals data'!K28/'Account % of headcount'!AC28</f>
        <v>0.17101449275362318</v>
      </c>
      <c r="L28" s="3">
        <f>'Account totals data'!L28/'Account % of headcount'!AC28</f>
        <v>0.17349896480331262</v>
      </c>
      <c r="M28" s="3">
        <f>'Account totals data'!M28/'Account % of headcount'!AC28</f>
        <v>0.17391304347826086</v>
      </c>
      <c r="N28" s="3">
        <f>'Account totals data'!N28/'Account % of headcount'!AD28</f>
        <v>0.16303501945525292</v>
      </c>
      <c r="O28" s="3">
        <f>'Account totals data'!O28/'Account % of headcount'!AD28</f>
        <v>0.15914396887159532</v>
      </c>
      <c r="P28" s="3">
        <f>'Account totals data'!P28/'Account % of headcount'!AD28</f>
        <v>0.15992217898832684</v>
      </c>
      <c r="Q28" s="3">
        <f>'Account totals data'!Q28/'Account % of headcount'!AD28</f>
        <v>0.16031128404669262</v>
      </c>
      <c r="R28" s="3">
        <f>'Account totals data'!R28/'Account % of headcount'!AD28</f>
        <v>0.15758754863813229</v>
      </c>
      <c r="S28" s="3">
        <f>'Account totals data'!S28/'Account % of headcount'!AD28</f>
        <v>0.16070038910505838</v>
      </c>
      <c r="T28" s="3">
        <f>'Account totals data'!T28/'Account % of headcount'!AD28</f>
        <v>0.16420233463035019</v>
      </c>
      <c r="U28" s="3"/>
      <c r="V28" s="3"/>
      <c r="W28" s="3"/>
      <c r="X28" s="3"/>
      <c r="Y28" s="3"/>
      <c r="Z28" s="3"/>
      <c r="AA28" s="3"/>
      <c r="AB28" s="3"/>
      <c r="AC28" s="19">
        <v>2415</v>
      </c>
      <c r="AD28" s="37">
        <v>2570</v>
      </c>
    </row>
    <row r="29" spans="1:31" x14ac:dyDescent="0.35">
      <c r="B29" s="45"/>
      <c r="C29" s="15"/>
      <c r="D29" s="15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7"/>
      <c r="AD29" s="7"/>
      <c r="AE29" s="7"/>
    </row>
    <row r="30" spans="1:31" x14ac:dyDescent="0.35">
      <c r="B30" s="45"/>
      <c r="C30" s="15"/>
      <c r="D30" s="15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7"/>
      <c r="AD30" s="7"/>
      <c r="AE30" s="7"/>
    </row>
    <row r="31" spans="1:31" x14ac:dyDescent="0.35">
      <c r="B31" s="45"/>
      <c r="C31" s="15"/>
      <c r="D31" s="15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7"/>
      <c r="AD31" s="7"/>
      <c r="AE31" s="7"/>
    </row>
    <row r="32" spans="1:31" x14ac:dyDescent="0.35">
      <c r="B32" s="45"/>
      <c r="C32" s="15"/>
      <c r="D32" s="15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9"/>
      <c r="AD32" s="9"/>
      <c r="AE32" s="9"/>
    </row>
    <row r="33" spans="1:31" x14ac:dyDescent="0.35">
      <c r="B33" s="45"/>
      <c r="C33" s="15"/>
      <c r="D33" s="15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7"/>
      <c r="AD33" s="7"/>
      <c r="AE33" s="7"/>
    </row>
    <row r="34" spans="1:31" x14ac:dyDescent="0.35">
      <c r="B34" s="45"/>
      <c r="C34" s="15"/>
      <c r="D34" s="15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</row>
    <row r="35" spans="1:31" x14ac:dyDescent="0.35">
      <c r="B35" s="45"/>
      <c r="C35" s="15"/>
      <c r="D35" s="15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</row>
    <row r="36" spans="1:31" x14ac:dyDescent="0.35">
      <c r="A36" s="14" t="s">
        <v>116</v>
      </c>
      <c r="B36" s="45">
        <f>'Account totals data'!B36/'Account % of headcount'!AC36</f>
        <v>7.9027355623100301E-2</v>
      </c>
      <c r="C36" s="15">
        <f>'Account totals data'!C36/'Account % of headcount'!AC36</f>
        <v>7.5481256332320168E-2</v>
      </c>
      <c r="D36" s="15">
        <f>'Account totals data'!D36/'Account % of headcount'!AC36</f>
        <v>7.7507598784194526E-2</v>
      </c>
      <c r="E36" s="3">
        <f>'Account totals data'!E36/'Account % of headcount'!AC36</f>
        <v>7.598784194528875E-2</v>
      </c>
      <c r="F36" s="3">
        <f>'Account totals data'!F36/'Account % of headcount'!AC36</f>
        <v>7.4468085106382975E-2</v>
      </c>
      <c r="G36" s="3">
        <f>'Account totals data'!G36/'Account % of headcount'!AC36</f>
        <v>7.0921985815602842E-2</v>
      </c>
      <c r="H36" s="3">
        <f>'Account totals data'!H36/'Account % of headcount'!AC36</f>
        <v>7.1428571428571425E-2</v>
      </c>
      <c r="I36" s="3">
        <f>'Account totals data'!I36/'Account % of headcount'!AC36</f>
        <v>6.4336372847011145E-2</v>
      </c>
      <c r="J36" s="3">
        <f>'Account totals data'!J36/'Account % of headcount'!AC36</f>
        <v>6.4336372847011145E-2</v>
      </c>
      <c r="K36" s="3">
        <f>'Account totals data'!K36/'Account % of headcount'!AC36</f>
        <v>6.231003039513678E-2</v>
      </c>
      <c r="L36" s="3">
        <f>'Account totals data'!L36/'Account % of headcount'!AC36</f>
        <v>6.231003039513678E-2</v>
      </c>
      <c r="M36" s="3">
        <f>'Account totals data'!M36/'Account % of headcount'!AC36</f>
        <v>5.9777102330293819E-2</v>
      </c>
      <c r="N36" s="3">
        <f>'Account totals data'!N36/'Account % of headcount'!AD36</f>
        <v>5.6034482758620691E-2</v>
      </c>
      <c r="O36" s="3">
        <f>'Account totals data'!O36/'Account % of headcount'!AD36</f>
        <v>5.6034482758620691E-2</v>
      </c>
      <c r="P36" s="3">
        <f>'Account totals data'!P36/'Account % of headcount'!AD36</f>
        <v>5.5076628352490421E-2</v>
      </c>
      <c r="Q36" s="3">
        <f>'Account totals data'!Q36/'Account % of headcount'!AD36</f>
        <v>5.2681992337164751E-2</v>
      </c>
      <c r="R36" s="3">
        <f>'Account totals data'!R36/'Account % of headcount'!AD36</f>
        <v>5.1245210727969351E-2</v>
      </c>
      <c r="S36" s="3">
        <f>'Account totals data'!S36/'Account % of headcount'!AD36</f>
        <v>5.220306513409962E-2</v>
      </c>
      <c r="T36" s="3">
        <f>'Account totals data'!T36/'Account % of headcount'!AD36</f>
        <v>5.459770114942529E-2</v>
      </c>
      <c r="U36" s="3"/>
      <c r="V36" s="3"/>
      <c r="W36" s="3"/>
      <c r="X36" s="3"/>
      <c r="Y36" s="3"/>
      <c r="Z36" s="3"/>
      <c r="AA36" s="3"/>
      <c r="AB36" s="3"/>
      <c r="AC36" s="19">
        <v>1974</v>
      </c>
      <c r="AD36" s="37">
        <v>2088</v>
      </c>
    </row>
    <row r="37" spans="1:31" x14ac:dyDescent="0.35">
      <c r="A37" s="14" t="s">
        <v>117</v>
      </c>
      <c r="B37" s="45">
        <f>'Account totals data'!B37/'Account % of headcount'!AC37</f>
        <v>0.15875857952849895</v>
      </c>
      <c r="C37" s="15">
        <f>'Account totals data'!C37/'Account % of headcount'!AC37</f>
        <v>0.16025067144136079</v>
      </c>
      <c r="D37" s="15">
        <f>'Account totals data'!D37/'Account % of headcount'!AC37</f>
        <v>0.16174276335422261</v>
      </c>
      <c r="E37" s="3">
        <f>'Account totals data'!E37/'Account % of headcount'!AC37</f>
        <v>0.16233960011936735</v>
      </c>
      <c r="F37" s="3">
        <f>'Account totals data'!F37/'Account % of headcount'!AC37</f>
        <v>0.16174276335422261</v>
      </c>
      <c r="G37" s="3">
        <f>'Account totals data'!G37/'Account % of headcount'!AC37</f>
        <v>0.16144434497165025</v>
      </c>
      <c r="H37" s="3">
        <f>'Account totals data'!H37/'Account % of headcount'!AC37</f>
        <v>0.15846016114592659</v>
      </c>
      <c r="I37" s="3">
        <f>'Account totals data'!I37/'Account % of headcount'!AC37</f>
        <v>0.15846016114592659</v>
      </c>
      <c r="J37" s="3">
        <f>'Account totals data'!J37/'Account % of headcount'!AC37</f>
        <v>0.15935541629364369</v>
      </c>
      <c r="K37" s="3">
        <f>'Account totals data'!K37/'Account % of headcount'!AC37</f>
        <v>0.15099970158161743</v>
      </c>
      <c r="L37" s="3">
        <f>'Account totals data'!L37/'Account % of headcount'!AC37</f>
        <v>0.14980602805132795</v>
      </c>
      <c r="M37" s="3">
        <f>'Account totals data'!M37/'Account % of headcount'!AC37</f>
        <v>0.14652342584303193</v>
      </c>
      <c r="N37" s="3">
        <f>'Account totals data'!N37/'Account % of headcount'!AD37</f>
        <v>0.13418001104362232</v>
      </c>
      <c r="O37" s="3">
        <f>'Account totals data'!O37/'Account % of headcount'!AD37</f>
        <v>0.12838210933186084</v>
      </c>
      <c r="P37" s="3">
        <f>'Account totals data'!P37/'Account % of headcount'!AD37</f>
        <v>0.12727774710104914</v>
      </c>
      <c r="Q37" s="3">
        <f>'Account totals data'!Q37/'Account % of headcount'!AD37</f>
        <v>0.12341247929320817</v>
      </c>
      <c r="R37" s="3">
        <f>'Account totals data'!R37/'Account % of headcount'!AD37</f>
        <v>0.12092766427388184</v>
      </c>
      <c r="S37" s="3">
        <f>'Account totals data'!S37/'Account % of headcount'!AD37</f>
        <v>0.12092766427388184</v>
      </c>
      <c r="T37" s="3">
        <f>'Account totals data'!T37/'Account % of headcount'!AD37</f>
        <v>0.12065157371617891</v>
      </c>
      <c r="U37" s="3"/>
      <c r="V37" s="3"/>
      <c r="W37" s="3"/>
      <c r="X37" s="3"/>
      <c r="Y37" s="3"/>
      <c r="Z37" s="3"/>
      <c r="AA37" s="3"/>
      <c r="AB37" s="3"/>
      <c r="AC37" s="19">
        <v>3351</v>
      </c>
      <c r="AD37" s="37">
        <v>3622</v>
      </c>
    </row>
    <row r="38" spans="1:31" x14ac:dyDescent="0.35">
      <c r="B38" s="45"/>
      <c r="C38" s="15"/>
      <c r="D38" s="15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</row>
    <row r="39" spans="1:31" x14ac:dyDescent="0.35">
      <c r="A39" s="14" t="s">
        <v>118</v>
      </c>
      <c r="B39" s="45">
        <f>'Account totals data'!B39/'Account % of headcount'!AC39</f>
        <v>0.10756853396901073</v>
      </c>
      <c r="C39" s="15">
        <f>'Account totals data'!C39/'Account % of headcount'!AC39</f>
        <v>0.10905840286054827</v>
      </c>
      <c r="D39" s="15">
        <f>'Account totals data'!D39/'Account % of headcount'!AC39</f>
        <v>0.1099523241954708</v>
      </c>
      <c r="E39" s="3">
        <f>'Account totals data'!E39/'Account % of headcount'!AC39</f>
        <v>0.11054827175208581</v>
      </c>
      <c r="F39" s="3">
        <f>'Account totals data'!F39/'Account % of headcount'!AC39</f>
        <v>0.11233611442193087</v>
      </c>
      <c r="G39" s="3">
        <f>'Account totals data'!G39/'Account % of headcount'!AC39</f>
        <v>0.11740166865315853</v>
      </c>
      <c r="H39" s="3">
        <f>'Account totals data'!H39/'Account % of headcount'!AC39</f>
        <v>0.12008343265792611</v>
      </c>
      <c r="I39" s="3">
        <f>'Account totals data'!I39/'Account % of headcount'!AC39</f>
        <v>0.12067938021454112</v>
      </c>
      <c r="J39" s="3">
        <f>'Account totals data'!J39/'Account % of headcount'!AC39</f>
        <v>0.12097735399284863</v>
      </c>
      <c r="K39" s="3">
        <f>'Account totals data'!K39/'Account % of headcount'!AC39</f>
        <v>0.11918951132300358</v>
      </c>
      <c r="L39" s="3">
        <f>'Account totals data'!L39/'Account % of headcount'!AC39</f>
        <v>0.1197854588796186</v>
      </c>
      <c r="M39" s="3">
        <f>'Account totals data'!M39/'Account % of headcount'!AC39</f>
        <v>0.11859356376638856</v>
      </c>
      <c r="N39" s="3">
        <f>'Account totals data'!N39/'Account % of headcount'!AD39</f>
        <v>0.1148053424268258</v>
      </c>
      <c r="O39" s="3">
        <f>'Account totals data'!O39/'Account % of headcount'!AD39</f>
        <v>0.11679454390451834</v>
      </c>
      <c r="P39" s="3">
        <f>'Account totals data'!P39/'Account % of headcount'!AD39</f>
        <v>0.11821540210287014</v>
      </c>
      <c r="Q39" s="3">
        <f>'Account totals data'!Q39/'Account % of headcount'!AD39</f>
        <v>0.11935208866155157</v>
      </c>
      <c r="R39" s="3">
        <f>'Account totals data'!R39/'Account % of headcount'!AD39</f>
        <v>0.12162546177891446</v>
      </c>
      <c r="S39" s="3">
        <f>'Account totals data'!S39/'Account % of headcount'!AD39</f>
        <v>0.12389883489627736</v>
      </c>
      <c r="T39" s="3">
        <f>'Account totals data'!T39/'Account % of headcount'!AD39</f>
        <v>0.12588803637396989</v>
      </c>
      <c r="U39" s="3"/>
      <c r="V39" s="3"/>
      <c r="W39" s="3"/>
      <c r="X39" s="3"/>
      <c r="Y39" s="3"/>
      <c r="Z39" s="3"/>
      <c r="AA39" s="3"/>
      <c r="AB39" s="3"/>
      <c r="AC39" s="19">
        <v>3356</v>
      </c>
      <c r="AD39" s="37">
        <v>3519</v>
      </c>
    </row>
    <row r="40" spans="1:31" x14ac:dyDescent="0.35">
      <c r="A40" s="14" t="s">
        <v>119</v>
      </c>
      <c r="B40" s="45">
        <f>'Account totals data'!B40/'Account % of headcount'!AC40</f>
        <v>0.31679035250463822</v>
      </c>
      <c r="C40" s="15">
        <f>'Account totals data'!C40/'Account % of headcount'!AC40</f>
        <v>0.31957328385899814</v>
      </c>
      <c r="D40" s="15">
        <f>'Account totals data'!D40/'Account % of headcount'!AC40</f>
        <v>0.32235621521335805</v>
      </c>
      <c r="E40" s="3">
        <f>'Account totals data'!E40/'Account % of headcount'!AC40</f>
        <v>0.32792207792207795</v>
      </c>
      <c r="F40" s="3">
        <f>'Account totals data'!F40/'Account % of headcount'!AC40</f>
        <v>0.32745825602968459</v>
      </c>
      <c r="G40" s="3">
        <f>'Account totals data'!G40/'Account % of headcount'!AC40</f>
        <v>0.33302411873840443</v>
      </c>
      <c r="H40" s="3">
        <f>'Account totals data'!H40/'Account % of headcount'!AC40</f>
        <v>0.33070500927643787</v>
      </c>
      <c r="I40" s="3">
        <f>'Account totals data'!I40/'Account % of headcount'!AC40</f>
        <v>0.32653061224489793</v>
      </c>
      <c r="J40" s="3">
        <f>'Account totals data'!J40/'Account % of headcount'!AC40</f>
        <v>0.31980519480519481</v>
      </c>
      <c r="K40" s="3">
        <f>'Account totals data'!K40/'Account % of headcount'!AC40</f>
        <v>0.31470315398886828</v>
      </c>
      <c r="L40" s="3">
        <f>'Account totals data'!L40/'Account % of headcount'!AC40</f>
        <v>0.31168831168831168</v>
      </c>
      <c r="M40" s="3">
        <f>'Account totals data'!M40/'Account % of headcount'!AC40</f>
        <v>0.30913729128014844</v>
      </c>
      <c r="N40" s="3">
        <f>'Account totals data'!N40/'Account % of headcount'!AD40</f>
        <v>0.29096916299559472</v>
      </c>
      <c r="O40" s="3">
        <f>'Account totals data'!O40/'Account % of headcount'!AD40</f>
        <v>0.2894273127753304</v>
      </c>
      <c r="P40" s="3">
        <f>'Account totals data'!P40/'Account % of headcount'!AD40</f>
        <v>0.28656387665198235</v>
      </c>
      <c r="Q40" s="3">
        <f>'Account totals data'!Q40/'Account % of headcount'!AD40</f>
        <v>0.28149779735682817</v>
      </c>
      <c r="R40" s="3">
        <f>'Account totals data'!R40/'Account % of headcount'!AD40</f>
        <v>0.28325991189427313</v>
      </c>
      <c r="S40" s="3">
        <f>'Account totals data'!S40/'Account % of headcount'!AD40</f>
        <v>0.29207048458149781</v>
      </c>
      <c r="T40" s="3">
        <f>'Account totals data'!T40/'Account % of headcount'!AD40</f>
        <v>0.2960352422907489</v>
      </c>
      <c r="U40" s="3"/>
      <c r="V40" s="3"/>
      <c r="W40" s="3"/>
      <c r="X40" s="3"/>
      <c r="Y40" s="3"/>
      <c r="Z40" s="3"/>
      <c r="AA40" s="3"/>
      <c r="AB40" s="3"/>
      <c r="AC40" s="19">
        <v>4312</v>
      </c>
      <c r="AD40" s="37">
        <v>4540</v>
      </c>
    </row>
    <row r="41" spans="1:31" x14ac:dyDescent="0.35">
      <c r="A41" s="14" t="s">
        <v>120</v>
      </c>
      <c r="B41" s="45">
        <f>'Account totals data'!B41/'Account % of headcount'!AC41</f>
        <v>0.18223583460949463</v>
      </c>
      <c r="C41" s="15">
        <f>'Account totals data'!C41/'Account % of headcount'!AC41</f>
        <v>0.17993874425727413</v>
      </c>
      <c r="D41" s="15">
        <f>'Account totals data'!D41/'Account % of headcount'!AC41</f>
        <v>0.17611026033690658</v>
      </c>
      <c r="E41" s="3">
        <f>'Account totals data'!E41/'Account % of headcount'!AC41</f>
        <v>0.17477029096477795</v>
      </c>
      <c r="F41" s="3">
        <f>'Account totals data'!F41/'Account % of headcount'!AC41</f>
        <v>0.17247320061255741</v>
      </c>
      <c r="G41" s="3">
        <f>'Account totals data'!G41/'Account % of headcount'!AC41</f>
        <v>0.16615620214395099</v>
      </c>
      <c r="H41" s="3">
        <f>'Account totals data'!H41/'Account % of headcount'!AC41</f>
        <v>0.16347626339969373</v>
      </c>
      <c r="I41" s="3">
        <f>'Account totals data'!I41/'Account % of headcount'!AC41</f>
        <v>0.15926493108728942</v>
      </c>
      <c r="J41" s="3">
        <f>'Account totals data'!J41/'Account % of headcount'!AC41</f>
        <v>0.15447932618683002</v>
      </c>
      <c r="K41" s="3">
        <f>'Account totals data'!K41/'Account % of headcount'!AC41</f>
        <v>0.15486217457886678</v>
      </c>
      <c r="L41" s="3">
        <f>'Account totals data'!L41/'Account % of headcount'!AC41</f>
        <v>0.15160796324655437</v>
      </c>
      <c r="M41" s="3">
        <f>'Account totals data'!M41/'Account % of headcount'!AC41</f>
        <v>0.15007656967840735</v>
      </c>
      <c r="N41" s="3">
        <f>'Account totals data'!N41/'Account % of headcount'!AD41</f>
        <v>0.15252621544327932</v>
      </c>
      <c r="O41" s="3">
        <f>'Account totals data'!O41/'Account % of headcount'!AD41</f>
        <v>0.15386081982840802</v>
      </c>
      <c r="P41" s="3">
        <f>'Account totals data'!P41/'Account % of headcount'!AD41</f>
        <v>0.155767397521449</v>
      </c>
      <c r="Q41" s="3">
        <f>'Account totals data'!Q41/'Account % of headcount'!AD41</f>
        <v>0.15691134413727359</v>
      </c>
      <c r="R41" s="3">
        <f>'Account totals data'!R41/'Account % of headcount'!AD41</f>
        <v>0.15977121067683508</v>
      </c>
      <c r="S41" s="3">
        <f>'Account totals data'!S41/'Account % of headcount'!AD41</f>
        <v>0.15996186844613919</v>
      </c>
      <c r="T41" s="3">
        <f>'Account totals data'!T41/'Account % of headcount'!AD41</f>
        <v>0.16015252621544329</v>
      </c>
      <c r="U41" s="3"/>
      <c r="V41" s="3"/>
      <c r="W41" s="3"/>
      <c r="X41" s="3"/>
      <c r="Y41" s="3"/>
      <c r="Z41" s="3"/>
      <c r="AA41" s="3"/>
      <c r="AB41" s="3"/>
      <c r="AC41" s="19">
        <v>5224</v>
      </c>
      <c r="AD41" s="37">
        <v>5245</v>
      </c>
    </row>
    <row r="42" spans="1:31" x14ac:dyDescent="0.35">
      <c r="A42" s="14" t="s">
        <v>121</v>
      </c>
      <c r="B42" s="45">
        <f>'Account totals data'!B42/'Account % of headcount'!AC42</f>
        <v>9.6304008328995314E-2</v>
      </c>
      <c r="C42" s="15">
        <f>'Account totals data'!C42/'Account % of headcount'!AC42</f>
        <v>8.745445080687142E-2</v>
      </c>
      <c r="D42" s="15">
        <f>'Account totals data'!D42/'Account % of headcount'!AC42</f>
        <v>8.7975013014055178E-2</v>
      </c>
      <c r="E42" s="3">
        <f>'Account totals data'!E42/'Account % of headcount'!AC42</f>
        <v>8.4851639770952628E-2</v>
      </c>
      <c r="F42" s="3">
        <f>'Account totals data'!F42/'Account % of headcount'!AC42</f>
        <v>8.4851639770952628E-2</v>
      </c>
      <c r="G42" s="3">
        <f>'Account totals data'!G42/'Account % of headcount'!AC42</f>
        <v>8.5372201978136386E-2</v>
      </c>
      <c r="H42" s="3">
        <f>'Account totals data'!H42/'Account % of headcount'!AC42</f>
        <v>8.4851639770952628E-2</v>
      </c>
      <c r="I42" s="3">
        <f>'Account totals data'!I42/'Account % of headcount'!AC42</f>
        <v>8.6413326392503903E-2</v>
      </c>
      <c r="J42" s="3">
        <f>'Account totals data'!J42/'Account % of headcount'!AC42</f>
        <v>8.7975013014055178E-2</v>
      </c>
      <c r="K42" s="3">
        <f>'Account totals data'!K42/'Account % of headcount'!AC42</f>
        <v>8.6933888599687661E-2</v>
      </c>
      <c r="L42" s="3">
        <f>'Account totals data'!L42/'Account % of headcount'!AC42</f>
        <v>8.7975013014055178E-2</v>
      </c>
      <c r="M42" s="3">
        <f>'Account totals data'!M42/'Account % of headcount'!AC42</f>
        <v>9.0577824049973971E-2</v>
      </c>
      <c r="N42" s="3">
        <f>'Account totals data'!N42/'Account % of headcount'!AD42</f>
        <v>8.6849852796859667E-2</v>
      </c>
      <c r="O42" s="3">
        <f>'Account totals data'!O42/'Account % of headcount'!AD42</f>
        <v>8.8812561334641812E-2</v>
      </c>
      <c r="P42" s="3">
        <f>'Account totals data'!P42/'Account % of headcount'!AD42</f>
        <v>9.175662414131501E-2</v>
      </c>
      <c r="Q42" s="3">
        <f>'Account totals data'!Q42/'Account % of headcount'!AD42</f>
        <v>9.3719332679097156E-2</v>
      </c>
      <c r="R42" s="3">
        <f>'Account totals data'!R42/'Account % of headcount'!AD42</f>
        <v>9.0775269872423944E-2</v>
      </c>
      <c r="S42" s="3">
        <f>'Account totals data'!S42/'Account % of headcount'!AD42</f>
        <v>8.7831207065750733E-2</v>
      </c>
      <c r="T42" s="3">
        <f>'Account totals data'!T42/'Account % of headcount'!AD42</f>
        <v>8.5868498527968601E-2</v>
      </c>
      <c r="U42" s="3"/>
      <c r="V42" s="3"/>
      <c r="W42" s="3"/>
      <c r="X42" s="3"/>
      <c r="Y42" s="3"/>
      <c r="Z42" s="3"/>
      <c r="AA42" s="3"/>
      <c r="AB42" s="3"/>
      <c r="AC42" s="19">
        <v>1921</v>
      </c>
      <c r="AD42" s="37">
        <v>2038</v>
      </c>
    </row>
    <row r="43" spans="1:31" ht="15" thickBot="1" x14ac:dyDescent="0.4">
      <c r="A43" s="14" t="s">
        <v>122</v>
      </c>
      <c r="B43" s="45">
        <f>'Account totals data'!B43/'Account % of headcount'!AC43</f>
        <v>0.14117091595845138</v>
      </c>
      <c r="C43" s="15">
        <f>'Account totals data'!C43/'Account % of headcount'!AC43</f>
        <v>0.14258734655335223</v>
      </c>
      <c r="D43" s="15">
        <f>'Account totals data'!D43/'Account % of headcount'!AC43</f>
        <v>0.14258734655335223</v>
      </c>
      <c r="E43" s="3">
        <f>'Account totals data'!E43/'Account % of headcount'!AC43</f>
        <v>0.14258734655335223</v>
      </c>
      <c r="F43" s="3">
        <f>'Account totals data'!F43/'Account % of headcount'!AC43</f>
        <v>0.14447592067988668</v>
      </c>
      <c r="G43" s="3">
        <f>'Account totals data'!G43/'Account % of headcount'!AC43</f>
        <v>0.14542020774315392</v>
      </c>
      <c r="H43" s="3">
        <f>'Account totals data'!H43/'Account % of headcount'!AC43</f>
        <v>0.14589235127478753</v>
      </c>
      <c r="I43" s="3">
        <f>'Account totals data'!I43/'Account % of headcount'!AC43</f>
        <v>0.14683663833805477</v>
      </c>
      <c r="J43" s="3">
        <f>'Account totals data'!J43/'Account % of headcount'!AC43</f>
        <v>0.14258734655335223</v>
      </c>
      <c r="K43" s="3">
        <f>'Account totals data'!K43/'Account % of headcount'!AC43</f>
        <v>0.14258734655335223</v>
      </c>
      <c r="L43" s="3">
        <f>'Account totals data'!L43/'Account % of headcount'!AC43</f>
        <v>0.14258734655335223</v>
      </c>
      <c r="M43" s="3">
        <f>'Account totals data'!M43/'Account % of headcount'!AC43</f>
        <v>0.14305949008498584</v>
      </c>
      <c r="N43" s="3">
        <f>'Account totals data'!N43/'Account % of headcount'!AD43</f>
        <v>0.13837050523441055</v>
      </c>
      <c r="O43" s="3">
        <f>'Account totals data'!O43/'Account % of headcount'!AD43</f>
        <v>0.13791533909877104</v>
      </c>
      <c r="P43" s="3">
        <f>'Account totals data'!P43/'Account % of headcount'!AD43</f>
        <v>0.13791533909877104</v>
      </c>
      <c r="Q43" s="3">
        <f>'Account totals data'!Q43/'Account % of headcount'!AD43</f>
        <v>0.14246700045516614</v>
      </c>
      <c r="R43" s="3">
        <f>'Account totals data'!R43/'Account % of headcount'!AD43</f>
        <v>0.14155666818388712</v>
      </c>
      <c r="S43" s="3">
        <f>'Account totals data'!S43/'Account % of headcount'!AD43</f>
        <v>0.14064633591260811</v>
      </c>
      <c r="T43" s="3">
        <f>'Account totals data'!T43/'Account % of headcount'!AD43</f>
        <v>0.1397360036413291</v>
      </c>
      <c r="U43" s="3"/>
      <c r="V43" s="3"/>
      <c r="W43" s="3"/>
      <c r="X43" s="3"/>
      <c r="Y43" s="3"/>
      <c r="Z43" s="3"/>
      <c r="AA43" s="3"/>
      <c r="AB43" s="3"/>
      <c r="AC43" s="19">
        <v>2118</v>
      </c>
      <c r="AD43" s="37">
        <v>2197</v>
      </c>
    </row>
    <row r="44" spans="1:31" x14ac:dyDescent="0.35">
      <c r="A44" s="33" t="s">
        <v>123</v>
      </c>
      <c r="B44" s="45">
        <f>'Account totals data'!B44/'Account % of headcount'!AC44</f>
        <v>0.2667471333735667</v>
      </c>
      <c r="C44" s="15">
        <f>'Account totals data'!C44/'Account % of headcount'!AC44</f>
        <v>0.26976463488231744</v>
      </c>
      <c r="D44" s="15">
        <f>'Account totals data'!D44/'Account % of headcount'!AC44</f>
        <v>0.27258096962381817</v>
      </c>
      <c r="E44" s="3">
        <f>'Account totals data'!E44/'Account % of headcount'!AC44</f>
        <v>0.27579963789981893</v>
      </c>
      <c r="F44" s="3">
        <f>'Account totals data'!F44/'Account % of headcount'!AC44</f>
        <v>0.27801247233956949</v>
      </c>
      <c r="G44" s="3">
        <f>'Account totals data'!G44/'Account % of headcount'!AC44</f>
        <v>0.28223697445182055</v>
      </c>
      <c r="H44" s="3">
        <f>'Account totals data'!H44/'Account % of headcount'!AC44</f>
        <v>0.27841480587406958</v>
      </c>
      <c r="I44" s="3">
        <f>'Account totals data'!I44/'Account % of headcount'!AC44</f>
        <v>0.27137396902031785</v>
      </c>
      <c r="J44" s="3">
        <f>'Account totals data'!J44/'Account % of headcount'!AC44</f>
        <v>0.2631261315630658</v>
      </c>
      <c r="K44" s="3">
        <f>'Account totals data'!K44/'Account % of headcount'!AC44</f>
        <v>0.25528062764031384</v>
      </c>
      <c r="L44" s="3">
        <f>'Account totals data'!L44/'Account % of headcount'!AC44</f>
        <v>0.24622812311406156</v>
      </c>
      <c r="M44" s="3">
        <f>'Account totals data'!M44/'Account % of headcount'!AC44</f>
        <v>0.2420036210018105</v>
      </c>
      <c r="N44" s="3">
        <f>'Account totals data'!N44/'Account % of headcount'!AD44</f>
        <v>0.18549409488223126</v>
      </c>
      <c r="O44" s="3">
        <f>'Account totals data'!O44/'Account % of headcount'!AD44</f>
        <v>0.18455995195836392</v>
      </c>
      <c r="P44" s="3">
        <f>'Account totals data'!P44/'Account % of headcount'!AD44</f>
        <v>0.18542737038766932</v>
      </c>
      <c r="Q44" s="3">
        <f>'Account totals data'!Q44/'Account % of headcount'!AD44</f>
        <v>0.18282511509975313</v>
      </c>
      <c r="R44" s="3">
        <f>'Account totals data'!R44/'Account % of headcount'!AD44</f>
        <v>0.18068993127377059</v>
      </c>
      <c r="S44" s="3">
        <f>'Account totals data'!S44/'Account % of headcount'!AD44</f>
        <v>0.17908854340428371</v>
      </c>
      <c r="T44" s="3">
        <f>'Account totals data'!T44/'Account % of headcount'!AD44</f>
        <v>0.17955561486621738</v>
      </c>
      <c r="U44" s="3"/>
      <c r="V44" s="3"/>
      <c r="W44" s="3"/>
      <c r="X44" s="3"/>
      <c r="Y44" s="3"/>
      <c r="Z44" s="3"/>
      <c r="AA44" s="3"/>
      <c r="AB44" s="3"/>
      <c r="AC44" s="19">
        <v>4971</v>
      </c>
      <c r="AD44" s="37">
        <v>14987</v>
      </c>
    </row>
    <row r="45" spans="1:31" x14ac:dyDescent="0.35">
      <c r="A45" s="14" t="s">
        <v>124</v>
      </c>
      <c r="B45" s="45">
        <f>'Account totals data'!B45/'Account % of headcount'!AC45</f>
        <v>0.13532362657530894</v>
      </c>
      <c r="C45" s="15">
        <f>'Account totals data'!C45/'Account % of headcount'!AC45</f>
        <v>0.13899424935764101</v>
      </c>
      <c r="D45" s="15">
        <f>'Account totals data'!D45/'Account % of headcount'!AC45</f>
        <v>0.14046249847057385</v>
      </c>
      <c r="E45" s="3">
        <f>'Account totals data'!E45/'Account % of headcount'!AC45</f>
        <v>0.13801541661568578</v>
      </c>
      <c r="F45" s="3">
        <f>'Account totals data'!F45/'Account % of headcount'!AC45</f>
        <v>0.13654716750275298</v>
      </c>
      <c r="G45" s="3">
        <f>'Account totals data'!G45/'Account % of headcount'!AC45</f>
        <v>0.13923895754312982</v>
      </c>
      <c r="H45" s="3">
        <f>'Account totals data'!H45/'Account % of headcount'!AC45</f>
        <v>0.13948366572861862</v>
      </c>
      <c r="I45" s="3">
        <f>'Account totals data'!I45/'Account % of headcount'!AC45</f>
        <v>0.13923895754312982</v>
      </c>
      <c r="J45" s="3">
        <f>'Account totals data'!J45/'Account % of headcount'!AC45</f>
        <v>0.14070720665606265</v>
      </c>
      <c r="K45" s="3">
        <f>'Account totals data'!K45/'Account % of headcount'!AC45</f>
        <v>0.1381377707084302</v>
      </c>
      <c r="L45" s="3">
        <f>'Account totals data'!L45/'Account % of headcount'!AC45</f>
        <v>0.13899424935764101</v>
      </c>
      <c r="M45" s="3">
        <f>'Account totals data'!M45/'Account % of headcount'!AC45</f>
        <v>0.14229780986173987</v>
      </c>
      <c r="N45" s="3">
        <f>'Account totals data'!N45/'Account % of headcount'!AD45</f>
        <v>0.13453070683661644</v>
      </c>
      <c r="O45" s="3">
        <f>'Account totals data'!O45/'Account % of headcount'!AD45</f>
        <v>0.133603707995365</v>
      </c>
      <c r="P45" s="3">
        <f>'Account totals data'!P45/'Account % of headcount'!AD45</f>
        <v>0.13383545770567787</v>
      </c>
      <c r="Q45" s="3">
        <f>'Account totals data'!Q45/'Account % of headcount'!AD45</f>
        <v>0.13545770567786791</v>
      </c>
      <c r="R45" s="3">
        <f>'Account totals data'!R45/'Account % of headcount'!AD45</f>
        <v>0.13487833140208574</v>
      </c>
      <c r="S45" s="3">
        <f>'Account totals data'!S45/'Account % of headcount'!AD45</f>
        <v>0.13904982618771727</v>
      </c>
      <c r="T45" s="3">
        <f>'Account totals data'!T45/'Account % of headcount'!AD45</f>
        <v>0.13858632676709154</v>
      </c>
      <c r="U45" s="3"/>
      <c r="V45" s="3"/>
      <c r="W45" s="3"/>
      <c r="X45" s="3"/>
      <c r="Y45" s="3"/>
      <c r="Z45" s="3"/>
      <c r="AA45" s="3"/>
      <c r="AB45" s="3"/>
      <c r="AC45" s="19">
        <v>8173</v>
      </c>
      <c r="AD45" s="37">
        <v>8630</v>
      </c>
    </row>
    <row r="46" spans="1:31" x14ac:dyDescent="0.35">
      <c r="A46" s="14" t="s">
        <v>125</v>
      </c>
      <c r="B46" s="45">
        <f>'Account totals data'!B46/'Account % of headcount'!AC46</f>
        <v>0.31202046035805625</v>
      </c>
      <c r="C46" s="15">
        <f>'Account totals data'!C46/'Account % of headcount'!AC46</f>
        <v>0.31481050918391074</v>
      </c>
      <c r="D46" s="15">
        <f>'Account totals data'!D46/'Account % of headcount'!AC46</f>
        <v>0.32062311090444084</v>
      </c>
      <c r="E46" s="3">
        <f>'Account totals data'!E46/'Account % of headcount'!AC46</f>
        <v>0.32643571262497095</v>
      </c>
      <c r="F46" s="3">
        <f>'Account totals data'!F46/'Account % of headcount'!AC46</f>
        <v>0.32992327365728902</v>
      </c>
      <c r="G46" s="3">
        <f>'Account totals data'!G46/'Account % of headcount'!AC46</f>
        <v>0.3348058591025343</v>
      </c>
      <c r="H46" s="3">
        <f>'Account totals data'!H46/'Account % of headcount'!AC46</f>
        <v>0.34178098116717043</v>
      </c>
      <c r="I46" s="3">
        <f>'Account totals data'!I46/'Account % of headcount'!AC46</f>
        <v>0.34736107881887934</v>
      </c>
      <c r="J46" s="3">
        <f>'Account totals data'!J46/'Account % of headcount'!AC46</f>
        <v>0.35247616833294582</v>
      </c>
      <c r="K46" s="3">
        <f>'Account totals data'!K46/'Account % of headcount'!AC46</f>
        <v>0.3552662171588003</v>
      </c>
      <c r="L46" s="3">
        <f>'Account totals data'!L46/'Account % of headcount'!AC46</f>
        <v>0.36061381074168797</v>
      </c>
      <c r="M46" s="3">
        <f>'Account totals data'!M46/'Account % of headcount'!AC46</f>
        <v>0.36340385956754245</v>
      </c>
      <c r="N46" s="3">
        <f>'Account totals data'!N46/'Account % of headcount'!AD46</f>
        <v>0.35580608793686586</v>
      </c>
      <c r="O46" s="3">
        <f>'Account totals data'!O46/'Account % of headcount'!AD46</f>
        <v>0.35896279594137542</v>
      </c>
      <c r="P46" s="3">
        <f>'Account totals data'!P46/'Account % of headcount'!AD46</f>
        <v>0.36234498308906427</v>
      </c>
      <c r="Q46" s="3">
        <f>'Account totals data'!Q46/'Account % of headcount'!AD46</f>
        <v>0.35873731679819615</v>
      </c>
      <c r="R46" s="3">
        <f>'Account totals data'!R46/'Account % of headcount'!AD46</f>
        <v>0.35535512965050731</v>
      </c>
      <c r="S46" s="3">
        <f>'Account totals data'!S46/'Account % of headcount'!AD46</f>
        <v>0.35963923337091319</v>
      </c>
      <c r="T46" s="3">
        <f>'Account totals data'!T46/'Account % of headcount'!AD46</f>
        <v>0.36392333709131908</v>
      </c>
      <c r="U46" s="3"/>
      <c r="V46" s="3"/>
      <c r="W46" s="3"/>
      <c r="X46" s="3"/>
      <c r="Y46" s="3"/>
      <c r="Z46" s="3"/>
      <c r="AA46" s="3"/>
      <c r="AB46" s="3"/>
      <c r="AC46" s="19">
        <v>4301</v>
      </c>
      <c r="AD46" s="37">
        <v>4435</v>
      </c>
    </row>
    <row r="47" spans="1:31" x14ac:dyDescent="0.35">
      <c r="A47" s="14" t="s">
        <v>126</v>
      </c>
      <c r="B47" s="45">
        <f>'Account totals data'!B47/'Account % of headcount'!AC47</f>
        <v>0.15202900245585313</v>
      </c>
      <c r="C47" s="15">
        <f>'Account totals data'!C47/'Account % of headcount'!AC47</f>
        <v>0.15319845632089815</v>
      </c>
      <c r="D47" s="15">
        <f>'Account totals data'!D47/'Account % of headcount'!AC47</f>
        <v>0.15249678400187114</v>
      </c>
      <c r="E47" s="3">
        <f>'Account totals data'!E47/'Account % of headcount'!AC47</f>
        <v>0.15109343936381708</v>
      </c>
      <c r="F47" s="3">
        <f>'Account totals data'!F47/'Account % of headcount'!AC47</f>
        <v>0.15132733013682612</v>
      </c>
      <c r="G47" s="3">
        <f>'Account totals data'!G47/'Account % of headcount'!AC47</f>
        <v>0.15296456554788915</v>
      </c>
      <c r="H47" s="3">
        <f>'Account totals data'!H47/'Account % of headcount'!AC47</f>
        <v>0.15483569173196118</v>
      </c>
      <c r="I47" s="3">
        <f>'Account totals data'!I47/'Account % of headcount'!AC47</f>
        <v>0.15612209098351071</v>
      </c>
      <c r="J47" s="3">
        <f>'Account totals data'!J47/'Account % of headcount'!AC47</f>
        <v>0.1558882002105017</v>
      </c>
      <c r="K47" s="3">
        <f>'Account totals data'!K47/'Account % of headcount'!AC47</f>
        <v>0.15436791018594317</v>
      </c>
      <c r="L47" s="3">
        <f>'Account totals data'!L47/'Account % of headcount'!AC47</f>
        <v>0.15413401941293417</v>
      </c>
      <c r="M47" s="3">
        <f>'Account totals data'!M47/'Account % of headcount'!AC47</f>
        <v>0.15401707402642967</v>
      </c>
      <c r="N47" s="3">
        <f>'Account totals data'!N47/'Account % of headcount'!AD47</f>
        <v>0.14761215629522431</v>
      </c>
      <c r="O47" s="3">
        <f>'Account totals data'!O47/'Account % of headcount'!AD47</f>
        <v>0.15084047645552712</v>
      </c>
      <c r="P47" s="3">
        <f>'Account totals data'!P47/'Account % of headcount'!AD47</f>
        <v>0.15206501168874542</v>
      </c>
      <c r="Q47" s="3">
        <f>'Account totals data'!Q47/'Account % of headcount'!AD47</f>
        <v>0.15284426138261159</v>
      </c>
      <c r="R47" s="3">
        <f>'Account totals data'!R47/'Account % of headcount'!AD47</f>
        <v>0.15251029722809753</v>
      </c>
      <c r="S47" s="3">
        <f>'Account totals data'!S47/'Account % of headcount'!AD47</f>
        <v>0.154514082155182</v>
      </c>
      <c r="T47" s="3">
        <f>'Account totals data'!T47/'Account % of headcount'!AD47</f>
        <v>0.16008015139708337</v>
      </c>
      <c r="U47" s="3"/>
      <c r="V47" s="3"/>
      <c r="W47" s="3"/>
      <c r="X47" s="3"/>
      <c r="Y47" s="3"/>
      <c r="Z47" s="3"/>
      <c r="AA47" s="3"/>
      <c r="AB47" s="3"/>
      <c r="AC47" s="19">
        <v>8551</v>
      </c>
      <c r="AD47" s="37">
        <v>8983</v>
      </c>
    </row>
    <row r="48" spans="1:31" x14ac:dyDescent="0.35">
      <c r="A48" s="14" t="s">
        <v>127</v>
      </c>
      <c r="B48" s="45">
        <f>'Account totals data'!B48/'Account % of headcount'!AC48</f>
        <v>8.8829071332436074E-2</v>
      </c>
      <c r="C48" s="15">
        <f>'Account totals data'!C48/'Account % of headcount'!AC48</f>
        <v>9.2418124719605199E-2</v>
      </c>
      <c r="D48" s="15">
        <f>'Account totals data'!D48/'Account % of headcount'!AC48</f>
        <v>9.4661283086585918E-2</v>
      </c>
      <c r="E48" s="3">
        <f>'Account totals data'!E48/'Account % of headcount'!AC48</f>
        <v>9.6904441453566623E-2</v>
      </c>
      <c r="F48" s="3">
        <f>'Account totals data'!F48/'Account % of headcount'!AC48</f>
        <v>0.10004486316733961</v>
      </c>
      <c r="G48" s="3">
        <f>'Account totals data'!G48/'Account % of headcount'!AC48</f>
        <v>0.10049349484073576</v>
      </c>
      <c r="H48" s="3">
        <f>'Account totals data'!H48/'Account % of headcount'!AC48</f>
        <v>0.10228802153432032</v>
      </c>
      <c r="I48" s="3">
        <f>'Account totals data'!I48/'Account % of headcount'!AC48</f>
        <v>0.10587707492148946</v>
      </c>
      <c r="J48" s="3">
        <f>'Account totals data'!J48/'Account % of headcount'!AC48</f>
        <v>0.10632570659488561</v>
      </c>
      <c r="K48" s="3">
        <f>'Account totals data'!K48/'Account % of headcount'!AC48</f>
        <v>0.10767160161507403</v>
      </c>
      <c r="L48" s="3">
        <f>'Account totals data'!L48/'Account % of headcount'!AC48</f>
        <v>0.10767160161507403</v>
      </c>
      <c r="M48" s="3">
        <f>'Account totals data'!M48/'Account % of headcount'!AC48</f>
        <v>0.10722296994167788</v>
      </c>
      <c r="N48" s="3">
        <f>'Account totals data'!N48/'Account % of headcount'!AD48</f>
        <v>0.10303830911492734</v>
      </c>
      <c r="O48" s="3">
        <f>'Account totals data'!O48/'Account % of headcount'!AD48</f>
        <v>0.10083663584324086</v>
      </c>
      <c r="P48" s="3">
        <f>'Account totals data'!P48/'Account % of headcount'!AD48</f>
        <v>0.10039630118890357</v>
      </c>
      <c r="Q48" s="3">
        <f>'Account totals data'!Q48/'Account % of headcount'!AD48</f>
        <v>9.5552619991193313E-2</v>
      </c>
      <c r="R48" s="3">
        <f>'Account totals data'!R48/'Account % of headcount'!AD48</f>
        <v>9.4671950682518713E-2</v>
      </c>
      <c r="S48" s="3">
        <f>'Account totals data'!S48/'Account % of headcount'!AD48</f>
        <v>8.8507265521796566E-2</v>
      </c>
      <c r="T48" s="3">
        <f>'Account totals data'!T48/'Account % of headcount'!AD48</f>
        <v>8.8947600176133859E-2</v>
      </c>
      <c r="U48" s="3"/>
      <c r="V48" s="3"/>
      <c r="W48" s="3"/>
      <c r="X48" s="3"/>
      <c r="Y48" s="3"/>
      <c r="Z48" s="3"/>
      <c r="AA48" s="3"/>
      <c r="AB48" s="3"/>
      <c r="AC48" s="19">
        <v>2229</v>
      </c>
      <c r="AD48" s="37">
        <v>2271</v>
      </c>
    </row>
    <row r="49" spans="1:31" x14ac:dyDescent="0.35">
      <c r="A49" s="14" t="s">
        <v>128</v>
      </c>
      <c r="B49" s="45">
        <f>'Account totals data'!B49/'Account % of headcount'!AC49</f>
        <v>0.12004950495049505</v>
      </c>
      <c r="C49" s="15">
        <f>'Account totals data'!C49/'Account % of headcount'!AC49</f>
        <v>0.1219059405940594</v>
      </c>
      <c r="D49" s="15">
        <f>'Account totals data'!D49/'Account % of headcount'!AC49</f>
        <v>0.12252475247524752</v>
      </c>
      <c r="E49" s="3">
        <f>'Account totals data'!E49/'Account % of headcount'!AC49</f>
        <v>0.12561881188118812</v>
      </c>
      <c r="F49" s="3">
        <f>'Account totals data'!F49/'Account % of headcount'!AC49</f>
        <v>0.10829207920792079</v>
      </c>
      <c r="G49" s="3">
        <f>'Account totals data'!G49/'Account % of headcount'!AC49</f>
        <v>0.11076732673267327</v>
      </c>
      <c r="H49" s="3">
        <f>'Account totals data'!H49/'Account % of headcount'!AC49</f>
        <v>9.8391089108910895E-2</v>
      </c>
      <c r="I49" s="3">
        <f>'Account totals data'!I49/'Account % of headcount'!AC49</f>
        <v>0.10334158415841584</v>
      </c>
      <c r="J49" s="3">
        <f>'Account totals data'!J49/'Account % of headcount'!AC49</f>
        <v>0.10519801980198019</v>
      </c>
      <c r="K49" s="3">
        <f>'Account totals data'!K49/'Account % of headcount'!AC49</f>
        <v>0.10705445544554455</v>
      </c>
      <c r="L49" s="3">
        <f>'Account totals data'!L49/'Account % of headcount'!AC49</f>
        <v>0.11014851485148515</v>
      </c>
      <c r="M49" s="3">
        <f>'Account totals data'!M49/'Account % of headcount'!AC49</f>
        <v>0.11200495049504951</v>
      </c>
      <c r="N49" s="3">
        <f>'Account totals data'!N49/'Account % of headcount'!AD49</f>
        <v>0.12419974391805377</v>
      </c>
      <c r="O49" s="3">
        <f>'Account totals data'!O49/'Account % of headcount'!AD49</f>
        <v>0.12868117797695264</v>
      </c>
      <c r="P49" s="3">
        <f>'Account totals data'!P49/'Account % of headcount'!AD49</f>
        <v>0.1293213828425096</v>
      </c>
      <c r="Q49" s="3">
        <f>'Account totals data'!Q49/'Account % of headcount'!AD49</f>
        <v>0.13060179257362356</v>
      </c>
      <c r="R49" s="3">
        <f>'Account totals data'!R49/'Account % of headcount'!AD49</f>
        <v>0.13316261203585147</v>
      </c>
      <c r="S49" s="3">
        <f>'Account totals data'!S49/'Account % of headcount'!AD49</f>
        <v>0.13316261203585147</v>
      </c>
      <c r="T49" s="3">
        <f>'Account totals data'!T49/'Account % of headcount'!AD49</f>
        <v>0.11907810499359796</v>
      </c>
      <c r="U49" s="3"/>
      <c r="V49" s="3"/>
      <c r="W49" s="3"/>
      <c r="X49" s="3"/>
      <c r="Y49" s="3"/>
      <c r="Z49" s="3"/>
      <c r="AA49" s="3"/>
      <c r="AB49" s="3"/>
      <c r="AC49" s="19">
        <v>1616</v>
      </c>
      <c r="AD49" s="37">
        <v>1562</v>
      </c>
    </row>
    <row r="50" spans="1:31" x14ac:dyDescent="0.35">
      <c r="A50" s="14" t="s">
        <v>129</v>
      </c>
      <c r="B50" s="45">
        <f>'Account totals data'!B50/'Account % of headcount'!AC50</f>
        <v>0.16412625096227867</v>
      </c>
      <c r="C50" s="15">
        <f>'Account totals data'!C50/'Account % of headcount'!AC50</f>
        <v>0.16412625096227867</v>
      </c>
      <c r="D50" s="15">
        <f>'Account totals data'!D50/'Account % of headcount'!AC50</f>
        <v>0.16351039260969977</v>
      </c>
      <c r="E50" s="3">
        <f>'Account totals data'!E50/'Account % of headcount'!AC50</f>
        <v>0.16320246343341033</v>
      </c>
      <c r="F50" s="3">
        <f>'Account totals data'!F50/'Account % of headcount'!AC50</f>
        <v>0.1602771362586605</v>
      </c>
      <c r="G50" s="3">
        <f>'Account totals data'!G50/'Account % of headcount'!AC50</f>
        <v>0.16304849884526559</v>
      </c>
      <c r="H50" s="3">
        <f>'Account totals data'!H50/'Account % of headcount'!AC50</f>
        <v>0.16320246343341033</v>
      </c>
      <c r="I50" s="3">
        <f>'Account totals data'!I50/'Account % of headcount'!AC50</f>
        <v>0.16535796766743649</v>
      </c>
      <c r="J50" s="3">
        <f>'Account totals data'!J50/'Account % of headcount'!AC50</f>
        <v>0.16705157813702848</v>
      </c>
      <c r="K50" s="3">
        <f>'Account totals data'!K50/'Account % of headcount'!AC50</f>
        <v>0.16520400307929176</v>
      </c>
      <c r="L50" s="3">
        <f>'Account totals data'!L50/'Account % of headcount'!AC50</f>
        <v>0.16243264049268669</v>
      </c>
      <c r="M50" s="3">
        <f>'Account totals data'!M50/'Account % of headcount'!AC50</f>
        <v>0.16197074672825251</v>
      </c>
      <c r="N50" s="3">
        <f>'Account totals data'!N50/'Account % of headcount'!AD50</f>
        <v>0.15807820551682328</v>
      </c>
      <c r="O50" s="3">
        <f>'Account totals data'!O50/'Account % of headcount'!AD50</f>
        <v>0.15913913307062746</v>
      </c>
      <c r="P50" s="3">
        <f>'Account totals data'!P50/'Account % of headcount'!AD50</f>
        <v>0.16126098817823584</v>
      </c>
      <c r="Q50" s="3">
        <f>'Account totals data'!Q50/'Account % of headcount'!AD50</f>
        <v>0.15913913307062746</v>
      </c>
      <c r="R50" s="3">
        <f>'Account totals data'!R50/'Account % of headcount'!AD50</f>
        <v>0.15747196120036375</v>
      </c>
      <c r="S50" s="3">
        <f>'Account totals data'!S50/'Account % of headcount'!AD50</f>
        <v>0.1551985450136405</v>
      </c>
      <c r="T50" s="3">
        <f>'Account totals data'!T50/'Account % of headcount'!AD50</f>
        <v>0.15989693846620187</v>
      </c>
      <c r="U50" s="3"/>
      <c r="V50" s="3"/>
      <c r="W50" s="3"/>
      <c r="X50" s="3"/>
      <c r="Y50" s="3"/>
      <c r="Z50" s="3"/>
      <c r="AA50" s="3"/>
      <c r="AB50" s="3"/>
      <c r="AC50" s="19">
        <v>6495</v>
      </c>
      <c r="AD50" s="37">
        <v>6598</v>
      </c>
    </row>
    <row r="51" spans="1:31" x14ac:dyDescent="0.35">
      <c r="A51" s="14" t="s">
        <v>130</v>
      </c>
      <c r="B51" s="45">
        <f>'Account totals data'!B51/'Account % of headcount'!AC51</f>
        <v>0.16355674028941355</v>
      </c>
      <c r="C51" s="15">
        <f>'Account totals data'!C51/'Account % of headcount'!AC51</f>
        <v>0.16298552932216298</v>
      </c>
      <c r="D51" s="15">
        <f>'Account totals data'!D51/'Account % of headcount'!AC51</f>
        <v>0.15955826351865957</v>
      </c>
      <c r="E51" s="3">
        <f>'Account totals data'!E51/'Account % of headcount'!AC51</f>
        <v>0.15898705255140899</v>
      </c>
      <c r="F51" s="3">
        <f>'Account totals data'!F51/'Account % of headcount'!AC51</f>
        <v>0.15765422696115766</v>
      </c>
      <c r="G51" s="3">
        <f>'Account totals data'!G51/'Account % of headcount'!AC51</f>
        <v>0.16203351104341204</v>
      </c>
      <c r="H51" s="3">
        <f>'Account totals data'!H51/'Account % of headcount'!AC51</f>
        <v>0.16127189642041126</v>
      </c>
      <c r="I51" s="3">
        <f>'Account totals data'!I51/'Account % of headcount'!AC51</f>
        <v>0.1605102817974105</v>
      </c>
      <c r="J51" s="3">
        <f>'Account totals data'!J51/'Account % of headcount'!AC51</f>
        <v>0.15727341964965727</v>
      </c>
      <c r="K51" s="3">
        <f>'Account totals data'!K51/'Account % of headcount'!AC51</f>
        <v>0.15346534653465346</v>
      </c>
      <c r="L51" s="3">
        <f>'Account totals data'!L51/'Account % of headcount'!AC51</f>
        <v>0.15441736481340443</v>
      </c>
      <c r="M51" s="3">
        <f>'Account totals data'!M51/'Account % of headcount'!AC51</f>
        <v>0.15422696115765422</v>
      </c>
      <c r="N51" s="3">
        <f>'Account totals data'!N51/'Account % of headcount'!AD51</f>
        <v>0.14627994955863807</v>
      </c>
      <c r="O51" s="3">
        <f>'Account totals data'!O51/'Account % of headcount'!AD51</f>
        <v>0.14357773374166816</v>
      </c>
      <c r="P51" s="3">
        <f>'Account totals data'!P51/'Account % of headcount'!AD51</f>
        <v>0.14213655197261754</v>
      </c>
      <c r="Q51" s="3">
        <f>'Account totals data'!Q51/'Account % of headcount'!AD51</f>
        <v>0.14105566564582958</v>
      </c>
      <c r="R51" s="3">
        <f>'Account totals data'!R51/'Account % of headcount'!AD51</f>
        <v>0.14285714285714285</v>
      </c>
      <c r="S51" s="3">
        <f>'Account totals data'!S51/'Account % of headcount'!AD51</f>
        <v>0.14465862006845615</v>
      </c>
      <c r="T51" s="3">
        <f>'Account totals data'!T51/'Account % of headcount'!AD51</f>
        <v>0.14627994955863807</v>
      </c>
      <c r="U51" s="3"/>
      <c r="V51" s="3"/>
      <c r="W51" s="3"/>
      <c r="X51" s="3"/>
      <c r="Y51" s="3"/>
      <c r="Z51" s="3"/>
      <c r="AA51" s="3"/>
      <c r="AB51" s="3"/>
      <c r="AC51" s="19">
        <v>5252</v>
      </c>
      <c r="AD51" s="37">
        <v>5551</v>
      </c>
    </row>
    <row r="52" spans="1:31" x14ac:dyDescent="0.35">
      <c r="A52" s="14" t="s">
        <v>131</v>
      </c>
      <c r="B52" s="45">
        <f>'Account totals data'!B52/'Account % of headcount'!AC52</f>
        <v>0.1535503716995642</v>
      </c>
      <c r="C52" s="15">
        <f>'Account totals data'!C52/'Account % of headcount'!AC52</f>
        <v>0.1535503716995642</v>
      </c>
      <c r="D52" s="15">
        <f>'Account totals data'!D52/'Account % of headcount'!AC52</f>
        <v>0.15175596001025379</v>
      </c>
      <c r="E52" s="3">
        <f>'Account totals data'!E52/'Account % of headcount'!AC52</f>
        <v>0.15226864906434248</v>
      </c>
      <c r="F52" s="3">
        <f>'Account totals data'!F52/'Account % of headcount'!AC52</f>
        <v>0.15560112791591899</v>
      </c>
      <c r="G52" s="3">
        <f>'Account totals data'!G52/'Account % of headcount'!AC52</f>
        <v>0.1561138169700077</v>
      </c>
      <c r="H52" s="3">
        <f>'Account totals data'!H52/'Account % of headcount'!AC52</f>
        <v>0.15662650602409639</v>
      </c>
      <c r="I52" s="3">
        <f>'Account totals data'!I52/'Account % of headcount'!AC52</f>
        <v>0.15713919507818508</v>
      </c>
      <c r="J52" s="3">
        <f>'Account totals data'!J52/'Account % of headcount'!AC52</f>
        <v>0.15560112791591899</v>
      </c>
      <c r="K52" s="3">
        <f>'Account totals data'!K52/'Account % of headcount'!AC52</f>
        <v>0.15175596001025379</v>
      </c>
      <c r="L52" s="3">
        <f>'Account totals data'!L52/'Account % of headcount'!AC52</f>
        <v>0.15431940528069726</v>
      </c>
      <c r="M52" s="3">
        <f>'Account totals data'!M52/'Account % of headcount'!AC52</f>
        <v>0.15457574980774161</v>
      </c>
      <c r="N52" s="3">
        <f>'Account totals data'!N52/'Account % of headcount'!AD52</f>
        <v>0.14954645746506498</v>
      </c>
      <c r="O52" s="3">
        <f>'Account totals data'!O52/'Account % of headcount'!AD52</f>
        <v>0.14807550870311351</v>
      </c>
      <c r="P52" s="3">
        <f>'Account totals data'!P52/'Account % of headcount'!AD52</f>
        <v>0.14660455994116206</v>
      </c>
      <c r="Q52" s="3">
        <f>'Account totals data'!Q52/'Account % of headcount'!AD52</f>
        <v>0.14586908556018632</v>
      </c>
      <c r="R52" s="3">
        <f>'Account totals data'!R52/'Account % of headcount'!AD52</f>
        <v>0.1453787693062025</v>
      </c>
      <c r="S52" s="3">
        <f>'Account totals data'!S52/'Account % of headcount'!AD52</f>
        <v>0.14390782054425105</v>
      </c>
      <c r="T52" s="3">
        <f>'Account totals data'!T52/'Account % of headcount'!AD52</f>
        <v>0.14464329492522676</v>
      </c>
      <c r="U52" s="3"/>
      <c r="V52" s="3"/>
      <c r="W52" s="3"/>
      <c r="X52" s="3"/>
      <c r="Y52" s="3"/>
      <c r="Z52" s="3"/>
      <c r="AA52" s="3"/>
      <c r="AB52" s="3"/>
      <c r="AC52" s="19">
        <v>3901</v>
      </c>
      <c r="AD52" s="37">
        <v>4079</v>
      </c>
    </row>
    <row r="53" spans="1:31" x14ac:dyDescent="0.35">
      <c r="A53" s="18"/>
      <c r="B53" s="45"/>
      <c r="C53" s="15"/>
      <c r="D53" s="15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7"/>
      <c r="AD53" s="7"/>
      <c r="AE53" s="7"/>
    </row>
    <row r="54" spans="1:31" x14ac:dyDescent="0.35">
      <c r="A54" s="14" t="s">
        <v>132</v>
      </c>
      <c r="B54" s="45">
        <f>'Account totals data'!B54/'Account % of headcount'!AC54</f>
        <v>0.15368088467614535</v>
      </c>
      <c r="C54" s="15">
        <f>'Account totals data'!C54/'Account % of headcount'!AC54</f>
        <v>0.1533649289099526</v>
      </c>
      <c r="D54" s="15">
        <f>'Account totals data'!D54/'Account % of headcount'!AC54</f>
        <v>0.15469194312796208</v>
      </c>
      <c r="E54" s="3">
        <f>'Account totals data'!E54/'Account % of headcount'!AC54</f>
        <v>0.15431279620853081</v>
      </c>
      <c r="F54" s="3">
        <f>'Account totals data'!F54/'Account % of headcount'!AC54</f>
        <v>0.15153238546603476</v>
      </c>
      <c r="G54" s="3">
        <f>'Account totals data'!G54/'Account % of headcount'!AC54</f>
        <v>0.15140600315955766</v>
      </c>
      <c r="H54" s="3">
        <f>'Account totals data'!H54/'Account % of headcount'!AC54</f>
        <v>0.15020537124802527</v>
      </c>
      <c r="I54" s="3">
        <f>'Account totals data'!I54/'Account % of headcount'!AC54</f>
        <v>0.1472353870458136</v>
      </c>
      <c r="J54" s="3">
        <f>'Account totals data'!J54/'Account % of headcount'!AC54</f>
        <v>0.14552922590837283</v>
      </c>
      <c r="K54" s="3">
        <f>'Account totals data'!K54/'Account % of headcount'!AC54</f>
        <v>0.14287519747235386</v>
      </c>
      <c r="L54" s="3">
        <f>'Account totals data'!L54/'Account % of headcount'!AC54</f>
        <v>0.14300157977883096</v>
      </c>
      <c r="M54" s="3">
        <f>'Account totals data'!M54/'Account % of headcount'!AC54</f>
        <v>0.14382306477093207</v>
      </c>
      <c r="N54" s="3">
        <f>'Account totals data'!N54/'Account % of headcount'!AD54</f>
        <v>0.14017270737046947</v>
      </c>
      <c r="O54" s="3">
        <f>'Account totals data'!O54/'Account % of headcount'!AD54</f>
        <v>0.13962539528095355</v>
      </c>
      <c r="P54" s="3">
        <f>'Account totals data'!P54/'Account % of headcount'!AD54</f>
        <v>0.14084164436876673</v>
      </c>
      <c r="Q54" s="3">
        <f>'Account totals data'!Q54/'Account % of headcount'!AD54</f>
        <v>0.14151058136706399</v>
      </c>
      <c r="R54" s="3">
        <f>'Account totals data'!R54/'Account % of headcount'!AD54</f>
        <v>0.1410240817319387</v>
      </c>
      <c r="S54" s="3">
        <f>'Account totals data'!S54/'Account % of headcount'!AD54</f>
        <v>0.14236195572853319</v>
      </c>
      <c r="T54" s="3">
        <f>'Account totals data'!T54/'Account % of headcount'!AD54</f>
        <v>0.14351739236195574</v>
      </c>
      <c r="U54" s="3"/>
      <c r="V54" s="3"/>
      <c r="W54" s="3"/>
      <c r="X54" s="3"/>
      <c r="Y54" s="3"/>
      <c r="Z54" s="3"/>
      <c r="AA54" s="3"/>
      <c r="AB54" s="3"/>
      <c r="AC54" s="20">
        <v>15825</v>
      </c>
      <c r="AD54" s="37">
        <v>16444</v>
      </c>
    </row>
    <row r="55" spans="1:31" x14ac:dyDescent="0.35">
      <c r="A55" s="14" t="s">
        <v>133</v>
      </c>
      <c r="B55" s="45">
        <f>'Account totals data'!B55/'Account % of headcount'!AC55</f>
        <v>0.12893621893965418</v>
      </c>
      <c r="C55" s="15">
        <f>'Account totals data'!C55/'Account % of headcount'!AC55</f>
        <v>0.12836367800297721</v>
      </c>
      <c r="D55" s="15">
        <f>'Account totals data'!D55/'Account % of headcount'!AC55</f>
        <v>0.12847818619031262</v>
      </c>
      <c r="E55" s="3">
        <f>'Account totals data'!E55/'Account % of headcount'!AC55</f>
        <v>0.12618802244360472</v>
      </c>
      <c r="F55" s="3">
        <f>'Account totals data'!F55/'Account % of headcount'!AC55</f>
        <v>0.1244703996335738</v>
      </c>
      <c r="G55" s="3">
        <f>'Account totals data'!G55/'Account % of headcount'!AC55</f>
        <v>0.12275277682354288</v>
      </c>
      <c r="H55" s="3">
        <f>'Account totals data'!H55/'Account % of headcount'!AC55</f>
        <v>0.12321080957288447</v>
      </c>
      <c r="I55" s="3">
        <f>'Account totals data'!I55/'Account % of headcount'!AC55</f>
        <v>0.12424138325890301</v>
      </c>
      <c r="J55" s="3">
        <f>'Account totals data'!J55/'Account % of headcount'!AC55</f>
        <v>0.12218023588686591</v>
      </c>
      <c r="K55" s="3">
        <f>'Account totals data'!K55/'Account % of headcount'!AC55</f>
        <v>0.12103515401351196</v>
      </c>
      <c r="L55" s="3">
        <f>'Account totals data'!L55/'Account % of headcount'!AC55</f>
        <v>0.12229474407420131</v>
      </c>
      <c r="M55" s="3">
        <f>'Account totals data'!M55/'Account % of headcount'!AC55</f>
        <v>0.1244703996335738</v>
      </c>
      <c r="N55" s="3">
        <f>'Account totals data'!N55/'Account % of headcount'!AD55</f>
        <v>0.12078152753108348</v>
      </c>
      <c r="O55" s="3">
        <f>'Account totals data'!O55/'Account % of headcount'!AD55</f>
        <v>0.12178063943161634</v>
      </c>
      <c r="P55" s="3">
        <f>'Account totals data'!P55/'Account % of headcount'!AD55</f>
        <v>0.12300177619893428</v>
      </c>
      <c r="Q55" s="3">
        <f>'Account totals data'!Q55/'Account % of headcount'!AD55</f>
        <v>0.12311278863232682</v>
      </c>
      <c r="R55" s="3">
        <f>'Account totals data'!R55/'Account % of headcount'!AD55</f>
        <v>0.12388987566607459</v>
      </c>
      <c r="S55" s="3">
        <f>'Account totals data'!S55/'Account % of headcount'!AD55</f>
        <v>0.12455595026642984</v>
      </c>
      <c r="T55" s="3">
        <f>'Account totals data'!T55/'Account % of headcount'!AD55</f>
        <v>0.12422291296625222</v>
      </c>
      <c r="U55" s="3"/>
      <c r="V55" s="3"/>
      <c r="W55" s="3"/>
      <c r="X55" s="3"/>
      <c r="Y55" s="3"/>
      <c r="Z55" s="3"/>
      <c r="AA55" s="3"/>
      <c r="AB55" s="3"/>
      <c r="AC55" s="19">
        <v>8733</v>
      </c>
      <c r="AD55" s="37">
        <v>9008</v>
      </c>
    </row>
    <row r="56" spans="1:31" x14ac:dyDescent="0.35">
      <c r="A56" s="18"/>
      <c r="B56" s="45"/>
      <c r="C56" s="15"/>
      <c r="D56" s="15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</row>
    <row r="57" spans="1:31" x14ac:dyDescent="0.35">
      <c r="A57" s="14" t="s">
        <v>134</v>
      </c>
      <c r="B57" s="45">
        <f>'Account totals data'!B57/'Account % of headcount'!AC57</f>
        <v>0.25235457063711914</v>
      </c>
      <c r="C57" s="15">
        <f>'Account totals data'!C57/'Account % of headcount'!AC57</f>
        <v>0.23795013850415511</v>
      </c>
      <c r="D57" s="15">
        <f>'Account totals data'!D57/'Account % of headcount'!AC57</f>
        <v>0.22548476454293628</v>
      </c>
      <c r="E57" s="3">
        <f>'Account totals data'!E57/'Account % of headcount'!AC57</f>
        <v>0.22160664819944598</v>
      </c>
      <c r="F57" s="3">
        <f>'Account totals data'!F57/'Account % of headcount'!AC57</f>
        <v>0.21551246537396121</v>
      </c>
      <c r="G57" s="3">
        <f>'Account totals data'!G57/'Account % of headcount'!AC57</f>
        <v>0.21717451523545706</v>
      </c>
      <c r="H57" s="3">
        <f>'Account totals data'!H57/'Account % of headcount'!AC57</f>
        <v>0.23074792243767314</v>
      </c>
      <c r="I57" s="3">
        <f>'Account totals data'!I57/'Account % of headcount'!AC57</f>
        <v>0.23268698060941828</v>
      </c>
      <c r="J57" s="3">
        <f>'Account totals data'!J57/'Account % of headcount'!AC57</f>
        <v>0.22825484764542936</v>
      </c>
      <c r="K57" s="3">
        <f>'Account totals data'!K57/'Account % of headcount'!AC57</f>
        <v>0.2146814404432133</v>
      </c>
      <c r="L57" s="3">
        <f>'Account totals data'!L57/'Account % of headcount'!AC57</f>
        <v>0.21440443213296398</v>
      </c>
      <c r="M57" s="3">
        <f>'Account totals data'!M57/'Account % of headcount'!AC57</f>
        <v>0.21246537396121884</v>
      </c>
      <c r="N57" s="3">
        <f>'Account totals data'!N57/'Account % of headcount'!AD57</f>
        <v>0.2</v>
      </c>
      <c r="O57" s="3">
        <f>'Account totals data'!O57/'Account % of headcount'!AD57</f>
        <v>0.2038095238095238</v>
      </c>
      <c r="P57" s="3">
        <f>'Account totals data'!P57/'Account % of headcount'!AD57</f>
        <v>0.20816326530612245</v>
      </c>
      <c r="Q57" s="3">
        <f>'Account totals data'!Q57/'Account % of headcount'!AD57</f>
        <v>0.20163265306122449</v>
      </c>
      <c r="R57" s="3">
        <f>'Account totals data'!R57/'Account % of headcount'!AD57</f>
        <v>0.19074829931972789</v>
      </c>
      <c r="S57" s="3">
        <f>'Account totals data'!S57/'Account % of headcount'!AD57</f>
        <v>0.1874829931972789</v>
      </c>
      <c r="T57" s="3">
        <f>'Account totals data'!T57/'Account % of headcount'!AD57</f>
        <v>0.20081632653061224</v>
      </c>
      <c r="U57" s="3"/>
      <c r="V57" s="3"/>
      <c r="W57" s="3"/>
      <c r="X57" s="3"/>
      <c r="Y57" s="3"/>
      <c r="Z57" s="3"/>
      <c r="AA57" s="3"/>
      <c r="AB57" s="3"/>
      <c r="AC57" s="19">
        <v>3610</v>
      </c>
      <c r="AD57" s="37">
        <v>3675</v>
      </c>
    </row>
    <row r="58" spans="1:31" x14ac:dyDescent="0.35">
      <c r="A58" s="18"/>
      <c r="B58" s="45"/>
      <c r="C58" s="15"/>
      <c r="D58" s="15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7"/>
      <c r="AD58" s="7"/>
      <c r="AE58" s="7"/>
    </row>
    <row r="59" spans="1:31" x14ac:dyDescent="0.35">
      <c r="A59" s="18"/>
      <c r="B59" s="45"/>
      <c r="C59" s="15"/>
      <c r="D59" s="15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</row>
    <row r="60" spans="1:31" x14ac:dyDescent="0.35">
      <c r="A60" s="18"/>
      <c r="B60" s="45"/>
      <c r="C60" s="15"/>
      <c r="D60" s="15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7"/>
      <c r="AD60" s="7"/>
      <c r="AE60" s="7"/>
    </row>
    <row r="61" spans="1:31" x14ac:dyDescent="0.35">
      <c r="A61" s="18"/>
      <c r="B61" s="45"/>
      <c r="C61" s="15"/>
      <c r="D61" s="15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</row>
    <row r="62" spans="1:31" x14ac:dyDescent="0.35">
      <c r="A62" s="18"/>
      <c r="B62" s="45"/>
      <c r="C62" s="15"/>
      <c r="D62" s="15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</row>
    <row r="63" spans="1:31" x14ac:dyDescent="0.35">
      <c r="A63" s="14" t="s">
        <v>135</v>
      </c>
      <c r="B63" s="45">
        <f>'Account totals data'!B63/'Account % of headcount'!AC63</f>
        <v>0.17348703170028817</v>
      </c>
      <c r="C63" s="15">
        <f>'Account totals data'!C63/'Account % of headcount'!AC63</f>
        <v>0.17002881844380405</v>
      </c>
      <c r="D63" s="15">
        <f>'Account totals data'!D63/'Account % of headcount'!AC63</f>
        <v>0.16801152737752162</v>
      </c>
      <c r="E63" s="3">
        <f>'Account totals data'!E63/'Account % of headcount'!AC63</f>
        <v>0.16743515850144092</v>
      </c>
      <c r="F63" s="3">
        <f>'Account totals data'!F63/'Account % of headcount'!AC63</f>
        <v>0.16599423631123919</v>
      </c>
      <c r="G63" s="3">
        <f>'Account totals data'!G63/'Account % of headcount'!AC63</f>
        <v>0.16311239193083574</v>
      </c>
      <c r="H63" s="3">
        <f>'Account totals data'!H63/'Account % of headcount'!AC63</f>
        <v>0.16023054755043228</v>
      </c>
      <c r="I63" s="3">
        <f>'Account totals data'!I63/'Account % of headcount'!AC63</f>
        <v>0.16138328530259366</v>
      </c>
      <c r="J63" s="3">
        <f>'Account totals data'!J63/'Account % of headcount'!AC63</f>
        <v>0.16253602305475504</v>
      </c>
      <c r="K63" s="3">
        <f>'Account totals data'!K63/'Account % of headcount'!AC63</f>
        <v>0.15504322766570605</v>
      </c>
      <c r="L63" s="3">
        <f>'Account totals data'!L63/'Account % of headcount'!AC63</f>
        <v>0.15648414985590778</v>
      </c>
      <c r="M63" s="3">
        <f>'Account totals data'!M63/'Account % of headcount'!AC63</f>
        <v>0.15734870317002883</v>
      </c>
      <c r="N63" s="3">
        <f>'Account totals data'!N63/'Account % of headcount'!AD63</f>
        <v>0.14937192790824685</v>
      </c>
      <c r="O63" s="3">
        <f>'Account totals data'!O63/'Account % of headcount'!AD63</f>
        <v>0.15128345166575641</v>
      </c>
      <c r="P63" s="3">
        <f>'Account totals data'!P63/'Account % of headcount'!AD63</f>
        <v>0.14937192790824685</v>
      </c>
      <c r="Q63" s="3">
        <f>'Account totals data'!Q63/'Account % of headcount'!AD63</f>
        <v>0.1499180775532496</v>
      </c>
      <c r="R63" s="3">
        <f>'Account totals data'!R63/'Account % of headcount'!AD63</f>
        <v>0.1482796286182414</v>
      </c>
      <c r="S63" s="3">
        <f>'Account totals data'!S63/'Account % of headcount'!AD63</f>
        <v>0.1474604041507373</v>
      </c>
      <c r="T63" s="3">
        <f>'Account totals data'!T63/'Account % of headcount'!AD63</f>
        <v>0.14527580557072639</v>
      </c>
      <c r="U63" s="3"/>
      <c r="V63" s="3"/>
      <c r="W63" s="3"/>
      <c r="X63" s="3"/>
      <c r="Y63" s="3"/>
      <c r="Z63" s="3"/>
      <c r="AA63" s="3"/>
      <c r="AB63" s="3"/>
      <c r="AC63" s="19">
        <v>3470</v>
      </c>
      <c r="AD63" s="37">
        <v>3662</v>
      </c>
    </row>
    <row r="64" spans="1:31" x14ac:dyDescent="0.35">
      <c r="A64" s="18"/>
      <c r="B64" s="45"/>
      <c r="C64" s="15"/>
      <c r="D64" s="15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7"/>
      <c r="AD64" s="7"/>
    </row>
    <row r="65" spans="1:30" x14ac:dyDescent="0.35">
      <c r="A65" s="14" t="s">
        <v>136</v>
      </c>
      <c r="B65" s="45">
        <f>'Account totals data'!B65/'Account % of headcount'!AC65</f>
        <v>0.44684914067472947</v>
      </c>
      <c r="C65" s="15">
        <f>'Account totals data'!C65/'Account % of headcount'!AC65</f>
        <v>0.44621260343730107</v>
      </c>
      <c r="D65" s="15">
        <f>'Account totals data'!D65/'Account % of headcount'!AC65</f>
        <v>0.43284532145130489</v>
      </c>
      <c r="E65" s="3">
        <f>'Account totals data'!E65/'Account % of headcount'!AC65</f>
        <v>0.42138765117759391</v>
      </c>
      <c r="F65" s="3">
        <f>'Account totals data'!F65/'Account % of headcount'!AC65</f>
        <v>0.40356460852959897</v>
      </c>
      <c r="G65" s="3">
        <f>'Account totals data'!G65/'Account % of headcount'!AC65</f>
        <v>0.40992998090388288</v>
      </c>
      <c r="H65" s="3">
        <f>'Account totals data'!H65/'Account % of headcount'!AC65</f>
        <v>0.41693189051559515</v>
      </c>
      <c r="I65" s="3">
        <f>'Account totals data'!I65/'Account % of headcount'!AC65</f>
        <v>0.41056651814131129</v>
      </c>
      <c r="J65" s="3">
        <f>'Account totals data'!J65/'Account % of headcount'!AC65</f>
        <v>0.40420114576702737</v>
      </c>
      <c r="K65" s="3">
        <f>'Account totals data'!K65/'Account % of headcount'!AC65</f>
        <v>0.38892425206874603</v>
      </c>
      <c r="L65" s="3">
        <f>'Account totals data'!L65/'Account % of headcount'!AC65</f>
        <v>0.38128580521960537</v>
      </c>
      <c r="M65" s="3">
        <f>'Account totals data'!M65/'Account % of headcount'!AC65</f>
        <v>0.38255887969446212</v>
      </c>
      <c r="N65" s="3">
        <f>'Account totals data'!N65/'Account % of headcount'!AD65</f>
        <v>0.37858508604206503</v>
      </c>
      <c r="O65" s="3">
        <f>'Account totals data'!O65/'Account % of headcount'!AD65</f>
        <v>0.3702995538559592</v>
      </c>
      <c r="P65" s="3">
        <f>'Account totals data'!P65/'Account % of headcount'!AD65</f>
        <v>0.3773103887826641</v>
      </c>
      <c r="Q65" s="3">
        <f>'Account totals data'!Q65/'Account % of headcount'!AD65</f>
        <v>0.36838750796685787</v>
      </c>
      <c r="R65" s="3">
        <f>'Account totals data'!R65/'Account % of headcount'!AD65</f>
        <v>0.35882727852135116</v>
      </c>
      <c r="S65" s="3">
        <f>'Account totals data'!S65/'Account % of headcount'!AD65</f>
        <v>0.36711281070745699</v>
      </c>
      <c r="T65" s="3">
        <f>'Account totals data'!T65/'Account % of headcount'!AD65</f>
        <v>0.39196940726577439</v>
      </c>
      <c r="U65" s="3"/>
      <c r="V65" s="3"/>
      <c r="W65" s="3"/>
      <c r="X65" s="3"/>
      <c r="Y65" s="3"/>
      <c r="Z65" s="3"/>
      <c r="AA65" s="3"/>
      <c r="AB65" s="3"/>
      <c r="AC65" s="19">
        <v>1571</v>
      </c>
      <c r="AD65" s="37">
        <v>1569</v>
      </c>
    </row>
    <row r="66" spans="1:30" x14ac:dyDescent="0.35">
      <c r="A66" s="14" t="s">
        <v>137</v>
      </c>
      <c r="B66" s="45">
        <f>'Account totals data'!B66/'Account % of headcount'!AC66</f>
        <v>0.11030741410488246</v>
      </c>
      <c r="C66" s="15">
        <f>'Account totals data'!C66/'Account % of headcount'!AC66</f>
        <v>0.10759493670886076</v>
      </c>
      <c r="D66" s="15">
        <f>'Account totals data'!D66/'Account % of headcount'!AC66</f>
        <v>0.10669077757685352</v>
      </c>
      <c r="E66" s="3">
        <f>'Account totals data'!E66/'Account % of headcount'!AC66</f>
        <v>0.10488245931283906</v>
      </c>
      <c r="F66" s="3">
        <f>'Account totals data'!F66/'Account % of headcount'!AC66</f>
        <v>0.10126582278481013</v>
      </c>
      <c r="G66" s="3">
        <f>'Account totals data'!G66/'Account % of headcount'!AC66</f>
        <v>0.1057866184448463</v>
      </c>
      <c r="H66" s="3">
        <f>'Account totals data'!H66/'Account % of headcount'!AC66</f>
        <v>0.10669077757685352</v>
      </c>
      <c r="I66" s="3">
        <f>'Account totals data'!I66/'Account % of headcount'!AC66</f>
        <v>0.10759493670886076</v>
      </c>
      <c r="J66" s="3">
        <f>'Account totals data'!J66/'Account % of headcount'!AC66</f>
        <v>0.11301989150090416</v>
      </c>
      <c r="K66" s="3">
        <f>'Account totals data'!K66/'Account % of headcount'!AC66</f>
        <v>0.1112115732368897</v>
      </c>
      <c r="L66" s="3">
        <f>'Account totals data'!L66/'Account % of headcount'!AC66</f>
        <v>0.1112115732368897</v>
      </c>
      <c r="M66" s="3">
        <f>'Account totals data'!M66/'Account % of headcount'!AC66</f>
        <v>0.1166365280289331</v>
      </c>
      <c r="N66" s="3">
        <f>'Account totals data'!N66/'Account % of headcount'!AD66</f>
        <v>0.12216404886561955</v>
      </c>
      <c r="O66" s="3">
        <f>'Account totals data'!O66/'Account % of headcount'!AD66</f>
        <v>0.12914485165794065</v>
      </c>
      <c r="P66" s="3">
        <f>'Account totals data'!P66/'Account % of headcount'!AD66</f>
        <v>0.13001745200698081</v>
      </c>
      <c r="Q66" s="3">
        <f>'Account totals data'!Q66/'Account % of headcount'!AD66</f>
        <v>0.13263525305410123</v>
      </c>
      <c r="R66" s="3">
        <f>'Account totals data'!R66/'Account % of headcount'!AD66</f>
        <v>0.13263525305410123</v>
      </c>
      <c r="S66" s="3">
        <f>'Account totals data'!S66/'Account % of headcount'!AD66</f>
        <v>0.13438045375218149</v>
      </c>
      <c r="T66" s="3">
        <f>'Account totals data'!T66/'Account % of headcount'!AD66</f>
        <v>0.13263525305410123</v>
      </c>
      <c r="U66" s="3"/>
      <c r="V66" s="3"/>
      <c r="W66" s="3"/>
      <c r="X66" s="3"/>
      <c r="Y66" s="3"/>
      <c r="Z66" s="3"/>
      <c r="AA66" s="3"/>
      <c r="AB66" s="3"/>
      <c r="AC66" s="19">
        <v>1106</v>
      </c>
      <c r="AD66" s="37">
        <v>1146</v>
      </c>
    </row>
    <row r="67" spans="1:30" x14ac:dyDescent="0.35">
      <c r="A67" s="14" t="s">
        <v>138</v>
      </c>
      <c r="B67" s="45">
        <f>'Account totals data'!B67/'Account % of headcount'!AC67</f>
        <v>0.3118837571354437</v>
      </c>
      <c r="C67" s="15">
        <f>'Account totals data'!C67/'Account % of headcount'!AC67</f>
        <v>0.31032693305656461</v>
      </c>
      <c r="D67" s="15">
        <f>'Account totals data'!D67/'Account % of headcount'!AC67</f>
        <v>0.31914893617021278</v>
      </c>
      <c r="E67" s="3">
        <f>'Account totals data'!E67/'Account % of headcount'!AC67</f>
        <v>0.32070576024909186</v>
      </c>
      <c r="F67" s="3">
        <f>'Account totals data'!F67/'Account % of headcount'!AC67</f>
        <v>0.32381940840685003</v>
      </c>
      <c r="G67" s="3">
        <f>'Account totals data'!G67/'Account % of headcount'!AC67</f>
        <v>0.32693305656460819</v>
      </c>
      <c r="H67" s="3">
        <f>'Account totals data'!H67/'Account % of headcount'!AC67</f>
        <v>0.32693305656460819</v>
      </c>
      <c r="I67" s="3">
        <f>'Account totals data'!I67/'Account % of headcount'!AC67</f>
        <v>0.33056564608199274</v>
      </c>
      <c r="J67" s="3">
        <f>'Account totals data'!J67/'Account % of headcount'!AC67</f>
        <v>0.32745199792423457</v>
      </c>
      <c r="K67" s="3">
        <f>'Account totals data'!K67/'Account % of headcount'!AC67</f>
        <v>0.32122470160871819</v>
      </c>
      <c r="L67" s="3">
        <f>'Account totals data'!L67/'Account % of headcount'!AC67</f>
        <v>0.31966787752983911</v>
      </c>
      <c r="M67" s="3">
        <f>'Account totals data'!M67/'Account % of headcount'!AC67</f>
        <v>0.31966787752983911</v>
      </c>
      <c r="N67" s="3">
        <f>'Account totals data'!N67/'Account % of headcount'!AD67</f>
        <v>0.30121654501216544</v>
      </c>
      <c r="O67" s="3">
        <f>'Account totals data'!O67/'Account % of headcount'!AD67</f>
        <v>0.30267639902676396</v>
      </c>
      <c r="P67" s="3">
        <f>'Account totals data'!P67/'Account % of headcount'!AD67</f>
        <v>0.29781021897810217</v>
      </c>
      <c r="Q67" s="3">
        <f>'Account totals data'!Q67/'Account % of headcount'!AD67</f>
        <v>0.29683698296836986</v>
      </c>
      <c r="R67" s="3">
        <f>'Account totals data'!R67/'Account % of headcount'!AD67</f>
        <v>0.29391727493917275</v>
      </c>
      <c r="S67" s="3">
        <f>'Account totals data'!S67/'Account % of headcount'!AD67</f>
        <v>0.29586374695863749</v>
      </c>
      <c r="T67" s="3">
        <f>'Account totals data'!T67/'Account % of headcount'!AD67</f>
        <v>0.29197080291970801</v>
      </c>
      <c r="U67" s="3"/>
      <c r="V67" s="3"/>
      <c r="W67" s="3"/>
      <c r="X67" s="3"/>
      <c r="Y67" s="3"/>
      <c r="Z67" s="3"/>
      <c r="AA67" s="3"/>
      <c r="AB67" s="3"/>
      <c r="AC67" s="19">
        <v>1927</v>
      </c>
      <c r="AD67" s="37">
        <v>2055</v>
      </c>
    </row>
    <row r="68" spans="1:30" x14ac:dyDescent="0.35">
      <c r="A68" s="14" t="s">
        <v>139</v>
      </c>
      <c r="B68" s="45">
        <f>'Account totals data'!B68/'Account % of headcount'!AC68</f>
        <v>0.19676492497605619</v>
      </c>
      <c r="C68" s="15">
        <f>'Account totals data'!C68/'Account % of headcount'!AC68</f>
        <v>0.19995743322336917</v>
      </c>
      <c r="D68" s="15">
        <f>'Account totals data'!D68/'Account % of headcount'!AC68</f>
        <v>0.20166010428860273</v>
      </c>
      <c r="E68" s="3">
        <f>'Account totals data'!E68/'Account % of headcount'!AC68</f>
        <v>0.20166010428860273</v>
      </c>
      <c r="F68" s="3">
        <f>'Account totals data'!F68/'Account % of headcount'!AC68</f>
        <v>0.20421411088645311</v>
      </c>
      <c r="G68" s="3">
        <f>'Account totals data'!G68/'Account % of headcount'!AC68</f>
        <v>0.20463977865276151</v>
      </c>
      <c r="H68" s="3">
        <f>'Account totals data'!H68/'Account % of headcount'!AC68</f>
        <v>0.20687453442588061</v>
      </c>
      <c r="I68" s="3">
        <f>'Account totals data'!I68/'Account % of headcount'!AC68</f>
        <v>0.20868362243269128</v>
      </c>
      <c r="J68" s="3">
        <f>'Account totals data'!J68/'Account % of headcount'!AC68</f>
        <v>0.20974779184846226</v>
      </c>
      <c r="K68" s="3">
        <f>'Account totals data'!K68/'Account % of headcount'!AC68</f>
        <v>0.21006704267319357</v>
      </c>
      <c r="L68" s="3">
        <f>'Account totals data'!L68/'Account % of headcount'!AC68</f>
        <v>0.21251463232946685</v>
      </c>
      <c r="M68" s="3">
        <f>'Account totals data'!M68/'Account % of headcount'!AC68</f>
        <v>0.21155687985527297</v>
      </c>
      <c r="N68" s="3">
        <f>'Account totals data'!N68/'Account % of headcount'!AD68</f>
        <v>0.20308983016165336</v>
      </c>
      <c r="O68" s="3">
        <f>'Account totals data'!O68/'Account % of headcount'!AD68</f>
        <v>0.20493145078780439</v>
      </c>
      <c r="P68" s="3">
        <f>'Account totals data'!P68/'Account % of headcount'!AD68</f>
        <v>0.20595457335788828</v>
      </c>
      <c r="Q68" s="3">
        <f>'Account totals data'!Q68/'Account % of headcount'!AD68</f>
        <v>0.20656844689993861</v>
      </c>
      <c r="R68" s="3">
        <f>'Account totals data'!R68/'Account % of headcount'!AD68</f>
        <v>0.20534069981583794</v>
      </c>
      <c r="S68" s="3">
        <f>'Account totals data'!S68/'Account % of headcount'!AD68</f>
        <v>0.20564763658686311</v>
      </c>
      <c r="T68" s="3">
        <f>'Account totals data'!T68/'Account % of headcount'!AD68</f>
        <v>0.20943319009617353</v>
      </c>
      <c r="U68" s="3"/>
      <c r="V68" s="3"/>
      <c r="W68" s="3"/>
      <c r="X68" s="3"/>
      <c r="Y68" s="3"/>
      <c r="Z68" s="3"/>
      <c r="AA68" s="3"/>
      <c r="AB68" s="3"/>
      <c r="AC68" s="19">
        <v>9397</v>
      </c>
      <c r="AD68" s="37">
        <v>9774</v>
      </c>
    </row>
    <row r="69" spans="1:30" x14ac:dyDescent="0.35">
      <c r="A69" s="14" t="s">
        <v>140</v>
      </c>
      <c r="B69" s="45">
        <f>'Account totals data'!B69/'Account % of headcount'!AC69</f>
        <v>0.14302125215393452</v>
      </c>
      <c r="C69" s="15">
        <f>'Account totals data'!C69/'Account % of headcount'!AC69</f>
        <v>0.14230327398047099</v>
      </c>
      <c r="D69" s="15">
        <f>'Account totals data'!D69/'Account % of headcount'!AC69</f>
        <v>0.15163699023549684</v>
      </c>
      <c r="E69" s="3">
        <f>'Account totals data'!E69/'Account % of headcount'!AC69</f>
        <v>0.15091901206203331</v>
      </c>
      <c r="F69" s="3">
        <f>'Account totals data'!F69/'Account % of headcount'!AC69</f>
        <v>0.15321654221711659</v>
      </c>
      <c r="G69" s="3">
        <f>'Account totals data'!G69/'Account % of headcount'!AC69</f>
        <v>0.1614014933946008</v>
      </c>
      <c r="H69" s="3">
        <f>'Account totals data'!H69/'Account % of headcount'!AC69</f>
        <v>0.1670017231476163</v>
      </c>
      <c r="I69" s="3">
        <f>'Account totals data'!I69/'Account % of headcount'!AC69</f>
        <v>0.16484778862722574</v>
      </c>
      <c r="J69" s="3">
        <f>'Account totals data'!J69/'Account % of headcount'!AC69</f>
        <v>0.16728891441700172</v>
      </c>
      <c r="K69" s="3">
        <f>'Account totals data'!K69/'Account % of headcount'!AC69</f>
        <v>0.16527857553130385</v>
      </c>
      <c r="L69" s="3">
        <f>'Account totals data'!L69/'Account % of headcount'!AC69</f>
        <v>0.17805858701895463</v>
      </c>
      <c r="M69" s="3">
        <f>'Account totals data'!M69/'Account % of headcount'!AC69</f>
        <v>0.18064330844342333</v>
      </c>
      <c r="N69" s="3">
        <f>'Account totals data'!N69/'Account % of headcount'!AD69</f>
        <v>0.17376821651630811</v>
      </c>
      <c r="O69" s="3">
        <f>'Account totals data'!O69/'Account % of headcount'!AD69</f>
        <v>0.17307425399028453</v>
      </c>
      <c r="P69" s="3">
        <f>'Account totals data'!P69/'Account % of headcount'!AD69</f>
        <v>0.16807772380291464</v>
      </c>
      <c r="Q69" s="3">
        <f>'Account totals data'!Q69/'Account % of headcount'!AD69</f>
        <v>0.16974323386537127</v>
      </c>
      <c r="R69" s="3">
        <f>'Account totals data'!R69/'Account % of headcount'!AD69</f>
        <v>0.1691880638445524</v>
      </c>
      <c r="S69" s="3">
        <f>'Account totals data'!S69/'Account % of headcount'!AD69</f>
        <v>0.16460791117279666</v>
      </c>
      <c r="T69" s="3">
        <f>'Account totals data'!T69/'Account % of headcount'!AD69</f>
        <v>0.16446911866759195</v>
      </c>
      <c r="U69" s="3"/>
      <c r="V69" s="3"/>
      <c r="W69" s="3"/>
      <c r="X69" s="3"/>
      <c r="Y69" s="3"/>
      <c r="Z69" s="3"/>
      <c r="AA69" s="3"/>
      <c r="AB69" s="3"/>
      <c r="AC69" s="19">
        <v>6964</v>
      </c>
      <c r="AD69" s="37">
        <v>7205</v>
      </c>
    </row>
    <row r="70" spans="1:30" x14ac:dyDescent="0.35">
      <c r="A70" s="14" t="s">
        <v>141</v>
      </c>
      <c r="B70" s="45">
        <f>'Account totals data'!B70/'Account % of headcount'!AC70</f>
        <v>0.11947691698038439</v>
      </c>
      <c r="C70" s="15">
        <f>'Account totals data'!C70/'Account % of headcount'!AC70</f>
        <v>0.11947691698038439</v>
      </c>
      <c r="D70" s="15">
        <f>'Account totals data'!D70/'Account % of headcount'!AC70</f>
        <v>0.11908064196552408</v>
      </c>
      <c r="E70" s="3">
        <f>'Account totals data'!E70/'Account % of headcount'!AC70</f>
        <v>0.11769367941351298</v>
      </c>
      <c r="F70" s="3">
        <f>'Account totals data'!F70/'Account % of headcount'!AC70</f>
        <v>0.11472161680206062</v>
      </c>
      <c r="G70" s="3">
        <f>'Account totals data'!G70/'Account % of headcount'!AC70</f>
        <v>0.11491975430949079</v>
      </c>
      <c r="H70" s="3">
        <f>'Account totals data'!H70/'Account % of headcount'!AC70</f>
        <v>0.11690112938379235</v>
      </c>
      <c r="I70" s="3">
        <f>'Account totals data'!I70/'Account % of headcount'!AC70</f>
        <v>0.1153160293243511</v>
      </c>
      <c r="J70" s="3">
        <f>'Account totals data'!J70/'Account % of headcount'!AC70</f>
        <v>0.11432534178720032</v>
      </c>
      <c r="K70" s="3">
        <f>'Account totals data'!K70/'Account % of headcount'!AC70</f>
        <v>0.11155141668317813</v>
      </c>
      <c r="L70" s="3">
        <f>'Account totals data'!L70/'Account % of headcount'!AC70</f>
        <v>0.10897562908658609</v>
      </c>
      <c r="M70" s="3">
        <f>'Account totals data'!M70/'Account % of headcount'!AC70</f>
        <v>0.11095700416088766</v>
      </c>
      <c r="N70" s="3">
        <f>'Account totals data'!N70/'Account % of headcount'!AD70</f>
        <v>0.10736842105263159</v>
      </c>
      <c r="O70" s="3">
        <f>'Account totals data'!O70/'Account % of headcount'!AD70</f>
        <v>0.10755980861244019</v>
      </c>
      <c r="P70" s="3">
        <f>'Account totals data'!P70/'Account % of headcount'!AD70</f>
        <v>0.10775119617224881</v>
      </c>
      <c r="Q70" s="3">
        <f>'Account totals data'!Q70/'Account % of headcount'!AD70</f>
        <v>0.10813397129186603</v>
      </c>
      <c r="R70" s="3">
        <f>'Account totals data'!R70/'Account % of headcount'!AD70</f>
        <v>0.10660287081339713</v>
      </c>
      <c r="S70" s="3">
        <f>'Account totals data'!S70/'Account % of headcount'!AD70</f>
        <v>0.10698564593301435</v>
      </c>
      <c r="T70" s="3">
        <f>'Account totals data'!T70/'Account % of headcount'!AD70</f>
        <v>0.10507177033492823</v>
      </c>
      <c r="U70" s="3"/>
      <c r="V70" s="3"/>
      <c r="W70" s="3"/>
      <c r="X70" s="3"/>
      <c r="Y70" s="3"/>
      <c r="Z70" s="3"/>
      <c r="AA70" s="3"/>
      <c r="AB70" s="3"/>
      <c r="AC70" s="19">
        <v>5047</v>
      </c>
      <c r="AD70" s="37">
        <v>5225</v>
      </c>
    </row>
    <row r="71" spans="1:30" x14ac:dyDescent="0.35">
      <c r="A71" s="14" t="s">
        <v>142</v>
      </c>
      <c r="B71" s="45">
        <f>'Account totals data'!B71/'Account % of headcount'!AC71</f>
        <v>0.19711460528448696</v>
      </c>
      <c r="C71" s="15">
        <f>'Account totals data'!C71/'Account % of headcount'!AC71</f>
        <v>0.19824931107148647</v>
      </c>
      <c r="D71" s="15">
        <f>'Account totals data'!D71/'Account % of headcount'!AC71</f>
        <v>0.20132922677905657</v>
      </c>
      <c r="E71" s="3">
        <f>'Account totals data'!E71/'Account % of headcount'!AC71</f>
        <v>0.20927216728805317</v>
      </c>
      <c r="F71" s="3">
        <f>'Account totals data'!F71/'Account % of headcount'!AC71</f>
        <v>0.21445939374290809</v>
      </c>
      <c r="G71" s="3">
        <f>'Account totals data'!G71/'Account % of headcount'!AC71</f>
        <v>0.2335872912951856</v>
      </c>
      <c r="H71" s="3">
        <f>'Account totals data'!H71/'Account % of headcount'!AC71</f>
        <v>0.24217863511103907</v>
      </c>
      <c r="I71" s="3">
        <f>'Account totals data'!I71/'Account % of headcount'!AC71</f>
        <v>0.23715350948289837</v>
      </c>
      <c r="J71" s="3">
        <f>'Account totals data'!J71/'Account % of headcount'!AC71</f>
        <v>0.24704165991246554</v>
      </c>
      <c r="K71" s="3">
        <f>'Account totals data'!K71/'Account % of headcount'!AC71</f>
        <v>0.24736586156589399</v>
      </c>
      <c r="L71" s="3">
        <f>'Account totals data'!L71/'Account % of headcount'!AC71</f>
        <v>0.2577403144756038</v>
      </c>
      <c r="M71" s="3">
        <f>'Account totals data'!M71/'Account % of headcount'!AC71</f>
        <v>0.26843896903874209</v>
      </c>
      <c r="N71" s="3">
        <f>'Account totals data'!N71/'Account % of headcount'!AD71</f>
        <v>0.25874233128834356</v>
      </c>
      <c r="O71" s="3">
        <f>'Account totals data'!O71/'Account % of headcount'!AD71</f>
        <v>0.2607361963190184</v>
      </c>
      <c r="P71" s="3">
        <f>'Account totals data'!P71/'Account % of headcount'!AD71</f>
        <v>0.2644171779141104</v>
      </c>
      <c r="Q71" s="3">
        <f>'Account totals data'!Q71/'Account % of headcount'!AD71</f>
        <v>0.27085889570552146</v>
      </c>
      <c r="R71" s="3">
        <f>'Account totals data'!R71/'Account % of headcount'!AD71</f>
        <v>0.27714723926380369</v>
      </c>
      <c r="S71" s="3">
        <f>'Account totals data'!S71/'Account % of headcount'!AD71</f>
        <v>0.28619631901840492</v>
      </c>
      <c r="T71" s="3">
        <f>'Account totals data'!T71/'Account % of headcount'!AD71</f>
        <v>0.29033742331288342</v>
      </c>
      <c r="U71" s="3"/>
      <c r="V71" s="3"/>
      <c r="W71" s="3"/>
      <c r="X71" s="3"/>
      <c r="Y71" s="3"/>
      <c r="Z71" s="3"/>
      <c r="AA71" s="3"/>
      <c r="AB71" s="3"/>
      <c r="AC71" s="19">
        <v>6169</v>
      </c>
      <c r="AD71" s="37">
        <v>6520</v>
      </c>
    </row>
    <row r="72" spans="1:30" x14ac:dyDescent="0.35">
      <c r="A72" s="14" t="s">
        <v>143</v>
      </c>
      <c r="B72" s="45">
        <f>'Account totals data'!B72/'Account % of headcount'!AC72</f>
        <v>0.20569620253164558</v>
      </c>
      <c r="C72" s="15">
        <f>'Account totals data'!C72/'Account % of headcount'!AC72</f>
        <v>0.20886075949367089</v>
      </c>
      <c r="D72" s="15">
        <f>'Account totals data'!D72/'Account % of headcount'!AC72</f>
        <v>0.20569620253164558</v>
      </c>
      <c r="E72" s="3">
        <f>'Account totals data'!E72/'Account % of headcount'!AC72</f>
        <v>0.20189873417721518</v>
      </c>
      <c r="F72" s="3">
        <f>'Account totals data'!F72/'Account % of headcount'!AC72</f>
        <v>0.19873417721518988</v>
      </c>
      <c r="G72" s="3">
        <f>'Account totals data'!G72/'Account % of headcount'!AC72</f>
        <v>0.18860759493670887</v>
      </c>
      <c r="H72" s="3">
        <f>'Account totals data'!H72/'Account % of headcount'!AC72</f>
        <v>0.18544303797468353</v>
      </c>
      <c r="I72" s="3">
        <f>'Account totals data'!I72/'Account % of headcount'!AC72</f>
        <v>0.18544303797468353</v>
      </c>
      <c r="J72" s="3">
        <f>'Account totals data'!J72/'Account % of headcount'!AC72</f>
        <v>0.18101265822784809</v>
      </c>
      <c r="K72" s="3">
        <f>'Account totals data'!K72/'Account % of headcount'!AC72</f>
        <v>0.18037974683544303</v>
      </c>
      <c r="L72" s="3">
        <f>'Account totals data'!L72/'Account % of headcount'!AC72</f>
        <v>0.17848101265822786</v>
      </c>
      <c r="M72" s="3">
        <f>'Account totals data'!M72/'Account % of headcount'!AC72</f>
        <v>0.17721518987341772</v>
      </c>
      <c r="N72" s="3">
        <f>'Account totals data'!N72/'Account % of headcount'!AD72</f>
        <v>0.16106965174129353</v>
      </c>
      <c r="O72" s="3">
        <f>'Account totals data'!O72/'Account % of headcount'!AD72</f>
        <v>0.16231343283582089</v>
      </c>
      <c r="P72" s="3">
        <f>'Account totals data'!P72/'Account % of headcount'!AD72</f>
        <v>0.1654228855721393</v>
      </c>
      <c r="Q72" s="3">
        <f>'Account totals data'!Q72/'Account % of headcount'!AD72</f>
        <v>0.16604477611940299</v>
      </c>
      <c r="R72" s="3">
        <f>'Account totals data'!R72/'Account % of headcount'!AD72</f>
        <v>0.16417910447761194</v>
      </c>
      <c r="S72" s="3">
        <f>'Account totals data'!S72/'Account % of headcount'!AD72</f>
        <v>0.16293532338308458</v>
      </c>
      <c r="T72" s="3">
        <f>'Account totals data'!T72/'Account % of headcount'!AD72</f>
        <v>0.16106965174129353</v>
      </c>
      <c r="U72" s="3"/>
      <c r="V72" s="3"/>
      <c r="W72" s="3"/>
      <c r="X72" s="3"/>
      <c r="Y72" s="3"/>
      <c r="Z72" s="3"/>
      <c r="AA72" s="3"/>
      <c r="AB72" s="3"/>
      <c r="AC72" s="19">
        <v>1580</v>
      </c>
      <c r="AD72" s="37">
        <v>1608</v>
      </c>
    </row>
    <row r="73" spans="1:30" x14ac:dyDescent="0.35">
      <c r="A73" s="14" t="s">
        <v>144</v>
      </c>
      <c r="B73" s="45">
        <f>'Account totals data'!B73/'Account % of headcount'!AC73</f>
        <v>8.8870257807587505E-2</v>
      </c>
      <c r="C73" s="15">
        <f>'Account totals data'!C73/'Account % of headcount'!AC73</f>
        <v>8.8451058478306435E-2</v>
      </c>
      <c r="D73" s="15">
        <f>'Account totals data'!D73/'Account % of headcount'!AC73</f>
        <v>8.8031859149025365E-2</v>
      </c>
      <c r="E73" s="3">
        <f>'Account totals data'!E73/'Account % of headcount'!AC73</f>
        <v>8.4468664850136238E-2</v>
      </c>
      <c r="F73" s="3">
        <f>'Account totals data'!F73/'Account % of headcount'!AC73</f>
        <v>8.1953468874449806E-2</v>
      </c>
      <c r="G73" s="3">
        <f>'Account totals data'!G73/'Account % of headcount'!AC73</f>
        <v>8.4049465520855168E-2</v>
      </c>
      <c r="H73" s="3">
        <f>'Account totals data'!H73/'Account % of headcount'!AC73</f>
        <v>8.4049465520855168E-2</v>
      </c>
      <c r="I73" s="3">
        <f>'Account totals data'!I73/'Account % of headcount'!AC73</f>
        <v>8.4049465520855168E-2</v>
      </c>
      <c r="J73" s="3">
        <f>'Account totals data'!J73/'Account % of headcount'!AC73</f>
        <v>8.3839865856214627E-2</v>
      </c>
      <c r="K73" s="3">
        <f>'Account totals data'!K73/'Account % of headcount'!AC73</f>
        <v>8.0067071892684971E-2</v>
      </c>
      <c r="L73" s="3">
        <f>'Account totals data'!L73/'Account % of headcount'!AC73</f>
        <v>8.1115070215887652E-2</v>
      </c>
      <c r="M73" s="3">
        <f>'Account totals data'!M73/'Account % of headcount'!AC73</f>
        <v>8.3001467197652487E-2</v>
      </c>
      <c r="N73" s="3">
        <f>'Account totals data'!N73/'Account % of headcount'!AD73</f>
        <v>8.0443548387096775E-2</v>
      </c>
      <c r="O73" s="3">
        <f>'Account totals data'!O73/'Account % of headcount'!AD73</f>
        <v>8.2459677419354838E-2</v>
      </c>
      <c r="P73" s="3">
        <f>'Account totals data'!P73/'Account % of headcount'!AD73</f>
        <v>8.3064516129032262E-2</v>
      </c>
      <c r="Q73" s="3">
        <f>'Account totals data'!Q73/'Account % of headcount'!AD73</f>
        <v>8.4274193548387097E-2</v>
      </c>
      <c r="R73" s="3">
        <f>'Account totals data'!R73/'Account % of headcount'!AD73</f>
        <v>8.3266129032258066E-2</v>
      </c>
      <c r="S73" s="3">
        <f>'Account totals data'!S73/'Account % of headcount'!AD73</f>
        <v>8.1854838709677413E-2</v>
      </c>
      <c r="T73" s="3">
        <f>'Account totals data'!T73/'Account % of headcount'!AD73</f>
        <v>8.1048387096774199E-2</v>
      </c>
      <c r="U73" s="3"/>
      <c r="V73" s="3"/>
      <c r="W73" s="3"/>
      <c r="X73" s="3"/>
      <c r="Y73" s="3"/>
      <c r="Z73" s="3"/>
      <c r="AA73" s="3"/>
      <c r="AB73" s="3"/>
      <c r="AC73" s="19">
        <v>4771</v>
      </c>
      <c r="AD73" s="37">
        <v>4960</v>
      </c>
    </row>
    <row r="74" spans="1:30" x14ac:dyDescent="0.35">
      <c r="A74" s="14" t="s">
        <v>145</v>
      </c>
      <c r="B74" s="45">
        <f>'Account totals data'!B74/'Account % of headcount'!AC74</f>
        <v>0.16344314558979808</v>
      </c>
      <c r="C74" s="15">
        <f>'Account totals data'!C74/'Account % of headcount'!AC74</f>
        <v>0.16174282678002125</v>
      </c>
      <c r="D74" s="15">
        <f>'Account totals data'!D74/'Account % of headcount'!AC74</f>
        <v>0.16216790648246546</v>
      </c>
      <c r="E74" s="3">
        <f>'Account totals data'!E74/'Account % of headcount'!AC74</f>
        <v>0.15897980871413389</v>
      </c>
      <c r="F74" s="3">
        <f>'Account totals data'!F74/'Account % of headcount'!AC74</f>
        <v>0.15770456960680126</v>
      </c>
      <c r="G74" s="3">
        <f>'Account totals data'!G74/'Account % of headcount'!AC74</f>
        <v>0.15600425079702443</v>
      </c>
      <c r="H74" s="3">
        <f>'Account totals data'!H74/'Account % of headcount'!AC74</f>
        <v>0.15685441020191285</v>
      </c>
      <c r="I74" s="3">
        <f>'Account totals data'!I74/'Account % of headcount'!AC74</f>
        <v>0.15685441020191285</v>
      </c>
      <c r="J74" s="3">
        <f>'Account totals data'!J74/'Account % of headcount'!AC74</f>
        <v>0.15855472901168968</v>
      </c>
      <c r="K74" s="3">
        <f>'Account totals data'!K74/'Account % of headcount'!AC74</f>
        <v>0.15472901168969183</v>
      </c>
      <c r="L74" s="3">
        <f>'Account totals data'!L74/'Account % of headcount'!AC74</f>
        <v>0.1532412327311371</v>
      </c>
      <c r="M74" s="3">
        <f>'Account totals data'!M74/'Account % of headcount'!AC74</f>
        <v>0</v>
      </c>
      <c r="N74" s="3">
        <f>'Account totals data'!N74/'Account % of headcount'!AD74</f>
        <v>0</v>
      </c>
      <c r="O74" s="3">
        <f>'Account totals data'!O74/'Account % of headcount'!AD74</f>
        <v>0</v>
      </c>
      <c r="P74" s="3">
        <f>'Account totals data'!P74/'Account % of headcount'!AD74</f>
        <v>0</v>
      </c>
      <c r="Q74" s="3">
        <f>'Account totals data'!Q74/'Account % of headcount'!AD74</f>
        <v>0</v>
      </c>
      <c r="R74" s="3">
        <f>'Account totals data'!R74/'Account % of headcount'!AD74</f>
        <v>0</v>
      </c>
      <c r="S74" s="3">
        <f>'Account totals data'!S74/'Account % of headcount'!AD74</f>
        <v>0</v>
      </c>
      <c r="T74" s="3">
        <f>'Account totals data'!T74/'Account % of headcount'!AD74</f>
        <v>0</v>
      </c>
      <c r="U74" s="3"/>
      <c r="V74" s="3"/>
      <c r="W74" s="3"/>
      <c r="X74" s="3"/>
      <c r="Y74" s="3"/>
      <c r="Z74" s="3"/>
      <c r="AA74" s="3"/>
      <c r="AB74" s="3"/>
      <c r="AC74" s="19">
        <v>4705</v>
      </c>
      <c r="AD74" s="19">
        <v>4705</v>
      </c>
    </row>
    <row r="75" spans="1:30" x14ac:dyDescent="0.35">
      <c r="A75" s="14"/>
      <c r="B75" s="45"/>
      <c r="C75" s="15"/>
      <c r="D75" s="15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19"/>
      <c r="AD75" s="19"/>
    </row>
    <row r="76" spans="1:30" x14ac:dyDescent="0.35">
      <c r="A76" s="14" t="s">
        <v>146</v>
      </c>
      <c r="B76" s="45">
        <f>'Account totals data'!B76/'Account % of headcount'!AC76</f>
        <v>0.12469500449467061</v>
      </c>
      <c r="C76" s="15">
        <f>'Account totals data'!C76/'Account % of headcount'!AC76</f>
        <v>0.12482342365480929</v>
      </c>
      <c r="D76" s="15">
        <f>'Account totals data'!D76/'Account % of headcount'!AC76</f>
        <v>0.12546551945550277</v>
      </c>
      <c r="E76" s="3">
        <f>'Account totals data'!E76/'Account % of headcount'!AC76</f>
        <v>0.12636445357647361</v>
      </c>
      <c r="F76" s="3">
        <f>'Account totals data'!F76/'Account % of headcount'!AC76</f>
        <v>0.1280339026582766</v>
      </c>
      <c r="G76" s="3">
        <f>'Account totals data'!G76/'Account % of headcount'!AC76</f>
        <v>0.1284191601386927</v>
      </c>
      <c r="H76" s="3">
        <f>'Account totals data'!H76/'Account % of headcount'!AC76</f>
        <v>0.12752022601772184</v>
      </c>
      <c r="I76" s="3">
        <f>'Account totals data'!I76/'Account % of headcount'!AC76</f>
        <v>0.12649287273661231</v>
      </c>
      <c r="J76" s="3">
        <f>'Account totals data'!J76/'Account % of headcount'!AC76</f>
        <v>0.12739180685758314</v>
      </c>
      <c r="K76" s="3">
        <f>'Account totals data'!K76/'Account % of headcount'!AC76</f>
        <v>0.12482342365480929</v>
      </c>
      <c r="L76" s="3">
        <f>'Account totals data'!L76/'Account % of headcount'!AC76</f>
        <v>0.12623603441633491</v>
      </c>
      <c r="M76" s="3">
        <f>'Account totals data'!M76/'Account % of headcount'!AC76</f>
        <v>0.12572235777578014</v>
      </c>
      <c r="N76" s="3">
        <f>'Account totals data'!N76/'Account % of headcount'!AD76</f>
        <v>0.12641083521444696</v>
      </c>
      <c r="O76" s="3">
        <f>'Account totals data'!O76/'Account % of headcount'!AD76</f>
        <v>0.12628542763982945</v>
      </c>
      <c r="P76" s="3">
        <f>'Account totals data'!P76/'Account % of headcount'!AD76</f>
        <v>0.12528216704288939</v>
      </c>
      <c r="Q76" s="3">
        <f>'Account totals data'!Q76/'Account % of headcount'!AD76</f>
        <v>0.12578379734135942</v>
      </c>
      <c r="R76" s="3">
        <f>'Account totals data'!R76/'Account % of headcount'!AD76</f>
        <v>0.12315023827439177</v>
      </c>
      <c r="S76" s="3">
        <f>'Account totals data'!S76/'Account % of headcount'!AD76</f>
        <v>0.12164534737898169</v>
      </c>
      <c r="T76" s="3">
        <f>'Account totals data'!T76/'Account % of headcount'!AD76</f>
        <v>0.12114371708051166</v>
      </c>
      <c r="U76" s="3"/>
      <c r="V76" s="3"/>
      <c r="W76" s="3"/>
      <c r="X76" s="3"/>
      <c r="Y76" s="3"/>
      <c r="Z76" s="3"/>
      <c r="AA76" s="3"/>
      <c r="AB76" s="3"/>
      <c r="AC76" s="19">
        <v>7787</v>
      </c>
      <c r="AD76" s="37">
        <v>7974</v>
      </c>
    </row>
    <row r="77" spans="1:30" x14ac:dyDescent="0.35">
      <c r="A77" s="14" t="s">
        <v>147</v>
      </c>
      <c r="B77" s="45">
        <f>'Account totals data'!B77/'Account % of headcount'!AC77</f>
        <v>0.17506795746101389</v>
      </c>
      <c r="C77" s="15">
        <f>'Account totals data'!C77/'Account % of headcount'!AC77</f>
        <v>0.17373265296389909</v>
      </c>
      <c r="D77" s="15">
        <f>'Account totals data'!D77/'Account % of headcount'!AC77</f>
        <v>0.17487719967571178</v>
      </c>
      <c r="E77" s="3">
        <f>'Account totals data'!E77/'Account % of headcount'!AC77</f>
        <v>0.17659401974343078</v>
      </c>
      <c r="F77" s="3">
        <f>'Account totals data'!F77/'Account % of headcount'!AC77</f>
        <v>0.17525871524631598</v>
      </c>
      <c r="G77" s="3">
        <f>'Account totals data'!G77/'Account % of headcount'!AC77</f>
        <v>0.17630788306547762</v>
      </c>
      <c r="H77" s="3">
        <f>'Account totals data'!H77/'Account % of headcount'!AC77</f>
        <v>0.17649864085077971</v>
      </c>
      <c r="I77" s="3">
        <f>'Account totals data'!I77/'Account % of headcount'!AC77</f>
        <v>0.17821546091849874</v>
      </c>
      <c r="J77" s="3">
        <f>'Account totals data'!J77/'Account % of headcount'!AC77</f>
        <v>0.17812008202584767</v>
      </c>
      <c r="K77" s="3">
        <f>'Account totals data'!K77/'Account % of headcount'!AC77</f>
        <v>0.18017072821784538</v>
      </c>
      <c r="L77" s="3">
        <f>'Account totals data'!L77/'Account % of headcount'!AC77</f>
        <v>0.17931231818398588</v>
      </c>
      <c r="M77" s="3">
        <f>'Account totals data'!M77/'Account % of headcount'!AC77</f>
        <v>0.17864466593542849</v>
      </c>
      <c r="N77" s="3">
        <f>'Account totals data'!N77/'Account % of headcount'!AD77</f>
        <v>0.17643435826976833</v>
      </c>
      <c r="O77" s="3">
        <f>'Account totals data'!O77/'Account % of headcount'!AD77</f>
        <v>0.1680958923579855</v>
      </c>
      <c r="P77" s="3">
        <f>'Account totals data'!P77/'Account % of headcount'!AD77</f>
        <v>0.16762211588572512</v>
      </c>
      <c r="Q77" s="3">
        <f>'Account totals data'!Q77/'Account % of headcount'!AD77</f>
        <v>0.1655374994077794</v>
      </c>
      <c r="R77" s="3">
        <f>'Account totals data'!R77/'Account % of headcount'!AD77</f>
        <v>0.16411616999099823</v>
      </c>
      <c r="S77" s="3">
        <f>'Account totals data'!S77/'Account % of headcount'!AD77</f>
        <v>0.16402141469654616</v>
      </c>
      <c r="T77" s="3">
        <f>'Account totals data'!T77/'Account % of headcount'!AD77</f>
        <v>0.16629554176339603</v>
      </c>
      <c r="U77" s="3"/>
      <c r="V77" s="3"/>
      <c r="W77" s="3"/>
      <c r="X77" s="3"/>
      <c r="Y77" s="3"/>
      <c r="Z77" s="3"/>
      <c r="AA77" s="3"/>
      <c r="AB77" s="3"/>
      <c r="AC77" s="19">
        <v>20969</v>
      </c>
      <c r="AD77" s="37">
        <v>21107</v>
      </c>
    </row>
    <row r="78" spans="1:30" x14ac:dyDescent="0.35">
      <c r="A78" s="14" t="s">
        <v>148</v>
      </c>
      <c r="B78" s="45">
        <f>'Account totals data'!B78/'Account % of headcount'!AC78</f>
        <v>0.23214285714285715</v>
      </c>
      <c r="C78" s="15">
        <f>'Account totals data'!C78/'Account % of headcount'!AC78</f>
        <v>0.23428571428571429</v>
      </c>
      <c r="D78" s="15">
        <f>'Account totals data'!D78/'Account % of headcount'!AC78</f>
        <v>0.23571428571428571</v>
      </c>
      <c r="E78" s="3">
        <f>'Account totals data'!E78/'Account % of headcount'!AC78</f>
        <v>0.23392857142857143</v>
      </c>
      <c r="F78" s="3">
        <f>'Account totals data'!F78/'Account % of headcount'!AC78</f>
        <v>0.22</v>
      </c>
      <c r="G78" s="3">
        <f>'Account totals data'!G78/'Account % of headcount'!AC78</f>
        <v>0.21964285714285714</v>
      </c>
      <c r="H78" s="3">
        <f>'Account totals data'!H78/'Account % of headcount'!AC78</f>
        <v>0.21857142857142858</v>
      </c>
      <c r="I78" s="3">
        <f>'Account totals data'!I78/'Account % of headcount'!AC78</f>
        <v>0.21714285714285714</v>
      </c>
      <c r="J78" s="3">
        <f>'Account totals data'!J78/'Account % of headcount'!AC78</f>
        <v>0.21678571428571428</v>
      </c>
      <c r="K78" s="3">
        <f>'Account totals data'!K78/'Account % of headcount'!AC78</f>
        <v>0.21285714285714286</v>
      </c>
      <c r="L78" s="3">
        <f>'Account totals data'!L78/'Account % of headcount'!AC78</f>
        <v>0.2144047619047619</v>
      </c>
      <c r="M78" s="3">
        <f>'Account totals data'!M78/'Account % of headcount'!AC78</f>
        <v>0.21607142857142858</v>
      </c>
      <c r="N78" s="3">
        <f>'Account totals data'!N78/'Account % of headcount'!AD78</f>
        <v>0.20939379916705228</v>
      </c>
      <c r="O78" s="3">
        <f>'Account totals data'!O78/'Account % of headcount'!AD78</f>
        <v>0.20846830171217029</v>
      </c>
      <c r="P78" s="3">
        <f>'Account totals data'!P78/'Account % of headcount'!AD78</f>
        <v>0.20997223507635354</v>
      </c>
      <c r="Q78" s="3">
        <f>'Account totals data'!Q78/'Account % of headcount'!AD78</f>
        <v>0.20858398889403054</v>
      </c>
      <c r="R78" s="3">
        <f>'Account totals data'!R78/'Account % of headcount'!AD78</f>
        <v>0.20788986580286903</v>
      </c>
      <c r="S78" s="3">
        <f>'Account totals data'!S78/'Account % of headcount'!AD78</f>
        <v>0.20974086071263304</v>
      </c>
      <c r="T78" s="3">
        <f>'Account totals data'!T78/'Account % of headcount'!AD78</f>
        <v>0.20985654789449329</v>
      </c>
      <c r="U78" s="3"/>
      <c r="V78" s="3"/>
      <c r="W78" s="3"/>
      <c r="X78" s="3"/>
      <c r="Y78" s="3"/>
      <c r="Z78" s="3"/>
      <c r="AA78" s="3"/>
      <c r="AB78" s="3"/>
      <c r="AC78" s="19">
        <v>8400</v>
      </c>
      <c r="AD78" s="37">
        <v>8644</v>
      </c>
    </row>
    <row r="79" spans="1:30" x14ac:dyDescent="0.35">
      <c r="A79" s="14" t="s">
        <v>149</v>
      </c>
      <c r="B79" s="45">
        <f>'Account totals data'!B79/'Account % of headcount'!AC79</f>
        <v>0.19828535472707251</v>
      </c>
      <c r="C79" s="15">
        <f>'Account totals data'!C79/'Account % of headcount'!AC79</f>
        <v>0.18979078181532169</v>
      </c>
      <c r="D79" s="15">
        <f>'Account totals data'!D79/'Account % of headcount'!AC79</f>
        <v>0.18530753500078653</v>
      </c>
      <c r="E79" s="3">
        <f>'Account totals data'!E79/'Account % of headcount'!AC79</f>
        <v>0.18129620890357087</v>
      </c>
      <c r="F79" s="3">
        <f>'Account totals data'!F79/'Account % of headcount'!AC79</f>
        <v>0.18011640711027213</v>
      </c>
      <c r="G79" s="3">
        <f>'Account totals data'!G79/'Account % of headcount'!AC79</f>
        <v>0.17964448639295266</v>
      </c>
      <c r="H79" s="3">
        <f>'Account totals data'!H79/'Account % of headcount'!AC79</f>
        <v>0.17500393267264433</v>
      </c>
      <c r="I79" s="3">
        <f>'Account totals data'!I79/'Account % of headcount'!AC79</f>
        <v>0.17421739814377851</v>
      </c>
      <c r="J79" s="3">
        <f>'Account totals data'!J79/'Account % of headcount'!AC79</f>
        <v>0.16902627025326411</v>
      </c>
      <c r="K79" s="3">
        <f>'Account totals data'!K79/'Account % of headcount'!AC79</f>
        <v>0.1622620733050181</v>
      </c>
      <c r="L79" s="3">
        <f>'Account totals data'!L79/'Account % of headcount'!AC79</f>
        <v>0.16147553877615228</v>
      </c>
      <c r="M79" s="3">
        <f>'Account totals data'!M79/'Account % of headcount'!AC79</f>
        <v>0.16061035079439986</v>
      </c>
      <c r="N79" s="3">
        <f>'Account totals data'!N79/'Account % of headcount'!AD79</f>
        <v>0.15749306197964846</v>
      </c>
      <c r="O79" s="3">
        <f>'Account totals data'!O79/'Account % of headcount'!AD79</f>
        <v>0.15440949737897008</v>
      </c>
      <c r="P79" s="3">
        <f>'Account totals data'!P79/'Account % of headcount'!AD79</f>
        <v>0.15217391304347827</v>
      </c>
      <c r="Q79" s="3">
        <f>'Account totals data'!Q79/'Account % of headcount'!AD79</f>
        <v>0.15225100215849521</v>
      </c>
      <c r="R79" s="3">
        <f>'Account totals data'!R79/'Account % of headcount'!AD79</f>
        <v>0.15070921985815602</v>
      </c>
      <c r="S79" s="3">
        <f>'Account totals data'!S79/'Account % of headcount'!AD79</f>
        <v>0.14909034844279986</v>
      </c>
      <c r="T79" s="3">
        <f>'Account totals data'!T79/'Account % of headcount'!AD79</f>
        <v>0.14816527906259636</v>
      </c>
      <c r="U79" s="3"/>
      <c r="V79" s="3"/>
      <c r="W79" s="3"/>
      <c r="X79" s="3"/>
      <c r="Y79" s="3"/>
      <c r="Z79" s="3"/>
      <c r="AA79" s="3"/>
      <c r="AB79" s="3"/>
      <c r="AC79" s="19">
        <v>12714</v>
      </c>
      <c r="AD79" s="37">
        <v>12972</v>
      </c>
    </row>
    <row r="80" spans="1:30" x14ac:dyDescent="0.35">
      <c r="A80" s="14" t="s">
        <v>150</v>
      </c>
      <c r="B80" s="45">
        <f>'Account totals data'!B80/'Account % of headcount'!AC80</f>
        <v>0.15495043131196087</v>
      </c>
      <c r="C80" s="15">
        <f>'Account totals data'!C80/'Account % of headcount'!AC80</f>
        <v>0.1535985580018025</v>
      </c>
      <c r="D80" s="15">
        <f>'Account totals data'!D80/'Account % of headcount'!AC80</f>
        <v>0.15295480880648898</v>
      </c>
      <c r="E80" s="3">
        <f>'Account totals data'!E80/'Account % of headcount'!AC80</f>
        <v>0.15282605896742629</v>
      </c>
      <c r="F80" s="3">
        <f>'Account totals data'!F80/'Account % of headcount'!AC80</f>
        <v>0.1544998068752414</v>
      </c>
      <c r="G80" s="3">
        <f>'Account totals data'!G80/'Account % of headcount'!AC80</f>
        <v>0.15482168147289815</v>
      </c>
      <c r="H80" s="3">
        <f>'Account totals data'!H80/'Account % of headcount'!AC80</f>
        <v>0.15952105059868676</v>
      </c>
      <c r="I80" s="3">
        <f>'Account totals data'!I80/'Account % of headcount'!AC80</f>
        <v>0.15990730011587487</v>
      </c>
      <c r="J80" s="3">
        <f>'Account totals data'!J80/'Account % of headcount'!AC80</f>
        <v>0.1584266769666538</v>
      </c>
      <c r="K80" s="3">
        <f>'Account totals data'!K80/'Account % of headcount'!AC80</f>
        <v>0.15694605381743273</v>
      </c>
      <c r="L80" s="3">
        <f>'Account totals data'!L80/'Account % of headcount'!AC80</f>
        <v>0.15655980430024463</v>
      </c>
      <c r="M80" s="3">
        <f>'Account totals data'!M80/'Account % of headcount'!AC80</f>
        <v>0.15675292905883867</v>
      </c>
      <c r="N80" s="3">
        <f>'Account totals data'!N80/'Account % of headcount'!AD80</f>
        <v>0.15680511182108625</v>
      </c>
      <c r="O80" s="3">
        <f>'Account totals data'!O80/'Account % of headcount'!AD80</f>
        <v>0.15674121405750799</v>
      </c>
      <c r="P80" s="3">
        <f>'Account totals data'!P80/'Account % of headcount'!AD80</f>
        <v>0.157444089456869</v>
      </c>
      <c r="Q80" s="3">
        <f>'Account totals data'!Q80/'Account % of headcount'!AD80</f>
        <v>0.15929712460063897</v>
      </c>
      <c r="R80" s="3">
        <f>'Account totals data'!R80/'Account % of headcount'!AD80</f>
        <v>0.15955271565495208</v>
      </c>
      <c r="S80" s="3">
        <f>'Account totals data'!S80/'Account % of headcount'!AD80</f>
        <v>0.16242811501597443</v>
      </c>
      <c r="T80" s="3">
        <f>'Account totals data'!T80/'Account % of headcount'!AD80</f>
        <v>0.16453674121405751</v>
      </c>
      <c r="U80" s="3"/>
      <c r="V80" s="3"/>
      <c r="W80" s="3"/>
      <c r="X80" s="3"/>
      <c r="Y80" s="3"/>
      <c r="Z80" s="3"/>
      <c r="AA80" s="3"/>
      <c r="AB80" s="3"/>
      <c r="AC80" s="19">
        <v>15534</v>
      </c>
      <c r="AD80" s="37">
        <v>15650</v>
      </c>
    </row>
    <row r="81" spans="1:30" x14ac:dyDescent="0.35">
      <c r="A81" s="14" t="s">
        <v>151</v>
      </c>
      <c r="B81" s="45">
        <f>'Account totals data'!B81/'Account % of headcount'!AC81</f>
        <v>0.1210125152912393</v>
      </c>
      <c r="C81" s="15">
        <f>'Account totals data'!C81/'Account % of headcount'!AC81</f>
        <v>0.11997741601580879</v>
      </c>
      <c r="D81" s="15">
        <f>'Account totals data'!D81/'Account % of headcount'!AC81</f>
        <v>0.12054201562058907</v>
      </c>
      <c r="E81" s="3">
        <f>'Account totals data'!E81/'Account % of headcount'!AC81</f>
        <v>0.12035381575232898</v>
      </c>
      <c r="F81" s="3">
        <f>'Account totals data'!F81/'Account % of headcount'!AC81</f>
        <v>0.12025971581819893</v>
      </c>
      <c r="G81" s="3">
        <f>'Account totals data'!G81/'Account % of headcount'!AC81</f>
        <v>0.12374141338101063</v>
      </c>
      <c r="H81" s="3">
        <f>'Account totals data'!H81/'Account % of headcount'!AC81</f>
        <v>0.12552931212948151</v>
      </c>
      <c r="I81" s="3">
        <f>'Account totals data'!I81/'Account % of headcount'!AC81</f>
        <v>0.12581161193187165</v>
      </c>
      <c r="J81" s="3">
        <f>'Account totals data'!J81/'Account % of headcount'!AC81</f>
        <v>0.12571751199774159</v>
      </c>
      <c r="K81" s="3">
        <f>'Account totals data'!K81/'Account % of headcount'!AC81</f>
        <v>0.12336501364449044</v>
      </c>
      <c r="L81" s="3">
        <f>'Account totals data'!L81/'Account % of headcount'!AC81</f>
        <v>0.12091841535710925</v>
      </c>
      <c r="M81" s="3">
        <f>'Account totals data'!M81/'Account % of headcount'!AC81</f>
        <v>0.11950691634515856</v>
      </c>
      <c r="N81" s="3">
        <f>'Account totals data'!N81/'Account % of headcount'!AD81</f>
        <v>0.11681689884366749</v>
      </c>
      <c r="O81" s="3">
        <f>'Account totals data'!O81/'Account % of headcount'!AD81</f>
        <v>0.11681689884366749</v>
      </c>
      <c r="P81" s="3">
        <f>'Account totals data'!P81/'Account % of headcount'!AD81</f>
        <v>0.11699899845215332</v>
      </c>
      <c r="Q81" s="3">
        <f>'Account totals data'!Q81/'Account % of headcount'!AD81</f>
        <v>0.11736319766912501</v>
      </c>
      <c r="R81" s="3">
        <f>'Account totals data'!R81/'Account % of headcount'!AD81</f>
        <v>0.1142675043248657</v>
      </c>
      <c r="S81" s="3">
        <f>'Account totals data'!S81/'Account % of headcount'!AD81</f>
        <v>0.11381225530365109</v>
      </c>
      <c r="T81" s="3">
        <f>'Account totals data'!T81/'Account % of headcount'!AD81</f>
        <v>0.11508695256305199</v>
      </c>
      <c r="U81" s="3"/>
      <c r="V81" s="3"/>
      <c r="W81" s="3"/>
      <c r="X81" s="3"/>
      <c r="Y81" s="3"/>
      <c r="Z81" s="3"/>
      <c r="AA81" s="3"/>
      <c r="AB81" s="3"/>
      <c r="AC81" s="19">
        <v>10627</v>
      </c>
      <c r="AD81" s="37">
        <v>10983</v>
      </c>
    </row>
    <row r="82" spans="1:30" x14ac:dyDescent="0.35">
      <c r="A82" s="14" t="s">
        <v>152</v>
      </c>
      <c r="B82" s="45">
        <f>'Account totals data'!B82/'Account % of headcount'!AC82</f>
        <v>0.15032211882605584</v>
      </c>
      <c r="C82" s="15">
        <f>'Account totals data'!C82/'Account % of headcount'!AC82</f>
        <v>0.1519923645907898</v>
      </c>
      <c r="D82" s="15">
        <f>'Account totals data'!D82/'Account % of headcount'!AC82</f>
        <v>0.15079933190169412</v>
      </c>
      <c r="E82" s="3">
        <f>'Account totals data'!E82/'Account % of headcount'!AC82</f>
        <v>0.1474588403722262</v>
      </c>
      <c r="F82" s="3">
        <f>'Account totals data'!F82/'Account % of headcount'!AC82</f>
        <v>0.14411834884275829</v>
      </c>
      <c r="G82" s="3">
        <f>'Account totals data'!G82/'Account % of headcount'!AC82</f>
        <v>0.14292531615366261</v>
      </c>
      <c r="H82" s="3">
        <f>'Account totals data'!H82/'Account % of headcount'!AC82</f>
        <v>0.1414936769267478</v>
      </c>
      <c r="I82" s="3">
        <f>'Account totals data'!I82/'Account % of headcount'!AC82</f>
        <v>0.13767597232164161</v>
      </c>
      <c r="J82" s="3">
        <f>'Account totals data'!J82/'Account % of headcount'!AC82</f>
        <v>0.13767597232164161</v>
      </c>
      <c r="K82" s="3">
        <f>'Account totals data'!K82/'Account % of headcount'!AC82</f>
        <v>0.1362443330947268</v>
      </c>
      <c r="L82" s="3">
        <f>'Account totals data'!L82/'Account % of headcount'!AC82</f>
        <v>0.13600572655690765</v>
      </c>
      <c r="M82" s="3">
        <f>'Account totals data'!M82/'Account % of headcount'!AC82</f>
        <v>0.13409687425435457</v>
      </c>
      <c r="N82" s="3">
        <f>'Account totals data'!N82/'Account % of headcount'!AD82</f>
        <v>0.13245192307692308</v>
      </c>
      <c r="O82" s="3">
        <f>'Account totals data'!O82/'Account % of headcount'!AD82</f>
        <v>0.13269230769230769</v>
      </c>
      <c r="P82" s="3">
        <f>'Account totals data'!P82/'Account % of headcount'!AD82</f>
        <v>0.13052884615384616</v>
      </c>
      <c r="Q82" s="3">
        <f>'Account totals data'!Q82/'Account % of headcount'!AD82</f>
        <v>0.13341346153846154</v>
      </c>
      <c r="R82" s="3">
        <f>'Account totals data'!R82/'Account % of headcount'!AD82</f>
        <v>0.13629807692307691</v>
      </c>
      <c r="S82" s="3">
        <f>'Account totals data'!S82/'Account % of headcount'!AD82</f>
        <v>0.13509615384615384</v>
      </c>
      <c r="T82" s="3">
        <f>'Account totals data'!T82/'Account % of headcount'!AD82</f>
        <v>0.13485576923076922</v>
      </c>
      <c r="U82" s="3"/>
      <c r="V82" s="3"/>
      <c r="W82" s="3"/>
      <c r="X82" s="3"/>
      <c r="Y82" s="3"/>
      <c r="Z82" s="3"/>
      <c r="AA82" s="3"/>
      <c r="AB82" s="3"/>
      <c r="AC82" s="19">
        <v>4191</v>
      </c>
      <c r="AD82" s="37">
        <v>4160</v>
      </c>
    </row>
    <row r="83" spans="1:30" x14ac:dyDescent="0.35">
      <c r="A83" s="14" t="s">
        <v>153</v>
      </c>
      <c r="B83" s="45">
        <f>'Account totals data'!B83/'Account % of headcount'!AC83</f>
        <v>0.12655685014061871</v>
      </c>
      <c r="C83" s="15">
        <f>'Account totals data'!C83/'Account % of headcount'!AC83</f>
        <v>0.12615508236239453</v>
      </c>
      <c r="D83" s="15">
        <f>'Account totals data'!D83/'Account % of headcount'!AC83</f>
        <v>0.12655685014061871</v>
      </c>
      <c r="E83" s="3">
        <f>'Account totals data'!E83/'Account % of headcount'!AC83</f>
        <v>0.12535154680594615</v>
      </c>
      <c r="F83" s="3">
        <f>'Account totals data'!F83/'Account % of headcount'!AC83</f>
        <v>0.12876657292085175</v>
      </c>
      <c r="G83" s="3">
        <f>'Account totals data'!G83/'Account % of headcount'!AC83</f>
        <v>0.12816392125351547</v>
      </c>
      <c r="H83" s="3">
        <f>'Account totals data'!H83/'Account % of headcount'!AC83</f>
        <v>0.12856568903173965</v>
      </c>
      <c r="I83" s="3">
        <f>'Account totals data'!I83/'Account % of headcount'!AC83</f>
        <v>0.13077541181197269</v>
      </c>
      <c r="J83" s="3">
        <f>'Account totals data'!J83/'Account % of headcount'!AC83</f>
        <v>0.13318601848131781</v>
      </c>
      <c r="K83" s="3">
        <f>'Account totals data'!K83/'Account % of headcount'!AC83</f>
        <v>0.13077541181197269</v>
      </c>
      <c r="L83" s="3">
        <f>'Account totals data'!L83/'Account % of headcount'!AC83</f>
        <v>0.12977099236641221</v>
      </c>
      <c r="M83" s="3">
        <f>'Account totals data'!M83/'Account % of headcount'!AC83</f>
        <v>0.13037364403374849</v>
      </c>
      <c r="N83" s="3">
        <f>'Account totals data'!N83/'Account % of headcount'!AD83</f>
        <v>0.1267966135065958</v>
      </c>
      <c r="O83" s="3">
        <f>'Account totals data'!O83/'Account % of headcount'!AD83</f>
        <v>0.125812167749557</v>
      </c>
      <c r="P83" s="3">
        <f>'Account totals data'!P83/'Account % of headcount'!AD83</f>
        <v>0.1244339436897027</v>
      </c>
      <c r="Q83" s="3">
        <f>'Account totals data'!Q83/'Account % of headcount'!AD83</f>
        <v>0.12325260878125616</v>
      </c>
      <c r="R83" s="3">
        <f>'Account totals data'!R83/'Account % of headcount'!AD83</f>
        <v>0.12344949793266391</v>
      </c>
      <c r="S83" s="3">
        <f>'Account totals data'!S83/'Account % of headcount'!AD83</f>
        <v>0.12640283520378026</v>
      </c>
      <c r="T83" s="3">
        <f>'Account totals data'!T83/'Account % of headcount'!AD83</f>
        <v>0.12837172671785785</v>
      </c>
      <c r="U83" s="3"/>
      <c r="V83" s="3"/>
      <c r="W83" s="3"/>
      <c r="X83" s="3"/>
      <c r="Y83" s="3"/>
      <c r="Z83" s="3"/>
      <c r="AA83" s="3"/>
      <c r="AB83" s="3"/>
      <c r="AC83" s="19">
        <v>4978</v>
      </c>
      <c r="AD83" s="37">
        <v>5079</v>
      </c>
    </row>
    <row r="84" spans="1:30" x14ac:dyDescent="0.35">
      <c r="A84" s="14" t="s">
        <v>154</v>
      </c>
      <c r="B84" s="45">
        <f>'Account totals data'!B84/'Account % of headcount'!AC84</f>
        <v>0.10332464146023468</v>
      </c>
      <c r="C84" s="15">
        <f>'Account totals data'!C84/'Account % of headcount'!AC84</f>
        <v>9.8761408083441984E-2</v>
      </c>
      <c r="D84" s="15">
        <f>'Account totals data'!D84/'Account % of headcount'!AC84</f>
        <v>9.4361147327249026E-2</v>
      </c>
      <c r="E84" s="3">
        <f>'Account totals data'!E84/'Account % of headcount'!AC84</f>
        <v>9.1753585397653201E-2</v>
      </c>
      <c r="F84" s="3">
        <f>'Account totals data'!F84/'Account % of headcount'!AC84</f>
        <v>8.7679269882659713E-2</v>
      </c>
      <c r="G84" s="3">
        <f>'Account totals data'!G84/'Account % of headcount'!AC84</f>
        <v>8.6049543676662316E-2</v>
      </c>
      <c r="H84" s="3">
        <f>'Account totals data'!H84/'Account % of headcount'!AC84</f>
        <v>8.5560625814863109E-2</v>
      </c>
      <c r="I84" s="3">
        <f>'Account totals data'!I84/'Account % of headcount'!AC84</f>
        <v>8.5234680573663624E-2</v>
      </c>
      <c r="J84" s="3">
        <f>'Account totals data'!J84/'Account % of headcount'!AC84</f>
        <v>8.3279009126466755E-2</v>
      </c>
      <c r="K84" s="3">
        <f>'Account totals data'!K84/'Account % of headcount'!AC84</f>
        <v>8.295306388526727E-2</v>
      </c>
      <c r="L84" s="3">
        <f>'Account totals data'!L84/'Account % of headcount'!AC84</f>
        <v>8.295306388526727E-2</v>
      </c>
      <c r="M84" s="3">
        <f>'Account totals data'!M84/'Account % of headcount'!AC84</f>
        <v>8.4419817470664932E-2</v>
      </c>
      <c r="N84" s="3">
        <f>'Account totals data'!N84/'Account % of headcount'!AD84</f>
        <v>7.8262163368546342E-2</v>
      </c>
      <c r="O84" s="3">
        <f>'Account totals data'!O84/'Account % of headcount'!AD84</f>
        <v>8.882606754947181E-2</v>
      </c>
      <c r="P84" s="3">
        <f>'Account totals data'!P84/'Account % of headcount'!AD84</f>
        <v>8.9421217080791551E-2</v>
      </c>
      <c r="Q84" s="3">
        <f>'Account totals data'!Q84/'Account % of headcount'!AD84</f>
        <v>9.1504240440410653E-2</v>
      </c>
      <c r="R84" s="3">
        <f>'Account totals data'!R84/'Account % of headcount'!AD84</f>
        <v>9.224817735456034E-2</v>
      </c>
      <c r="S84" s="3">
        <f>'Account totals data'!S84/'Account % of headcount'!AD84</f>
        <v>9.1504240440410653E-2</v>
      </c>
      <c r="T84" s="3">
        <f>'Account totals data'!T84/'Account % of headcount'!AD84</f>
        <v>9.3140901651539945E-2</v>
      </c>
      <c r="U84" s="3"/>
      <c r="V84" s="3"/>
      <c r="W84" s="3"/>
      <c r="X84" s="3"/>
      <c r="Y84" s="3"/>
      <c r="Z84" s="3"/>
      <c r="AA84" s="3"/>
      <c r="AB84" s="3"/>
      <c r="AC84" s="19">
        <v>6136</v>
      </c>
      <c r="AD84" s="37">
        <v>6721</v>
      </c>
    </row>
    <row r="85" spans="1:30" x14ac:dyDescent="0.35">
      <c r="A85" s="14" t="s">
        <v>155</v>
      </c>
      <c r="B85" s="45">
        <f>'Account totals data'!B85/'Account % of headcount'!AC85</f>
        <v>0.19257156375680151</v>
      </c>
      <c r="C85" s="15">
        <f>'Account totals data'!C85/'Account % of headcount'!AC85</f>
        <v>0.18996924532765555</v>
      </c>
      <c r="D85" s="15">
        <f>'Account totals data'!D85/'Account % of headcount'!AC85</f>
        <v>0.18925952211970665</v>
      </c>
      <c r="E85" s="3">
        <f>'Account totals data'!E85/'Account % of headcount'!AC85</f>
        <v>0.18713035249585994</v>
      </c>
      <c r="F85" s="3">
        <f>'Account totals data'!F85/'Account % of headcount'!AC85</f>
        <v>0.18736692689850959</v>
      </c>
      <c r="G85" s="3">
        <f>'Account totals data'!G85/'Account % of headcount'!AC85</f>
        <v>0.18642062928791106</v>
      </c>
      <c r="H85" s="3">
        <f>'Account totals data'!H85/'Account % of headcount'!AC85</f>
        <v>0.19280813815945114</v>
      </c>
      <c r="I85" s="3">
        <f>'Account totals data'!I85/'Account % of headcount'!AC85</f>
        <v>0.19588360539389638</v>
      </c>
      <c r="J85" s="3">
        <f>'Account totals data'!J85/'Account % of headcount'!AC85</f>
        <v>0.2017979654601372</v>
      </c>
      <c r="K85" s="3">
        <f>'Account totals data'!K85/'Account % of headcount'!AC85</f>
        <v>0.20085166784953867</v>
      </c>
      <c r="L85" s="3">
        <f>'Account totals data'!L85/'Account % of headcount'!AC85</f>
        <v>0.20132481665483795</v>
      </c>
      <c r="M85" s="3">
        <f>'Account totals data'!M85/'Account % of headcount'!AC85</f>
        <v>0.20369056068133429</v>
      </c>
      <c r="N85" s="3">
        <f>'Account totals data'!N85/'Account % of headcount'!AD85</f>
        <v>0.19770520741394529</v>
      </c>
      <c r="O85" s="3">
        <f>'Account totals data'!O85/'Account % of headcount'!AD85</f>
        <v>0.20807590467784642</v>
      </c>
      <c r="P85" s="3">
        <f>'Account totals data'!P85/'Account % of headcount'!AD85</f>
        <v>0.20829655781112091</v>
      </c>
      <c r="Q85" s="3">
        <f>'Account totals data'!Q85/'Account % of headcount'!AD85</f>
        <v>0.21006178287731686</v>
      </c>
      <c r="R85" s="3">
        <f>'Account totals data'!R85/'Account % of headcount'!AD85</f>
        <v>0.21050308914386584</v>
      </c>
      <c r="S85" s="3">
        <f>'Account totals data'!S85/'Account % of headcount'!AD85</f>
        <v>0.2175639894086496</v>
      </c>
      <c r="T85" s="3">
        <f>'Account totals data'!T85/'Account % of headcount'!AD85</f>
        <v>0.2230803177405119</v>
      </c>
      <c r="U85" s="3"/>
      <c r="V85" s="3"/>
      <c r="W85" s="3"/>
      <c r="X85" s="3"/>
      <c r="Y85" s="3"/>
      <c r="Z85" s="3"/>
      <c r="AA85" s="3"/>
      <c r="AB85" s="3"/>
      <c r="AC85" s="19">
        <v>4227</v>
      </c>
      <c r="AD85" s="37">
        <v>4532</v>
      </c>
    </row>
    <row r="86" spans="1:30" x14ac:dyDescent="0.35">
      <c r="A86" s="14" t="s">
        <v>156</v>
      </c>
      <c r="B86" s="45">
        <f>'Account totals data'!B86/'Account % of headcount'!AC86</f>
        <v>0.14267576575146801</v>
      </c>
      <c r="C86" s="15">
        <f>'Account totals data'!C86/'Account % of headcount'!AC86</f>
        <v>0.14013648627202033</v>
      </c>
      <c r="D86" s="15">
        <f>'Account totals data'!D86/'Account % of headcount'!AC86</f>
        <v>0.14251706078400253</v>
      </c>
      <c r="E86" s="3">
        <f>'Account totals data'!E86/'Account % of headcount'!AC86</f>
        <v>0.13950166640215839</v>
      </c>
      <c r="F86" s="3">
        <f>'Account totals data'!F86/'Account % of headcount'!AC86</f>
        <v>0.1377559117600381</v>
      </c>
      <c r="G86" s="3">
        <f>'Account totals data'!G86/'Account % of headcount'!AC86</f>
        <v>0.13537533724805587</v>
      </c>
      <c r="H86" s="3">
        <f>'Account totals data'!H86/'Account % of headcount'!AC86</f>
        <v>0.13664497698777972</v>
      </c>
      <c r="I86" s="3">
        <f>'Account totals data'!I86/'Account % of headcount'!AC86</f>
        <v>0.13505792731312491</v>
      </c>
      <c r="J86" s="3">
        <f>'Account totals data'!J86/'Account % of headcount'!AC86</f>
        <v>0.13616886208538329</v>
      </c>
      <c r="K86" s="3">
        <f>'Account totals data'!K86/'Account % of headcount'!AC86</f>
        <v>0.13188382796381526</v>
      </c>
      <c r="L86" s="3">
        <f>'Account totals data'!L86/'Account % of headcount'!AC86</f>
        <v>0.12839231867957468</v>
      </c>
      <c r="M86" s="3">
        <f>'Account totals data'!M86/'Account % of headcount'!AC86</f>
        <v>0.1282336137121092</v>
      </c>
      <c r="N86" s="3">
        <f>'Account totals data'!N86/'Account % of headcount'!AD86</f>
        <v>0.12298232129131437</v>
      </c>
      <c r="O86" s="3">
        <f>'Account totals data'!O86/'Account % of headcount'!AD86</f>
        <v>0.12175249807840123</v>
      </c>
      <c r="P86" s="3">
        <f>'Account totals data'!P86/'Account % of headcount'!AD86</f>
        <v>0.12067640276710223</v>
      </c>
      <c r="Q86" s="3">
        <f>'Account totals data'!Q86/'Account % of headcount'!AD86</f>
        <v>0.11990776325903152</v>
      </c>
      <c r="R86" s="3">
        <f>'Account totals data'!R86/'Account % of headcount'!AD86</f>
        <v>0.11760184473481937</v>
      </c>
      <c r="S86" s="3">
        <f>'Account totals data'!S86/'Account % of headcount'!AD86</f>
        <v>0.11683320522674866</v>
      </c>
      <c r="T86" s="3">
        <f>'Account totals data'!T86/'Account % of headcount'!AD86</f>
        <v>0.11621829362029208</v>
      </c>
      <c r="U86" s="3"/>
      <c r="V86" s="3"/>
      <c r="W86" s="3"/>
      <c r="X86" s="3"/>
      <c r="Y86" s="3"/>
      <c r="Z86" s="3"/>
      <c r="AA86" s="3"/>
      <c r="AB86" s="3"/>
      <c r="AC86" s="19">
        <v>6301</v>
      </c>
      <c r="AD86" s="37">
        <v>6505</v>
      </c>
    </row>
    <row r="87" spans="1:30" x14ac:dyDescent="0.35">
      <c r="A87" t="s">
        <v>87</v>
      </c>
      <c r="B87" s="45">
        <f>'Account totals data'!B87/'Account % of headcount'!AC87</f>
        <v>9.8598995506211998E-2</v>
      </c>
      <c r="C87" s="15">
        <f>'Account totals data'!C87/'Account % of headcount'!AC87</f>
        <v>0.10097805974094634</v>
      </c>
      <c r="D87" s="15">
        <f>'Account totals data'!D87/'Account % of headcount'!AC87</f>
        <v>0.1028284430346286</v>
      </c>
      <c r="E87" s="3">
        <f>'Account totals data'!E87/'Account % of headcount'!AC87</f>
        <v>0.10309278350515463</v>
      </c>
      <c r="F87" s="3">
        <f>'Account totals data'!F87/'Account % of headcount'!AC87</f>
        <v>0.10626486915146709</v>
      </c>
      <c r="G87" s="3">
        <f>'Account totals data'!G87/'Account % of headcount'!AC87</f>
        <v>0.10970129526830558</v>
      </c>
      <c r="H87" s="3">
        <f>'Account totals data'!H87/'Account % of headcount'!AC87</f>
        <v>0.11102299762093576</v>
      </c>
      <c r="I87" s="3">
        <f>'Account totals data'!I87/'Account % of headcount'!AC87</f>
        <v>0.11022997620935765</v>
      </c>
      <c r="J87" s="3">
        <f>'Account totals data'!J87/'Account % of headcount'!AC87</f>
        <v>0.1134020618556701</v>
      </c>
      <c r="K87" s="3">
        <f>'Account totals data'!K87/'Account % of headcount'!AC87</f>
        <v>0.11181601903251388</v>
      </c>
      <c r="L87" s="3">
        <f>'Account totals data'!L87/'Account % of headcount'!AC87</f>
        <v>0.11313772138514407</v>
      </c>
      <c r="M87" s="3">
        <f>'Account totals data'!M87/'Account % of headcount'!AC87</f>
        <v>0.1134020618556701</v>
      </c>
      <c r="N87" s="3">
        <f>'Account totals data'!N87/'Account % of headcount'!AD87</f>
        <v>9.7222222222222224E-2</v>
      </c>
      <c r="O87" s="3">
        <f>'Account totals data'!O87/'Account % of headcount'!AD87</f>
        <v>9.6539162112932606E-2</v>
      </c>
      <c r="P87" s="3">
        <f>'Account totals data'!P87/'Account % of headcount'!AD87</f>
        <v>9.4945355191256825E-2</v>
      </c>
      <c r="Q87" s="3">
        <f>'Account totals data'!Q87/'Account % of headcount'!AD87</f>
        <v>9.4489981785063751E-2</v>
      </c>
      <c r="R87" s="3">
        <f>'Account totals data'!R87/'Account % of headcount'!AD87</f>
        <v>9.4262295081967207E-2</v>
      </c>
      <c r="S87" s="3">
        <f>'Account totals data'!S87/'Account % of headcount'!AD87</f>
        <v>9.4034608378870677E-2</v>
      </c>
      <c r="T87" s="3">
        <f>'Account totals data'!T87/'Account % of headcount'!AD87</f>
        <v>9.3806921675774133E-2</v>
      </c>
      <c r="U87" s="3"/>
      <c r="V87" s="3"/>
      <c r="W87" s="3"/>
      <c r="X87" s="3"/>
      <c r="Y87" s="3"/>
      <c r="Z87" s="3"/>
      <c r="AA87" s="3"/>
      <c r="AB87" s="3"/>
      <c r="AC87" s="19">
        <v>3783</v>
      </c>
      <c r="AD87" s="37">
        <v>4392</v>
      </c>
    </row>
    <row r="88" spans="1:30" x14ac:dyDescent="0.35">
      <c r="A88" s="14" t="s">
        <v>157</v>
      </c>
      <c r="B88" s="45">
        <f>'Account totals data'!B88/'Account % of headcount'!AC88</f>
        <v>0.12507374631268436</v>
      </c>
      <c r="C88" s="15">
        <f>'Account totals data'!C88/'Account % of headcount'!AC88</f>
        <v>0.12772861356932153</v>
      </c>
      <c r="D88" s="15">
        <f>'Account totals data'!D88/'Account % of headcount'!AC88</f>
        <v>0.13185840707964602</v>
      </c>
      <c r="E88" s="3">
        <f>'Account totals data'!E88/'Account % of headcount'!AC88</f>
        <v>0.13274336283185842</v>
      </c>
      <c r="F88" s="3">
        <f>'Account totals data'!F88/'Account % of headcount'!AC88</f>
        <v>0.13156342182890857</v>
      </c>
      <c r="G88" s="3">
        <f>'Account totals data'!G88/'Account % of headcount'!AC88</f>
        <v>0.13539823008849558</v>
      </c>
      <c r="H88" s="3">
        <f>'Account totals data'!H88/'Account % of headcount'!AC88</f>
        <v>0.13952802359882005</v>
      </c>
      <c r="I88" s="3">
        <f>'Account totals data'!I88/'Account % of headcount'!AC88</f>
        <v>0.14100294985250739</v>
      </c>
      <c r="J88" s="3">
        <f>'Account totals data'!J88/'Account % of headcount'!AC88</f>
        <v>0.1424778761061947</v>
      </c>
      <c r="K88" s="3">
        <f>'Account totals data'!K88/'Account % of headcount'!AC88</f>
        <v>0.14601769911504425</v>
      </c>
      <c r="L88" s="3">
        <f>'Account totals data'!L88/'Account % of headcount'!AC88</f>
        <v>0.14719764011799411</v>
      </c>
      <c r="M88" s="3">
        <f>'Account totals data'!M88/'Account % of headcount'!AC88</f>
        <v>0.14926253687315635</v>
      </c>
      <c r="N88" s="3">
        <f>'Account totals data'!N88/'Account % of headcount'!AD88</f>
        <v>0.14261168384879724</v>
      </c>
      <c r="O88" s="3">
        <f>'Account totals data'!O88/'Account % of headcount'!AD88</f>
        <v>0.14432989690721648</v>
      </c>
      <c r="P88" s="3">
        <f>'Account totals data'!P88/'Account % of headcount'!AD88</f>
        <v>0.14432989690721648</v>
      </c>
      <c r="Q88" s="3">
        <f>'Account totals data'!Q88/'Account % of headcount'!AD88</f>
        <v>0.14404352806414661</v>
      </c>
      <c r="R88" s="3">
        <f>'Account totals data'!R88/'Account % of headcount'!AD88</f>
        <v>0.14347079037800686</v>
      </c>
      <c r="S88" s="3">
        <f>'Account totals data'!S88/'Account % of headcount'!AD88</f>
        <v>0.1497709049255441</v>
      </c>
      <c r="T88" s="3">
        <f>'Account totals data'!T88/'Account % of headcount'!AD88</f>
        <v>0.14747995418098511</v>
      </c>
      <c r="U88" s="3"/>
      <c r="V88" s="3"/>
      <c r="W88" s="3"/>
      <c r="X88" s="3"/>
      <c r="Y88" s="3"/>
      <c r="Z88" s="3"/>
      <c r="AA88" s="3"/>
      <c r="AB88" s="3"/>
      <c r="AC88" s="19">
        <v>3390</v>
      </c>
      <c r="AD88" s="37">
        <v>3492</v>
      </c>
    </row>
    <row r="89" spans="1:30" x14ac:dyDescent="0.35">
      <c r="B89" s="12">
        <f>SUM('Account totals data'!B2:B89)</f>
        <v>66808</v>
      </c>
      <c r="C89" s="12">
        <f>SUM('Account totals data'!C2:C89)</f>
        <v>66623</v>
      </c>
      <c r="D89" s="12">
        <f>SUM('Account totals data'!D2:D89)</f>
        <v>66471</v>
      </c>
      <c r="E89" s="12">
        <f>SUM('Account totals data'!E2:E89)</f>
        <v>66134</v>
      </c>
      <c r="F89" s="12">
        <f>SUM('Account totals data'!F2:F89)</f>
        <v>65644</v>
      </c>
      <c r="G89" s="12">
        <f>SUM('Account totals data'!G2:G89)</f>
        <v>66099</v>
      </c>
      <c r="H89" s="12">
        <f>SUM('Account totals data'!H2:H89)</f>
        <v>66467</v>
      </c>
      <c r="I89" s="12">
        <f>SUM('Account totals data'!I2:I89)</f>
        <v>68093</v>
      </c>
      <c r="J89" s="12">
        <f>SUM('Account totals data'!J2:J89)</f>
        <v>67088</v>
      </c>
      <c r="K89" s="12">
        <f>SUM('Account totals data'!K2:K89)</f>
        <v>65451</v>
      </c>
      <c r="L89" s="12">
        <f>SUM('Account totals data'!L2:L89)</f>
        <v>65691</v>
      </c>
      <c r="M89" s="12">
        <f>SUM('Account totals data'!M2:M89)</f>
        <v>63953</v>
      </c>
      <c r="N89" s="12">
        <f>SUM('Account totals data'!N2:N89)</f>
        <v>65569</v>
      </c>
      <c r="O89" s="12">
        <f>SUM('Account totals data'!O2:O89)</f>
        <v>65391</v>
      </c>
      <c r="P89" s="12">
        <f>SUM('Account totals data'!P2:P89)</f>
        <v>65496</v>
      </c>
      <c r="Q89" s="12">
        <f>SUM('Account totals data'!Q2:Q89)</f>
        <v>65456</v>
      </c>
      <c r="R89" s="12">
        <f>SUM('Account totals data'!R2:R89)</f>
        <v>65177</v>
      </c>
      <c r="S89" s="12">
        <f>SUM('Account totals data'!S2:S89)</f>
        <v>65349</v>
      </c>
      <c r="T89" s="12">
        <f>SUM('Account totals data'!T2:T89)</f>
        <v>65810</v>
      </c>
      <c r="U89" s="12"/>
      <c r="V89" s="12"/>
      <c r="W89" s="12"/>
      <c r="X89" s="12"/>
      <c r="Y89" s="12"/>
      <c r="Z89" s="12"/>
      <c r="AA89" s="12"/>
      <c r="AB89" s="12"/>
    </row>
    <row r="90" spans="1:30" x14ac:dyDescent="0.35">
      <c r="A90" s="6"/>
      <c r="B90" s="35">
        <f t="shared" ref="B90:M90" si="0">+B89/$AC$90</f>
        <v>0.19061694861091694</v>
      </c>
      <c r="C90" s="35">
        <f t="shared" si="0"/>
        <v>0.19008910560569273</v>
      </c>
      <c r="D90" s="35">
        <f t="shared" si="0"/>
        <v>0.18965541837977876</v>
      </c>
      <c r="E90" s="35">
        <f t="shared" si="0"/>
        <v>0.1886938881486406</v>
      </c>
      <c r="F90" s="35">
        <f t="shared" si="0"/>
        <v>0.18729581748615481</v>
      </c>
      <c r="G90" s="35">
        <f t="shared" si="0"/>
        <v>0.18859402595846303</v>
      </c>
      <c r="H90" s="35">
        <f t="shared" si="0"/>
        <v>0.1896440055580442</v>
      </c>
      <c r="I90" s="35">
        <f t="shared" si="0"/>
        <v>0.19428331759315001</v>
      </c>
      <c r="J90" s="35">
        <f t="shared" si="0"/>
        <v>0.19141584613233736</v>
      </c>
      <c r="K90" s="35">
        <f t="shared" si="0"/>
        <v>0.18674514883746143</v>
      </c>
      <c r="L90" s="35">
        <f t="shared" si="0"/>
        <v>0.18742991814153612</v>
      </c>
      <c r="M90" s="35">
        <f t="shared" si="0"/>
        <v>0.1824710470978621</v>
      </c>
      <c r="N90" s="35">
        <f>+N89/$AD$90</f>
        <v>0.17421559275919515</v>
      </c>
      <c r="O90" s="35">
        <f>+O89/$AD$90</f>
        <v>0.17374265012607376</v>
      </c>
      <c r="P90" s="35">
        <f>+P89/$AD$90</f>
        <v>0.17402163313999366</v>
      </c>
      <c r="Q90" s="35">
        <f>+Q89/$AD$90</f>
        <v>0.1739153538965956</v>
      </c>
      <c r="R90" s="35">
        <f>+R89/$AD$90</f>
        <v>0.17317405617389409</v>
      </c>
      <c r="S90" s="3">
        <f>'Account totals data'!S90/'Account % of headcount'!AD90</f>
        <v>0.17363105692050579</v>
      </c>
      <c r="T90" s="3">
        <f>'Account totals data'!T90/'Account % of headcount'!AD90</f>
        <v>0.1748559252006685</v>
      </c>
      <c r="U90" s="35"/>
      <c r="V90" s="35"/>
      <c r="W90" s="35"/>
      <c r="X90" s="35"/>
      <c r="Y90" s="35"/>
      <c r="Z90" s="35"/>
      <c r="AA90" s="35"/>
      <c r="AB90" s="35"/>
      <c r="AC90" s="21">
        <f>SUM(AC3:AC88)</f>
        <v>350483</v>
      </c>
      <c r="AD90" s="21">
        <f>SUM(AD3:AD88)</f>
        <v>376367</v>
      </c>
    </row>
    <row r="91" spans="1:30" x14ac:dyDescent="0.35">
      <c r="B91" s="36"/>
    </row>
    <row r="207" spans="5:30" x14ac:dyDescent="0.35">
      <c r="E207" s="3"/>
      <c r="F207" s="3"/>
      <c r="G207" s="3"/>
      <c r="H207" s="3"/>
      <c r="I207" s="3"/>
      <c r="J207" s="3"/>
      <c r="K207" s="3"/>
      <c r="L207" s="3"/>
      <c r="M207" s="3"/>
    </row>
    <row r="208" spans="5:30" x14ac:dyDescent="0.35">
      <c r="AD208" s="10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93"/>
  <sheetViews>
    <sheetView topLeftCell="A54" workbookViewId="0">
      <pane xSplit="1" topLeftCell="D1" activePane="topRight" state="frozen"/>
      <selection pane="topRight" activeCell="S3" sqref="S3"/>
    </sheetView>
  </sheetViews>
  <sheetFormatPr defaultColWidth="9.1796875" defaultRowHeight="14.5" x14ac:dyDescent="0.35"/>
  <cols>
    <col min="1" max="1" width="97.1796875" bestFit="1" customWidth="1"/>
    <col min="2" max="2" width="10.26953125" customWidth="1"/>
    <col min="3" max="3" width="9.7265625" customWidth="1"/>
    <col min="4" max="4" width="8.54296875" customWidth="1"/>
  </cols>
  <sheetData>
    <row r="1" spans="1:19" ht="15" customHeight="1" x14ac:dyDescent="0.35">
      <c r="A1" t="s">
        <v>1</v>
      </c>
      <c r="B1" s="5">
        <v>43922</v>
      </c>
      <c r="C1" s="5">
        <v>43952</v>
      </c>
      <c r="D1" s="5">
        <v>43983</v>
      </c>
      <c r="E1" s="5">
        <v>44013</v>
      </c>
      <c r="F1" s="5">
        <v>44044</v>
      </c>
      <c r="G1" s="5">
        <v>44075</v>
      </c>
      <c r="H1" s="5">
        <v>44105</v>
      </c>
      <c r="I1" s="5">
        <v>44136</v>
      </c>
      <c r="J1" s="5">
        <v>44166</v>
      </c>
      <c r="K1" s="5">
        <v>44197</v>
      </c>
      <c r="L1" s="5">
        <v>44228</v>
      </c>
      <c r="M1" s="5">
        <v>44256</v>
      </c>
      <c r="N1" s="5">
        <v>44287</v>
      </c>
      <c r="O1" s="5">
        <v>44317</v>
      </c>
      <c r="P1" s="5">
        <v>44348</v>
      </c>
      <c r="Q1" s="5">
        <v>44378</v>
      </c>
      <c r="R1" s="5">
        <v>44409</v>
      </c>
      <c r="S1" s="5">
        <v>44440</v>
      </c>
    </row>
    <row r="2" spans="1:19" ht="15" customHeight="1" x14ac:dyDescent="0.35">
      <c r="A2" t="s">
        <v>158</v>
      </c>
      <c r="B2">
        <v>15</v>
      </c>
      <c r="C2">
        <v>11</v>
      </c>
      <c r="D2">
        <v>11</v>
      </c>
      <c r="E2">
        <v>7</v>
      </c>
      <c r="F2" s="22">
        <v>4</v>
      </c>
      <c r="G2" s="22">
        <v>9</v>
      </c>
      <c r="H2" s="22">
        <v>6</v>
      </c>
      <c r="I2" s="22">
        <v>7</v>
      </c>
      <c r="J2" s="22">
        <v>5</v>
      </c>
      <c r="K2">
        <v>7</v>
      </c>
      <c r="L2">
        <v>8</v>
      </c>
      <c r="M2">
        <v>11</v>
      </c>
      <c r="N2">
        <v>7</v>
      </c>
      <c r="O2">
        <v>6</v>
      </c>
      <c r="P2">
        <v>4</v>
      </c>
      <c r="Q2">
        <v>0</v>
      </c>
      <c r="R2">
        <v>1</v>
      </c>
      <c r="S2">
        <v>0</v>
      </c>
    </row>
    <row r="3" spans="1:19" ht="15" customHeight="1" x14ac:dyDescent="0.35">
      <c r="A3" t="s">
        <v>159</v>
      </c>
      <c r="B3">
        <v>5</v>
      </c>
      <c r="C3">
        <v>4</v>
      </c>
      <c r="D3">
        <v>4</v>
      </c>
      <c r="E3">
        <v>3</v>
      </c>
      <c r="F3" s="22">
        <v>2</v>
      </c>
      <c r="G3" s="22">
        <v>6</v>
      </c>
      <c r="H3" s="22">
        <v>4</v>
      </c>
      <c r="I3" s="22">
        <v>3</v>
      </c>
      <c r="J3" s="22">
        <v>5</v>
      </c>
      <c r="K3">
        <v>2</v>
      </c>
      <c r="L3">
        <v>2</v>
      </c>
      <c r="M3">
        <v>4</v>
      </c>
      <c r="N3">
        <v>3</v>
      </c>
      <c r="O3">
        <v>3</v>
      </c>
      <c r="P3">
        <v>2</v>
      </c>
      <c r="Q3">
        <v>2</v>
      </c>
      <c r="R3">
        <v>1</v>
      </c>
      <c r="S3">
        <v>5</v>
      </c>
    </row>
    <row r="4" spans="1:19" ht="15" customHeight="1" x14ac:dyDescent="0.35">
      <c r="A4" t="s">
        <v>160</v>
      </c>
      <c r="B4">
        <v>134</v>
      </c>
      <c r="C4">
        <v>140</v>
      </c>
      <c r="D4">
        <v>142</v>
      </c>
      <c r="E4">
        <v>141</v>
      </c>
      <c r="F4" s="22">
        <v>127</v>
      </c>
      <c r="G4" s="22">
        <v>143</v>
      </c>
      <c r="H4" s="22">
        <v>157</v>
      </c>
      <c r="I4" s="22">
        <v>162</v>
      </c>
      <c r="J4" s="22">
        <v>132</v>
      </c>
      <c r="K4">
        <v>144</v>
      </c>
      <c r="L4" s="22">
        <v>147</v>
      </c>
      <c r="M4" s="22"/>
      <c r="N4" s="11"/>
      <c r="O4" s="11"/>
      <c r="P4" s="11"/>
      <c r="R4" s="11"/>
      <c r="S4" s="11"/>
    </row>
    <row r="5" spans="1:19" ht="15" customHeight="1" x14ac:dyDescent="0.35">
      <c r="A5" t="s">
        <v>161</v>
      </c>
      <c r="B5">
        <v>42</v>
      </c>
      <c r="C5">
        <v>43</v>
      </c>
      <c r="D5">
        <v>50</v>
      </c>
      <c r="E5">
        <v>39</v>
      </c>
      <c r="F5" s="22">
        <v>46</v>
      </c>
      <c r="G5" s="22">
        <v>53</v>
      </c>
      <c r="H5" s="22">
        <v>59</v>
      </c>
      <c r="I5" s="22">
        <v>61</v>
      </c>
      <c r="J5" s="22">
        <v>46</v>
      </c>
      <c r="K5">
        <v>51</v>
      </c>
      <c r="L5">
        <v>53</v>
      </c>
      <c r="M5">
        <v>45</v>
      </c>
      <c r="N5">
        <v>48</v>
      </c>
      <c r="O5">
        <v>85</v>
      </c>
      <c r="P5">
        <v>45</v>
      </c>
      <c r="Q5">
        <v>47</v>
      </c>
      <c r="R5">
        <v>47</v>
      </c>
      <c r="S5">
        <v>51</v>
      </c>
    </row>
    <row r="6" spans="1:19" ht="15" customHeight="1" x14ac:dyDescent="0.35">
      <c r="A6" t="s">
        <v>95</v>
      </c>
      <c r="B6">
        <v>159</v>
      </c>
      <c r="C6">
        <v>191</v>
      </c>
      <c r="D6">
        <v>171</v>
      </c>
      <c r="E6">
        <v>165</v>
      </c>
      <c r="F6" s="22">
        <v>170</v>
      </c>
      <c r="G6" s="22">
        <v>188</v>
      </c>
      <c r="H6" s="22">
        <v>188</v>
      </c>
      <c r="I6" s="22">
        <v>183</v>
      </c>
      <c r="J6" s="22">
        <v>154</v>
      </c>
      <c r="K6">
        <v>163</v>
      </c>
      <c r="L6">
        <v>165</v>
      </c>
      <c r="M6">
        <v>182</v>
      </c>
      <c r="N6">
        <v>169</v>
      </c>
      <c r="O6">
        <v>177</v>
      </c>
      <c r="P6">
        <v>166</v>
      </c>
      <c r="Q6">
        <v>149</v>
      </c>
      <c r="R6">
        <v>172</v>
      </c>
      <c r="S6">
        <v>149</v>
      </c>
    </row>
    <row r="7" spans="1:19" ht="15" customHeight="1" x14ac:dyDescent="0.35">
      <c r="A7" t="s">
        <v>162</v>
      </c>
      <c r="B7">
        <v>98</v>
      </c>
      <c r="C7">
        <v>104</v>
      </c>
      <c r="D7">
        <v>97</v>
      </c>
      <c r="E7">
        <v>90</v>
      </c>
      <c r="F7" s="22">
        <v>112</v>
      </c>
      <c r="G7" s="22">
        <v>124</v>
      </c>
      <c r="H7" s="22">
        <v>118</v>
      </c>
      <c r="I7" s="22">
        <v>126</v>
      </c>
      <c r="J7" s="22">
        <v>88</v>
      </c>
      <c r="K7">
        <v>100</v>
      </c>
      <c r="L7">
        <v>109</v>
      </c>
      <c r="M7">
        <v>120</v>
      </c>
      <c r="N7">
        <v>103</v>
      </c>
      <c r="O7">
        <v>118</v>
      </c>
      <c r="P7">
        <v>117</v>
      </c>
      <c r="Q7">
        <v>96</v>
      </c>
      <c r="R7">
        <v>94</v>
      </c>
      <c r="S7">
        <v>103</v>
      </c>
    </row>
    <row r="8" spans="1:19" ht="15" customHeight="1" x14ac:dyDescent="0.35">
      <c r="A8" t="s">
        <v>163</v>
      </c>
      <c r="B8">
        <v>63</v>
      </c>
      <c r="C8">
        <v>62</v>
      </c>
      <c r="D8">
        <v>69</v>
      </c>
      <c r="E8">
        <v>64</v>
      </c>
      <c r="F8" s="22">
        <v>53</v>
      </c>
      <c r="G8" s="22">
        <v>64</v>
      </c>
      <c r="H8" s="22">
        <v>79</v>
      </c>
      <c r="I8" s="22">
        <v>71</v>
      </c>
      <c r="J8" s="22">
        <v>56</v>
      </c>
      <c r="K8">
        <v>68</v>
      </c>
      <c r="L8">
        <v>74</v>
      </c>
      <c r="M8">
        <v>71</v>
      </c>
      <c r="N8">
        <v>75</v>
      </c>
      <c r="O8">
        <v>73</v>
      </c>
      <c r="P8">
        <v>52</v>
      </c>
      <c r="Q8">
        <v>52</v>
      </c>
      <c r="R8">
        <v>44</v>
      </c>
      <c r="S8">
        <v>66</v>
      </c>
    </row>
    <row r="9" spans="1:19" ht="15" customHeight="1" x14ac:dyDescent="0.35">
      <c r="A9" t="s">
        <v>164</v>
      </c>
      <c r="B9">
        <v>239</v>
      </c>
      <c r="C9">
        <v>229</v>
      </c>
      <c r="D9">
        <v>260</v>
      </c>
      <c r="E9">
        <v>249</v>
      </c>
      <c r="F9" s="22">
        <v>215</v>
      </c>
      <c r="G9" s="22">
        <v>240</v>
      </c>
      <c r="H9" s="22">
        <v>246</v>
      </c>
      <c r="I9" s="22">
        <v>259</v>
      </c>
      <c r="J9" s="22">
        <v>211</v>
      </c>
      <c r="K9">
        <v>263</v>
      </c>
      <c r="L9">
        <v>234</v>
      </c>
      <c r="M9">
        <v>277</v>
      </c>
      <c r="N9">
        <v>217</v>
      </c>
      <c r="O9">
        <v>227</v>
      </c>
      <c r="P9">
        <v>234</v>
      </c>
      <c r="Q9">
        <v>226</v>
      </c>
      <c r="R9">
        <v>217</v>
      </c>
      <c r="S9">
        <v>240</v>
      </c>
    </row>
    <row r="10" spans="1:19" ht="15" customHeight="1" x14ac:dyDescent="0.35">
      <c r="A10" t="s">
        <v>99</v>
      </c>
      <c r="B10">
        <v>29</v>
      </c>
      <c r="C10">
        <v>20</v>
      </c>
      <c r="D10">
        <v>25</v>
      </c>
      <c r="E10">
        <v>14</v>
      </c>
      <c r="F10" s="22">
        <v>22</v>
      </c>
      <c r="G10" s="22">
        <v>25</v>
      </c>
      <c r="H10" s="22">
        <v>29</v>
      </c>
      <c r="I10" s="22">
        <v>48</v>
      </c>
      <c r="J10" s="22">
        <v>40</v>
      </c>
      <c r="K10">
        <v>57</v>
      </c>
      <c r="L10">
        <v>52</v>
      </c>
      <c r="M10">
        <v>45</v>
      </c>
      <c r="N10">
        <v>43</v>
      </c>
      <c r="O10">
        <v>41</v>
      </c>
      <c r="P10">
        <v>38</v>
      </c>
      <c r="Q10">
        <v>29</v>
      </c>
      <c r="R10">
        <v>36</v>
      </c>
      <c r="S10">
        <v>34</v>
      </c>
    </row>
    <row r="11" spans="1:19" ht="15" customHeight="1" x14ac:dyDescent="0.35">
      <c r="A11" t="s">
        <v>100</v>
      </c>
      <c r="B11">
        <v>507</v>
      </c>
      <c r="C11">
        <v>508</v>
      </c>
      <c r="D11">
        <v>423</v>
      </c>
      <c r="E11">
        <v>380</v>
      </c>
      <c r="F11" s="22">
        <v>428</v>
      </c>
      <c r="G11" s="22">
        <v>377</v>
      </c>
      <c r="H11" s="22">
        <v>435</v>
      </c>
      <c r="I11" s="22">
        <v>490</v>
      </c>
      <c r="J11" s="22">
        <v>369</v>
      </c>
      <c r="K11">
        <v>452</v>
      </c>
      <c r="L11">
        <v>413</v>
      </c>
      <c r="M11">
        <v>425</v>
      </c>
      <c r="N11">
        <v>440</v>
      </c>
      <c r="O11">
        <v>427</v>
      </c>
      <c r="P11">
        <v>396</v>
      </c>
      <c r="Q11">
        <v>405</v>
      </c>
      <c r="R11">
        <v>412</v>
      </c>
      <c r="S11">
        <v>431</v>
      </c>
    </row>
    <row r="12" spans="1:19" ht="15" customHeight="1" x14ac:dyDescent="0.35">
      <c r="A12" t="s">
        <v>165</v>
      </c>
      <c r="B12">
        <v>125</v>
      </c>
      <c r="C12">
        <v>102</v>
      </c>
      <c r="D12">
        <v>107</v>
      </c>
      <c r="E12">
        <v>87</v>
      </c>
      <c r="F12" s="22">
        <v>91</v>
      </c>
      <c r="G12" s="22">
        <v>96</v>
      </c>
      <c r="H12" s="22">
        <v>94</v>
      </c>
      <c r="I12" s="22">
        <v>105</v>
      </c>
      <c r="J12" s="22">
        <v>80</v>
      </c>
      <c r="K12">
        <v>127</v>
      </c>
      <c r="L12">
        <v>120</v>
      </c>
      <c r="M12">
        <v>117</v>
      </c>
      <c r="N12">
        <v>100</v>
      </c>
      <c r="O12">
        <v>96</v>
      </c>
      <c r="P12">
        <v>102</v>
      </c>
      <c r="Q12">
        <v>77</v>
      </c>
      <c r="R12">
        <v>88</v>
      </c>
      <c r="S12">
        <v>77</v>
      </c>
    </row>
    <row r="13" spans="1:19" ht="15" customHeight="1" x14ac:dyDescent="0.35">
      <c r="A13" t="s">
        <v>166</v>
      </c>
      <c r="B13">
        <v>46</v>
      </c>
      <c r="C13">
        <v>43</v>
      </c>
      <c r="D13">
        <v>47</v>
      </c>
      <c r="E13">
        <v>36</v>
      </c>
      <c r="F13" s="22">
        <v>22</v>
      </c>
      <c r="G13" s="22">
        <v>22</v>
      </c>
      <c r="H13" s="22">
        <v>31</v>
      </c>
      <c r="I13" s="22">
        <v>30</v>
      </c>
      <c r="J13" s="22">
        <v>27</v>
      </c>
      <c r="K13">
        <v>32</v>
      </c>
      <c r="L13">
        <v>24</v>
      </c>
      <c r="M13">
        <v>27</v>
      </c>
      <c r="N13">
        <v>34</v>
      </c>
      <c r="O13">
        <v>20</v>
      </c>
      <c r="P13">
        <v>20</v>
      </c>
      <c r="Q13">
        <v>19</v>
      </c>
      <c r="R13">
        <v>19</v>
      </c>
      <c r="S13">
        <v>26</v>
      </c>
    </row>
    <row r="14" spans="1:19" ht="15" customHeight="1" x14ac:dyDescent="0.35">
      <c r="A14" t="s">
        <v>103</v>
      </c>
      <c r="B14">
        <v>67</v>
      </c>
      <c r="C14">
        <v>68</v>
      </c>
      <c r="D14">
        <v>96</v>
      </c>
      <c r="E14">
        <v>52</v>
      </c>
      <c r="F14" s="22">
        <v>93</v>
      </c>
      <c r="G14" s="22">
        <v>76</v>
      </c>
      <c r="H14" s="22">
        <v>73</v>
      </c>
      <c r="I14" s="22">
        <v>84</v>
      </c>
      <c r="J14" s="22">
        <v>77</v>
      </c>
      <c r="K14">
        <v>75</v>
      </c>
      <c r="L14">
        <v>79</v>
      </c>
      <c r="M14">
        <v>95</v>
      </c>
      <c r="N14">
        <v>75</v>
      </c>
      <c r="O14">
        <v>90</v>
      </c>
      <c r="P14">
        <v>78</v>
      </c>
      <c r="Q14">
        <v>71</v>
      </c>
      <c r="R14">
        <v>96</v>
      </c>
      <c r="S14">
        <v>79</v>
      </c>
    </row>
    <row r="15" spans="1:19" ht="15" customHeight="1" x14ac:dyDescent="0.35">
      <c r="A15" t="s">
        <v>167</v>
      </c>
      <c r="B15">
        <v>44</v>
      </c>
      <c r="C15">
        <v>51</v>
      </c>
      <c r="D15">
        <v>35</v>
      </c>
      <c r="E15">
        <v>36</v>
      </c>
      <c r="F15" s="22">
        <v>27</v>
      </c>
      <c r="G15" s="22">
        <v>37</v>
      </c>
      <c r="H15" s="22">
        <v>29</v>
      </c>
      <c r="I15" s="22">
        <v>31</v>
      </c>
      <c r="J15" s="22">
        <v>40</v>
      </c>
      <c r="K15">
        <v>33</v>
      </c>
      <c r="L15">
        <v>37</v>
      </c>
      <c r="M15">
        <v>31</v>
      </c>
      <c r="N15">
        <v>32</v>
      </c>
      <c r="O15">
        <v>33</v>
      </c>
      <c r="P15">
        <v>33</v>
      </c>
      <c r="Q15">
        <v>28</v>
      </c>
      <c r="R15">
        <v>32</v>
      </c>
      <c r="S15">
        <v>31</v>
      </c>
    </row>
    <row r="16" spans="1:19" ht="15" customHeight="1" x14ac:dyDescent="0.35">
      <c r="A16" t="s">
        <v>168</v>
      </c>
      <c r="B16">
        <v>75</v>
      </c>
      <c r="C16">
        <v>45</v>
      </c>
      <c r="D16">
        <v>42</v>
      </c>
      <c r="E16">
        <v>51</v>
      </c>
      <c r="F16" s="22">
        <v>69</v>
      </c>
      <c r="G16" s="22">
        <v>72</v>
      </c>
      <c r="H16" s="22">
        <v>76</v>
      </c>
      <c r="I16" s="22">
        <v>82</v>
      </c>
      <c r="J16" s="22">
        <v>59</v>
      </c>
      <c r="K16">
        <v>62</v>
      </c>
      <c r="L16">
        <v>66</v>
      </c>
      <c r="M16">
        <v>72</v>
      </c>
      <c r="N16">
        <v>68</v>
      </c>
      <c r="O16">
        <v>67</v>
      </c>
      <c r="P16">
        <v>60</v>
      </c>
      <c r="Q16">
        <v>46</v>
      </c>
      <c r="R16">
        <v>60</v>
      </c>
      <c r="S16">
        <v>68</v>
      </c>
    </row>
    <row r="17" spans="1:19" ht="15" customHeight="1" x14ac:dyDescent="0.35">
      <c r="A17" t="s">
        <v>169</v>
      </c>
      <c r="B17">
        <v>52</v>
      </c>
      <c r="C17">
        <v>51</v>
      </c>
      <c r="D17">
        <v>39</v>
      </c>
      <c r="E17">
        <v>26</v>
      </c>
      <c r="F17" s="22">
        <v>23</v>
      </c>
      <c r="G17" s="22">
        <v>30</v>
      </c>
      <c r="H17" s="22">
        <v>62</v>
      </c>
      <c r="I17" s="22">
        <v>52</v>
      </c>
      <c r="J17" s="22">
        <v>51</v>
      </c>
      <c r="K17">
        <v>46</v>
      </c>
      <c r="L17">
        <v>48</v>
      </c>
      <c r="M17">
        <v>60</v>
      </c>
      <c r="N17">
        <v>53</v>
      </c>
      <c r="O17">
        <v>50</v>
      </c>
      <c r="P17">
        <v>32</v>
      </c>
      <c r="Q17">
        <v>34</v>
      </c>
      <c r="R17">
        <v>46</v>
      </c>
      <c r="S17">
        <v>50</v>
      </c>
    </row>
    <row r="18" spans="1:19" ht="15" customHeight="1" x14ac:dyDescent="0.35">
      <c r="A18" t="s">
        <v>106</v>
      </c>
      <c r="B18">
        <v>76</v>
      </c>
      <c r="C18">
        <v>69</v>
      </c>
      <c r="D18">
        <v>86</v>
      </c>
      <c r="E18">
        <v>56</v>
      </c>
      <c r="F18" s="22">
        <v>63</v>
      </c>
      <c r="G18" s="22">
        <v>55</v>
      </c>
      <c r="H18" s="22">
        <v>66</v>
      </c>
      <c r="I18" s="22">
        <v>62</v>
      </c>
      <c r="J18" s="22">
        <v>59</v>
      </c>
      <c r="K18">
        <v>74</v>
      </c>
      <c r="L18">
        <v>66</v>
      </c>
      <c r="M18">
        <v>86</v>
      </c>
      <c r="N18">
        <v>56</v>
      </c>
      <c r="O18">
        <v>79</v>
      </c>
      <c r="P18">
        <v>71</v>
      </c>
      <c r="Q18">
        <v>60</v>
      </c>
      <c r="R18">
        <v>61</v>
      </c>
      <c r="S18">
        <v>63</v>
      </c>
    </row>
    <row r="19" spans="1:19" ht="15" customHeight="1" x14ac:dyDescent="0.35">
      <c r="A19" t="s">
        <v>170</v>
      </c>
      <c r="B19">
        <v>27</v>
      </c>
      <c r="C19">
        <v>23</v>
      </c>
      <c r="D19">
        <v>19</v>
      </c>
      <c r="E19">
        <v>17</v>
      </c>
      <c r="F19" s="22">
        <v>18</v>
      </c>
      <c r="G19" s="22">
        <v>23</v>
      </c>
      <c r="H19" s="22">
        <v>18</v>
      </c>
      <c r="I19" s="22">
        <v>17</v>
      </c>
      <c r="J19" s="22">
        <v>5</v>
      </c>
      <c r="K19" s="22">
        <v>5</v>
      </c>
      <c r="L19" s="22">
        <v>0</v>
      </c>
      <c r="M19" s="22">
        <v>0</v>
      </c>
      <c r="N19" s="11"/>
      <c r="O19" s="11"/>
      <c r="P19" s="11"/>
      <c r="R19" s="11"/>
      <c r="S19" s="11"/>
    </row>
    <row r="20" spans="1:19" ht="15" customHeight="1" x14ac:dyDescent="0.35">
      <c r="A20" t="s">
        <v>171</v>
      </c>
      <c r="B20">
        <v>82</v>
      </c>
      <c r="C20">
        <v>89</v>
      </c>
      <c r="D20">
        <v>81</v>
      </c>
      <c r="E20">
        <v>88</v>
      </c>
      <c r="F20" s="22">
        <v>75</v>
      </c>
      <c r="G20" s="22">
        <v>72</v>
      </c>
      <c r="H20" s="22">
        <v>80</v>
      </c>
      <c r="I20" s="22">
        <v>75</v>
      </c>
      <c r="J20" s="22">
        <v>76</v>
      </c>
      <c r="K20">
        <v>98</v>
      </c>
      <c r="L20">
        <v>96</v>
      </c>
      <c r="M20">
        <v>100</v>
      </c>
      <c r="N20">
        <v>81</v>
      </c>
      <c r="O20">
        <v>84</v>
      </c>
      <c r="P20">
        <v>78</v>
      </c>
      <c r="Q20">
        <v>64</v>
      </c>
      <c r="R20">
        <v>67</v>
      </c>
      <c r="S20">
        <v>71</v>
      </c>
    </row>
    <row r="21" spans="1:19" ht="15" customHeight="1" x14ac:dyDescent="0.35">
      <c r="A21" t="s">
        <v>172</v>
      </c>
      <c r="B21">
        <v>0</v>
      </c>
      <c r="C21">
        <v>0</v>
      </c>
      <c r="D21">
        <v>0</v>
      </c>
      <c r="E21">
        <v>0</v>
      </c>
      <c r="F21" s="22">
        <v>0</v>
      </c>
      <c r="G21" s="22">
        <v>0</v>
      </c>
      <c r="H21" s="22">
        <v>0</v>
      </c>
      <c r="I21">
        <v>0</v>
      </c>
      <c r="J21" s="22">
        <v>1</v>
      </c>
      <c r="K21">
        <v>5</v>
      </c>
      <c r="L21">
        <v>6</v>
      </c>
      <c r="M21">
        <v>4</v>
      </c>
      <c r="N21">
        <v>7</v>
      </c>
      <c r="O21">
        <v>4</v>
      </c>
      <c r="P21">
        <v>6</v>
      </c>
      <c r="Q21">
        <v>3</v>
      </c>
      <c r="R21">
        <v>6</v>
      </c>
      <c r="S21">
        <v>2</v>
      </c>
    </row>
    <row r="22" spans="1:19" ht="15" customHeight="1" x14ac:dyDescent="0.35">
      <c r="A22" t="s">
        <v>110</v>
      </c>
      <c r="B22">
        <v>140</v>
      </c>
      <c r="C22">
        <v>156</v>
      </c>
      <c r="D22">
        <v>149</v>
      </c>
      <c r="E22">
        <v>156</v>
      </c>
      <c r="F22" s="22">
        <v>146</v>
      </c>
      <c r="G22" s="22">
        <v>148</v>
      </c>
      <c r="H22" s="22">
        <v>143</v>
      </c>
      <c r="I22" s="22">
        <v>144</v>
      </c>
      <c r="J22" s="22">
        <v>137</v>
      </c>
      <c r="K22">
        <v>160</v>
      </c>
      <c r="L22">
        <v>155</v>
      </c>
      <c r="M22">
        <v>164</v>
      </c>
      <c r="N22">
        <v>141</v>
      </c>
      <c r="O22">
        <v>129</v>
      </c>
      <c r="P22">
        <v>136</v>
      </c>
      <c r="Q22">
        <v>144</v>
      </c>
      <c r="R22">
        <v>157</v>
      </c>
      <c r="S22">
        <v>131</v>
      </c>
    </row>
    <row r="23" spans="1:19" ht="15" customHeight="1" x14ac:dyDescent="0.35">
      <c r="A23" t="s">
        <v>173</v>
      </c>
      <c r="B23">
        <v>12</v>
      </c>
      <c r="C23">
        <v>3</v>
      </c>
      <c r="D23">
        <v>4</v>
      </c>
      <c r="E23">
        <v>5</v>
      </c>
      <c r="F23" s="22">
        <v>2</v>
      </c>
      <c r="G23" s="22">
        <v>6</v>
      </c>
      <c r="H23" s="22">
        <v>4</v>
      </c>
      <c r="I23" s="22">
        <v>4</v>
      </c>
      <c r="J23" s="22">
        <v>3</v>
      </c>
      <c r="K23">
        <v>9</v>
      </c>
      <c r="L23">
        <v>5</v>
      </c>
      <c r="M23">
        <v>12</v>
      </c>
      <c r="N23">
        <v>9</v>
      </c>
      <c r="O23">
        <v>4</v>
      </c>
      <c r="P23">
        <v>4</v>
      </c>
      <c r="Q23">
        <v>4</v>
      </c>
      <c r="R23">
        <v>8</v>
      </c>
      <c r="S23">
        <v>4</v>
      </c>
    </row>
    <row r="24" spans="1:19" ht="15" customHeight="1" x14ac:dyDescent="0.35">
      <c r="A24" t="s">
        <v>111</v>
      </c>
      <c r="B24">
        <v>54</v>
      </c>
      <c r="C24">
        <v>60</v>
      </c>
      <c r="D24">
        <v>38</v>
      </c>
      <c r="E24">
        <v>51</v>
      </c>
      <c r="F24" s="22">
        <v>68</v>
      </c>
      <c r="G24" s="22">
        <v>51</v>
      </c>
      <c r="H24" s="22">
        <v>65</v>
      </c>
      <c r="I24" s="22">
        <v>69</v>
      </c>
      <c r="J24" s="22">
        <v>38</v>
      </c>
      <c r="K24">
        <v>102</v>
      </c>
      <c r="L24">
        <v>72</v>
      </c>
      <c r="M24">
        <v>101</v>
      </c>
      <c r="N24">
        <v>119</v>
      </c>
      <c r="O24">
        <v>76</v>
      </c>
      <c r="P24">
        <v>109</v>
      </c>
      <c r="Q24">
        <v>83</v>
      </c>
      <c r="R24">
        <v>73</v>
      </c>
      <c r="S24">
        <v>99</v>
      </c>
    </row>
    <row r="25" spans="1:19" ht="15" customHeight="1" x14ac:dyDescent="0.35">
      <c r="A25" t="s">
        <v>174</v>
      </c>
      <c r="B25">
        <v>87</v>
      </c>
      <c r="C25">
        <v>104</v>
      </c>
      <c r="D25">
        <v>75</v>
      </c>
      <c r="E25">
        <v>68</v>
      </c>
      <c r="F25" s="22">
        <v>96</v>
      </c>
      <c r="G25" s="22">
        <v>79</v>
      </c>
      <c r="H25" s="22">
        <v>116</v>
      </c>
      <c r="I25" s="22">
        <v>114</v>
      </c>
      <c r="J25" s="22">
        <v>83</v>
      </c>
      <c r="K25">
        <v>133</v>
      </c>
      <c r="L25">
        <v>111</v>
      </c>
      <c r="M25">
        <v>116</v>
      </c>
      <c r="N25">
        <v>97</v>
      </c>
      <c r="O25">
        <v>115</v>
      </c>
      <c r="P25">
        <v>133</v>
      </c>
      <c r="Q25">
        <v>83</v>
      </c>
      <c r="R25">
        <v>62</v>
      </c>
      <c r="S25">
        <v>57</v>
      </c>
    </row>
    <row r="26" spans="1:19" ht="15" customHeight="1" x14ac:dyDescent="0.35">
      <c r="A26" t="s">
        <v>113</v>
      </c>
      <c r="B26">
        <v>232</v>
      </c>
      <c r="C26">
        <v>267</v>
      </c>
      <c r="D26">
        <v>245</v>
      </c>
      <c r="E26">
        <v>228</v>
      </c>
      <c r="F26" s="22">
        <v>259</v>
      </c>
      <c r="G26" s="22">
        <v>260</v>
      </c>
      <c r="H26" s="22">
        <v>278</v>
      </c>
      <c r="I26" s="22">
        <v>278</v>
      </c>
      <c r="J26" s="22">
        <v>251</v>
      </c>
      <c r="K26">
        <v>282</v>
      </c>
      <c r="L26">
        <v>258</v>
      </c>
      <c r="M26">
        <v>303</v>
      </c>
      <c r="N26">
        <v>257</v>
      </c>
      <c r="O26">
        <v>270</v>
      </c>
      <c r="P26">
        <v>243</v>
      </c>
      <c r="Q26">
        <v>214</v>
      </c>
      <c r="R26">
        <v>229</v>
      </c>
      <c r="S26">
        <v>233</v>
      </c>
    </row>
    <row r="27" spans="1:19" ht="15" customHeight="1" x14ac:dyDescent="0.35">
      <c r="A27" t="s">
        <v>114</v>
      </c>
      <c r="B27">
        <v>80</v>
      </c>
      <c r="C27">
        <v>73</v>
      </c>
      <c r="D27">
        <v>68</v>
      </c>
      <c r="E27">
        <v>64</v>
      </c>
      <c r="F27" s="22">
        <v>63</v>
      </c>
      <c r="G27" s="22">
        <v>88</v>
      </c>
      <c r="H27" s="22">
        <v>80</v>
      </c>
      <c r="I27" s="22">
        <v>72</v>
      </c>
      <c r="J27" s="22">
        <v>71</v>
      </c>
      <c r="K27">
        <v>73</v>
      </c>
      <c r="L27">
        <v>86</v>
      </c>
      <c r="M27">
        <v>81</v>
      </c>
      <c r="N27">
        <v>68</v>
      </c>
      <c r="O27">
        <v>83</v>
      </c>
      <c r="P27">
        <v>51</v>
      </c>
      <c r="Q27">
        <v>57</v>
      </c>
      <c r="R27">
        <v>51</v>
      </c>
      <c r="S27">
        <v>72</v>
      </c>
    </row>
    <row r="28" spans="1:19" ht="15" customHeight="1" x14ac:dyDescent="0.35">
      <c r="A28" t="s">
        <v>115</v>
      </c>
      <c r="B28">
        <v>83</v>
      </c>
      <c r="C28">
        <v>71</v>
      </c>
      <c r="D28">
        <v>72</v>
      </c>
      <c r="E28">
        <v>80</v>
      </c>
      <c r="F28" s="22">
        <v>66</v>
      </c>
      <c r="G28" s="22">
        <v>84</v>
      </c>
      <c r="H28" s="22">
        <v>79</v>
      </c>
      <c r="I28" s="22">
        <v>74</v>
      </c>
      <c r="J28" s="22">
        <v>58</v>
      </c>
      <c r="K28">
        <v>80</v>
      </c>
      <c r="L28">
        <v>77</v>
      </c>
      <c r="M28">
        <v>76</v>
      </c>
      <c r="N28">
        <v>67</v>
      </c>
      <c r="O28">
        <v>73</v>
      </c>
      <c r="P28">
        <v>70</v>
      </c>
      <c r="Q28">
        <v>66</v>
      </c>
      <c r="R28">
        <v>66</v>
      </c>
      <c r="S28">
        <v>77</v>
      </c>
    </row>
    <row r="29" spans="1:19" ht="15" customHeight="1" x14ac:dyDescent="0.35">
      <c r="A29" t="s">
        <v>175</v>
      </c>
      <c r="B29">
        <v>409</v>
      </c>
      <c r="C29">
        <v>347</v>
      </c>
      <c r="D29">
        <v>315</v>
      </c>
      <c r="E29">
        <v>324</v>
      </c>
      <c r="F29" s="22">
        <v>301</v>
      </c>
      <c r="G29" s="22">
        <v>349</v>
      </c>
      <c r="H29" s="22">
        <v>333</v>
      </c>
      <c r="I29" s="22">
        <v>346</v>
      </c>
      <c r="J29" s="22">
        <v>448</v>
      </c>
      <c r="K29">
        <v>473</v>
      </c>
      <c r="L29">
        <v>390</v>
      </c>
      <c r="M29">
        <v>413</v>
      </c>
      <c r="N29">
        <v>385</v>
      </c>
      <c r="O29">
        <v>281</v>
      </c>
      <c r="P29">
        <v>251</v>
      </c>
      <c r="Q29">
        <v>209</v>
      </c>
      <c r="R29">
        <v>197</v>
      </c>
      <c r="S29">
        <v>229</v>
      </c>
    </row>
    <row r="30" spans="1:19" ht="15" customHeight="1" x14ac:dyDescent="0.35">
      <c r="A30" t="s">
        <v>176</v>
      </c>
      <c r="B30">
        <v>25</v>
      </c>
      <c r="C30">
        <v>17</v>
      </c>
      <c r="D30">
        <v>23</v>
      </c>
      <c r="E30">
        <v>20</v>
      </c>
      <c r="F30" s="22">
        <v>18</v>
      </c>
      <c r="G30" s="22">
        <v>17</v>
      </c>
      <c r="H30" s="22">
        <v>24</v>
      </c>
      <c r="I30" s="22">
        <v>17</v>
      </c>
      <c r="J30" s="22">
        <v>41</v>
      </c>
      <c r="K30">
        <v>32</v>
      </c>
      <c r="L30">
        <v>28</v>
      </c>
      <c r="M30">
        <v>23</v>
      </c>
      <c r="N30">
        <v>29</v>
      </c>
      <c r="O30">
        <v>23</v>
      </c>
      <c r="P30">
        <v>44</v>
      </c>
      <c r="Q30">
        <v>7</v>
      </c>
      <c r="R30">
        <v>9</v>
      </c>
      <c r="S30">
        <v>14</v>
      </c>
    </row>
    <row r="31" spans="1:19" ht="15" customHeight="1" x14ac:dyDescent="0.35">
      <c r="A31" t="s">
        <v>177</v>
      </c>
      <c r="B31">
        <v>35</v>
      </c>
      <c r="C31">
        <v>28</v>
      </c>
      <c r="D31">
        <v>25</v>
      </c>
      <c r="E31">
        <v>27</v>
      </c>
      <c r="F31" s="22">
        <v>21</v>
      </c>
      <c r="G31" s="22">
        <v>23</v>
      </c>
      <c r="H31" s="22">
        <v>22</v>
      </c>
      <c r="I31" s="22">
        <v>27</v>
      </c>
      <c r="J31" s="22">
        <v>25</v>
      </c>
      <c r="K31">
        <v>34</v>
      </c>
      <c r="L31">
        <v>25</v>
      </c>
      <c r="M31">
        <v>32</v>
      </c>
      <c r="N31">
        <v>20</v>
      </c>
      <c r="O31">
        <v>20</v>
      </c>
      <c r="P31">
        <v>16</v>
      </c>
      <c r="Q31">
        <v>14</v>
      </c>
      <c r="R31">
        <v>20</v>
      </c>
      <c r="S31">
        <v>15</v>
      </c>
    </row>
    <row r="32" spans="1:19" ht="15" customHeight="1" x14ac:dyDescent="0.35">
      <c r="A32" t="s">
        <v>178</v>
      </c>
      <c r="B32">
        <v>33</v>
      </c>
      <c r="C32">
        <v>22</v>
      </c>
      <c r="D32">
        <v>26</v>
      </c>
      <c r="E32">
        <v>23</v>
      </c>
      <c r="F32" s="22">
        <v>23</v>
      </c>
      <c r="G32" s="22">
        <v>26</v>
      </c>
      <c r="H32" s="22">
        <v>21</v>
      </c>
      <c r="I32" s="22">
        <v>30</v>
      </c>
      <c r="J32" s="22">
        <v>42</v>
      </c>
      <c r="K32">
        <v>37</v>
      </c>
      <c r="L32">
        <v>45</v>
      </c>
      <c r="M32">
        <v>41</v>
      </c>
      <c r="N32">
        <v>27</v>
      </c>
      <c r="O32">
        <v>24</v>
      </c>
      <c r="P32">
        <v>33</v>
      </c>
      <c r="Q32">
        <v>26</v>
      </c>
      <c r="R32">
        <v>28</v>
      </c>
      <c r="S32">
        <v>25</v>
      </c>
    </row>
    <row r="33" spans="1:19" ht="15" customHeight="1" x14ac:dyDescent="0.35">
      <c r="A33" t="s">
        <v>179</v>
      </c>
      <c r="B33">
        <v>13</v>
      </c>
      <c r="C33">
        <v>9</v>
      </c>
      <c r="D33">
        <v>11</v>
      </c>
      <c r="E33">
        <v>12</v>
      </c>
      <c r="F33" s="22">
        <v>14</v>
      </c>
      <c r="G33" s="22">
        <v>10</v>
      </c>
      <c r="H33" s="22">
        <v>8</v>
      </c>
      <c r="I33" s="22">
        <v>12</v>
      </c>
      <c r="J33" s="22">
        <v>18</v>
      </c>
      <c r="K33">
        <v>22</v>
      </c>
      <c r="L33">
        <v>14</v>
      </c>
      <c r="M33">
        <v>12</v>
      </c>
      <c r="N33">
        <v>17</v>
      </c>
      <c r="O33">
        <v>10</v>
      </c>
      <c r="P33">
        <v>11</v>
      </c>
      <c r="Q33">
        <v>12</v>
      </c>
      <c r="R33">
        <v>9</v>
      </c>
      <c r="S33">
        <v>9</v>
      </c>
    </row>
    <row r="34" spans="1:19" ht="15" customHeight="1" x14ac:dyDescent="0.35">
      <c r="A34" t="s">
        <v>180</v>
      </c>
      <c r="B34">
        <v>22</v>
      </c>
      <c r="C34">
        <v>13</v>
      </c>
      <c r="D34">
        <v>18</v>
      </c>
      <c r="E34">
        <v>15</v>
      </c>
      <c r="F34" s="22">
        <v>13</v>
      </c>
      <c r="G34" s="22">
        <v>32</v>
      </c>
      <c r="H34" s="22">
        <v>19</v>
      </c>
      <c r="I34" s="22">
        <v>22</v>
      </c>
      <c r="J34" s="22">
        <v>27</v>
      </c>
      <c r="K34">
        <v>24</v>
      </c>
      <c r="L34">
        <v>27</v>
      </c>
      <c r="M34">
        <v>23</v>
      </c>
      <c r="N34">
        <v>24</v>
      </c>
      <c r="O34">
        <v>14</v>
      </c>
      <c r="P34">
        <v>12</v>
      </c>
      <c r="Q34">
        <v>13</v>
      </c>
      <c r="R34">
        <v>10</v>
      </c>
      <c r="S34">
        <v>15</v>
      </c>
    </row>
    <row r="35" spans="1:19" ht="15" customHeight="1" x14ac:dyDescent="0.35">
      <c r="A35" t="s">
        <v>181</v>
      </c>
      <c r="B35">
        <v>31</v>
      </c>
      <c r="C35">
        <v>25</v>
      </c>
      <c r="D35">
        <v>28</v>
      </c>
      <c r="E35">
        <v>30</v>
      </c>
      <c r="F35" s="22">
        <v>27</v>
      </c>
      <c r="G35" s="22">
        <v>36</v>
      </c>
      <c r="H35" s="22">
        <v>27</v>
      </c>
      <c r="I35" s="22">
        <v>32</v>
      </c>
      <c r="J35" s="22">
        <v>34</v>
      </c>
      <c r="K35">
        <v>40</v>
      </c>
      <c r="L35">
        <v>32</v>
      </c>
      <c r="M35">
        <v>29</v>
      </c>
      <c r="N35">
        <v>34</v>
      </c>
      <c r="O35">
        <v>22</v>
      </c>
      <c r="P35">
        <v>17</v>
      </c>
      <c r="Q35">
        <v>18</v>
      </c>
      <c r="R35">
        <v>23</v>
      </c>
      <c r="S35">
        <v>16</v>
      </c>
    </row>
    <row r="36" spans="1:19" ht="15" customHeight="1" x14ac:dyDescent="0.35">
      <c r="A36" t="s">
        <v>116</v>
      </c>
      <c r="B36">
        <v>9</v>
      </c>
      <c r="C36">
        <v>20</v>
      </c>
      <c r="D36">
        <v>12</v>
      </c>
      <c r="E36">
        <v>10</v>
      </c>
      <c r="F36" s="22">
        <v>4</v>
      </c>
      <c r="G36" s="22">
        <v>12</v>
      </c>
      <c r="H36" s="22">
        <v>13</v>
      </c>
      <c r="I36" s="22">
        <v>14</v>
      </c>
      <c r="J36" s="22">
        <v>10</v>
      </c>
      <c r="K36">
        <v>18</v>
      </c>
      <c r="L36">
        <v>16</v>
      </c>
      <c r="M36">
        <v>11</v>
      </c>
      <c r="N36">
        <v>8</v>
      </c>
      <c r="O36">
        <v>11</v>
      </c>
      <c r="P36">
        <v>7</v>
      </c>
      <c r="Q36">
        <v>9</v>
      </c>
      <c r="R36">
        <v>15</v>
      </c>
      <c r="S36">
        <v>9</v>
      </c>
    </row>
    <row r="37" spans="1:19" ht="15" customHeight="1" x14ac:dyDescent="0.35">
      <c r="A37" t="s">
        <v>117</v>
      </c>
      <c r="B37">
        <v>45</v>
      </c>
      <c r="C37">
        <v>39</v>
      </c>
      <c r="D37">
        <v>80</v>
      </c>
      <c r="E37">
        <v>48</v>
      </c>
      <c r="F37" s="22">
        <v>43</v>
      </c>
      <c r="G37" s="22">
        <v>44</v>
      </c>
      <c r="H37" s="22">
        <v>53</v>
      </c>
      <c r="I37" s="22">
        <v>58</v>
      </c>
      <c r="J37" s="22">
        <v>47</v>
      </c>
      <c r="K37">
        <v>55</v>
      </c>
      <c r="L37">
        <v>69</v>
      </c>
      <c r="M37">
        <v>56</v>
      </c>
      <c r="N37">
        <v>45</v>
      </c>
      <c r="O37">
        <v>42</v>
      </c>
      <c r="P37">
        <v>35</v>
      </c>
      <c r="Q37">
        <v>38</v>
      </c>
      <c r="R37">
        <v>24</v>
      </c>
      <c r="S37">
        <v>41</v>
      </c>
    </row>
    <row r="38" spans="1:19" ht="15" customHeight="1" x14ac:dyDescent="0.35">
      <c r="A38" t="s">
        <v>182</v>
      </c>
      <c r="B38">
        <v>3</v>
      </c>
      <c r="C38">
        <v>1</v>
      </c>
      <c r="D38">
        <v>5</v>
      </c>
      <c r="E38">
        <v>2</v>
      </c>
      <c r="F38" s="22">
        <v>1</v>
      </c>
      <c r="G38" s="22">
        <v>4</v>
      </c>
      <c r="H38" s="22">
        <v>6</v>
      </c>
      <c r="I38" s="22">
        <v>1</v>
      </c>
      <c r="J38" s="22">
        <v>3</v>
      </c>
      <c r="K38">
        <v>1</v>
      </c>
      <c r="L38">
        <v>2</v>
      </c>
      <c r="M38">
        <v>4</v>
      </c>
      <c r="N38">
        <v>3</v>
      </c>
      <c r="O38">
        <v>2</v>
      </c>
      <c r="P38">
        <v>3</v>
      </c>
      <c r="Q38">
        <v>6</v>
      </c>
      <c r="R38">
        <v>3</v>
      </c>
      <c r="S38">
        <v>4</v>
      </c>
    </row>
    <row r="39" spans="1:19" ht="15" customHeight="1" x14ac:dyDescent="0.35">
      <c r="A39" t="s">
        <v>183</v>
      </c>
      <c r="B39">
        <v>42</v>
      </c>
      <c r="C39">
        <v>47</v>
      </c>
      <c r="D39">
        <v>46</v>
      </c>
      <c r="E39">
        <v>46</v>
      </c>
      <c r="F39" s="22">
        <v>56</v>
      </c>
      <c r="G39" s="22">
        <v>45</v>
      </c>
      <c r="H39" s="22">
        <v>42</v>
      </c>
      <c r="I39" s="22">
        <v>67</v>
      </c>
      <c r="J39" s="22">
        <v>54</v>
      </c>
      <c r="K39">
        <v>49</v>
      </c>
      <c r="L39">
        <v>48</v>
      </c>
      <c r="M39">
        <v>64</v>
      </c>
      <c r="N39">
        <v>50</v>
      </c>
      <c r="O39">
        <v>52</v>
      </c>
      <c r="P39">
        <v>42</v>
      </c>
      <c r="Q39">
        <v>53</v>
      </c>
      <c r="R39">
        <v>58</v>
      </c>
      <c r="S39">
        <v>46</v>
      </c>
    </row>
    <row r="40" spans="1:19" ht="15" customHeight="1" x14ac:dyDescent="0.35">
      <c r="A40" t="s">
        <v>119</v>
      </c>
      <c r="B40">
        <v>127</v>
      </c>
      <c r="C40">
        <v>115</v>
      </c>
      <c r="D40">
        <v>131</v>
      </c>
      <c r="E40">
        <v>104</v>
      </c>
      <c r="F40" s="22">
        <v>118</v>
      </c>
      <c r="G40" s="22">
        <v>114</v>
      </c>
      <c r="H40" s="22">
        <v>109</v>
      </c>
      <c r="I40" s="22">
        <v>95</v>
      </c>
      <c r="J40" s="22">
        <v>87</v>
      </c>
      <c r="K40">
        <v>118</v>
      </c>
      <c r="L40">
        <v>103</v>
      </c>
      <c r="M40">
        <v>119</v>
      </c>
      <c r="N40">
        <v>108</v>
      </c>
      <c r="O40">
        <v>111</v>
      </c>
      <c r="P40">
        <v>93</v>
      </c>
      <c r="Q40">
        <v>114</v>
      </c>
      <c r="R40">
        <v>119</v>
      </c>
      <c r="S40">
        <v>89</v>
      </c>
    </row>
    <row r="41" spans="1:19" ht="15" customHeight="1" x14ac:dyDescent="0.35">
      <c r="A41" t="s">
        <v>120</v>
      </c>
      <c r="B41">
        <v>85</v>
      </c>
      <c r="C41">
        <v>95</v>
      </c>
      <c r="D41">
        <v>76</v>
      </c>
      <c r="E41">
        <v>79</v>
      </c>
      <c r="F41" s="22">
        <v>63</v>
      </c>
      <c r="G41" s="22">
        <v>71</v>
      </c>
      <c r="H41" s="22">
        <v>69</v>
      </c>
      <c r="I41" s="22">
        <v>69</v>
      </c>
      <c r="J41" s="22">
        <v>61</v>
      </c>
      <c r="K41">
        <v>80</v>
      </c>
      <c r="L41">
        <v>75</v>
      </c>
      <c r="M41">
        <v>86</v>
      </c>
      <c r="N41">
        <v>80</v>
      </c>
      <c r="O41">
        <v>68</v>
      </c>
      <c r="P41">
        <v>72</v>
      </c>
      <c r="Q41">
        <v>62</v>
      </c>
      <c r="R41">
        <v>54</v>
      </c>
      <c r="S41">
        <v>59</v>
      </c>
    </row>
    <row r="42" spans="1:19" ht="15" customHeight="1" x14ac:dyDescent="0.35">
      <c r="A42" t="s">
        <v>121</v>
      </c>
      <c r="B42">
        <v>10</v>
      </c>
      <c r="C42">
        <v>15</v>
      </c>
      <c r="D42">
        <v>17</v>
      </c>
      <c r="E42">
        <v>13</v>
      </c>
      <c r="F42" s="22">
        <v>9</v>
      </c>
      <c r="G42" s="22">
        <v>13</v>
      </c>
      <c r="H42" s="22">
        <v>15</v>
      </c>
      <c r="I42" s="22">
        <v>11</v>
      </c>
      <c r="J42" s="22">
        <v>20</v>
      </c>
      <c r="K42">
        <v>18</v>
      </c>
      <c r="L42">
        <v>17</v>
      </c>
      <c r="M42">
        <v>28</v>
      </c>
      <c r="N42">
        <v>16</v>
      </c>
      <c r="O42">
        <v>22</v>
      </c>
      <c r="P42">
        <v>17</v>
      </c>
      <c r="Q42">
        <v>18</v>
      </c>
      <c r="R42">
        <v>22</v>
      </c>
      <c r="S42">
        <v>22</v>
      </c>
    </row>
    <row r="43" spans="1:19" ht="15" customHeight="1" x14ac:dyDescent="0.35">
      <c r="A43" t="s">
        <v>184</v>
      </c>
      <c r="B43">
        <v>23</v>
      </c>
      <c r="C43">
        <v>23</v>
      </c>
      <c r="D43">
        <v>28</v>
      </c>
      <c r="E43">
        <v>19</v>
      </c>
      <c r="F43" s="22">
        <v>16</v>
      </c>
      <c r="G43" s="22">
        <v>29</v>
      </c>
      <c r="H43" s="22">
        <v>27</v>
      </c>
      <c r="I43" s="22">
        <v>25</v>
      </c>
      <c r="J43" s="22">
        <v>20</v>
      </c>
      <c r="K43">
        <v>23</v>
      </c>
      <c r="L43">
        <v>16</v>
      </c>
      <c r="M43">
        <v>41</v>
      </c>
      <c r="N43">
        <v>24</v>
      </c>
      <c r="O43">
        <v>23</v>
      </c>
      <c r="P43">
        <v>28</v>
      </c>
      <c r="Q43">
        <v>22</v>
      </c>
      <c r="R43">
        <v>23</v>
      </c>
      <c r="S43">
        <v>23</v>
      </c>
    </row>
    <row r="45" spans="1:19" ht="15" customHeight="1" x14ac:dyDescent="0.35">
      <c r="A45" t="s">
        <v>123</v>
      </c>
      <c r="B45">
        <v>144</v>
      </c>
      <c r="C45">
        <v>136</v>
      </c>
      <c r="D45">
        <v>162</v>
      </c>
      <c r="E45">
        <v>149</v>
      </c>
      <c r="F45" s="22">
        <v>149</v>
      </c>
      <c r="G45" s="22">
        <v>154</v>
      </c>
      <c r="H45" s="22">
        <v>162</v>
      </c>
      <c r="I45" s="22">
        <v>150</v>
      </c>
      <c r="J45" s="22">
        <v>140</v>
      </c>
      <c r="K45">
        <v>130</v>
      </c>
      <c r="L45">
        <v>145</v>
      </c>
      <c r="M45">
        <v>438</v>
      </c>
      <c r="N45">
        <v>432</v>
      </c>
      <c r="O45">
        <v>401</v>
      </c>
      <c r="P45">
        <v>357</v>
      </c>
      <c r="Q45">
        <v>347</v>
      </c>
      <c r="R45">
        <v>366</v>
      </c>
      <c r="S45">
        <v>377</v>
      </c>
    </row>
    <row r="46" spans="1:19" ht="15" customHeight="1" x14ac:dyDescent="0.35">
      <c r="A46" t="s">
        <v>185</v>
      </c>
      <c r="B46">
        <v>141</v>
      </c>
      <c r="C46">
        <v>144</v>
      </c>
      <c r="D46">
        <v>125</v>
      </c>
      <c r="E46">
        <v>142</v>
      </c>
      <c r="F46" s="22">
        <v>152</v>
      </c>
      <c r="G46" s="22">
        <v>132</v>
      </c>
      <c r="H46" s="22">
        <v>148</v>
      </c>
      <c r="I46" s="22">
        <v>167</v>
      </c>
      <c r="J46" s="22">
        <v>118</v>
      </c>
      <c r="K46">
        <v>164</v>
      </c>
      <c r="L46">
        <v>157</v>
      </c>
      <c r="M46">
        <v>156</v>
      </c>
      <c r="N46">
        <v>144</v>
      </c>
      <c r="O46">
        <v>147</v>
      </c>
      <c r="P46">
        <v>136</v>
      </c>
      <c r="Q46">
        <v>136</v>
      </c>
      <c r="R46">
        <v>181</v>
      </c>
      <c r="S46">
        <v>136</v>
      </c>
    </row>
    <row r="47" spans="1:19" ht="15" customHeight="1" x14ac:dyDescent="0.35">
      <c r="A47" t="s">
        <v>186</v>
      </c>
      <c r="B47">
        <v>150</v>
      </c>
      <c r="C47">
        <v>153</v>
      </c>
      <c r="D47">
        <v>171</v>
      </c>
      <c r="E47">
        <v>138</v>
      </c>
      <c r="F47" s="22">
        <v>128</v>
      </c>
      <c r="G47" s="22">
        <v>165</v>
      </c>
      <c r="H47" s="22">
        <v>168</v>
      </c>
      <c r="I47" s="22">
        <v>169</v>
      </c>
      <c r="J47" s="22">
        <v>132</v>
      </c>
      <c r="K47">
        <v>185</v>
      </c>
      <c r="L47">
        <v>179</v>
      </c>
      <c r="M47">
        <v>178</v>
      </c>
      <c r="N47">
        <v>154</v>
      </c>
      <c r="O47">
        <v>134</v>
      </c>
      <c r="P47">
        <v>137</v>
      </c>
      <c r="Q47">
        <v>145</v>
      </c>
      <c r="R47">
        <v>157</v>
      </c>
      <c r="S47">
        <v>160</v>
      </c>
    </row>
    <row r="48" spans="1:19" ht="15" customHeight="1" x14ac:dyDescent="0.35">
      <c r="A48" t="s">
        <v>187</v>
      </c>
      <c r="B48">
        <v>257</v>
      </c>
      <c r="C48">
        <v>245</v>
      </c>
      <c r="D48">
        <v>246</v>
      </c>
      <c r="E48">
        <v>220</v>
      </c>
      <c r="F48" s="22">
        <v>237</v>
      </c>
      <c r="G48" s="22">
        <v>247</v>
      </c>
      <c r="H48" s="22">
        <v>258</v>
      </c>
      <c r="I48" s="22">
        <v>236</v>
      </c>
      <c r="J48" s="22">
        <v>208</v>
      </c>
      <c r="K48">
        <v>239</v>
      </c>
      <c r="L48">
        <v>277</v>
      </c>
      <c r="M48">
        <v>293</v>
      </c>
      <c r="N48">
        <v>269</v>
      </c>
      <c r="O48">
        <v>275</v>
      </c>
      <c r="P48">
        <v>235</v>
      </c>
      <c r="Q48">
        <v>239</v>
      </c>
      <c r="R48">
        <v>239</v>
      </c>
      <c r="S48">
        <v>244</v>
      </c>
    </row>
    <row r="49" spans="1:19" ht="15" customHeight="1" x14ac:dyDescent="0.35">
      <c r="A49" t="s">
        <v>188</v>
      </c>
      <c r="B49">
        <v>31</v>
      </c>
      <c r="C49">
        <v>27</v>
      </c>
      <c r="D49">
        <v>21</v>
      </c>
      <c r="E49">
        <v>33</v>
      </c>
      <c r="F49" s="22">
        <v>12</v>
      </c>
      <c r="G49" s="22">
        <v>19</v>
      </c>
      <c r="H49" s="22">
        <v>27</v>
      </c>
      <c r="I49" s="22">
        <v>28</v>
      </c>
      <c r="J49" s="22">
        <v>21</v>
      </c>
      <c r="K49">
        <v>22</v>
      </c>
      <c r="L49">
        <v>19</v>
      </c>
      <c r="M49">
        <v>21</v>
      </c>
      <c r="N49">
        <v>22</v>
      </c>
      <c r="O49">
        <v>14</v>
      </c>
      <c r="P49">
        <v>17</v>
      </c>
      <c r="Q49">
        <v>15</v>
      </c>
      <c r="R49">
        <v>12</v>
      </c>
      <c r="S49">
        <v>19</v>
      </c>
    </row>
    <row r="50" spans="1:19" ht="15" customHeight="1" x14ac:dyDescent="0.35">
      <c r="A50" t="s">
        <v>128</v>
      </c>
      <c r="B50">
        <v>15</v>
      </c>
      <c r="C50">
        <v>15</v>
      </c>
      <c r="D50">
        <v>25</v>
      </c>
      <c r="E50">
        <v>20</v>
      </c>
      <c r="F50" s="22">
        <v>18</v>
      </c>
      <c r="G50" s="22">
        <v>24</v>
      </c>
      <c r="H50" s="22">
        <v>28</v>
      </c>
      <c r="I50" s="22">
        <v>16</v>
      </c>
      <c r="J50" s="22">
        <v>14</v>
      </c>
      <c r="K50">
        <v>21</v>
      </c>
      <c r="L50">
        <v>18</v>
      </c>
      <c r="M50">
        <v>26</v>
      </c>
      <c r="N50">
        <v>19</v>
      </c>
      <c r="O50">
        <v>21</v>
      </c>
      <c r="P50">
        <v>16</v>
      </c>
      <c r="Q50">
        <v>20</v>
      </c>
      <c r="R50">
        <v>13</v>
      </c>
      <c r="S50">
        <v>19</v>
      </c>
    </row>
    <row r="51" spans="1:19" ht="15" customHeight="1" x14ac:dyDescent="0.35">
      <c r="A51" t="s">
        <v>129</v>
      </c>
      <c r="B51">
        <v>168</v>
      </c>
      <c r="C51">
        <v>148</v>
      </c>
      <c r="D51">
        <v>154</v>
      </c>
      <c r="E51">
        <v>165</v>
      </c>
      <c r="F51" s="22">
        <v>192</v>
      </c>
      <c r="G51" s="22">
        <v>182</v>
      </c>
      <c r="H51" s="22">
        <v>204</v>
      </c>
      <c r="I51" s="22">
        <v>211</v>
      </c>
      <c r="J51" s="22">
        <v>185</v>
      </c>
      <c r="K51">
        <v>188</v>
      </c>
      <c r="L51">
        <v>178</v>
      </c>
      <c r="M51">
        <v>177</v>
      </c>
      <c r="N51">
        <v>166</v>
      </c>
      <c r="O51">
        <v>164</v>
      </c>
      <c r="P51">
        <v>130</v>
      </c>
      <c r="Q51">
        <v>153</v>
      </c>
      <c r="R51">
        <v>155</v>
      </c>
      <c r="S51">
        <v>160</v>
      </c>
    </row>
    <row r="52" spans="1:19" ht="15" customHeight="1" x14ac:dyDescent="0.35">
      <c r="A52" t="s">
        <v>130</v>
      </c>
      <c r="B52">
        <v>151</v>
      </c>
      <c r="C52">
        <v>144</v>
      </c>
      <c r="D52">
        <v>149</v>
      </c>
      <c r="E52">
        <v>144</v>
      </c>
      <c r="F52" s="22">
        <v>138</v>
      </c>
      <c r="G52" s="22">
        <v>142</v>
      </c>
      <c r="H52" s="22">
        <v>155</v>
      </c>
      <c r="I52" s="22">
        <v>144</v>
      </c>
      <c r="J52" s="22">
        <v>139</v>
      </c>
      <c r="K52">
        <v>153</v>
      </c>
      <c r="L52">
        <v>144</v>
      </c>
      <c r="M52">
        <v>145</v>
      </c>
      <c r="N52">
        <v>133</v>
      </c>
      <c r="O52">
        <v>150</v>
      </c>
      <c r="P52">
        <v>137</v>
      </c>
      <c r="Q52">
        <v>124</v>
      </c>
      <c r="R52">
        <v>138</v>
      </c>
      <c r="S52">
        <v>138</v>
      </c>
    </row>
    <row r="53" spans="1:19" ht="15" customHeight="1" x14ac:dyDescent="0.35">
      <c r="A53" t="s">
        <v>189</v>
      </c>
      <c r="B53">
        <v>87</v>
      </c>
      <c r="C53">
        <v>81</v>
      </c>
      <c r="D53">
        <v>94</v>
      </c>
      <c r="E53">
        <v>94</v>
      </c>
      <c r="F53" s="22">
        <v>80</v>
      </c>
      <c r="G53" s="22">
        <v>88</v>
      </c>
      <c r="H53" s="22">
        <v>72</v>
      </c>
      <c r="I53" s="22">
        <v>86</v>
      </c>
      <c r="J53" s="22">
        <v>67</v>
      </c>
      <c r="K53">
        <v>96</v>
      </c>
      <c r="L53">
        <v>93</v>
      </c>
      <c r="M53">
        <v>92</v>
      </c>
      <c r="N53">
        <v>80</v>
      </c>
      <c r="O53">
        <v>90</v>
      </c>
      <c r="P53">
        <v>81</v>
      </c>
      <c r="Q53">
        <v>78</v>
      </c>
      <c r="R53">
        <v>73</v>
      </c>
      <c r="S53">
        <v>66</v>
      </c>
    </row>
    <row r="54" spans="1:19" ht="15" customHeight="1" x14ac:dyDescent="0.35">
      <c r="A54" t="s">
        <v>190</v>
      </c>
      <c r="B54">
        <v>8</v>
      </c>
      <c r="C54">
        <v>8</v>
      </c>
      <c r="D54">
        <v>5</v>
      </c>
      <c r="E54">
        <v>3</v>
      </c>
      <c r="F54" s="22">
        <v>7</v>
      </c>
      <c r="G54" s="22">
        <v>5</v>
      </c>
      <c r="H54" s="22">
        <v>9</v>
      </c>
      <c r="I54" s="22">
        <v>10</v>
      </c>
      <c r="J54" s="22">
        <v>11</v>
      </c>
      <c r="K54">
        <v>10</v>
      </c>
      <c r="L54">
        <v>4</v>
      </c>
      <c r="M54">
        <v>11</v>
      </c>
      <c r="N54">
        <v>8</v>
      </c>
      <c r="O54">
        <v>6</v>
      </c>
      <c r="P54">
        <v>8</v>
      </c>
      <c r="Q54">
        <v>8</v>
      </c>
      <c r="R54">
        <v>5</v>
      </c>
      <c r="S54">
        <v>8</v>
      </c>
    </row>
    <row r="55" spans="1:19" ht="15" customHeight="1" x14ac:dyDescent="0.35">
      <c r="A55" t="s">
        <v>132</v>
      </c>
      <c r="B55">
        <v>530</v>
      </c>
      <c r="C55">
        <v>584</v>
      </c>
      <c r="D55">
        <v>496</v>
      </c>
      <c r="E55">
        <v>468</v>
      </c>
      <c r="F55" s="22">
        <v>432</v>
      </c>
      <c r="G55" s="22">
        <v>453</v>
      </c>
      <c r="H55" s="22">
        <v>471</v>
      </c>
      <c r="I55" s="22">
        <v>547</v>
      </c>
      <c r="J55" s="22">
        <v>433</v>
      </c>
      <c r="K55">
        <v>526</v>
      </c>
      <c r="L55">
        <v>481</v>
      </c>
      <c r="M55">
        <v>541</v>
      </c>
      <c r="N55">
        <v>489</v>
      </c>
      <c r="O55">
        <v>484</v>
      </c>
      <c r="P55">
        <v>467</v>
      </c>
      <c r="Q55">
        <v>411</v>
      </c>
      <c r="R55">
        <v>453</v>
      </c>
      <c r="S55">
        <v>465</v>
      </c>
    </row>
    <row r="56" spans="1:19" ht="15" customHeight="1" x14ac:dyDescent="0.35">
      <c r="A56" t="s">
        <v>191</v>
      </c>
      <c r="B56">
        <v>165</v>
      </c>
      <c r="C56">
        <v>181</v>
      </c>
      <c r="D56">
        <v>168</v>
      </c>
      <c r="E56">
        <v>152</v>
      </c>
      <c r="F56" s="22">
        <v>162</v>
      </c>
      <c r="G56" s="22">
        <v>164</v>
      </c>
      <c r="H56" s="22">
        <v>168</v>
      </c>
      <c r="I56" s="22">
        <v>182</v>
      </c>
      <c r="J56" s="22">
        <v>141</v>
      </c>
      <c r="K56">
        <v>211</v>
      </c>
      <c r="L56">
        <v>155</v>
      </c>
      <c r="M56">
        <v>171</v>
      </c>
      <c r="N56">
        <v>185</v>
      </c>
      <c r="O56">
        <v>148</v>
      </c>
      <c r="P56">
        <v>146</v>
      </c>
      <c r="Q56">
        <v>152</v>
      </c>
      <c r="R56">
        <v>124</v>
      </c>
      <c r="S56">
        <v>139</v>
      </c>
    </row>
    <row r="57" spans="1:19" ht="15" customHeight="1" x14ac:dyDescent="0.35">
      <c r="A57" t="s">
        <v>192</v>
      </c>
      <c r="B57">
        <v>269</v>
      </c>
      <c r="C57">
        <v>214</v>
      </c>
      <c r="D57">
        <v>238</v>
      </c>
      <c r="E57">
        <v>222</v>
      </c>
      <c r="F57" s="22">
        <v>198</v>
      </c>
      <c r="G57" s="22">
        <v>261</v>
      </c>
      <c r="H57" s="22">
        <v>311</v>
      </c>
      <c r="I57" s="22">
        <v>360</v>
      </c>
      <c r="J57" s="22">
        <v>280</v>
      </c>
      <c r="K57">
        <v>379</v>
      </c>
      <c r="L57">
        <v>336</v>
      </c>
      <c r="M57">
        <v>309</v>
      </c>
      <c r="N57">
        <v>265</v>
      </c>
      <c r="O57">
        <v>271</v>
      </c>
      <c r="P57">
        <v>248</v>
      </c>
      <c r="Q57">
        <v>230</v>
      </c>
      <c r="R57">
        <v>178</v>
      </c>
      <c r="S57">
        <v>230</v>
      </c>
    </row>
    <row r="58" spans="1:19" ht="15" customHeight="1" x14ac:dyDescent="0.35">
      <c r="A58" t="s">
        <v>193</v>
      </c>
      <c r="B58">
        <v>81</v>
      </c>
      <c r="C58">
        <v>80</v>
      </c>
      <c r="D58">
        <v>87</v>
      </c>
      <c r="E58">
        <v>78</v>
      </c>
      <c r="F58" s="22">
        <v>71</v>
      </c>
      <c r="G58" s="22">
        <v>109</v>
      </c>
      <c r="H58" s="22">
        <v>89</v>
      </c>
      <c r="I58" s="22">
        <v>96</v>
      </c>
      <c r="J58" s="22">
        <v>8</v>
      </c>
      <c r="K58">
        <v>75</v>
      </c>
      <c r="L58">
        <v>99</v>
      </c>
      <c r="M58">
        <v>98</v>
      </c>
      <c r="N58">
        <v>95</v>
      </c>
      <c r="O58">
        <v>94</v>
      </c>
      <c r="P58">
        <v>82</v>
      </c>
      <c r="Q58">
        <v>80</v>
      </c>
      <c r="R58">
        <v>79</v>
      </c>
      <c r="S58">
        <v>81</v>
      </c>
    </row>
    <row r="59" spans="1:19" ht="15" customHeight="1" x14ac:dyDescent="0.35">
      <c r="A59" t="s">
        <v>194</v>
      </c>
      <c r="B59">
        <v>3</v>
      </c>
      <c r="C59">
        <v>5</v>
      </c>
      <c r="D59">
        <v>3</v>
      </c>
      <c r="E59">
        <v>5</v>
      </c>
      <c r="F59" s="22">
        <v>5</v>
      </c>
      <c r="G59" s="22">
        <v>4</v>
      </c>
      <c r="H59" s="22">
        <v>5</v>
      </c>
      <c r="I59" s="22">
        <v>1</v>
      </c>
      <c r="J59" s="22">
        <v>10</v>
      </c>
      <c r="K59">
        <v>8</v>
      </c>
      <c r="L59">
        <v>7</v>
      </c>
      <c r="M59">
        <v>6</v>
      </c>
      <c r="N59">
        <v>5</v>
      </c>
      <c r="O59">
        <v>4</v>
      </c>
      <c r="P59">
        <v>5</v>
      </c>
      <c r="Q59">
        <v>13</v>
      </c>
      <c r="R59">
        <v>5</v>
      </c>
      <c r="S59">
        <v>4</v>
      </c>
    </row>
    <row r="60" spans="1:19" ht="15" customHeight="1" x14ac:dyDescent="0.35">
      <c r="A60" t="s">
        <v>195</v>
      </c>
      <c r="B60">
        <v>11</v>
      </c>
      <c r="C60">
        <v>8</v>
      </c>
      <c r="D60">
        <v>9</v>
      </c>
      <c r="E60">
        <v>9</v>
      </c>
      <c r="F60" s="22">
        <v>14</v>
      </c>
      <c r="G60" s="22">
        <v>6</v>
      </c>
      <c r="H60" s="22">
        <v>10</v>
      </c>
      <c r="I60" s="22">
        <v>16</v>
      </c>
      <c r="J60" s="22">
        <v>5</v>
      </c>
      <c r="K60">
        <v>13</v>
      </c>
      <c r="L60">
        <v>16</v>
      </c>
      <c r="M60">
        <v>21</v>
      </c>
      <c r="N60">
        <v>15</v>
      </c>
      <c r="O60">
        <v>10</v>
      </c>
      <c r="P60">
        <v>16</v>
      </c>
      <c r="Q60">
        <v>13</v>
      </c>
      <c r="R60">
        <v>19</v>
      </c>
      <c r="S60">
        <v>21</v>
      </c>
    </row>
    <row r="61" spans="1:19" ht="15" customHeight="1" x14ac:dyDescent="0.35">
      <c r="A61" t="s">
        <v>196</v>
      </c>
      <c r="B61">
        <v>6</v>
      </c>
      <c r="C61">
        <v>8</v>
      </c>
      <c r="D61">
        <v>6</v>
      </c>
      <c r="E61">
        <v>12</v>
      </c>
      <c r="F61" s="22">
        <v>7</v>
      </c>
      <c r="G61" s="22">
        <v>5</v>
      </c>
      <c r="H61" s="22">
        <v>7</v>
      </c>
      <c r="I61" s="22">
        <v>7</v>
      </c>
      <c r="J61" s="22">
        <v>5</v>
      </c>
      <c r="K61">
        <v>7</v>
      </c>
      <c r="L61">
        <v>6</v>
      </c>
      <c r="M61">
        <v>7</v>
      </c>
      <c r="N61">
        <v>1</v>
      </c>
    </row>
    <row r="62" spans="1:19" ht="15" customHeight="1" x14ac:dyDescent="0.35">
      <c r="A62" t="s">
        <v>197</v>
      </c>
      <c r="B62">
        <v>2</v>
      </c>
      <c r="C62">
        <v>3</v>
      </c>
      <c r="D62">
        <v>2</v>
      </c>
      <c r="E62">
        <v>5</v>
      </c>
      <c r="F62" s="22">
        <v>4</v>
      </c>
      <c r="G62" s="22">
        <v>4</v>
      </c>
      <c r="H62" s="22">
        <v>8</v>
      </c>
      <c r="I62" s="22">
        <v>7</v>
      </c>
      <c r="J62" s="22">
        <v>4</v>
      </c>
      <c r="K62">
        <v>13</v>
      </c>
      <c r="L62">
        <v>3</v>
      </c>
      <c r="M62">
        <v>9</v>
      </c>
      <c r="N62">
        <v>6</v>
      </c>
      <c r="O62">
        <v>4</v>
      </c>
      <c r="P62">
        <v>8</v>
      </c>
      <c r="Q62">
        <v>4</v>
      </c>
      <c r="R62">
        <v>1</v>
      </c>
      <c r="S62">
        <v>7</v>
      </c>
    </row>
    <row r="63" spans="1:19" ht="15" customHeight="1" x14ac:dyDescent="0.35">
      <c r="A63" t="s">
        <v>198</v>
      </c>
      <c r="B63">
        <v>4</v>
      </c>
      <c r="C63">
        <v>6</v>
      </c>
      <c r="D63">
        <v>8</v>
      </c>
      <c r="E63">
        <v>6</v>
      </c>
      <c r="F63" s="22">
        <v>3</v>
      </c>
      <c r="G63" s="22">
        <v>6</v>
      </c>
      <c r="H63" s="22">
        <v>7</v>
      </c>
      <c r="I63" s="22">
        <v>6</v>
      </c>
      <c r="J63" s="22">
        <v>6</v>
      </c>
      <c r="K63">
        <v>8</v>
      </c>
      <c r="L63">
        <v>8</v>
      </c>
      <c r="M63">
        <v>7</v>
      </c>
      <c r="N63">
        <v>5</v>
      </c>
      <c r="O63">
        <v>9</v>
      </c>
      <c r="P63">
        <v>5</v>
      </c>
      <c r="Q63">
        <v>5</v>
      </c>
      <c r="R63">
        <v>7</v>
      </c>
      <c r="S63">
        <v>7</v>
      </c>
    </row>
    <row r="64" spans="1:19" ht="15" customHeight="1" x14ac:dyDescent="0.35">
      <c r="A64" t="s">
        <v>199</v>
      </c>
      <c r="B64">
        <v>64</v>
      </c>
      <c r="C64">
        <v>82</v>
      </c>
      <c r="D64">
        <v>73</v>
      </c>
      <c r="E64">
        <v>70</v>
      </c>
      <c r="F64" s="22">
        <v>58</v>
      </c>
      <c r="G64" s="22">
        <v>55</v>
      </c>
      <c r="H64" s="22">
        <v>71</v>
      </c>
      <c r="I64" s="22">
        <v>78</v>
      </c>
      <c r="J64" s="22">
        <v>64</v>
      </c>
      <c r="K64">
        <v>78</v>
      </c>
      <c r="L64">
        <v>76</v>
      </c>
      <c r="M64">
        <v>83</v>
      </c>
      <c r="N64">
        <v>65</v>
      </c>
      <c r="O64">
        <v>66</v>
      </c>
      <c r="P64">
        <v>58</v>
      </c>
      <c r="Q64">
        <v>62</v>
      </c>
      <c r="R64">
        <v>71</v>
      </c>
      <c r="S64">
        <v>60</v>
      </c>
    </row>
    <row r="65" spans="1:19" ht="15" customHeight="1" x14ac:dyDescent="0.35">
      <c r="A65" t="s">
        <v>200</v>
      </c>
      <c r="B65">
        <v>376</v>
      </c>
      <c r="C65">
        <v>237</v>
      </c>
      <c r="D65">
        <v>193</v>
      </c>
      <c r="E65">
        <v>152</v>
      </c>
      <c r="F65" s="22">
        <v>179</v>
      </c>
      <c r="G65" s="22">
        <v>269</v>
      </c>
      <c r="H65" s="22">
        <v>315</v>
      </c>
      <c r="I65" s="22">
        <v>298</v>
      </c>
      <c r="J65" s="22">
        <v>217</v>
      </c>
      <c r="K65">
        <v>275</v>
      </c>
      <c r="L65">
        <v>273</v>
      </c>
      <c r="M65">
        <v>224</v>
      </c>
      <c r="N65">
        <v>206</v>
      </c>
      <c r="O65">
        <v>234</v>
      </c>
      <c r="P65">
        <v>175</v>
      </c>
      <c r="Q65">
        <v>160</v>
      </c>
      <c r="R65">
        <v>119</v>
      </c>
      <c r="S65">
        <v>131</v>
      </c>
    </row>
    <row r="66" spans="1:19" ht="15" customHeight="1" x14ac:dyDescent="0.35">
      <c r="A66" t="s">
        <v>201</v>
      </c>
      <c r="B66">
        <v>53</v>
      </c>
      <c r="C66">
        <v>57</v>
      </c>
      <c r="D66">
        <v>53</v>
      </c>
      <c r="E66">
        <v>56</v>
      </c>
      <c r="F66" s="22">
        <v>59</v>
      </c>
      <c r="G66" s="22">
        <v>91</v>
      </c>
      <c r="H66" s="22">
        <v>76</v>
      </c>
      <c r="I66" s="22">
        <v>57</v>
      </c>
      <c r="J66" s="22">
        <v>51</v>
      </c>
      <c r="K66">
        <v>62</v>
      </c>
      <c r="L66">
        <v>57</v>
      </c>
      <c r="M66">
        <v>48</v>
      </c>
      <c r="N66">
        <v>51</v>
      </c>
      <c r="O66">
        <v>39</v>
      </c>
      <c r="P66">
        <v>43</v>
      </c>
      <c r="Q66">
        <v>45</v>
      </c>
      <c r="R66">
        <v>51</v>
      </c>
      <c r="S66">
        <v>80</v>
      </c>
    </row>
    <row r="67" spans="1:19" ht="15" customHeight="1" x14ac:dyDescent="0.35">
      <c r="A67" t="s">
        <v>202</v>
      </c>
      <c r="B67">
        <v>35</v>
      </c>
      <c r="C67">
        <v>36</v>
      </c>
      <c r="D67">
        <v>24</v>
      </c>
      <c r="E67">
        <v>25</v>
      </c>
      <c r="F67" s="22">
        <v>27</v>
      </c>
      <c r="G67" s="22">
        <v>33</v>
      </c>
      <c r="H67" s="22">
        <v>28</v>
      </c>
      <c r="I67" s="22">
        <v>24</v>
      </c>
      <c r="J67" s="22">
        <v>23</v>
      </c>
      <c r="K67">
        <v>34</v>
      </c>
      <c r="L67">
        <v>37</v>
      </c>
      <c r="M67">
        <v>45</v>
      </c>
      <c r="N67">
        <v>46</v>
      </c>
      <c r="O67">
        <v>35</v>
      </c>
      <c r="P67">
        <v>34</v>
      </c>
      <c r="Q67">
        <v>27</v>
      </c>
      <c r="R67">
        <v>31</v>
      </c>
      <c r="S67">
        <v>23</v>
      </c>
    </row>
    <row r="68" spans="1:19" ht="15" customHeight="1" x14ac:dyDescent="0.35">
      <c r="A68" t="s">
        <v>203</v>
      </c>
      <c r="B68">
        <v>131</v>
      </c>
      <c r="C68">
        <v>177</v>
      </c>
      <c r="D68">
        <v>173</v>
      </c>
      <c r="E68">
        <v>148</v>
      </c>
      <c r="F68" s="22">
        <v>143</v>
      </c>
      <c r="G68" s="22">
        <v>130</v>
      </c>
      <c r="H68" s="22">
        <v>151</v>
      </c>
      <c r="I68" s="22">
        <v>162</v>
      </c>
      <c r="J68" s="22">
        <v>131</v>
      </c>
      <c r="K68">
        <v>127</v>
      </c>
      <c r="L68">
        <v>123</v>
      </c>
      <c r="M68">
        <v>153</v>
      </c>
      <c r="N68">
        <v>152</v>
      </c>
      <c r="O68">
        <v>145</v>
      </c>
      <c r="P68">
        <v>117</v>
      </c>
      <c r="Q68">
        <v>141</v>
      </c>
      <c r="R68">
        <v>130</v>
      </c>
      <c r="S68">
        <v>130</v>
      </c>
    </row>
    <row r="69" spans="1:19" ht="15" customHeight="1" x14ac:dyDescent="0.35">
      <c r="A69" t="s">
        <v>139</v>
      </c>
      <c r="B69">
        <v>252</v>
      </c>
      <c r="C69">
        <v>280</v>
      </c>
      <c r="D69">
        <v>232</v>
      </c>
      <c r="E69">
        <v>205</v>
      </c>
      <c r="F69" s="22">
        <v>216</v>
      </c>
      <c r="G69" s="22">
        <v>263</v>
      </c>
      <c r="H69" s="22">
        <v>246</v>
      </c>
      <c r="I69" s="22">
        <v>223</v>
      </c>
      <c r="J69" s="22">
        <v>216</v>
      </c>
      <c r="K69">
        <v>261</v>
      </c>
      <c r="L69">
        <v>253</v>
      </c>
      <c r="M69">
        <v>261</v>
      </c>
      <c r="N69">
        <v>220</v>
      </c>
      <c r="O69">
        <v>262</v>
      </c>
      <c r="P69">
        <v>209</v>
      </c>
      <c r="Q69">
        <v>182</v>
      </c>
      <c r="R69">
        <v>189</v>
      </c>
      <c r="S69">
        <v>202</v>
      </c>
    </row>
    <row r="70" spans="1:19" ht="15" customHeight="1" x14ac:dyDescent="0.35">
      <c r="A70" t="s">
        <v>204</v>
      </c>
      <c r="B70">
        <v>144</v>
      </c>
      <c r="C70">
        <v>240</v>
      </c>
      <c r="D70">
        <v>193</v>
      </c>
      <c r="E70">
        <v>199</v>
      </c>
      <c r="F70" s="22">
        <v>187</v>
      </c>
      <c r="G70" s="22">
        <v>244</v>
      </c>
      <c r="H70" s="22">
        <v>197</v>
      </c>
      <c r="I70" s="22">
        <v>192</v>
      </c>
      <c r="J70" s="22">
        <v>172</v>
      </c>
      <c r="K70">
        <v>285</v>
      </c>
      <c r="L70">
        <v>231</v>
      </c>
      <c r="M70">
        <v>224</v>
      </c>
      <c r="N70">
        <v>182</v>
      </c>
      <c r="O70">
        <v>176</v>
      </c>
      <c r="P70">
        <v>165</v>
      </c>
      <c r="Q70">
        <v>143</v>
      </c>
      <c r="R70">
        <v>178</v>
      </c>
      <c r="S70">
        <v>192</v>
      </c>
    </row>
    <row r="71" spans="1:19" ht="15" customHeight="1" x14ac:dyDescent="0.35">
      <c r="A71" t="s">
        <v>141</v>
      </c>
      <c r="B71">
        <v>83</v>
      </c>
      <c r="C71">
        <v>88</v>
      </c>
      <c r="D71">
        <v>90</v>
      </c>
      <c r="E71">
        <v>80</v>
      </c>
      <c r="F71" s="22">
        <v>83</v>
      </c>
      <c r="G71" s="22">
        <v>99</v>
      </c>
      <c r="H71" s="22">
        <v>106</v>
      </c>
      <c r="I71" s="22">
        <v>89</v>
      </c>
      <c r="J71" s="22">
        <v>73</v>
      </c>
      <c r="K71">
        <v>93</v>
      </c>
      <c r="L71">
        <v>78</v>
      </c>
      <c r="M71">
        <v>92</v>
      </c>
      <c r="N71">
        <v>92</v>
      </c>
      <c r="O71">
        <v>69</v>
      </c>
      <c r="P71">
        <v>77</v>
      </c>
      <c r="Q71">
        <v>74</v>
      </c>
      <c r="R71">
        <v>89</v>
      </c>
      <c r="S71">
        <v>77</v>
      </c>
    </row>
    <row r="72" spans="1:19" ht="15" customHeight="1" x14ac:dyDescent="0.35">
      <c r="A72" t="s">
        <v>142</v>
      </c>
      <c r="B72">
        <v>233</v>
      </c>
      <c r="C72">
        <v>265</v>
      </c>
      <c r="D72">
        <v>310</v>
      </c>
      <c r="E72">
        <v>296</v>
      </c>
      <c r="F72" s="22">
        <v>309</v>
      </c>
      <c r="G72" s="22">
        <v>301</v>
      </c>
      <c r="H72" s="22">
        <v>336</v>
      </c>
      <c r="I72" s="22">
        <v>341</v>
      </c>
      <c r="J72" s="22">
        <v>295</v>
      </c>
      <c r="K72">
        <v>368</v>
      </c>
      <c r="L72">
        <v>327</v>
      </c>
      <c r="M72">
        <v>349</v>
      </c>
      <c r="N72">
        <v>330</v>
      </c>
      <c r="O72">
        <v>344</v>
      </c>
      <c r="P72">
        <v>342</v>
      </c>
      <c r="Q72">
        <v>318</v>
      </c>
      <c r="R72">
        <v>318</v>
      </c>
      <c r="S72">
        <v>341</v>
      </c>
    </row>
    <row r="73" spans="1:19" ht="15" customHeight="1" x14ac:dyDescent="0.35">
      <c r="A73" t="s">
        <v>143</v>
      </c>
      <c r="B73">
        <v>33</v>
      </c>
      <c r="C73">
        <v>21</v>
      </c>
      <c r="D73">
        <v>21</v>
      </c>
      <c r="E73">
        <v>17</v>
      </c>
      <c r="F73" s="22">
        <v>14</v>
      </c>
      <c r="G73" s="22">
        <v>20</v>
      </c>
      <c r="H73" s="22">
        <v>23</v>
      </c>
      <c r="I73" s="22">
        <v>11</v>
      </c>
      <c r="J73" s="22">
        <v>25</v>
      </c>
      <c r="K73">
        <v>18</v>
      </c>
      <c r="L73">
        <v>20</v>
      </c>
      <c r="M73">
        <v>13</v>
      </c>
      <c r="N73">
        <v>26</v>
      </c>
      <c r="O73">
        <v>14</v>
      </c>
      <c r="P73">
        <v>14</v>
      </c>
      <c r="Q73">
        <v>15</v>
      </c>
      <c r="R73">
        <v>7</v>
      </c>
      <c r="S73">
        <v>21</v>
      </c>
    </row>
    <row r="74" spans="1:19" ht="15" customHeight="1" x14ac:dyDescent="0.35">
      <c r="A74" t="s">
        <v>144</v>
      </c>
      <c r="B74">
        <v>58</v>
      </c>
      <c r="C74">
        <v>46</v>
      </c>
      <c r="D74">
        <v>36</v>
      </c>
      <c r="E74">
        <v>38</v>
      </c>
      <c r="F74" s="22">
        <v>52</v>
      </c>
      <c r="G74" s="22">
        <v>44</v>
      </c>
      <c r="H74" s="22">
        <v>54</v>
      </c>
      <c r="I74" s="22">
        <v>50</v>
      </c>
      <c r="J74" s="22">
        <v>53</v>
      </c>
      <c r="K74">
        <v>65</v>
      </c>
      <c r="L74">
        <v>59</v>
      </c>
      <c r="M74">
        <v>54</v>
      </c>
      <c r="N74">
        <v>60</v>
      </c>
      <c r="O74">
        <v>51</v>
      </c>
      <c r="P74">
        <v>51</v>
      </c>
      <c r="Q74">
        <v>45</v>
      </c>
      <c r="R74">
        <v>47</v>
      </c>
      <c r="S74">
        <v>37</v>
      </c>
    </row>
    <row r="75" spans="1:19" ht="15" customHeight="1" x14ac:dyDescent="0.35">
      <c r="A75" t="s">
        <v>205</v>
      </c>
      <c r="B75">
        <v>123</v>
      </c>
      <c r="C75">
        <v>127</v>
      </c>
      <c r="D75">
        <v>120</v>
      </c>
      <c r="E75">
        <v>107</v>
      </c>
      <c r="F75" s="22">
        <v>99</v>
      </c>
      <c r="G75" s="22">
        <v>102</v>
      </c>
      <c r="H75" s="22">
        <v>122</v>
      </c>
      <c r="I75" s="22">
        <v>121</v>
      </c>
      <c r="J75" s="22">
        <v>105</v>
      </c>
      <c r="K75">
        <v>109</v>
      </c>
      <c r="L75">
        <v>118</v>
      </c>
      <c r="M75" s="22">
        <v>0</v>
      </c>
    </row>
    <row r="76" spans="1:19" ht="15" customHeight="1" x14ac:dyDescent="0.35">
      <c r="A76" t="s">
        <v>206</v>
      </c>
      <c r="B76">
        <v>44</v>
      </c>
      <c r="C76">
        <v>43</v>
      </c>
      <c r="D76">
        <v>43</v>
      </c>
      <c r="E76">
        <v>32</v>
      </c>
      <c r="F76" s="22">
        <v>37</v>
      </c>
      <c r="G76" s="22">
        <v>54</v>
      </c>
      <c r="H76" s="22">
        <v>46</v>
      </c>
      <c r="I76" s="22">
        <v>42</v>
      </c>
      <c r="J76" s="22">
        <v>51</v>
      </c>
      <c r="K76">
        <v>131</v>
      </c>
      <c r="L76">
        <v>60</v>
      </c>
      <c r="M76">
        <v>40</v>
      </c>
      <c r="N76">
        <v>39</v>
      </c>
      <c r="O76">
        <v>25</v>
      </c>
      <c r="P76">
        <v>29</v>
      </c>
      <c r="Q76">
        <v>18</v>
      </c>
      <c r="R76">
        <v>31</v>
      </c>
      <c r="S76">
        <v>43</v>
      </c>
    </row>
    <row r="77" spans="1:19" ht="15" customHeight="1" x14ac:dyDescent="0.35">
      <c r="A77" t="s">
        <v>146</v>
      </c>
      <c r="B77">
        <v>159</v>
      </c>
      <c r="C77">
        <v>159</v>
      </c>
      <c r="D77">
        <v>144</v>
      </c>
      <c r="E77">
        <v>124</v>
      </c>
      <c r="F77" s="22">
        <v>117</v>
      </c>
      <c r="G77" s="22">
        <v>123</v>
      </c>
      <c r="H77" s="22">
        <v>146</v>
      </c>
      <c r="I77" s="22">
        <v>134</v>
      </c>
      <c r="J77" s="22">
        <v>114</v>
      </c>
      <c r="K77">
        <v>121</v>
      </c>
      <c r="L77">
        <v>155</v>
      </c>
      <c r="M77">
        <v>150</v>
      </c>
      <c r="N77">
        <v>148</v>
      </c>
      <c r="O77">
        <v>142</v>
      </c>
      <c r="P77">
        <v>150</v>
      </c>
      <c r="Q77">
        <v>130</v>
      </c>
      <c r="R77">
        <v>144</v>
      </c>
      <c r="S77">
        <v>140</v>
      </c>
    </row>
    <row r="78" spans="1:19" ht="15" customHeight="1" x14ac:dyDescent="0.35">
      <c r="A78" t="s">
        <v>147</v>
      </c>
      <c r="B78">
        <v>583</v>
      </c>
      <c r="C78">
        <v>632</v>
      </c>
      <c r="D78">
        <v>661</v>
      </c>
      <c r="E78">
        <v>649</v>
      </c>
      <c r="F78" s="22">
        <v>585</v>
      </c>
      <c r="G78" s="22">
        <v>612</v>
      </c>
      <c r="H78" s="22">
        <v>619</v>
      </c>
      <c r="I78" s="22">
        <v>613</v>
      </c>
      <c r="J78" s="22">
        <v>531</v>
      </c>
      <c r="K78">
        <v>558</v>
      </c>
      <c r="L78">
        <v>604</v>
      </c>
      <c r="M78">
        <v>654</v>
      </c>
      <c r="N78">
        <v>581</v>
      </c>
      <c r="O78">
        <v>567</v>
      </c>
      <c r="P78">
        <v>509</v>
      </c>
      <c r="Q78">
        <v>441</v>
      </c>
      <c r="R78">
        <v>469</v>
      </c>
      <c r="S78">
        <v>492</v>
      </c>
    </row>
    <row r="79" spans="1:19" ht="15" customHeight="1" x14ac:dyDescent="0.35">
      <c r="A79" t="s">
        <v>148</v>
      </c>
      <c r="B79">
        <v>400</v>
      </c>
      <c r="C79">
        <v>411</v>
      </c>
      <c r="D79">
        <v>387</v>
      </c>
      <c r="E79">
        <v>354</v>
      </c>
      <c r="F79" s="22">
        <v>333</v>
      </c>
      <c r="G79" s="22">
        <v>349</v>
      </c>
      <c r="H79" s="22">
        <v>334</v>
      </c>
      <c r="I79" s="22">
        <v>338</v>
      </c>
      <c r="J79" s="22">
        <v>314</v>
      </c>
      <c r="K79">
        <v>375</v>
      </c>
      <c r="L79">
        <v>358</v>
      </c>
      <c r="M79">
        <v>380</v>
      </c>
      <c r="N79">
        <v>332</v>
      </c>
      <c r="O79">
        <v>345</v>
      </c>
      <c r="P79">
        <v>308</v>
      </c>
      <c r="Q79">
        <v>295</v>
      </c>
      <c r="R79">
        <v>284</v>
      </c>
      <c r="S79">
        <v>282</v>
      </c>
    </row>
    <row r="80" spans="1:19" ht="15" customHeight="1" x14ac:dyDescent="0.35">
      <c r="A80" t="s">
        <v>149</v>
      </c>
      <c r="B80">
        <v>373</v>
      </c>
      <c r="C80">
        <v>377</v>
      </c>
      <c r="D80">
        <v>329</v>
      </c>
      <c r="E80">
        <v>381</v>
      </c>
      <c r="F80" s="22">
        <v>365</v>
      </c>
      <c r="G80" s="22">
        <v>421</v>
      </c>
      <c r="H80" s="22">
        <v>433</v>
      </c>
      <c r="I80" s="22">
        <v>406</v>
      </c>
      <c r="J80" s="22">
        <v>332</v>
      </c>
      <c r="K80">
        <v>366</v>
      </c>
      <c r="L80">
        <v>343</v>
      </c>
      <c r="M80">
        <v>373</v>
      </c>
      <c r="N80">
        <v>314</v>
      </c>
      <c r="O80">
        <v>315</v>
      </c>
      <c r="P80">
        <v>292</v>
      </c>
      <c r="Q80">
        <v>324</v>
      </c>
      <c r="R80">
        <v>319</v>
      </c>
      <c r="S80">
        <v>314</v>
      </c>
    </row>
    <row r="81" spans="1:19" ht="15" customHeight="1" x14ac:dyDescent="0.35">
      <c r="A81" t="s">
        <v>207</v>
      </c>
      <c r="B81">
        <v>432</v>
      </c>
      <c r="C81">
        <v>462</v>
      </c>
      <c r="D81">
        <v>473</v>
      </c>
      <c r="E81">
        <v>476</v>
      </c>
      <c r="F81" s="22">
        <v>452</v>
      </c>
      <c r="G81" s="22">
        <v>565</v>
      </c>
      <c r="H81" s="22">
        <v>521</v>
      </c>
      <c r="I81" s="22">
        <v>470</v>
      </c>
      <c r="J81" s="22">
        <v>425</v>
      </c>
      <c r="K81">
        <v>479</v>
      </c>
      <c r="L81">
        <v>458</v>
      </c>
      <c r="M81">
        <v>491</v>
      </c>
      <c r="N81">
        <v>434</v>
      </c>
      <c r="O81">
        <v>456</v>
      </c>
      <c r="P81">
        <v>419</v>
      </c>
      <c r="Q81">
        <v>399</v>
      </c>
      <c r="R81">
        <v>428</v>
      </c>
      <c r="S81">
        <v>417</v>
      </c>
    </row>
    <row r="82" spans="1:19" ht="15" customHeight="1" x14ac:dyDescent="0.35">
      <c r="A82" t="s">
        <v>208</v>
      </c>
      <c r="B82">
        <v>226</v>
      </c>
      <c r="C82">
        <v>227</v>
      </c>
      <c r="D82">
        <v>221</v>
      </c>
      <c r="E82">
        <v>233</v>
      </c>
      <c r="F82" s="22">
        <v>269</v>
      </c>
      <c r="G82" s="22">
        <v>255</v>
      </c>
      <c r="H82" s="22">
        <v>269</v>
      </c>
      <c r="I82" s="22">
        <v>238</v>
      </c>
      <c r="J82" s="22">
        <v>196</v>
      </c>
      <c r="K82">
        <v>244</v>
      </c>
      <c r="L82">
        <v>232</v>
      </c>
      <c r="M82">
        <v>246</v>
      </c>
      <c r="N82">
        <v>225</v>
      </c>
      <c r="O82">
        <v>221</v>
      </c>
      <c r="P82">
        <v>198</v>
      </c>
      <c r="Q82">
        <v>191</v>
      </c>
      <c r="R82">
        <v>197</v>
      </c>
      <c r="S82">
        <v>227</v>
      </c>
    </row>
    <row r="83" spans="1:19" ht="15" customHeight="1" x14ac:dyDescent="0.35">
      <c r="A83" t="s">
        <v>152</v>
      </c>
      <c r="B83">
        <v>65</v>
      </c>
      <c r="C83">
        <v>78</v>
      </c>
      <c r="D83">
        <v>83</v>
      </c>
      <c r="E83">
        <v>64</v>
      </c>
      <c r="F83" s="22">
        <v>72</v>
      </c>
      <c r="G83" s="22">
        <v>57</v>
      </c>
      <c r="H83" s="22">
        <v>59</v>
      </c>
      <c r="I83" s="22">
        <v>63</v>
      </c>
      <c r="J83" s="22">
        <v>54</v>
      </c>
      <c r="K83">
        <v>68</v>
      </c>
      <c r="L83">
        <v>69</v>
      </c>
      <c r="M83">
        <v>47</v>
      </c>
      <c r="N83">
        <v>54</v>
      </c>
      <c r="O83">
        <v>61</v>
      </c>
      <c r="P83">
        <v>65</v>
      </c>
      <c r="Q83">
        <v>66</v>
      </c>
      <c r="R83">
        <v>51</v>
      </c>
      <c r="S83">
        <v>50</v>
      </c>
    </row>
    <row r="84" spans="1:19" ht="15" customHeight="1" x14ac:dyDescent="0.35">
      <c r="A84" t="s">
        <v>153</v>
      </c>
      <c r="B84">
        <v>110</v>
      </c>
      <c r="C84">
        <v>102</v>
      </c>
      <c r="D84">
        <v>93</v>
      </c>
      <c r="E84">
        <v>99</v>
      </c>
      <c r="F84" s="22">
        <v>74</v>
      </c>
      <c r="G84" s="22">
        <v>90</v>
      </c>
      <c r="H84" s="22">
        <v>100</v>
      </c>
      <c r="I84" s="22">
        <v>117</v>
      </c>
      <c r="J84" s="22">
        <v>90</v>
      </c>
      <c r="K84">
        <v>93</v>
      </c>
      <c r="L84">
        <v>114</v>
      </c>
      <c r="M84">
        <v>129</v>
      </c>
      <c r="N84">
        <v>118</v>
      </c>
      <c r="O84">
        <v>100</v>
      </c>
      <c r="P84">
        <v>90</v>
      </c>
      <c r="Q84">
        <v>90</v>
      </c>
      <c r="R84">
        <v>92</v>
      </c>
      <c r="S84">
        <v>115</v>
      </c>
    </row>
    <row r="85" spans="1:19" ht="15" customHeight="1" x14ac:dyDescent="0.35">
      <c r="A85" t="s">
        <v>209</v>
      </c>
      <c r="B85">
        <v>37</v>
      </c>
      <c r="C85">
        <v>41</v>
      </c>
      <c r="D85">
        <v>57</v>
      </c>
      <c r="E85">
        <v>44</v>
      </c>
      <c r="F85" s="22">
        <v>35</v>
      </c>
      <c r="G85" s="22">
        <v>42</v>
      </c>
      <c r="H85" s="22">
        <v>54</v>
      </c>
      <c r="I85" s="22">
        <v>48</v>
      </c>
      <c r="J85" s="22">
        <v>61</v>
      </c>
      <c r="K85">
        <v>66</v>
      </c>
      <c r="L85">
        <v>87</v>
      </c>
      <c r="M85">
        <v>79</v>
      </c>
      <c r="N85">
        <v>137</v>
      </c>
      <c r="O85">
        <v>81</v>
      </c>
      <c r="P85">
        <v>63</v>
      </c>
      <c r="Q85">
        <v>65</v>
      </c>
      <c r="R85">
        <v>50</v>
      </c>
      <c r="S85">
        <v>54</v>
      </c>
    </row>
    <row r="86" spans="1:19" ht="15" customHeight="1" x14ac:dyDescent="0.35">
      <c r="A86" t="s">
        <v>210</v>
      </c>
      <c r="B86">
        <v>105</v>
      </c>
      <c r="C86">
        <v>108</v>
      </c>
      <c r="D86">
        <v>103</v>
      </c>
      <c r="E86">
        <v>117</v>
      </c>
      <c r="F86" s="22">
        <v>106</v>
      </c>
      <c r="G86" s="22">
        <v>116</v>
      </c>
      <c r="H86" s="22">
        <v>126</v>
      </c>
      <c r="I86" s="22">
        <v>131</v>
      </c>
      <c r="J86" s="22">
        <v>129</v>
      </c>
      <c r="K86">
        <v>146</v>
      </c>
      <c r="L86">
        <v>123</v>
      </c>
      <c r="M86">
        <v>150</v>
      </c>
      <c r="N86">
        <v>120</v>
      </c>
      <c r="O86">
        <v>115</v>
      </c>
      <c r="P86">
        <v>99</v>
      </c>
      <c r="Q86">
        <v>106</v>
      </c>
      <c r="R86">
        <v>110</v>
      </c>
      <c r="S86">
        <v>102</v>
      </c>
    </row>
    <row r="87" spans="1:19" ht="15" customHeight="1" x14ac:dyDescent="0.35">
      <c r="A87" t="s">
        <v>156</v>
      </c>
      <c r="B87">
        <v>167</v>
      </c>
      <c r="C87">
        <v>182</v>
      </c>
      <c r="D87">
        <v>160</v>
      </c>
      <c r="E87">
        <v>156</v>
      </c>
      <c r="F87" s="22">
        <v>141</v>
      </c>
      <c r="G87" s="22">
        <v>142</v>
      </c>
      <c r="H87" s="22">
        <v>155</v>
      </c>
      <c r="I87" s="22">
        <v>169</v>
      </c>
      <c r="J87" s="22">
        <v>120</v>
      </c>
      <c r="K87">
        <v>145</v>
      </c>
      <c r="L87">
        <v>133</v>
      </c>
      <c r="M87">
        <v>143</v>
      </c>
      <c r="N87">
        <v>126</v>
      </c>
      <c r="O87">
        <v>135</v>
      </c>
      <c r="P87">
        <v>121</v>
      </c>
      <c r="Q87">
        <v>102</v>
      </c>
      <c r="R87">
        <v>128</v>
      </c>
      <c r="S87">
        <v>112</v>
      </c>
    </row>
    <row r="88" spans="1:19" ht="15" customHeight="1" x14ac:dyDescent="0.35">
      <c r="A88" t="s">
        <v>87</v>
      </c>
      <c r="B88">
        <v>49</v>
      </c>
      <c r="C88">
        <v>53</v>
      </c>
      <c r="D88">
        <v>51</v>
      </c>
      <c r="E88">
        <v>44</v>
      </c>
      <c r="F88" s="22">
        <v>46</v>
      </c>
      <c r="G88" s="22">
        <v>53</v>
      </c>
      <c r="H88" s="22">
        <v>50</v>
      </c>
      <c r="I88" s="22">
        <v>57</v>
      </c>
      <c r="J88" s="22">
        <v>41</v>
      </c>
      <c r="K88">
        <v>64</v>
      </c>
      <c r="L88">
        <v>53</v>
      </c>
      <c r="M88">
        <v>50</v>
      </c>
      <c r="N88">
        <v>35</v>
      </c>
      <c r="O88">
        <v>37</v>
      </c>
      <c r="P88">
        <v>39</v>
      </c>
      <c r="Q88">
        <v>37</v>
      </c>
      <c r="R88">
        <v>34</v>
      </c>
      <c r="S88">
        <v>36</v>
      </c>
    </row>
    <row r="89" spans="1:19" ht="15" customHeight="1" x14ac:dyDescent="0.35">
      <c r="A89" t="s">
        <v>211</v>
      </c>
      <c r="B89">
        <v>98</v>
      </c>
      <c r="C89">
        <v>112</v>
      </c>
      <c r="D89">
        <v>99</v>
      </c>
      <c r="E89">
        <v>105</v>
      </c>
      <c r="F89" s="22">
        <v>93</v>
      </c>
      <c r="G89" s="22">
        <v>87</v>
      </c>
      <c r="H89" s="22">
        <v>111</v>
      </c>
      <c r="I89" s="22">
        <v>115</v>
      </c>
      <c r="J89" s="22">
        <v>100</v>
      </c>
      <c r="K89">
        <v>117</v>
      </c>
      <c r="L89">
        <v>100</v>
      </c>
      <c r="M89">
        <v>98</v>
      </c>
      <c r="N89">
        <v>95</v>
      </c>
      <c r="O89">
        <v>103</v>
      </c>
      <c r="P89">
        <v>97</v>
      </c>
      <c r="Q89">
        <v>74</v>
      </c>
      <c r="R89">
        <v>98</v>
      </c>
      <c r="S89">
        <v>91</v>
      </c>
    </row>
    <row r="91" spans="1:19" x14ac:dyDescent="0.35">
      <c r="B91">
        <f t="shared" ref="B91:J91" si="0">SUM(B2:B90)</f>
        <v>10141</v>
      </c>
      <c r="C91">
        <f t="shared" si="0"/>
        <v>10236</v>
      </c>
      <c r="D91">
        <f t="shared" si="0"/>
        <v>9887</v>
      </c>
      <c r="E91">
        <f t="shared" si="0"/>
        <v>9361</v>
      </c>
      <c r="F91">
        <f t="shared" si="0"/>
        <v>9247</v>
      </c>
      <c r="G91">
        <f t="shared" si="0"/>
        <v>10040</v>
      </c>
      <c r="H91" s="12">
        <f t="shared" si="0"/>
        <v>10458</v>
      </c>
      <c r="I91" s="12">
        <f t="shared" si="0"/>
        <v>10555</v>
      </c>
      <c r="J91" s="12">
        <f t="shared" si="0"/>
        <v>9069</v>
      </c>
      <c r="K91" s="12">
        <f>SUM(K2:K90)</f>
        <v>10923</v>
      </c>
      <c r="L91" s="12">
        <f>SUM(L2:L90)</f>
        <v>10336</v>
      </c>
      <c r="M91" s="12">
        <f>SUM(M2:M90)</f>
        <v>10889</v>
      </c>
      <c r="N91" s="12">
        <f t="shared" ref="N91:S91" si="1">SUM(N2:N90)</f>
        <v>9920</v>
      </c>
      <c r="O91" s="12">
        <f t="shared" si="1"/>
        <v>9719</v>
      </c>
      <c r="P91" s="12">
        <f t="shared" si="1"/>
        <v>8956</v>
      </c>
      <c r="Q91" s="12">
        <f t="shared" si="1"/>
        <v>8403</v>
      </c>
      <c r="R91" s="12">
        <f t="shared" si="1"/>
        <v>8629</v>
      </c>
      <c r="S91" s="12">
        <f t="shared" si="1"/>
        <v>8885</v>
      </c>
    </row>
    <row r="92" spans="1:19" x14ac:dyDescent="0.35">
      <c r="E92" s="5"/>
      <c r="F92" s="5"/>
      <c r="K92" s="12"/>
    </row>
    <row r="93" spans="1:19" x14ac:dyDescent="0.35">
      <c r="H93" s="13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210"/>
  <sheetViews>
    <sheetView workbookViewId="0">
      <pane xSplit="1" topLeftCell="K1" activePane="topRight" state="frozen"/>
      <selection pane="topRight" activeCell="R48" sqref="R48"/>
    </sheetView>
  </sheetViews>
  <sheetFormatPr defaultColWidth="9.1796875" defaultRowHeight="14.5" x14ac:dyDescent="0.35"/>
  <cols>
    <col min="1" max="1" width="88.1796875" customWidth="1"/>
    <col min="6" max="6" width="9" customWidth="1"/>
  </cols>
  <sheetData>
    <row r="1" spans="1:20" x14ac:dyDescent="0.35">
      <c r="A1" t="s">
        <v>1</v>
      </c>
      <c r="B1" s="5">
        <v>43922</v>
      </c>
      <c r="C1" s="5">
        <v>43952</v>
      </c>
      <c r="D1" s="5">
        <v>43983</v>
      </c>
      <c r="E1" s="5">
        <v>44013</v>
      </c>
      <c r="F1" s="5">
        <v>44044</v>
      </c>
      <c r="G1" s="5">
        <v>44075</v>
      </c>
      <c r="H1" s="5">
        <v>44105</v>
      </c>
      <c r="I1" s="5">
        <v>44136</v>
      </c>
      <c r="J1" s="5">
        <v>44166</v>
      </c>
      <c r="K1" s="5">
        <v>44197</v>
      </c>
      <c r="L1" s="5">
        <v>44228</v>
      </c>
      <c r="M1" s="5">
        <v>44256</v>
      </c>
      <c r="N1" s="5">
        <v>44287</v>
      </c>
      <c r="O1" s="5">
        <v>44317</v>
      </c>
      <c r="P1" s="5">
        <v>44348</v>
      </c>
      <c r="Q1" s="5">
        <v>44378</v>
      </c>
      <c r="R1" s="5">
        <v>44409</v>
      </c>
      <c r="S1" s="5">
        <v>44440</v>
      </c>
      <c r="T1" s="5"/>
    </row>
    <row r="2" spans="1:20" x14ac:dyDescent="0.35">
      <c r="A2" s="6" t="s">
        <v>2</v>
      </c>
      <c r="B2" s="3">
        <f>'Successful Authentications'!B2/'Account totals data'!B2</f>
        <v>0.1744186046511628</v>
      </c>
      <c r="C2" s="3">
        <f>'Successful Authentications'!C2/'Account totals data'!C2</f>
        <v>0.12941176470588237</v>
      </c>
      <c r="D2" s="3">
        <f>'Successful Authentications'!D2/'Account totals data'!D2</f>
        <v>0.12941176470588237</v>
      </c>
      <c r="E2" s="3">
        <f>'Successful Authentications'!E2/'Account totals data'!E2</f>
        <v>8.4337349397590355E-2</v>
      </c>
      <c r="F2" s="3">
        <f>'Successful Authentications'!F2/'Account totals data'!F2</f>
        <v>5.0632911392405063E-2</v>
      </c>
      <c r="G2" s="3">
        <f>'Successful Authentications'!G2/'Account totals data'!G2</f>
        <v>0.11392405063291139</v>
      </c>
      <c r="H2" s="3">
        <f>'Successful Authentications'!H2/'Account totals data'!H2</f>
        <v>7.4999999999999997E-2</v>
      </c>
      <c r="I2" s="3">
        <f>'Successful Authentications'!I2/'Account totals data'!I2</f>
        <v>9.0909090909090912E-2</v>
      </c>
      <c r="J2" s="3">
        <f>'Successful Authentications'!J2/'Account totals data'!J2</f>
        <v>6.5789473684210523E-2</v>
      </c>
      <c r="K2" s="3">
        <f>'Successful Authentications'!K2/'Account totals data'!K2</f>
        <v>9.3333333333333338E-2</v>
      </c>
      <c r="L2" s="3">
        <f>'Successful Authentications'!L2/'Account totals data'!L2</f>
        <v>0.10256410256410256</v>
      </c>
      <c r="M2" s="3">
        <f>'Successful Authentications'!M2/'Account totals data'!M2</f>
        <v>0.14102564102564102</v>
      </c>
      <c r="N2" s="3">
        <f>'Successful Authentications'!N2/'Account totals data'!N2</f>
        <v>8.7499999999999994E-2</v>
      </c>
      <c r="O2" s="3">
        <f>'Successful Authentications'!O2/'Account totals data'!O2</f>
        <v>7.6923076923076927E-2</v>
      </c>
      <c r="P2" s="3">
        <f>'Successful Authentications'!P2/'Account totals data'!P2</f>
        <v>5.3333333333333337E-2</v>
      </c>
      <c r="Q2" s="3">
        <f>'Successful Authentications'!Q2/'Account totals data'!Q2</f>
        <v>0</v>
      </c>
      <c r="R2" s="3">
        <f>'Successful Authentications'!R2/'Account totals data'!R2</f>
        <v>2.564102564102564E-2</v>
      </c>
      <c r="S2" s="3">
        <f>'Successful Authentications'!S2/'Account totals data'!S2</f>
        <v>0</v>
      </c>
      <c r="T2" s="3"/>
    </row>
    <row r="3" spans="1:20" x14ac:dyDescent="0.35">
      <c r="A3" s="6" t="s">
        <v>3</v>
      </c>
      <c r="B3" s="3">
        <f>'Successful Authentications'!B3/'Account totals data'!B3</f>
        <v>8.4745762711864403E-2</v>
      </c>
      <c r="C3" s="3">
        <f>'Successful Authentications'!C3/'Account totals data'!C3</f>
        <v>7.1428571428571425E-2</v>
      </c>
      <c r="D3" s="3">
        <f>'Successful Authentications'!D3/'Account totals data'!D3</f>
        <v>7.0175438596491224E-2</v>
      </c>
      <c r="E3" s="3">
        <f>'Successful Authentications'!E3/'Account totals data'!E3</f>
        <v>5.1724137931034482E-2</v>
      </c>
      <c r="F3" s="3">
        <f>'Successful Authentications'!F3/'Account totals data'!F3</f>
        <v>3.5087719298245612E-2</v>
      </c>
      <c r="G3" s="3">
        <f>'Successful Authentications'!G3/'Account totals data'!G3</f>
        <v>0.10714285714285714</v>
      </c>
      <c r="H3" s="3">
        <f>'Successful Authentications'!H3/'Account totals data'!H3</f>
        <v>7.2727272727272724E-2</v>
      </c>
      <c r="I3" s="3">
        <f>'Successful Authentications'!I3/'Account totals data'!I3</f>
        <v>5.4545454545454543E-2</v>
      </c>
      <c r="J3" s="3">
        <f>'Successful Authentications'!J3/'Account totals data'!J3</f>
        <v>9.4339622641509441E-2</v>
      </c>
      <c r="K3" s="3">
        <f>'Successful Authentications'!K3/'Account totals data'!K3</f>
        <v>3.8461538461538464E-2</v>
      </c>
      <c r="L3" s="3">
        <f>'Successful Authentications'!L3/'Account totals data'!L3</f>
        <v>3.9215686274509803E-2</v>
      </c>
      <c r="M3" s="3">
        <f>'Successful Authentications'!M3/'Account totals data'!M3</f>
        <v>9.5238095238095233E-2</v>
      </c>
      <c r="N3" s="3">
        <f>'Successful Authentications'!N3/'Account totals data'!N3</f>
        <v>6.9767441860465115E-2</v>
      </c>
      <c r="O3" s="3">
        <f>'Successful Authentications'!O3/'Account totals data'!O3</f>
        <v>6.6666666666666666E-2</v>
      </c>
      <c r="P3" s="3">
        <f>'Successful Authentications'!P3/'Account totals data'!P3</f>
        <v>4.4444444444444446E-2</v>
      </c>
      <c r="Q3" s="3">
        <f>'Successful Authentications'!Q3/'Account totals data'!Q3</f>
        <v>4.2553191489361701E-2</v>
      </c>
      <c r="R3" s="3">
        <f>'Successful Authentications'!R3/'Account totals data'!R3</f>
        <v>2.1276595744680851E-2</v>
      </c>
      <c r="S3" s="3">
        <f>'Successful Authentications'!S3/'Account totals data'!S3</f>
        <v>0.12195121951219512</v>
      </c>
      <c r="T3" s="3"/>
    </row>
    <row r="4" spans="1:20" x14ac:dyDescent="0.35">
      <c r="A4" s="6" t="s">
        <v>93</v>
      </c>
      <c r="B4" s="3">
        <f>'Successful Authentications'!B4/'Account totals data'!B4</f>
        <v>9.4833687190375091E-2</v>
      </c>
      <c r="C4" s="3">
        <f>'Successful Authentications'!C4/'Account totals data'!C4</f>
        <v>0.10167029774872913</v>
      </c>
      <c r="D4" s="3">
        <f>'Successful Authentications'!D4/'Account totals data'!D4</f>
        <v>0.10456553755522828</v>
      </c>
      <c r="E4" s="3">
        <f>'Successful Authentications'!E4/'Account totals data'!E4</f>
        <v>0.10538116591928251</v>
      </c>
      <c r="F4" s="3">
        <f>'Successful Authentications'!F4/'Account totals data'!F4</f>
        <v>9.6285064442759666E-2</v>
      </c>
      <c r="G4" s="3">
        <f>'Successful Authentications'!G4/'Account totals data'!G4</f>
        <v>0.1100846805234796</v>
      </c>
      <c r="H4" s="3">
        <f>'Successful Authentications'!H4/'Account totals data'!H4</f>
        <v>0.12208398133748057</v>
      </c>
      <c r="I4" s="3">
        <f>'Successful Authentications'!I4/'Account totals data'!J4</f>
        <v>0.12676056338028169</v>
      </c>
      <c r="J4" s="3">
        <f>'Successful Authentications'!J4/'Account totals data'!J4</f>
        <v>0.10328638497652583</v>
      </c>
      <c r="K4" s="3">
        <f>'Successful Authentications'!K4/'Account totals data'!K4</f>
        <v>0.11612903225806452</v>
      </c>
      <c r="L4" s="3">
        <f>'Successful Authentications'!L4/'Account totals data'!L4</f>
        <v>0.12009803921568628</v>
      </c>
      <c r="M4" s="3"/>
    </row>
    <row r="5" spans="1:20" x14ac:dyDescent="0.35">
      <c r="A5" s="6" t="s">
        <v>212</v>
      </c>
      <c r="B5" s="3">
        <f>'Successful Authentications'!B5/'Account totals data'!B5</f>
        <v>0.12244897959183673</v>
      </c>
      <c r="C5" s="3">
        <f>'Successful Authentications'!C5/'Account totals data'!C5</f>
        <v>0.12573099415204678</v>
      </c>
      <c r="D5" s="3">
        <f>'Successful Authentications'!D5/'Account totals data'!D5</f>
        <v>0.14749262536873156</v>
      </c>
      <c r="E5" s="3">
        <f>'Successful Authentications'!E5/'Account totals data'!E5</f>
        <v>0.11607142857142858</v>
      </c>
      <c r="F5" s="3">
        <f>'Successful Authentications'!F5/'Account totals data'!F5</f>
        <v>0.13649851632047477</v>
      </c>
      <c r="G5" s="3">
        <f>'Successful Authentications'!G5/'Account totals data'!G5</f>
        <v>0.150997150997151</v>
      </c>
      <c r="H5" s="3">
        <f>'Successful Authentications'!H5/'Account totals data'!H5</f>
        <v>0.16480446927374301</v>
      </c>
      <c r="I5" s="3">
        <f>'Successful Authentications'!I5/'Account totals data'!I5</f>
        <v>0.16223404255319149</v>
      </c>
      <c r="J5" s="3">
        <f>'Successful Authentications'!J5/'Account totals data'!J5</f>
        <v>0.11917098445595854</v>
      </c>
      <c r="K5" s="3">
        <f>'Successful Authentications'!K5/'Account totals data'!K5</f>
        <v>0.12977099236641221</v>
      </c>
      <c r="L5" s="3">
        <f>'Successful Authentications'!L5/'Account totals data'!L5</f>
        <v>0.13383838383838384</v>
      </c>
      <c r="M5" s="3">
        <f>'Successful Authentications'!M5/'Account totals data'!M5</f>
        <v>0.11278195488721804</v>
      </c>
      <c r="N5" s="3">
        <f>'Successful Authentications'!N5/'Account totals data'!N5</f>
        <v>0.11764705882352941</v>
      </c>
      <c r="O5" s="3">
        <f>'Successful Authentications'!O5/'Account totals data'!O5</f>
        <v>0.20531400966183574</v>
      </c>
      <c r="P5" s="3">
        <f>'Successful Authentications'!P5/'Account totals data'!P5</f>
        <v>9.6774193548387094E-2</v>
      </c>
      <c r="Q5" s="3">
        <f>'Successful Authentications'!Q5/'Account totals data'!Q5</f>
        <v>0.1</v>
      </c>
      <c r="R5" s="3">
        <f>'Successful Authentications'!R5/'Account totals data'!R5</f>
        <v>0.1010752688172043</v>
      </c>
      <c r="S5" s="3">
        <f>'Successful Authentications'!S5/'Account totals data'!S5</f>
        <v>0.10782241014799154</v>
      </c>
    </row>
    <row r="6" spans="1:20" x14ac:dyDescent="0.35">
      <c r="A6" s="6" t="s">
        <v>213</v>
      </c>
      <c r="B6" s="3">
        <f>'Successful Authentications'!B6/'Account totals data'!B6</f>
        <v>0.13996478873239437</v>
      </c>
      <c r="C6" s="3">
        <f>'Successful Authentications'!C6/'Account totals data'!C6</f>
        <v>0.17395264116575593</v>
      </c>
      <c r="D6" s="3">
        <f>'Successful Authentications'!D6/'Account totals data'!D6</f>
        <v>0.15774907749077491</v>
      </c>
      <c r="E6" s="3">
        <f>'Successful Authentications'!E6/'Account totals data'!E6</f>
        <v>0.15334572490706319</v>
      </c>
      <c r="F6" s="3">
        <f>'Successful Authentications'!F6/'Account totals data'!F6</f>
        <v>0.16113744075829384</v>
      </c>
      <c r="G6" s="3">
        <f>'Successful Authentications'!G6/'Account totals data'!G6</f>
        <v>0.17619493908153702</v>
      </c>
      <c r="H6" s="3">
        <f>'Successful Authentications'!H6/'Account totals data'!H6</f>
        <v>0.17669172932330826</v>
      </c>
      <c r="I6" s="3">
        <f>'Successful Authentications'!I6/'Account totals data'!I6</f>
        <v>0.16991643454038996</v>
      </c>
      <c r="J6" s="3">
        <f>'Successful Authentications'!J6/'Account totals data'!J6</f>
        <v>0.14312267657992564</v>
      </c>
      <c r="K6" s="3">
        <f>'Successful Authentications'!K6/'Account totals data'!K6</f>
        <v>0.15980392156862744</v>
      </c>
      <c r="L6" s="3">
        <f>'Successful Authentications'!L6/'Account totals data'!L6</f>
        <v>0.16385302879841113</v>
      </c>
      <c r="M6" s="3">
        <f>'Successful Authentications'!M6/'Account totals data'!M6</f>
        <v>0.18055555555555555</v>
      </c>
      <c r="N6" s="3">
        <f>'Successful Authentications'!N6/'Account totals data'!N6</f>
        <v>0.1707070707070707</v>
      </c>
      <c r="O6" s="3">
        <f>'Successful Authentications'!O6/'Account totals data'!O6</f>
        <v>0.18172484599589322</v>
      </c>
      <c r="P6" s="3">
        <f>'Successful Authentications'!P6/'Account totals data'!P6</f>
        <v>0.16818642350557245</v>
      </c>
      <c r="Q6" s="3">
        <f>'Successful Authentications'!Q6/'Account totals data'!Q6</f>
        <v>0.15250767656090072</v>
      </c>
      <c r="R6" s="3">
        <f>'Successful Authentications'!R6/'Account totals data'!R6</f>
        <v>0.17768595041322313</v>
      </c>
      <c r="S6" s="3">
        <f>'Successful Authentications'!S6/'Account totals data'!S6</f>
        <v>0.14989939637826963</v>
      </c>
    </row>
    <row r="7" spans="1:20" x14ac:dyDescent="0.35">
      <c r="A7" s="6" t="s">
        <v>7</v>
      </c>
      <c r="B7" s="3">
        <f>'Successful Authentications'!B7/'Account totals data'!B7</f>
        <v>0.13480055020632736</v>
      </c>
      <c r="C7" s="3">
        <f>'Successful Authentications'!C7/'Account totals data'!C7</f>
        <v>0.14035087719298245</v>
      </c>
      <c r="D7" s="3">
        <f>'Successful Authentications'!D7/'Account totals data'!D7</f>
        <v>0.15721231766612642</v>
      </c>
      <c r="E7" s="3">
        <f>'Successful Authentications'!E7/'Account totals data'!E7</f>
        <v>0.14285714285714285</v>
      </c>
      <c r="F7" s="3">
        <f>'Successful Authentications'!F7/'Account totals data'!F7</f>
        <v>0.17554858934169279</v>
      </c>
      <c r="G7" s="3">
        <f>'Successful Authentications'!G7/'Account totals data'!G7</f>
        <v>0.1837037037037037</v>
      </c>
      <c r="H7" s="3">
        <f>'Successful Authentications'!H7/'Account totals data'!H7</f>
        <v>0.16503496503496504</v>
      </c>
      <c r="I7" s="3">
        <f>'Successful Authentications'!I7/'Account totals data'!I7</f>
        <v>0.11699164345403899</v>
      </c>
      <c r="J7" s="3">
        <f>'Successful Authentications'!J7/'Account totals data'!J7</f>
        <v>0.12222222222222222</v>
      </c>
      <c r="K7" s="3">
        <f>'Successful Authentications'!K7/'Account totals data'!K7</f>
        <v>0.13793103448275862</v>
      </c>
      <c r="L7" s="3">
        <f>'Successful Authentications'!L7/'Account totals data'!L7</f>
        <v>0.14456233421750664</v>
      </c>
      <c r="M7" s="3">
        <f>'Successful Authentications'!M7/'Account totals data'!M7</f>
        <v>0.15625</v>
      </c>
      <c r="N7" s="3">
        <f>'Successful Authentications'!N7/'Account totals data'!N7</f>
        <v>0.14385474860335196</v>
      </c>
      <c r="O7" s="3">
        <f>'Successful Authentications'!O7/'Account totals data'!O7</f>
        <v>0.16098226466575716</v>
      </c>
      <c r="P7" s="3">
        <f>'Successful Authentications'!P7/'Account totals data'!P7</f>
        <v>0.15314136125654451</v>
      </c>
      <c r="Q7" s="3">
        <f>'Successful Authentications'!Q7/'Account totals data'!Q7</f>
        <v>0.12229299363057325</v>
      </c>
      <c r="R7" s="3">
        <f>'Successful Authentications'!R7/'Account totals data'!R7</f>
        <v>0.11809045226130653</v>
      </c>
      <c r="S7" s="3">
        <f>'Successful Authentications'!S7/'Account totals data'!S7</f>
        <v>0.1268472906403941</v>
      </c>
    </row>
    <row r="8" spans="1:20" x14ac:dyDescent="0.35">
      <c r="A8" s="6" t="s">
        <v>8</v>
      </c>
      <c r="B8" s="3">
        <f>'Successful Authentications'!B8/'Account totals data'!B8</f>
        <v>0.11580882352941177</v>
      </c>
      <c r="C8" s="3">
        <f>'Successful Authentications'!C8/'Account totals data'!C8</f>
        <v>0.11720226843100189</v>
      </c>
      <c r="D8" s="3">
        <f>'Successful Authentications'!D8/'Account totals data'!D8</f>
        <v>0.13068181818181818</v>
      </c>
      <c r="E8" s="3">
        <f>'Successful Authentications'!E8/'Account totals data'!E8</f>
        <v>0.12307692307692308</v>
      </c>
      <c r="F8" s="3">
        <f>'Successful Authentications'!F8/'Account totals data'!F8</f>
        <v>0.10331384015594541</v>
      </c>
      <c r="G8" s="3">
        <f>'Successful Authentications'!G8/'Account totals data'!G8</f>
        <v>0.12573673870333987</v>
      </c>
      <c r="H8" s="3">
        <f>'Successful Authentications'!H8/'Account totals data'!H8</f>
        <v>0.15674603174603174</v>
      </c>
      <c r="I8" s="3">
        <f>'Successful Authentications'!I8/'Account totals data'!I8</f>
        <v>9.8611111111111108E-2</v>
      </c>
      <c r="J8" s="3">
        <f>'Successful Authentications'!J8/'Account totals data'!J8</f>
        <v>0.112</v>
      </c>
      <c r="K8" s="3">
        <f>'Successful Authentications'!K8/'Account totals data'!K8</f>
        <v>0.1384928716904277</v>
      </c>
      <c r="L8" s="3">
        <f>'Successful Authentications'!L8/'Account totals data'!L8</f>
        <v>0.15226337448559671</v>
      </c>
      <c r="M8" s="3">
        <f>'Successful Authentications'!M8/'Account totals data'!M8</f>
        <v>0.14257028112449799</v>
      </c>
      <c r="N8" s="3">
        <f>'Successful Authentications'!N8/'Account totals data'!N8</f>
        <v>0.15120967741935484</v>
      </c>
      <c r="O8" s="3">
        <f>'Successful Authentications'!O8/'Account totals data'!O8</f>
        <v>0.1492842535787321</v>
      </c>
      <c r="P8" s="3">
        <f>'Successful Authentications'!P8/'Account totals data'!P8</f>
        <v>0.10441767068273092</v>
      </c>
      <c r="Q8" s="3">
        <f>'Successful Authentications'!Q8/'Account totals data'!Q8</f>
        <v>0.10526315789473684</v>
      </c>
      <c r="R8" s="3">
        <f>'Successful Authentications'!R8/'Account totals data'!R8</f>
        <v>8.9249492900608518E-2</v>
      </c>
      <c r="S8" s="3">
        <f>'Successful Authentications'!S8/'Account totals data'!S8</f>
        <v>0.13552361396303902</v>
      </c>
    </row>
    <row r="9" spans="1:20" x14ac:dyDescent="0.35">
      <c r="A9" s="6" t="s">
        <v>9</v>
      </c>
      <c r="B9" s="3">
        <f>'Successful Authentications'!B9/'Account totals data'!B9</f>
        <v>0.20168776371308017</v>
      </c>
      <c r="C9" s="3">
        <f>'Successful Authentications'!C9/'Account totals data'!C9</f>
        <v>0.19324894514767932</v>
      </c>
      <c r="D9" s="3">
        <f>'Successful Authentications'!D9/'Account totals data'!D9</f>
        <v>0.21996615905245348</v>
      </c>
      <c r="E9" s="3">
        <f>'Successful Authentications'!E9/'Account totals data'!E9</f>
        <v>0.20889261744966442</v>
      </c>
      <c r="F9" s="3">
        <f>'Successful Authentications'!F9/'Account totals data'!F9</f>
        <v>0.18454935622317598</v>
      </c>
      <c r="G9" s="3">
        <f>'Successful Authentications'!G9/'Account totals data'!G9</f>
        <v>0.20960698689956331</v>
      </c>
      <c r="H9" s="3">
        <f>'Successful Authentications'!H9/'Account totals data'!H9</f>
        <v>0.21354166666666666</v>
      </c>
      <c r="I9" s="3">
        <f>'Successful Authentications'!I9/'Account totals data'!I9</f>
        <v>0.52112676056338025</v>
      </c>
      <c r="J9" s="3">
        <f>'Successful Authentications'!J9/'Account totals data'!J9</f>
        <v>0.18284228769497402</v>
      </c>
      <c r="K9" s="3">
        <f>'Successful Authentications'!K9/'Account totals data'!K9</f>
        <v>0.2321270962047661</v>
      </c>
      <c r="L9" s="3">
        <f>'Successful Authentications'!L9/'Account totals data'!L9</f>
        <v>0.20598591549295775</v>
      </c>
      <c r="M9" s="3">
        <f>'Successful Authentications'!M9/'Account totals data'!M9</f>
        <v>0.24644128113879005</v>
      </c>
      <c r="N9" s="3">
        <f>'Successful Authentications'!N9/'Account totals data'!N9</f>
        <v>0.19375000000000001</v>
      </c>
      <c r="O9" s="3">
        <f>'Successful Authentications'!O9/'Account totals data'!O9</f>
        <v>0.20106288751107174</v>
      </c>
      <c r="P9" s="3">
        <f>'Successful Authentications'!P9/'Account totals data'!P9</f>
        <v>0.20837043633125557</v>
      </c>
      <c r="Q9" s="3">
        <f>'Successful Authentications'!Q9/'Account totals data'!Q9</f>
        <v>0.20071047957371227</v>
      </c>
      <c r="R9" s="3">
        <f>'Successful Authentications'!R9/'Account totals data'!R9</f>
        <v>0.1954954954954955</v>
      </c>
      <c r="S9" s="3">
        <f>'Successful Authentications'!S9/'Account totals data'!S9</f>
        <v>0.2187784867821331</v>
      </c>
    </row>
    <row r="10" spans="1:20" x14ac:dyDescent="0.35">
      <c r="A10" s="6" t="s">
        <v>10</v>
      </c>
      <c r="B10" s="3">
        <f>'Successful Authentications'!B10/'Account totals data'!B10</f>
        <v>0.2013888888888889</v>
      </c>
      <c r="C10" s="3">
        <f>'Successful Authentications'!C10/'Account totals data'!C10</f>
        <v>0.12903225806451613</v>
      </c>
      <c r="D10" s="3">
        <f>'Successful Authentications'!D10/'Account totals data'!D10</f>
        <v>0.16556291390728478</v>
      </c>
      <c r="E10" s="3">
        <f>'Successful Authentications'!E10/'Account totals data'!E10</f>
        <v>9.45945945945946E-2</v>
      </c>
      <c r="F10" s="3">
        <f>'Successful Authentications'!F10/'Account totals data'!F10</f>
        <v>0.14864864864864866</v>
      </c>
      <c r="G10" s="3">
        <f>'Successful Authentications'!G10/'Account totals data'!G10</f>
        <v>0.16129032258064516</v>
      </c>
      <c r="H10" s="3">
        <f>'Successful Authentications'!H10/'Account totals data'!H10</f>
        <v>0.18238993710691823</v>
      </c>
      <c r="I10" s="3">
        <f>'Successful Authentications'!I10/'Account totals data'!I10</f>
        <v>4.1379310344827586E-2</v>
      </c>
      <c r="J10" s="3">
        <f>'Successful Authentications'!J10/'Account totals data'!J10</f>
        <v>0.11019283746556474</v>
      </c>
      <c r="K10" s="3">
        <f>'Successful Authentications'!K10/'Account totals data'!K10</f>
        <v>0.15616438356164383</v>
      </c>
      <c r="L10" s="3">
        <f>'Successful Authentications'!L10/'Account totals data'!L10</f>
        <v>0.14016172506738545</v>
      </c>
      <c r="M10" s="3">
        <f>'Successful Authentications'!M10/'Account totals data'!M10</f>
        <v>0.12129380053908356</v>
      </c>
      <c r="N10" s="3">
        <f>'Successful Authentications'!N10/'Account totals data'!N10</f>
        <v>0.11621621621621622</v>
      </c>
      <c r="O10" s="3">
        <f>'Successful Authentications'!O10/'Account totals data'!O10</f>
        <v>0.10904255319148937</v>
      </c>
      <c r="P10" s="3">
        <f>'Successful Authentications'!P10/'Account totals data'!P10</f>
        <v>9.947643979057591E-2</v>
      </c>
      <c r="Q10" s="3">
        <f>'Successful Authentications'!Q10/'Account totals data'!Q10</f>
        <v>7.6517150395778361E-2</v>
      </c>
      <c r="R10" s="3">
        <f>'Successful Authentications'!R10/'Account totals data'!R10</f>
        <v>9.7297297297297303E-2</v>
      </c>
      <c r="S10" s="3">
        <f>'Successful Authentications'!S10/'Account totals data'!S10</f>
        <v>9.1397849462365593E-2</v>
      </c>
    </row>
    <row r="11" spans="1:20" x14ac:dyDescent="0.35">
      <c r="A11" s="6" t="s">
        <v>11</v>
      </c>
      <c r="B11" s="3">
        <f>'Successful Authentications'!B11/'Account totals data'!B11</f>
        <v>0.19952774498229045</v>
      </c>
      <c r="C11" s="3">
        <f>'Successful Authentications'!C11/'Account totals data'!C11</f>
        <v>0.19659442724458204</v>
      </c>
      <c r="D11" s="3">
        <f>'Successful Authentications'!D11/'Account totals data'!D11</f>
        <v>0.16120426829268292</v>
      </c>
      <c r="E11" s="3">
        <f>'Successful Authentications'!E11/'Account totals data'!E11</f>
        <v>0.14763014763014762</v>
      </c>
      <c r="F11" s="3">
        <f>'Successful Authentications'!F11/'Account totals data'!F11</f>
        <v>0.16764590677634156</v>
      </c>
      <c r="G11" s="3">
        <f>'Successful Authentications'!G11/'Account totals data'!G11</f>
        <v>0.14646464646464646</v>
      </c>
      <c r="H11" s="3">
        <f>'Successful Authentications'!H11/'Account totals data'!H11</f>
        <v>0.16840882694541232</v>
      </c>
      <c r="I11" s="3">
        <f>'Successful Authentications'!I11/'Account totals data'!I11</f>
        <v>0.18365817091454273</v>
      </c>
      <c r="J11" s="3">
        <f>'Successful Authentications'!J11/'Account totals data'!J11</f>
        <v>0.13804713804713806</v>
      </c>
      <c r="K11" s="3">
        <f>'Successful Authentications'!K11/'Account totals data'!K11</f>
        <v>0.18396418396418396</v>
      </c>
      <c r="L11" s="3">
        <f>'Successful Authentications'!L11/'Account totals data'!L11</f>
        <v>0.16720647773279351</v>
      </c>
      <c r="M11" s="3">
        <f>'Successful Authentications'!M11/'Account totals data'!M11</f>
        <v>0.17368205966489578</v>
      </c>
      <c r="N11" s="3">
        <f>'Successful Authentications'!N11/'Account totals data'!N11</f>
        <v>0.17929910350448247</v>
      </c>
      <c r="O11" s="3">
        <f>'Successful Authentications'!O11/'Account totals data'!O11</f>
        <v>0.16984884645982498</v>
      </c>
      <c r="P11" s="3">
        <f>'Successful Authentications'!P11/'Account totals data'!P11</f>
        <v>0.15676959619952494</v>
      </c>
      <c r="Q11" s="3">
        <f>'Successful Authentications'!Q11/'Account totals data'!Q11</f>
        <v>0.15919811320754718</v>
      </c>
      <c r="R11" s="3">
        <f>'Successful Authentications'!R11/'Account totals data'!R11</f>
        <v>0.15987582460225067</v>
      </c>
      <c r="S11" s="3">
        <f>'Successful Authentications'!S11/'Account totals data'!S11</f>
        <v>0.16513409961685824</v>
      </c>
    </row>
    <row r="12" spans="1:20" x14ac:dyDescent="0.35">
      <c r="A12" s="6" t="s">
        <v>12</v>
      </c>
      <c r="B12" s="3">
        <f>'Successful Authentications'!B12/'Account totals data'!B12</f>
        <v>0.14400921658986174</v>
      </c>
      <c r="C12" s="3">
        <f>'Successful Authentications'!C12/'Account totals data'!C12</f>
        <v>0.11564625850340136</v>
      </c>
      <c r="D12" s="3">
        <f>'Successful Authentications'!D12/'Account totals data'!D12</f>
        <v>0.12145289443813848</v>
      </c>
      <c r="E12" s="3">
        <f>'Successful Authentications'!E12/'Account totals data'!E12</f>
        <v>9.9885189437428246E-2</v>
      </c>
      <c r="F12" s="3">
        <f>'Successful Authentications'!F12/'Account totals data'!F12</f>
        <v>0.10532407407407407</v>
      </c>
      <c r="G12" s="3">
        <f>'Successful Authentications'!G12/'Account totals data'!G12</f>
        <v>0.11334120425029516</v>
      </c>
      <c r="H12" s="3">
        <f>'Successful Authentications'!H12/'Account totals data'!H12</f>
        <v>0.11230585424133811</v>
      </c>
      <c r="I12" s="3">
        <f>'Successful Authentications'!I12/'Account totals data'!I12</f>
        <v>0.12650602409638553</v>
      </c>
      <c r="J12" s="3">
        <f>'Successful Authentications'!J12/'Account totals data'!J12</f>
        <v>9.5465393794749401E-2</v>
      </c>
      <c r="K12" s="3">
        <f>'Successful Authentications'!K12/'Account totals data'!K12</f>
        <v>0.15227817745803357</v>
      </c>
      <c r="L12" s="3">
        <f>'Successful Authentications'!L12/'Account totals data'!L12</f>
        <v>0.1388888888888889</v>
      </c>
      <c r="M12" s="3">
        <f>'Successful Authentications'!M12/'Account totals data'!M12</f>
        <v>0.13700234192037472</v>
      </c>
      <c r="N12" s="3">
        <f>'Successful Authentications'!N12/'Account totals data'!N12</f>
        <v>0.11918951132300358</v>
      </c>
      <c r="O12" s="3">
        <f>'Successful Authentications'!O12/'Account totals data'!O12</f>
        <v>0.11228070175438597</v>
      </c>
      <c r="P12" s="3">
        <f>'Successful Authentications'!P12/'Account totals data'!P12</f>
        <v>0.11737629459148446</v>
      </c>
      <c r="Q12" s="3">
        <f>'Successful Authentications'!Q12/'Account totals data'!Q12</f>
        <v>8.8100686498855829E-2</v>
      </c>
      <c r="R12" s="3">
        <f>'Successful Authentications'!R12/'Account totals data'!R12</f>
        <v>0.10091743119266056</v>
      </c>
      <c r="S12" s="3">
        <f>'Successful Authentications'!S12/'Account totals data'!S12</f>
        <v>8.8607594936708861E-2</v>
      </c>
    </row>
    <row r="13" spans="1:20" x14ac:dyDescent="0.35">
      <c r="A13" s="6" t="s">
        <v>13</v>
      </c>
      <c r="B13" s="3">
        <f>'Successful Authentications'!B13/'Account totals data'!B13</f>
        <v>0.184</v>
      </c>
      <c r="C13" s="3">
        <f>'Successful Authentications'!C13/'Account totals data'!C13</f>
        <v>0.16929133858267717</v>
      </c>
      <c r="D13" s="3">
        <f>'Successful Authentications'!D13/'Account totals data'!D13</f>
        <v>0.17870722433460076</v>
      </c>
      <c r="E13" s="3">
        <f>'Successful Authentications'!E13/'Account totals data'!E13</f>
        <v>0.13584905660377358</v>
      </c>
      <c r="F13" s="3">
        <f>'Successful Authentications'!F13/'Account totals data'!F13</f>
        <v>8.3018867924528297E-2</v>
      </c>
      <c r="G13" s="3">
        <f>'Successful Authentications'!G13/'Account totals data'!G13</f>
        <v>8.3650190114068435E-2</v>
      </c>
      <c r="H13" s="3">
        <f>'Successful Authentications'!H13/'Account totals data'!H13</f>
        <v>0.1169811320754717</v>
      </c>
      <c r="I13" s="3">
        <f>'Successful Authentications'!I13/'Account totals data'!I13</f>
        <v>3.614457831325301E-2</v>
      </c>
      <c r="J13" s="3">
        <f>'Successful Authentications'!J13/'Account totals data'!J13</f>
        <v>9.9264705882352935E-2</v>
      </c>
      <c r="K13" s="3">
        <f>'Successful Authentications'!K13/'Account totals data'!K13</f>
        <v>0.11721611721611722</v>
      </c>
      <c r="L13" s="3">
        <f>'Successful Authentications'!L13/'Account totals data'!L13</f>
        <v>8.8235294117647065E-2</v>
      </c>
      <c r="M13" s="3">
        <f>'Successful Authentications'!M13/'Account totals data'!M13</f>
        <v>0.10305343511450382</v>
      </c>
      <c r="N13" s="3">
        <f>'Successful Authentications'!N13/'Account totals data'!N13</f>
        <v>0.13229571984435798</v>
      </c>
      <c r="O13" s="3">
        <f>'Successful Authentications'!O13/'Account totals data'!O13</f>
        <v>7.662835249042145E-2</v>
      </c>
      <c r="P13" s="3">
        <f>'Successful Authentications'!P13/'Account totals data'!P13</f>
        <v>7.5187969924812026E-2</v>
      </c>
      <c r="Q13" s="3">
        <f>'Successful Authentications'!Q13/'Account totals data'!Q13</f>
        <v>7.2243346007604556E-2</v>
      </c>
      <c r="R13" s="3">
        <f>'Successful Authentications'!R13/'Account totals data'!R13</f>
        <v>7.4803149606299218E-2</v>
      </c>
      <c r="S13" s="3">
        <f>'Successful Authentications'!S13/'Account totals data'!S13</f>
        <v>0.10483870967741936</v>
      </c>
    </row>
    <row r="14" spans="1:20" x14ac:dyDescent="0.35">
      <c r="A14" s="6" t="s">
        <v>14</v>
      </c>
      <c r="B14" s="3">
        <f>'Successful Authentications'!B14/'Account totals data'!B14</f>
        <v>0.12665406427221171</v>
      </c>
      <c r="C14" s="3">
        <f>'Successful Authentications'!C14/'Account totals data'!C14</f>
        <v>0.13127413127413126</v>
      </c>
      <c r="D14" s="3">
        <f>'Successful Authentications'!D14/'Account totals data'!D14</f>
        <v>0.18786692759295498</v>
      </c>
      <c r="E14" s="3">
        <f>'Successful Authentications'!E14/'Account totals data'!E14</f>
        <v>0.10116731517509728</v>
      </c>
      <c r="F14" s="3">
        <f>'Successful Authentications'!F14/'Account totals data'!F14</f>
        <v>0.16006884681583478</v>
      </c>
      <c r="G14" s="3">
        <f>'Successful Authentications'!G14/'Account totals data'!G14</f>
        <v>0.12238325281803543</v>
      </c>
      <c r="H14" s="3">
        <f>'Successful Authentications'!H14/'Account totals data'!H14</f>
        <v>0.11869918699186992</v>
      </c>
      <c r="I14" s="3">
        <f>'Successful Authentications'!I14/'Account totals data'!I14</f>
        <v>0.31111111111111112</v>
      </c>
      <c r="J14" s="3">
        <f>'Successful Authentications'!J14/'Account totals data'!J14</f>
        <v>0.14051094890510948</v>
      </c>
      <c r="K14" s="3">
        <f>'Successful Authentications'!K14/'Account totals data'!K14</f>
        <v>0.14177693761814744</v>
      </c>
      <c r="L14" s="3">
        <f>'Successful Authentications'!L14/'Account totals data'!L14</f>
        <v>0.15019011406844107</v>
      </c>
      <c r="M14" s="3">
        <f>'Successful Authentications'!M14/'Account totals data'!M14</f>
        <v>0.17657992565055763</v>
      </c>
      <c r="N14" s="3">
        <f>'Successful Authentications'!N14/'Account totals data'!N14</f>
        <v>0.13345195729537365</v>
      </c>
      <c r="O14" s="3">
        <f>'Successful Authentications'!O14/'Account totals data'!O14</f>
        <v>0.1615798922800718</v>
      </c>
      <c r="P14" s="3">
        <f>'Successful Authentications'!P14/'Account totals data'!P14</f>
        <v>0.13928571428571429</v>
      </c>
      <c r="Q14" s="3">
        <f>'Successful Authentications'!Q14/'Account totals data'!Q14</f>
        <v>0.12839059674502712</v>
      </c>
      <c r="R14" s="3">
        <f>'Successful Authentications'!R14/'Account totals data'!R14</f>
        <v>0.16494845360824742</v>
      </c>
      <c r="S14" s="3">
        <f>'Successful Authentications'!S14/'Account totals data'!S14</f>
        <v>0.12191358024691358</v>
      </c>
    </row>
    <row r="15" spans="1:20" x14ac:dyDescent="0.35">
      <c r="A15" s="6" t="s">
        <v>15</v>
      </c>
      <c r="B15" s="3">
        <f>'Successful Authentications'!B15/'Account totals data'!B15</f>
        <v>0.13538461538461538</v>
      </c>
      <c r="C15" s="3">
        <f>'Successful Authentications'!C15/'Account totals data'!C15</f>
        <v>0.15740740740740741</v>
      </c>
      <c r="D15" s="3">
        <f>'Successful Authentications'!D15/'Account totals data'!D15</f>
        <v>0.11182108626198083</v>
      </c>
      <c r="E15" s="3">
        <f>'Successful Authentications'!E15/'Account totals data'!E15</f>
        <v>0.11612903225806452</v>
      </c>
      <c r="F15" s="3">
        <f>'Successful Authentications'!F15/'Account totals data'!F15</f>
        <v>9.0604026845637578E-2</v>
      </c>
      <c r="G15" s="3">
        <f>'Successful Authentications'!G15/'Account totals data'!G15</f>
        <v>0.12292358803986711</v>
      </c>
      <c r="H15" s="3">
        <f>'Successful Authentications'!H15/'Account totals data'!H15</f>
        <v>9.8305084745762716E-2</v>
      </c>
      <c r="I15" s="3">
        <f>'Successful Authentications'!I15/'Account totals data'!I15</f>
        <v>5.5855855855855854E-2</v>
      </c>
      <c r="J15" s="3">
        <f>'Successful Authentications'!J15/'Account totals data'!J15</f>
        <v>0.13651877133105803</v>
      </c>
      <c r="K15" s="3">
        <f>'Successful Authentications'!K15/'Account totals data'!K15</f>
        <v>0.11458333333333333</v>
      </c>
      <c r="L15" s="3">
        <f>'Successful Authentications'!L15/'Account totals data'!L15</f>
        <v>0.1289198606271777</v>
      </c>
      <c r="M15" s="3">
        <f>'Successful Authentications'!M15/'Account totals data'!M15</f>
        <v>0.10954063604240283</v>
      </c>
      <c r="N15" s="3">
        <f>'Successful Authentications'!N15/'Account totals data'!N15</f>
        <v>0.11428571428571428</v>
      </c>
      <c r="O15" s="3">
        <f>'Successful Authentications'!O15/'Account totals data'!O15</f>
        <v>0.11827956989247312</v>
      </c>
      <c r="P15" s="3">
        <f>'Successful Authentications'!P15/'Account totals data'!P15</f>
        <v>0.11619718309859155</v>
      </c>
      <c r="Q15" s="3">
        <f>'Successful Authentications'!Q15/'Account totals data'!Q15</f>
        <v>0.1003584229390681</v>
      </c>
      <c r="R15" s="3">
        <f>'Successful Authentications'!R15/'Account totals data'!R15</f>
        <v>0.11552346570397112</v>
      </c>
      <c r="S15" s="3">
        <f>'Successful Authentications'!S15/'Account totals data'!S15</f>
        <v>0.11397058823529412</v>
      </c>
    </row>
    <row r="16" spans="1:20" x14ac:dyDescent="0.35">
      <c r="A16" s="6" t="s">
        <v>16</v>
      </c>
      <c r="B16" s="3">
        <f>'Successful Authentications'!B16/'Account totals data'!B16</f>
        <v>7.8125E-2</v>
      </c>
      <c r="C16" s="3">
        <f>'Successful Authentications'!C16/'Account totals data'!C16</f>
        <v>0.05</v>
      </c>
      <c r="D16" s="3">
        <f>'Successful Authentications'!D16/'Account totals data'!D16</f>
        <v>4.8837209302325581E-2</v>
      </c>
      <c r="E16" s="3">
        <f>'Successful Authentications'!E16/'Account totals data'!E16</f>
        <v>6.0714285714285714E-2</v>
      </c>
      <c r="F16" s="3">
        <f>'Successful Authentications'!F16/'Account totals data'!F16</f>
        <v>8.5927770859277705E-2</v>
      </c>
      <c r="G16" s="3">
        <f>'Successful Authentications'!G16/'Account totals data'!G16</f>
        <v>8.9219330855018583E-2</v>
      </c>
      <c r="H16" s="3">
        <f>'Successful Authentications'!H16/'Account totals data'!H16</f>
        <v>9.5477386934673364E-2</v>
      </c>
      <c r="I16" s="3">
        <f>'Successful Authentications'!I16/'Account totals data'!I16</f>
        <v>0.27796610169491526</v>
      </c>
      <c r="J16" s="3">
        <f>'Successful Authentications'!J16/'Account totals data'!J16</f>
        <v>7.4494949494949489E-2</v>
      </c>
      <c r="K16" s="3">
        <f>'Successful Authentications'!K16/'Account totals data'!K16</f>
        <v>8.0415045395590148E-2</v>
      </c>
      <c r="L16" s="3">
        <f>'Successful Authentications'!L16/'Account totals data'!L16</f>
        <v>8.7071240105540904E-2</v>
      </c>
      <c r="M16" s="3">
        <f>'Successful Authentications'!M16/'Account totals data'!M16</f>
        <v>9.6514745308310987E-2</v>
      </c>
      <c r="N16" s="3">
        <f>'Successful Authentications'!N16/'Account totals data'!N16</f>
        <v>9.1644204851752023E-2</v>
      </c>
      <c r="O16" s="3">
        <f>'Successful Authentications'!O16/'Account totals data'!O16</f>
        <v>9.128065395095368E-2</v>
      </c>
      <c r="P16" s="3">
        <f>'Successful Authentications'!P16/'Account totals data'!P16</f>
        <v>9.1185410334346503E-2</v>
      </c>
      <c r="Q16" s="3">
        <f>'Successful Authentications'!Q16/'Account totals data'!Q16</f>
        <v>6.8350668647845461E-2</v>
      </c>
      <c r="R16" s="3">
        <f>'Successful Authentications'!R16/'Account totals data'!R16</f>
        <v>8.9285714285714288E-2</v>
      </c>
      <c r="S16" s="3">
        <f>'Successful Authentications'!S16/'Account totals data'!S16</f>
        <v>9.9270072992700728E-2</v>
      </c>
    </row>
    <row r="17" spans="1:19" x14ac:dyDescent="0.35">
      <c r="A17" s="6" t="s">
        <v>17</v>
      </c>
      <c r="B17" s="3">
        <f>'Successful Authentications'!B17/'Account totals data'!B17</f>
        <v>0.12745098039215685</v>
      </c>
      <c r="C17" s="3">
        <f>'Successful Authentications'!C17/'Account totals data'!C17</f>
        <v>0.12200956937799043</v>
      </c>
      <c r="D17" s="3">
        <f>'Successful Authentications'!D17/'Account totals data'!D17</f>
        <v>9.3525179856115109E-2</v>
      </c>
      <c r="E17" s="3">
        <f>'Successful Authentications'!E17/'Account totals data'!E17</f>
        <v>6.1611374407582936E-2</v>
      </c>
      <c r="F17" s="3">
        <f>'Successful Authentications'!F17/'Account totals data'!F17</f>
        <v>5.5155875299760189E-2</v>
      </c>
      <c r="G17" s="3">
        <f>'Successful Authentications'!G17/'Account totals data'!G17</f>
        <v>7.2992700729927001E-2</v>
      </c>
      <c r="H17" s="3">
        <f>'Successful Authentications'!H17/'Account totals data'!H17</f>
        <v>0.14975845410628019</v>
      </c>
      <c r="I17" s="3">
        <f>'Successful Authentications'!I17/'Account totals data'!I17</f>
        <v>6.5162907268170422E-2</v>
      </c>
      <c r="J17" s="3">
        <f>'Successful Authentications'!J17/'Account totals data'!J17</f>
        <v>0.11643835616438356</v>
      </c>
      <c r="K17" s="3">
        <f>'Successful Authentications'!K17/'Account totals data'!K17</f>
        <v>0.10697674418604651</v>
      </c>
      <c r="L17" s="3">
        <f>'Successful Authentications'!L17/'Account totals data'!L17</f>
        <v>0.11294117647058824</v>
      </c>
      <c r="M17" s="3">
        <f>'Successful Authentications'!M17/'Account totals data'!M17</f>
        <v>0.13729977116704806</v>
      </c>
      <c r="N17" s="3">
        <f>'Successful Authentications'!N17/'Account totals data'!N17</f>
        <v>0.11777777777777777</v>
      </c>
      <c r="O17" s="3">
        <f>'Successful Authentications'!O17/'Account totals data'!O17</f>
        <v>0.11086474501108648</v>
      </c>
      <c r="P17" s="3">
        <f>'Successful Authentications'!P17/'Account totals data'!P17</f>
        <v>7.0640176600441501E-2</v>
      </c>
      <c r="Q17" s="3">
        <f>'Successful Authentications'!Q17/'Account totals data'!Q17</f>
        <v>7.5221238938053103E-2</v>
      </c>
      <c r="R17" s="3">
        <f>'Successful Authentications'!R17/'Account totals data'!R17</f>
        <v>0.10222222222222223</v>
      </c>
      <c r="S17" s="3">
        <f>'Successful Authentications'!S17/'Account totals data'!S17</f>
        <v>0.111358574610245</v>
      </c>
    </row>
    <row r="18" spans="1:19" x14ac:dyDescent="0.35">
      <c r="A18" s="6" t="s">
        <v>18</v>
      </c>
      <c r="B18" s="3">
        <f>'Successful Authentications'!B18/'Account totals data'!B18</f>
        <v>0.16450216450216451</v>
      </c>
      <c r="C18" s="3">
        <f>'Successful Authentications'!C18/'Account totals data'!C18</f>
        <v>0.15032679738562091</v>
      </c>
      <c r="D18" s="3">
        <f>'Successful Authentications'!D18/'Account totals data'!D18</f>
        <v>0.18655097613882862</v>
      </c>
      <c r="E18" s="3">
        <f>'Successful Authentications'!E18/'Account totals data'!E18</f>
        <v>0.11991434689507495</v>
      </c>
      <c r="F18" s="3">
        <f>'Successful Authentications'!F18/'Account totals data'!F18</f>
        <v>0.13490364025695931</v>
      </c>
      <c r="G18" s="3">
        <f>'Successful Authentications'!G18/'Account totals data'!G18</f>
        <v>0.11956521739130435</v>
      </c>
      <c r="H18" s="3">
        <f>'Successful Authentications'!H18/'Account totals data'!H18</f>
        <v>0.14285714285714285</v>
      </c>
      <c r="I18" s="3">
        <f>'Successful Authentications'!I18/'Account totals data'!I18</f>
        <v>0.1409090909090909</v>
      </c>
      <c r="J18" s="3">
        <f>'Successful Authentications'!J18/'Account totals data'!J18</f>
        <v>0.12854030501089325</v>
      </c>
      <c r="K18" s="3">
        <f>'Successful Authentications'!K18/'Account totals data'!K18</f>
        <v>0.15711252653927812</v>
      </c>
      <c r="L18" s="3">
        <f>'Successful Authentications'!L18/'Account totals data'!L18</f>
        <v>0.13664596273291926</v>
      </c>
      <c r="M18" s="3">
        <f>'Successful Authentications'!M18/'Account totals data'!M18</f>
        <v>0.17408906882591094</v>
      </c>
      <c r="N18" s="3">
        <f>'Successful Authentications'!N18/'Account totals data'!N18</f>
        <v>0.11177644710578842</v>
      </c>
      <c r="O18" s="3">
        <f>'Successful Authentications'!O18/'Account totals data'!O18</f>
        <v>0.16024340770791076</v>
      </c>
      <c r="P18" s="3">
        <f>'Successful Authentications'!P18/'Account totals data'!P18</f>
        <v>0.1443089430894309</v>
      </c>
      <c r="Q18" s="3">
        <f>'Successful Authentications'!Q18/'Account totals data'!Q18</f>
        <v>0.12195121951219512</v>
      </c>
      <c r="R18" s="3">
        <f>'Successful Authentications'!R18/'Account totals data'!R18</f>
        <v>0.12525667351129363</v>
      </c>
      <c r="S18" s="3">
        <f>'Successful Authentications'!S18/'Account totals data'!S18</f>
        <v>0.12650602409638553</v>
      </c>
    </row>
    <row r="19" spans="1:19" x14ac:dyDescent="0.35">
      <c r="A19" s="6" t="s">
        <v>19</v>
      </c>
      <c r="B19" s="3">
        <f>'Successful Authentications'!B19/'Account totals data'!B19</f>
        <v>0.13775510204081631</v>
      </c>
      <c r="C19" s="3">
        <f>'Successful Authentications'!C19/'Account totals data'!C19</f>
        <v>0.11917098445595854</v>
      </c>
      <c r="D19" s="3">
        <f>'Successful Authentications'!D19/'Account totals data'!D19</f>
        <v>9.8445595854922283E-2</v>
      </c>
      <c r="E19" s="3">
        <f>'Successful Authentications'!E19/'Account totals data'!E19</f>
        <v>8.9947089947089942E-2</v>
      </c>
      <c r="F19" s="3">
        <f>'Successful Authentications'!F19/'Account totals data'!F19</f>
        <v>0.1005586592178771</v>
      </c>
      <c r="G19" s="3">
        <f>'Successful Authentications'!G19/'Account totals data'!G19</f>
        <v>0.12994350282485875</v>
      </c>
      <c r="H19" s="3">
        <f>'Successful Authentications'!H19/'Account totals data'!H19</f>
        <v>0.10404624277456648</v>
      </c>
      <c r="I19" s="3">
        <f>'Successful Authentications'!I19/'Account totals data'!I19</f>
        <v>3.7037037037037035E-2</v>
      </c>
      <c r="J19" s="3">
        <f>'Successful Authentications'!J19/'Account totals data'!J19</f>
        <v>9.433962264150943E-3</v>
      </c>
      <c r="K19" s="3"/>
      <c r="L19" s="3"/>
      <c r="M19" s="3"/>
    </row>
    <row r="20" spans="1:19" x14ac:dyDescent="0.35">
      <c r="A20" s="6" t="s">
        <v>20</v>
      </c>
      <c r="B20" s="3">
        <f>'Successful Authentications'!B20/'Account totals data'!B20</f>
        <v>0.1493624772313297</v>
      </c>
      <c r="C20" s="3">
        <f>'Successful Authentications'!C20/'Account totals data'!C20</f>
        <v>0.16270566727605118</v>
      </c>
      <c r="D20" s="3">
        <f>'Successful Authentications'!D20/'Account totals data'!D20</f>
        <v>0.14917127071823205</v>
      </c>
      <c r="E20" s="3">
        <f>'Successful Authentications'!E20/'Account totals data'!E20</f>
        <v>0.16417910447761194</v>
      </c>
      <c r="F20" s="3">
        <f>'Successful Authentications'!F20/'Account totals data'!F20</f>
        <v>0.13992537313432835</v>
      </c>
      <c r="G20" s="3">
        <f>'Successful Authentications'!G20/'Account totals data'!G20</f>
        <v>0.1350844277673546</v>
      </c>
      <c r="H20" s="3">
        <f>'Successful Authentications'!H20/'Account totals data'!H20</f>
        <v>0.14869888475836432</v>
      </c>
      <c r="I20" s="3">
        <f>'Successful Authentications'!I20/'Account totals data'!I20</f>
        <v>0.14150943396226415</v>
      </c>
      <c r="J20" s="3">
        <f>'Successful Authentications'!J20/'Account totals data'!J20</f>
        <v>0.14339622641509434</v>
      </c>
      <c r="K20" s="3">
        <f>'Successful Authentications'!K20/'Account totals data'!K20</f>
        <v>0.18525519848771266</v>
      </c>
      <c r="L20" s="3">
        <f>'Successful Authentications'!L20/'Account totals data'!L20</f>
        <v>0.18285714285714286</v>
      </c>
      <c r="M20" s="3">
        <f>'Successful Authentications'!M20/'Account totals data'!M20</f>
        <v>0.18796992481203006</v>
      </c>
      <c r="N20" s="3">
        <f>'Successful Authentications'!N20/'Account totals data'!N20</f>
        <v>0.15370018975332067</v>
      </c>
      <c r="O20" s="3">
        <f>'Successful Authentications'!O20/'Account totals data'!O20</f>
        <v>0.15879017013232513</v>
      </c>
      <c r="P20" s="3">
        <f>'Successful Authentications'!P20/'Account totals data'!P20</f>
        <v>0.14391143911439114</v>
      </c>
      <c r="Q20" s="3">
        <f>'Successful Authentications'!Q20/'Account totals data'!Q20</f>
        <v>0.11786372007366483</v>
      </c>
      <c r="R20" s="3">
        <f>'Successful Authentications'!R20/'Account totals data'!R20</f>
        <v>0.12617702448210924</v>
      </c>
      <c r="S20" s="3">
        <f>'Successful Authentications'!S20/'Account totals data'!S20</f>
        <v>0.1347248576850095</v>
      </c>
    </row>
    <row r="21" spans="1:19" x14ac:dyDescent="0.35">
      <c r="A21" s="6" t="s">
        <v>214</v>
      </c>
      <c r="B21" s="3"/>
      <c r="C21" s="3"/>
      <c r="D21" s="3"/>
      <c r="E21" s="3"/>
      <c r="F21" s="3"/>
      <c r="G21" s="3"/>
      <c r="H21" s="3"/>
      <c r="I21" s="3"/>
      <c r="J21" s="32">
        <f>'Successful Authentications'!J21/'Account totals data'!J21</f>
        <v>1</v>
      </c>
      <c r="K21" s="32">
        <f>'Successful Authentications'!K21/'Account totals data'!K21</f>
        <v>1</v>
      </c>
      <c r="L21" s="32">
        <f>'Successful Authentications'!L21/'Account totals data'!L21</f>
        <v>0.6</v>
      </c>
      <c r="M21" s="32">
        <f>'Successful Authentications'!M21/'Account totals data'!M21</f>
        <v>0.26666666666666666</v>
      </c>
      <c r="N21" s="32">
        <f>'Successful Authentications'!N21/'Account totals data'!N21</f>
        <v>0.3888888888888889</v>
      </c>
      <c r="O21" s="32">
        <f>'Successful Authentications'!O21/'Account totals data'!O21</f>
        <v>0.16</v>
      </c>
      <c r="P21" s="3">
        <f>'Successful Authentications'!P21/'Account totals data'!P21</f>
        <v>0.21428571428571427</v>
      </c>
      <c r="Q21" s="3">
        <f>'Successful Authentications'!Q21/'Account totals data'!Q21</f>
        <v>0.1</v>
      </c>
      <c r="R21" s="3">
        <f>'Successful Authentications'!R21/'Account totals data'!R21</f>
        <v>0.21428571428571427</v>
      </c>
      <c r="S21" s="3">
        <f>'Successful Authentications'!S21/'Account totals data'!S21</f>
        <v>7.407407407407407E-2</v>
      </c>
    </row>
    <row r="22" spans="1:19" x14ac:dyDescent="0.35">
      <c r="A22" s="6" t="s">
        <v>22</v>
      </c>
      <c r="B22" s="3">
        <f>'Successful Authentications'!B22/'Account totals data'!B22</f>
        <v>0.14799154334038056</v>
      </c>
      <c r="C22" s="3">
        <f>'Successful Authentications'!C22/'Account totals data'!C22</f>
        <v>0.16631130063965885</v>
      </c>
      <c r="D22" s="3">
        <f>'Successful Authentications'!D22/'Account totals data'!D22</f>
        <v>0.15969989281886388</v>
      </c>
      <c r="E22" s="3">
        <f>'Successful Authentications'!E22/'Account totals data'!E22</f>
        <v>0.16542948038176034</v>
      </c>
      <c r="F22" s="3">
        <f>'Successful Authentications'!F22/'Account totals data'!F22</f>
        <v>0.1554845580404686</v>
      </c>
      <c r="G22" s="3">
        <f>'Successful Authentications'!G22/'Account totals data'!G22</f>
        <v>0.15761448349307774</v>
      </c>
      <c r="H22" s="3">
        <f>'Successful Authentications'!H22/'Account totals data'!H22</f>
        <v>0.15084388185654007</v>
      </c>
      <c r="I22" s="3">
        <f>'Successful Authentications'!I22/'Account totals data'!I22</f>
        <v>0.15110178384050368</v>
      </c>
      <c r="J22" s="3">
        <f>'Successful Authentications'!J22/'Account totals data'!J22</f>
        <v>0.14451476793248946</v>
      </c>
      <c r="K22" s="3">
        <f>'Successful Authentications'!K22/'Account totals data'!K22</f>
        <v>0.17075773745997866</v>
      </c>
      <c r="L22" s="3">
        <f>'Successful Authentications'!L22/'Account totals data'!L22</f>
        <v>0.16702586206896552</v>
      </c>
      <c r="M22" s="3">
        <f>'Successful Authentications'!M22/'Account totals data'!M22</f>
        <v>0.17826086956521739</v>
      </c>
      <c r="N22" s="3">
        <f>'Successful Authentications'!N22/'Account totals data'!N22</f>
        <v>0.15145005370569281</v>
      </c>
      <c r="O22" s="3">
        <f>'Successful Authentications'!O22/'Account totals data'!O22</f>
        <v>0.14021739130434782</v>
      </c>
      <c r="P22" s="3">
        <f>'Successful Authentications'!P22/'Account totals data'!P22</f>
        <v>0.14670981661272922</v>
      </c>
      <c r="Q22" s="3">
        <f>'Successful Authentications'!Q22/'Account totals data'!Q22</f>
        <v>0.15652173913043479</v>
      </c>
      <c r="R22" s="3">
        <f>'Successful Authentications'!R22/'Account totals data'!R22</f>
        <v>0.17009750812567714</v>
      </c>
      <c r="S22" s="3">
        <f>'Successful Authentications'!S22/'Account totals data'!S22</f>
        <v>0.1420824295010846</v>
      </c>
    </row>
    <row r="23" spans="1:19" x14ac:dyDescent="0.35">
      <c r="A23" s="6" t="s">
        <v>23</v>
      </c>
      <c r="B23" s="3">
        <f>'Successful Authentications'!B23/'Account totals data'!B23</f>
        <v>0.16</v>
      </c>
      <c r="C23" s="3">
        <f>'Successful Authentications'!C23/'Account totals data'!C23</f>
        <v>4.1095890410958902E-2</v>
      </c>
      <c r="D23" s="3">
        <f>'Successful Authentications'!D23/'Account totals data'!D23</f>
        <v>5.5555555555555552E-2</v>
      </c>
      <c r="E23" s="3">
        <f>'Successful Authentications'!E23/'Account totals data'!E23</f>
        <v>7.0422535211267609E-2</v>
      </c>
      <c r="F23" s="3">
        <f>'Successful Authentications'!F23/'Account totals data'!F23</f>
        <v>2.8169014084507043E-2</v>
      </c>
      <c r="G23" s="3">
        <f>'Successful Authentications'!G23/'Account totals data'!G23</f>
        <v>8.4507042253521125E-2</v>
      </c>
      <c r="H23" s="3">
        <f>'Successful Authentications'!H23/'Account totals data'!H23</f>
        <v>5.4794520547945202E-2</v>
      </c>
      <c r="I23" s="3">
        <f>'Successful Authentications'!I23/'Account totals data'!I23</f>
        <v>5.5555555555555552E-2</v>
      </c>
      <c r="J23" s="3">
        <f>'Successful Authentications'!J23/'Account totals data'!J23</f>
        <v>4.3478260869565216E-2</v>
      </c>
      <c r="K23" s="3">
        <f>'Successful Authentications'!K23/'Account totals data'!K23</f>
        <v>0.13432835820895522</v>
      </c>
      <c r="L23" s="3">
        <f>'Successful Authentications'!L23/'Account totals data'!L23</f>
        <v>7.3529411764705885E-2</v>
      </c>
      <c r="M23" s="3">
        <f>'Successful Authentications'!M23/'Account totals data'!M23</f>
        <v>0.17391304347826086</v>
      </c>
      <c r="N23" s="3">
        <f>'Successful Authentications'!N23/'Account totals data'!N23</f>
        <v>0.125</v>
      </c>
      <c r="O23" s="3">
        <f>'Successful Authentications'!O23/'Account totals data'!O23</f>
        <v>5.2631578947368418E-2</v>
      </c>
      <c r="P23" s="3">
        <f>'Successful Authentications'!P23/'Account totals data'!P23</f>
        <v>5.2631578947368418E-2</v>
      </c>
      <c r="Q23" s="3">
        <f>'Successful Authentications'!Q23/'Account totals data'!Q23</f>
        <v>5.1948051948051951E-2</v>
      </c>
      <c r="R23" s="3">
        <f>'Successful Authentications'!R23/'Account totals data'!R23</f>
        <v>0.10256410256410256</v>
      </c>
      <c r="S23" s="3">
        <f>'Successful Authentications'!S23/'Account totals data'!S23</f>
        <v>5.0632911392405063E-2</v>
      </c>
    </row>
    <row r="24" spans="1:19" x14ac:dyDescent="0.35">
      <c r="A24" s="6" t="s">
        <v>24</v>
      </c>
      <c r="B24" s="3">
        <f>'Successful Authentications'!B24/'Account totals data'!B24</f>
        <v>0.13333333333333333</v>
      </c>
      <c r="C24" s="3">
        <f>'Successful Authentications'!C24/'Account totals data'!C24</f>
        <v>0.14962593516209477</v>
      </c>
      <c r="D24" s="3">
        <f>'Successful Authentications'!D24/'Account totals data'!D24</f>
        <v>9.4292803970223327E-2</v>
      </c>
      <c r="E24" s="3">
        <f>'Successful Authentications'!E24/'Account totals data'!E24</f>
        <v>0.12846347607052896</v>
      </c>
      <c r="F24" s="3">
        <f>'Successful Authentications'!F24/'Account totals data'!F24</f>
        <v>0.16790123456790124</v>
      </c>
      <c r="G24" s="3">
        <f>'Successful Authentications'!G24/'Account totals data'!G24</f>
        <v>0.12259615384615384</v>
      </c>
      <c r="H24" s="3">
        <f>'Successful Authentications'!H24/'Account totals data'!H24</f>
        <v>0.15439429928741091</v>
      </c>
      <c r="I24" s="3">
        <f>'Successful Authentications'!I24/'Account totals data'!I24</f>
        <v>0.15681818181818183</v>
      </c>
      <c r="J24" s="3">
        <f>'Successful Authentications'!J24/'Account totals data'!J24</f>
        <v>8.5011185682326629E-2</v>
      </c>
      <c r="K24" s="3">
        <f>'Successful Authentications'!K24/'Account totals data'!K24</f>
        <v>0.23181818181818181</v>
      </c>
      <c r="L24" s="3">
        <f>'Successful Authentications'!L24/'Account totals data'!L24</f>
        <v>0.15483870967741936</v>
      </c>
      <c r="M24" s="3">
        <f>'Successful Authentications'!M24/'Account totals data'!M24</f>
        <v>0.20997920997920999</v>
      </c>
      <c r="N24" s="3">
        <f>'Successful Authentications'!N24/'Account totals data'!N24</f>
        <v>0.22884615384615384</v>
      </c>
      <c r="O24" s="3">
        <f>'Successful Authentications'!O24/'Account totals data'!O24</f>
        <v>0.1310344827586207</v>
      </c>
      <c r="P24" s="3">
        <f>'Successful Authentications'!P24/'Account totals data'!P24</f>
        <v>0.18016528925619835</v>
      </c>
      <c r="Q24" s="3">
        <f>'Successful Authentications'!Q24/'Account totals data'!Q24</f>
        <v>0.13112164296998421</v>
      </c>
      <c r="R24" s="3">
        <f>'Successful Authentications'!R24/'Account totals data'!R24</f>
        <v>0.11388455538221529</v>
      </c>
      <c r="S24" s="3">
        <f>'Successful Authentications'!S24/'Account totals data'!S24</f>
        <v>0.15160796324655437</v>
      </c>
    </row>
    <row r="25" spans="1:19" x14ac:dyDescent="0.35">
      <c r="A25" s="6" t="s">
        <v>25</v>
      </c>
      <c r="B25" s="3">
        <f>'Successful Authentications'!B25/'Account totals data'!B25</f>
        <v>9.1004184100418412E-2</v>
      </c>
      <c r="C25" s="3">
        <f>'Successful Authentications'!C25/'Account totals data'!C25</f>
        <v>0.11040339702760085</v>
      </c>
      <c r="D25" s="3">
        <f>'Successful Authentications'!D25/'Account totals data'!D25</f>
        <v>7.9365079365079361E-2</v>
      </c>
      <c r="E25" s="3">
        <f>'Successful Authentications'!E25/'Account totals data'!E25</f>
        <v>7.2110286320254513E-2</v>
      </c>
      <c r="F25" s="3">
        <f>'Successful Authentications'!F25/'Account totals data'!F25</f>
        <v>0.10412147505422993</v>
      </c>
      <c r="G25" s="3">
        <f>'Successful Authentications'!G25/'Account totals data'!G25</f>
        <v>8.3597883597883602E-2</v>
      </c>
      <c r="H25" s="3">
        <f>'Successful Authentications'!H25/'Account totals data'!H25</f>
        <v>0.1228813559322034</v>
      </c>
      <c r="I25" s="3">
        <f>'Successful Authentications'!I25/'Account totals data'!I25</f>
        <v>0.11937172774869111</v>
      </c>
      <c r="J25" s="3">
        <f>'Successful Authentications'!J25/'Account totals data'!J25</f>
        <v>8.7830687830687829E-2</v>
      </c>
      <c r="K25" s="3">
        <f>'Successful Authentications'!K25/'Account totals data'!K25</f>
        <v>0.14103923647932132</v>
      </c>
      <c r="L25" s="3">
        <f>'Successful Authentications'!L25/'Account totals data'!L25</f>
        <v>0.11808510638297873</v>
      </c>
      <c r="M25" s="3">
        <f>'Successful Authentications'!M25/'Account totals data'!M25</f>
        <v>0.12340425531914893</v>
      </c>
      <c r="N25" s="3">
        <f>'Successful Authentications'!N25/'Account totals data'!N25</f>
        <v>0.10253699788583509</v>
      </c>
      <c r="O25" s="3">
        <f>'Successful Authentications'!O25/'Account totals data'!O25</f>
        <v>0.12299465240641712</v>
      </c>
      <c r="P25" s="3">
        <f>'Successful Authentications'!P25/'Account totals data'!P25</f>
        <v>0.14255091103965703</v>
      </c>
      <c r="Q25" s="3">
        <f>'Successful Authentications'!Q25/'Account totals data'!Q25</f>
        <v>8.6729362591431561E-2</v>
      </c>
      <c r="R25" s="3">
        <f>'Successful Authentications'!R25/'Account totals data'!R25</f>
        <v>6.5817409766454352E-2</v>
      </c>
      <c r="S25" s="3">
        <f>'Successful Authentications'!S25/'Account totals data'!S25</f>
        <v>6.3403781979977758E-2</v>
      </c>
    </row>
    <row r="26" spans="1:19" x14ac:dyDescent="0.35">
      <c r="A26" s="6" t="s">
        <v>26</v>
      </c>
      <c r="B26" s="3">
        <f>'Successful Authentications'!B26/'Account totals data'!B26</f>
        <v>9.4041345764085932E-2</v>
      </c>
      <c r="C26" s="3">
        <f>'Successful Authentications'!C26/'Account totals data'!C26</f>
        <v>0.1119496855345912</v>
      </c>
      <c r="D26" s="3">
        <f>'Successful Authentications'!D26/'Account totals data'!D26</f>
        <v>0.10376958915713681</v>
      </c>
      <c r="E26" s="3">
        <f>'Successful Authentications'!E26/'Account totals data'!E26</f>
        <v>9.9563318777292575E-2</v>
      </c>
      <c r="F26" s="3">
        <f>'Successful Authentications'!F26/'Account totals data'!F26</f>
        <v>0.11588366890380314</v>
      </c>
      <c r="G26" s="3">
        <f>'Successful Authentications'!G26/'Account totals data'!G26</f>
        <v>0.11839708561020036</v>
      </c>
      <c r="H26" s="3">
        <f>'Successful Authentications'!H26/'Account totals data'!H26</f>
        <v>0.12676698586411309</v>
      </c>
      <c r="I26" s="3">
        <f>'Successful Authentications'!I26/'Account totals data'!I26</f>
        <v>0.12924221292422131</v>
      </c>
      <c r="J26" s="3">
        <f>'Successful Authentications'!J26/'Account totals data'!J26</f>
        <v>0.11756440281030445</v>
      </c>
      <c r="K26" s="3">
        <f>'Successful Authentications'!K26/'Account totals data'!K26</f>
        <v>0.13715953307392997</v>
      </c>
      <c r="L26" s="3">
        <f>'Successful Authentications'!L26/'Account totals data'!L26</f>
        <v>0.12848605577689243</v>
      </c>
      <c r="M26" s="3">
        <f>'Successful Authentications'!M26/'Account totals data'!M26</f>
        <v>0.15226130653266332</v>
      </c>
      <c r="N26" s="3">
        <f>'Successful Authentications'!N26/'Account totals data'!N26</f>
        <v>0.13233779608650875</v>
      </c>
      <c r="O26" s="3">
        <f>'Successful Authentications'!O26/'Account totals data'!O26</f>
        <v>0.14908890115958034</v>
      </c>
      <c r="P26" s="3">
        <f>'Successful Authentications'!P26/'Account totals data'!P26</f>
        <v>0.13583007266629402</v>
      </c>
      <c r="Q26" s="3">
        <f>'Successful Authentications'!Q26/'Account totals data'!Q26</f>
        <v>0.12029229904440697</v>
      </c>
      <c r="R26" s="3">
        <f>'Successful Authentications'!R26/'Account totals data'!R26</f>
        <v>0.13063320022818026</v>
      </c>
      <c r="S26" s="3">
        <f>'Successful Authentications'!S26/'Account totals data'!S26</f>
        <v>0.13429394812680115</v>
      </c>
    </row>
    <row r="27" spans="1:19" x14ac:dyDescent="0.35">
      <c r="A27" s="6" t="s">
        <v>27</v>
      </c>
      <c r="B27" s="3">
        <f>'Successful Authentications'!B27/'Account totals data'!B27</f>
        <v>0.11611030478955008</v>
      </c>
      <c r="C27" s="3">
        <f>'Successful Authentications'!C27/'Account totals data'!C27</f>
        <v>0.10782865583456426</v>
      </c>
      <c r="D27" s="3">
        <f>'Successful Authentications'!D27/'Account totals data'!D27</f>
        <v>0.10240963855421686</v>
      </c>
      <c r="E27" s="3">
        <f>'Successful Authentications'!E27/'Account totals data'!E27</f>
        <v>9.8310291858678955E-2</v>
      </c>
      <c r="F27" s="3">
        <f>'Successful Authentications'!F27/'Account totals data'!F27</f>
        <v>9.8437499999999997E-2</v>
      </c>
      <c r="G27" s="3">
        <f>'Successful Authentications'!G27/'Account totals data'!G27</f>
        <v>0.14102564102564102</v>
      </c>
      <c r="H27" s="3">
        <f>'Successful Authentications'!H27/'Account totals data'!H27</f>
        <v>0.12841091492776885</v>
      </c>
      <c r="I27" s="3">
        <f>'Successful Authentications'!I27/'Account totals data'!I27</f>
        <v>0.11594202898550725</v>
      </c>
      <c r="J27" s="3">
        <f>'Successful Authentications'!J27/'Account totals data'!J27</f>
        <v>0.11601307189542484</v>
      </c>
      <c r="K27" s="3">
        <f>'Successful Authentications'!K27/'Account totals data'!K27</f>
        <v>0.12146422628951747</v>
      </c>
      <c r="L27" s="3">
        <f>'Successful Authentications'!L27/'Account totals data'!L27</f>
        <v>0.14285714285714285</v>
      </c>
      <c r="M27" s="3">
        <f>'Successful Authentications'!M27/'Account totals data'!M27</f>
        <v>0.13522537562604339</v>
      </c>
      <c r="N27" s="3">
        <f>'Successful Authentications'!N27/'Account totals data'!N27</f>
        <v>0.11467116357504216</v>
      </c>
      <c r="O27" s="3">
        <f>'Successful Authentications'!O27/'Account totals data'!O27</f>
        <v>0.14359861591695502</v>
      </c>
      <c r="P27" s="3">
        <f>'Successful Authentications'!P27/'Account totals data'!P27</f>
        <v>8.8235294117647065E-2</v>
      </c>
      <c r="Q27" s="3">
        <f>'Successful Authentications'!Q27/'Account totals data'!Q27</f>
        <v>9.8106712564543896E-2</v>
      </c>
      <c r="R27" s="3">
        <f>'Successful Authentications'!R27/'Account totals data'!R27</f>
        <v>8.6882453151618397E-2</v>
      </c>
      <c r="S27" s="3">
        <f>'Successful Authentications'!S27/'Account totals data'!S27</f>
        <v>0.12543554006968641</v>
      </c>
    </row>
    <row r="28" spans="1:19" x14ac:dyDescent="0.35">
      <c r="A28" s="6" t="s">
        <v>28</v>
      </c>
      <c r="B28" s="3">
        <f>'Successful Authentications'!B28/'Account totals data'!B28</f>
        <v>0.19856459330143542</v>
      </c>
      <c r="C28" s="3">
        <f>'Successful Authentications'!C28/'Account totals data'!C28</f>
        <v>0.17191283292978207</v>
      </c>
      <c r="D28" s="3">
        <f>'Successful Authentications'!D28/'Account totals data'!D28</f>
        <v>0.17307692307692307</v>
      </c>
      <c r="E28" s="3">
        <f>'Successful Authentications'!E28/'Account totals data'!E28</f>
        <v>0.19230769230769232</v>
      </c>
      <c r="F28" s="3">
        <f>'Successful Authentications'!F28/'Account totals data'!F28</f>
        <v>0.15789473684210525</v>
      </c>
      <c r="G28" s="3">
        <f>'Successful Authentications'!G28/'Account totals data'!G28</f>
        <v>0.19811320754716982</v>
      </c>
      <c r="H28" s="3">
        <f>'Successful Authentications'!H28/'Account totals data'!H28</f>
        <v>0.18372093023255814</v>
      </c>
      <c r="I28" s="3">
        <f>'Successful Authentications'!I28/'Account totals data'!I28</f>
        <v>0.17011494252873563</v>
      </c>
      <c r="J28" s="3">
        <f>'Successful Authentications'!J28/'Account totals data'!J28</f>
        <v>0.13744075829383887</v>
      </c>
      <c r="K28" s="3">
        <f>'Successful Authentications'!K28/'Account totals data'!K28</f>
        <v>0.1937046004842615</v>
      </c>
      <c r="L28" s="3">
        <f>'Successful Authentications'!L28/'Account totals data'!L28</f>
        <v>0.18377088305489261</v>
      </c>
      <c r="M28" s="3">
        <f>'Successful Authentications'!M28/'Account totals data'!M28</f>
        <v>0.18095238095238095</v>
      </c>
      <c r="N28" s="3">
        <f>'Successful Authentications'!N28/'Account totals data'!N28</f>
        <v>0.15990453460620524</v>
      </c>
      <c r="O28" s="3">
        <f>'Successful Authentications'!O28/'Account totals data'!O28</f>
        <v>0.17848410757946209</v>
      </c>
      <c r="P28" s="3">
        <f>'Successful Authentications'!P28/'Account totals data'!P28</f>
        <v>0.170316301703163</v>
      </c>
      <c r="Q28" s="3">
        <f>'Successful Authentications'!Q28/'Account totals data'!Q28</f>
        <v>0.16019417475728157</v>
      </c>
      <c r="R28" s="3">
        <f>'Successful Authentications'!R28/'Account totals data'!R28</f>
        <v>0.16296296296296298</v>
      </c>
      <c r="S28" s="3">
        <f>'Successful Authentications'!S28/'Account totals data'!S28</f>
        <v>0.1864406779661017</v>
      </c>
    </row>
    <row r="29" spans="1:19" x14ac:dyDescent="0.35">
      <c r="A29" s="6" t="s">
        <v>29</v>
      </c>
      <c r="B29" s="3">
        <f>'Successful Authentications'!B29/'Account totals data'!B29</f>
        <v>0.19768003866602224</v>
      </c>
      <c r="C29" s="3">
        <f>'Successful Authentications'!C29/'Account totals data'!C29</f>
        <v>0.15106660861993906</v>
      </c>
      <c r="D29" s="3">
        <f>'Successful Authentications'!D29/'Account totals data'!D29</f>
        <v>0.13577586206896552</v>
      </c>
      <c r="E29" s="3">
        <f>'Successful Authentications'!E29/'Account totals data'!E29</f>
        <v>0.14074717636837533</v>
      </c>
      <c r="F29" s="3">
        <f>'Successful Authentications'!F29/'Account totals data'!F29</f>
        <v>0.13248239436619719</v>
      </c>
      <c r="G29" s="3">
        <f>'Successful Authentications'!G29/'Account totals data'!G29</f>
        <v>0.1517391304347826</v>
      </c>
      <c r="H29" s="3">
        <f>'Successful Authentications'!H29/'Account totals data'!H29</f>
        <v>0.14128128977513787</v>
      </c>
      <c r="I29" s="3">
        <f>'Successful Authentications'!I29/'Account totals data'!I29</f>
        <v>0.14661016949152542</v>
      </c>
      <c r="J29" s="3">
        <f>'Successful Authentications'!J29/'Account totals data'!J29</f>
        <v>0.18958950486669487</v>
      </c>
      <c r="K29" s="3">
        <f>'Successful Authentications'!K29/'Account totals data'!K29</f>
        <v>0.20008460236886633</v>
      </c>
      <c r="L29" s="3">
        <f>'Successful Authentications'!L29/'Account totals data'!L29</f>
        <v>0.16189290161892902</v>
      </c>
      <c r="M29" s="3">
        <f>'Successful Authentications'!M29/'Account totals data'!M29</f>
        <v>0.16877809562729873</v>
      </c>
      <c r="N29" s="3">
        <f>'Successful Authentications'!N29/'Account totals data'!N29</f>
        <v>0.15759312320916904</v>
      </c>
      <c r="O29" s="3">
        <f>'Successful Authentications'!O29/'Account totals data'!O29</f>
        <v>0.11516393442622951</v>
      </c>
      <c r="P29" s="3">
        <f>'Successful Authentications'!P29/'Account totals data'!P29</f>
        <v>0.10371900826446281</v>
      </c>
      <c r="Q29" s="3">
        <f>'Successful Authentications'!Q29/'Account totals data'!Q29</f>
        <v>8.6542443064182198E-2</v>
      </c>
      <c r="R29" s="3">
        <f>'Successful Authentications'!R29/'Account totals data'!R29</f>
        <v>8.2461280870657183E-2</v>
      </c>
      <c r="S29" s="3">
        <f>'Successful Authentications'!S29/'Account totals data'!S29</f>
        <v>9.6828752642706128E-2</v>
      </c>
    </row>
    <row r="30" spans="1:19" x14ac:dyDescent="0.35">
      <c r="A30" s="6" t="s">
        <v>30</v>
      </c>
      <c r="B30" s="3">
        <f>'Successful Authentications'!B30/'Account totals data'!B30</f>
        <v>0.15625</v>
      </c>
      <c r="C30" s="3">
        <f>'Successful Authentications'!C30/'Account totals data'!C30</f>
        <v>9.8265895953757232E-2</v>
      </c>
      <c r="D30" s="3">
        <f>'Successful Authentications'!D30/'Account totals data'!D30</f>
        <v>0.13372093023255813</v>
      </c>
      <c r="E30" s="3">
        <f>'Successful Authentications'!E30/'Account totals data'!E30</f>
        <v>0.11560693641618497</v>
      </c>
      <c r="F30" s="3">
        <f>'Successful Authentications'!F30/'Account totals data'!F30</f>
        <v>9.4736842105263161E-2</v>
      </c>
      <c r="G30" s="3">
        <f>'Successful Authentications'!G30/'Account totals data'!G30</f>
        <v>8.9947089947089942E-2</v>
      </c>
      <c r="H30" s="3">
        <f>'Successful Authentications'!H30/'Account totals data'!H30</f>
        <v>0.12698412698412698</v>
      </c>
      <c r="I30" s="3">
        <f>'Successful Authentications'!I30/'Account totals data'!I30</f>
        <v>8.8082901554404139E-2</v>
      </c>
      <c r="J30" s="3">
        <f>'Successful Authentications'!J30/'Account totals data'!J30</f>
        <v>0.21134020618556701</v>
      </c>
      <c r="K30" s="3">
        <f>'Successful Authentications'!K30/'Account totals data'!K30</f>
        <v>0.16080402010050251</v>
      </c>
      <c r="L30" s="3">
        <f>'Successful Authentications'!L30/'Account totals data'!L30</f>
        <v>0.14141414141414141</v>
      </c>
      <c r="M30" s="3">
        <f>'Successful Authentications'!M30/'Account totals data'!M30</f>
        <v>0.11442786069651742</v>
      </c>
      <c r="N30" s="3">
        <f>'Successful Authentications'!N30/'Account totals data'!N30</f>
        <v>0.14572864321608039</v>
      </c>
      <c r="O30" s="3">
        <f>'Successful Authentications'!O30/'Account totals data'!O30</f>
        <v>0.11274509803921569</v>
      </c>
      <c r="P30" s="3">
        <f>'Successful Authentications'!P30/'Account totals data'!P30</f>
        <v>0.21256038647342995</v>
      </c>
      <c r="Q30" s="3">
        <f>'Successful Authentications'!Q30/'Account totals data'!Q30</f>
        <v>3.2863849765258218E-2</v>
      </c>
      <c r="R30" s="3">
        <f>'Successful Authentications'!R30/'Account totals data'!R30</f>
        <v>4.1860465116279069E-2</v>
      </c>
      <c r="S30" s="3">
        <f>'Successful Authentications'!S30/'Account totals data'!S30</f>
        <v>6.4814814814814811E-2</v>
      </c>
    </row>
    <row r="31" spans="1:19" x14ac:dyDescent="0.35">
      <c r="A31" s="6" t="s">
        <v>31</v>
      </c>
      <c r="B31" s="3">
        <f>'Successful Authentications'!B31/'Account totals data'!B31</f>
        <v>0.21472392638036811</v>
      </c>
      <c r="C31" s="3">
        <f>'Successful Authentications'!C31/'Account totals data'!C31</f>
        <v>0.16766467065868262</v>
      </c>
      <c r="D31" s="3">
        <f>'Successful Authentications'!D31/'Account totals data'!D31</f>
        <v>0.14450867052023122</v>
      </c>
      <c r="E31" s="3">
        <f>'Successful Authentications'!E31/'Account totals data'!E31</f>
        <v>0.15789473684210525</v>
      </c>
      <c r="F31" s="3">
        <f>'Successful Authentications'!F31/'Account totals data'!F31</f>
        <v>0.12727272727272726</v>
      </c>
      <c r="G31" s="3">
        <f>'Successful Authentications'!G31/'Account totals data'!G31</f>
        <v>0.1377245508982036</v>
      </c>
      <c r="H31" s="3">
        <f>'Successful Authentications'!H31/'Account totals data'!H31</f>
        <v>0.1317365269461078</v>
      </c>
      <c r="I31" s="3">
        <f>'Successful Authentications'!I31/'Account totals data'!I31</f>
        <v>0.1588235294117647</v>
      </c>
      <c r="J31" s="3">
        <f>'Successful Authentications'!J31/'Account totals data'!J31</f>
        <v>0.14792899408284024</v>
      </c>
      <c r="K31" s="3">
        <f>'Successful Authentications'!K31/'Account totals data'!K31</f>
        <v>0.21935483870967742</v>
      </c>
      <c r="L31" s="3">
        <f>'Successful Authentications'!L31/'Account totals data'!L31</f>
        <v>0.16447368421052633</v>
      </c>
      <c r="M31" s="3">
        <f>'Successful Authentications'!M31/'Account totals data'!M31</f>
        <v>0.20779220779220781</v>
      </c>
      <c r="N31" s="3">
        <f>'Successful Authentications'!N31/'Account totals data'!N31</f>
        <v>0.12820512820512819</v>
      </c>
      <c r="O31" s="3">
        <f>'Successful Authentications'!O31/'Account totals data'!O31</f>
        <v>0.12658227848101267</v>
      </c>
      <c r="P31" s="3">
        <f>'Successful Authentications'!P31/'Account totals data'!P31</f>
        <v>0.10126582278481013</v>
      </c>
      <c r="Q31" s="3">
        <f>'Successful Authentications'!Q31/'Account totals data'!Q31</f>
        <v>8.8607594936708861E-2</v>
      </c>
      <c r="R31" s="3">
        <f>'Successful Authentications'!R31/'Account totals data'!R31</f>
        <v>0.12820512820512819</v>
      </c>
      <c r="S31" s="3">
        <f>'Successful Authentications'!S31/'Account totals data'!S31</f>
        <v>9.9337748344370855E-2</v>
      </c>
    </row>
    <row r="32" spans="1:19" x14ac:dyDescent="0.35">
      <c r="A32" s="6" t="s">
        <v>215</v>
      </c>
      <c r="B32" s="3">
        <f>'Successful Authentications'!B32/'Account totals data'!B32</f>
        <v>0.32038834951456313</v>
      </c>
      <c r="C32" s="3">
        <f>'Successful Authentications'!C32/'Account totals data'!C32</f>
        <v>0.17741935483870969</v>
      </c>
      <c r="D32" s="3">
        <f>'Successful Authentications'!D32/'Account totals data'!D32</f>
        <v>0.20472440944881889</v>
      </c>
      <c r="E32" s="3">
        <f>'Successful Authentications'!E32/'Account totals data'!E32</f>
        <v>0.184</v>
      </c>
      <c r="F32" s="3">
        <f>'Successful Authentications'!F32/'Account totals data'!F32</f>
        <v>0.1796875</v>
      </c>
      <c r="G32" s="3">
        <f>'Successful Authentications'!G32/'Account totals data'!G32</f>
        <v>0.2</v>
      </c>
      <c r="H32" s="3">
        <f>'Successful Authentications'!H32/'Account totals data'!H32</f>
        <v>0.15909090909090909</v>
      </c>
      <c r="I32" s="3">
        <f>'Successful Authentications'!I32/'Account totals data'!I32</f>
        <v>0.22556390977443608</v>
      </c>
      <c r="J32" s="3">
        <f>'Successful Authentications'!J32/'Account totals data'!J32</f>
        <v>0.30434782608695654</v>
      </c>
      <c r="K32" s="3">
        <f>'Successful Authentications'!K32/'Account totals data'!K32</f>
        <v>0.25517241379310346</v>
      </c>
      <c r="L32" s="3">
        <f>'Successful Authentications'!L32/'Account totals data'!L32</f>
        <v>0.29605263157894735</v>
      </c>
      <c r="M32" s="3">
        <f>'Successful Authentications'!M32/'Account totals data'!M32</f>
        <v>0.25153374233128833</v>
      </c>
      <c r="N32" s="3">
        <f>'Successful Authentications'!N32/'Account totals data'!N32</f>
        <v>0.15976331360946747</v>
      </c>
      <c r="O32" s="3">
        <f>'Successful Authentications'!O32/'Account totals data'!O32</f>
        <v>0.14035087719298245</v>
      </c>
      <c r="P32" s="3">
        <f>'Successful Authentications'!P32/'Account totals data'!P32</f>
        <v>0.19075144508670519</v>
      </c>
      <c r="Q32" s="3">
        <f>'Successful Authentications'!Q32/'Account totals data'!Q32</f>
        <v>0.14207650273224043</v>
      </c>
      <c r="R32" s="3">
        <f>'Successful Authentications'!R32/'Account totals data'!R32</f>
        <v>0.15135135135135136</v>
      </c>
      <c r="S32" s="3">
        <f>'Successful Authentications'!S32/'Account totals data'!S32</f>
        <v>0.13227513227513227</v>
      </c>
    </row>
    <row r="33" spans="1:19" x14ac:dyDescent="0.35">
      <c r="A33" s="6" t="s">
        <v>33</v>
      </c>
      <c r="B33" s="3">
        <f>'Successful Authentications'!B33/'Account totals data'!B33</f>
        <v>0.11403508771929824</v>
      </c>
      <c r="C33" s="3">
        <f>'Successful Authentications'!C33/'Account totals data'!C33</f>
        <v>8.0357142857142863E-2</v>
      </c>
      <c r="D33" s="3">
        <f>'Successful Authentications'!D33/'Account totals data'!D33</f>
        <v>0.1</v>
      </c>
      <c r="E33" s="3">
        <f>'Successful Authentications'!E33/'Account totals data'!E33</f>
        <v>0.10619469026548672</v>
      </c>
      <c r="F33" s="3">
        <f>'Successful Authentications'!F33/'Account totals data'!F33</f>
        <v>0.12280701754385964</v>
      </c>
      <c r="G33" s="3">
        <f>'Successful Authentications'!G33/'Account totals data'!G33</f>
        <v>8.8495575221238937E-2</v>
      </c>
      <c r="H33" s="3">
        <f>'Successful Authentications'!H33/'Account totals data'!H33</f>
        <v>7.2072072072072071E-2</v>
      </c>
      <c r="I33" s="3">
        <f>'Successful Authentications'!I33/'Account totals data'!I33</f>
        <v>0.11214953271028037</v>
      </c>
      <c r="J33" s="3">
        <f>'Successful Authentications'!J33/'Account totals data'!J33</f>
        <v>0.16513761467889909</v>
      </c>
      <c r="K33" s="3">
        <f>'Successful Authentications'!K33/'Account totals data'!K33</f>
        <v>0.2</v>
      </c>
      <c r="L33" s="3">
        <f>'Successful Authentications'!L33/'Account totals data'!L33</f>
        <v>0.13333333333333333</v>
      </c>
      <c r="M33" s="3">
        <f>'Successful Authentications'!M33/'Account totals data'!M33</f>
        <v>0.11320754716981132</v>
      </c>
      <c r="N33" s="3">
        <f>'Successful Authentications'!N33/'Account totals data'!N33</f>
        <v>0.16037735849056603</v>
      </c>
      <c r="O33" s="3">
        <f>'Successful Authentications'!O33/'Account totals data'!O33</f>
        <v>9.3457943925233641E-2</v>
      </c>
      <c r="P33" s="3">
        <f>'Successful Authentications'!P33/'Account totals data'!P33</f>
        <v>0.10091743119266056</v>
      </c>
      <c r="Q33" s="3">
        <f>'Successful Authentications'!Q33/'Account totals data'!Q33</f>
        <v>0.10810810810810811</v>
      </c>
      <c r="R33" s="3">
        <f>'Successful Authentications'!R33/'Account totals data'!R33</f>
        <v>8.0357142857142863E-2</v>
      </c>
      <c r="S33" s="3">
        <f>'Successful Authentications'!S33/'Account totals data'!S33</f>
        <v>8.1818181818181818E-2</v>
      </c>
    </row>
    <row r="34" spans="1:19" x14ac:dyDescent="0.35">
      <c r="A34" s="6" t="s">
        <v>34</v>
      </c>
      <c r="B34" s="3">
        <f>'Successful Authentications'!B34/'Account totals data'!B34</f>
        <v>0.13664596273291926</v>
      </c>
      <c r="C34" s="3">
        <f>'Successful Authentications'!C34/'Account totals data'!C34</f>
        <v>7.8313253012048195E-2</v>
      </c>
      <c r="D34" s="3">
        <f>'Successful Authentications'!D34/'Account totals data'!D34</f>
        <v>0.1111111111111111</v>
      </c>
      <c r="E34" s="3">
        <f>'Successful Authentications'!E34/'Account totals data'!E34</f>
        <v>9.7402597402597407E-2</v>
      </c>
      <c r="F34" s="3">
        <f>'Successful Authentications'!F34/'Account totals data'!F34</f>
        <v>8.0745341614906832E-2</v>
      </c>
      <c r="G34" s="3">
        <f>'Successful Authentications'!G34/'Account totals data'!G34</f>
        <v>0.19875776397515527</v>
      </c>
      <c r="H34" s="3">
        <f>'Successful Authentications'!H34/'Account totals data'!H34</f>
        <v>0.1165644171779141</v>
      </c>
      <c r="I34" s="3">
        <f>'Successful Authentications'!I34/'Account totals data'!I34</f>
        <v>0.13253012048192772</v>
      </c>
      <c r="J34" s="3">
        <f>'Successful Authentications'!J34/'Account totals data'!J34</f>
        <v>0.15976331360946747</v>
      </c>
      <c r="K34" s="3">
        <f>'Successful Authentications'!K34/'Account totals data'!K34</f>
        <v>0.14545454545454545</v>
      </c>
      <c r="L34" s="3">
        <f>'Successful Authentications'!L34/'Account totals data'!L34</f>
        <v>0.16666666666666666</v>
      </c>
      <c r="M34" s="3">
        <f>'Successful Authentications'!M34/'Account totals data'!M34</f>
        <v>0.1402439024390244</v>
      </c>
      <c r="N34" s="3">
        <f>'Successful Authentications'!N34/'Account totals data'!N34</f>
        <v>0.14723926380368099</v>
      </c>
      <c r="O34" s="3">
        <f>'Successful Authentications'!O34/'Account totals data'!O34</f>
        <v>8.6956521739130432E-2</v>
      </c>
      <c r="P34" s="3">
        <f>'Successful Authentications'!P34/'Account totals data'!P34</f>
        <v>7.5949367088607597E-2</v>
      </c>
      <c r="Q34" s="3">
        <f>'Successful Authentications'!Q34/'Account totals data'!Q34</f>
        <v>8.4967320261437912E-2</v>
      </c>
      <c r="R34" s="3">
        <f>'Successful Authentications'!R34/'Account totals data'!R34</f>
        <v>6.535947712418301E-2</v>
      </c>
      <c r="S34" s="3">
        <f>'Successful Authentications'!S34/'Account totals data'!S34</f>
        <v>0.10067114093959731</v>
      </c>
    </row>
    <row r="35" spans="1:19" x14ac:dyDescent="0.35">
      <c r="A35" s="6" t="s">
        <v>35</v>
      </c>
      <c r="B35" s="3">
        <f>'Successful Authentications'!B35/'Account totals data'!B35</f>
        <v>0.19620253164556961</v>
      </c>
      <c r="C35" s="3">
        <f>'Successful Authentications'!C35/'Account totals data'!C35</f>
        <v>0.15337423312883436</v>
      </c>
      <c r="D35" s="3">
        <f>'Successful Authentications'!D35/'Account totals data'!D35</f>
        <v>0.16374269005847952</v>
      </c>
      <c r="E35" s="3">
        <f>'Successful Authentications'!E35/'Account totals data'!E35</f>
        <v>0.17751479289940827</v>
      </c>
      <c r="F35" s="3">
        <f>'Successful Authentications'!F35/'Account totals data'!F35</f>
        <v>0.15697674418604651</v>
      </c>
      <c r="G35" s="3">
        <f>'Successful Authentications'!G35/'Account totals data'!G35</f>
        <v>0.20930232558139536</v>
      </c>
      <c r="H35" s="3">
        <f>'Successful Authentications'!H35/'Account totals data'!H35</f>
        <v>0.15428571428571428</v>
      </c>
      <c r="I35" s="3">
        <f>'Successful Authentications'!I35/'Account totals data'!I35</f>
        <v>0.18497109826589594</v>
      </c>
      <c r="J35" s="3">
        <f>'Successful Authentications'!J35/'Account totals data'!J35</f>
        <v>0.19101123595505617</v>
      </c>
      <c r="K35" s="3">
        <f>'Successful Authentications'!K35/'Account totals data'!K35</f>
        <v>0.21857923497267759</v>
      </c>
      <c r="L35" s="3">
        <f>'Successful Authentications'!L35/'Account totals data'!L35</f>
        <v>0.17486338797814208</v>
      </c>
      <c r="M35" s="3">
        <f>'Successful Authentications'!M35/'Account totals data'!M35</f>
        <v>0.15934065934065933</v>
      </c>
      <c r="N35" s="3">
        <f>'Successful Authentications'!N35/'Account totals data'!N35</f>
        <v>0.18681318681318682</v>
      </c>
      <c r="O35" s="3">
        <f>'Successful Authentications'!O35/'Account totals data'!O35</f>
        <v>0.11827956989247312</v>
      </c>
      <c r="P35" s="3">
        <f>'Successful Authentications'!P35/'Account totals data'!P35</f>
        <v>9.0425531914893623E-2</v>
      </c>
      <c r="Q35" s="3">
        <f>'Successful Authentications'!Q35/'Account totals data'!Q35</f>
        <v>9.375E-2</v>
      </c>
      <c r="R35" s="3">
        <f>'Successful Authentications'!R35/'Account totals data'!R35</f>
        <v>0.12105263157894737</v>
      </c>
      <c r="S35" s="3">
        <f>'Successful Authentications'!S35/'Account totals data'!S35</f>
        <v>8.4656084656084651E-2</v>
      </c>
    </row>
    <row r="36" spans="1:19" x14ac:dyDescent="0.35">
      <c r="A36" s="6" t="s">
        <v>36</v>
      </c>
      <c r="B36" s="3">
        <f>'Successful Authentications'!B36/'Account totals data'!B36</f>
        <v>5.7692307692307696E-2</v>
      </c>
      <c r="C36" s="3">
        <f>'Successful Authentications'!C36/'Account totals data'!C36</f>
        <v>0.13422818791946309</v>
      </c>
      <c r="D36" s="3">
        <f>'Successful Authentications'!D36/'Account totals data'!D36</f>
        <v>7.8431372549019607E-2</v>
      </c>
      <c r="E36" s="3">
        <f>'Successful Authentications'!E36/'Account totals data'!E36</f>
        <v>6.6666666666666666E-2</v>
      </c>
      <c r="F36" s="3">
        <f>'Successful Authentications'!F36/'Account totals data'!F36</f>
        <v>2.7210884353741496E-2</v>
      </c>
      <c r="G36" s="3">
        <f>'Successful Authentications'!G36/'Account totals data'!G36</f>
        <v>8.5714285714285715E-2</v>
      </c>
      <c r="H36" s="3">
        <f>'Successful Authentications'!H36/'Account totals data'!H36</f>
        <v>9.2198581560283682E-2</v>
      </c>
      <c r="I36" s="3">
        <f>'Successful Authentications'!I36/'Account totals data'!I36</f>
        <v>0.11023622047244094</v>
      </c>
      <c r="J36" s="3">
        <f>'Successful Authentications'!J36/'Account totals data'!J36</f>
        <v>7.874015748031496E-2</v>
      </c>
      <c r="K36" s="3">
        <f>'Successful Authentications'!K36/'Account totals data'!K36</f>
        <v>0.14634146341463414</v>
      </c>
      <c r="L36" s="3">
        <f>'Successful Authentications'!L36/'Account totals data'!L36</f>
        <v>0.13008130081300814</v>
      </c>
      <c r="M36" s="3">
        <f>'Successful Authentications'!M36/'Account totals data'!M36</f>
        <v>9.3220338983050849E-2</v>
      </c>
      <c r="N36" s="3">
        <f>'Successful Authentications'!N36/'Account totals data'!N36</f>
        <v>6.8376068376068383E-2</v>
      </c>
      <c r="O36" s="3">
        <f>'Successful Authentications'!O36/'Account totals data'!O36</f>
        <v>9.4017094017094016E-2</v>
      </c>
      <c r="P36" s="3">
        <f>'Successful Authentications'!P36/'Account totals data'!P36</f>
        <v>6.0869565217391307E-2</v>
      </c>
      <c r="Q36" s="3">
        <f>'Successful Authentications'!Q36/'Account totals data'!Q36</f>
        <v>8.1818181818181818E-2</v>
      </c>
      <c r="R36" s="3">
        <f>'Successful Authentications'!R36/'Account totals data'!R36</f>
        <v>0.14018691588785046</v>
      </c>
      <c r="S36" s="3">
        <f>'Successful Authentications'!S36/'Account totals data'!S36</f>
        <v>8.2568807339449546E-2</v>
      </c>
    </row>
    <row r="37" spans="1:19" x14ac:dyDescent="0.35">
      <c r="A37" s="6" t="s">
        <v>37</v>
      </c>
      <c r="B37" s="3">
        <f>'Successful Authentications'!B37/'Account totals data'!B37</f>
        <v>8.4586466165413529E-2</v>
      </c>
      <c r="C37" s="3">
        <f>'Successful Authentications'!C37/'Account totals data'!C37</f>
        <v>7.2625698324022353E-2</v>
      </c>
      <c r="D37" s="3">
        <f>'Successful Authentications'!D37/'Account totals data'!D37</f>
        <v>0.14760147601476015</v>
      </c>
      <c r="E37" s="3">
        <f>'Successful Authentications'!E37/'Account totals data'!E37</f>
        <v>8.8235294117647065E-2</v>
      </c>
      <c r="F37" s="3">
        <f>'Successful Authentications'!F37/'Account totals data'!F37</f>
        <v>7.9335793357933573E-2</v>
      </c>
      <c r="G37" s="3">
        <f>'Successful Authentications'!G37/'Account totals data'!G37</f>
        <v>8.1330868761552683E-2</v>
      </c>
      <c r="H37" s="3">
        <f>'Successful Authentications'!H37/'Account totals data'!H37</f>
        <v>9.9811676082862524E-2</v>
      </c>
      <c r="I37" s="3">
        <f>'Successful Authentications'!I37/'Account totals data'!I37</f>
        <v>0.10922787193973635</v>
      </c>
      <c r="J37" s="3">
        <f>'Successful Authentications'!J37/'Account totals data'!J37</f>
        <v>8.8014981273408247E-2</v>
      </c>
      <c r="K37" s="3">
        <f>'Successful Authentications'!K37/'Account totals data'!K37</f>
        <v>0.10869565217391304</v>
      </c>
      <c r="L37" s="3">
        <f>'Successful Authentications'!L37/'Account totals data'!L37</f>
        <v>0.13745019920318724</v>
      </c>
      <c r="M37" s="3">
        <f>'Successful Authentications'!M37/'Account totals data'!M37</f>
        <v>0.11405295315682282</v>
      </c>
      <c r="N37" s="3">
        <f>'Successful Authentications'!N37/'Account totals data'!N37</f>
        <v>9.2592592592592587E-2</v>
      </c>
      <c r="O37" s="3">
        <f>'Successful Authentications'!O37/'Account totals data'!O37</f>
        <v>9.0322580645161285E-2</v>
      </c>
      <c r="P37" s="3">
        <f>'Successful Authentications'!P37/'Account totals data'!P37</f>
        <v>7.5921908893709325E-2</v>
      </c>
      <c r="Q37" s="3">
        <f>'Successful Authentications'!Q37/'Account totals data'!Q37</f>
        <v>8.5011185682326629E-2</v>
      </c>
      <c r="R37" s="3">
        <f>'Successful Authentications'!R37/'Account totals data'!R37</f>
        <v>5.4794520547945202E-2</v>
      </c>
      <c r="S37" s="3">
        <f>'Successful Authentications'!S37/'Account totals data'!S37</f>
        <v>9.3607305936073054E-2</v>
      </c>
    </row>
    <row r="38" spans="1:19" x14ac:dyDescent="0.35">
      <c r="A38" s="6" t="s">
        <v>38</v>
      </c>
      <c r="B38" s="3">
        <f>'Successful Authentications'!B38/'Account totals data'!B38</f>
        <v>0.15789473684210525</v>
      </c>
      <c r="C38" s="3">
        <f>'Successful Authentications'!C38/'Account totals data'!C38</f>
        <v>5.2631578947368418E-2</v>
      </c>
      <c r="D38" s="3">
        <f>'Successful Authentications'!D38/'Account totals data'!D38</f>
        <v>0.27777777777777779</v>
      </c>
      <c r="E38" s="3">
        <f>'Successful Authentications'!E38/'Account totals data'!E38</f>
        <v>8.6956521739130432E-2</v>
      </c>
      <c r="F38" s="3">
        <f>'Successful Authentications'!F38/'Account totals data'!F38</f>
        <v>4.3478260869565216E-2</v>
      </c>
      <c r="G38" s="3">
        <f>'Successful Authentications'!G38/'Account totals data'!G38</f>
        <v>0.17391304347826086</v>
      </c>
      <c r="H38" s="3">
        <f>'Successful Authentications'!H38/'Account totals data'!H38</f>
        <v>0.2608695652173913</v>
      </c>
      <c r="I38" s="3">
        <f>'Successful Authentications'!I38/'Account totals data'!I38</f>
        <v>4.3478260869565216E-2</v>
      </c>
      <c r="J38" s="3">
        <f>'Successful Authentications'!J38/'Account totals data'!J38</f>
        <v>0.13043478260869565</v>
      </c>
      <c r="K38" s="3">
        <f>'Successful Authentications'!K38/'Account totals data'!K38</f>
        <v>4.3478260869565216E-2</v>
      </c>
      <c r="L38" s="3">
        <f>'Successful Authentications'!L38/'Account totals data'!L38</f>
        <v>8.6956521739130432E-2</v>
      </c>
      <c r="M38" s="3">
        <f>'Successful Authentications'!M38/'Account totals data'!M38</f>
        <v>0.17391304347826086</v>
      </c>
      <c r="N38" s="3">
        <f>'Successful Authentications'!N38/'Account totals data'!N38</f>
        <v>0.12</v>
      </c>
      <c r="O38" s="3">
        <f>'Successful Authentications'!O38/'Account totals data'!O38</f>
        <v>0.08</v>
      </c>
      <c r="P38" s="3">
        <f>'Successful Authentications'!P38/'Account totals data'!P38</f>
        <v>0.12</v>
      </c>
      <c r="Q38" s="3">
        <f>'Successful Authentications'!Q38/'Account totals data'!Q38</f>
        <v>0.21428571428571427</v>
      </c>
      <c r="R38" s="3">
        <f>'Successful Authentications'!R38/'Account totals data'!R38</f>
        <v>0.10344827586206896</v>
      </c>
      <c r="S38" s="3">
        <f>'Successful Authentications'!S38/'Account totals data'!S38</f>
        <v>0.13793103448275862</v>
      </c>
    </row>
    <row r="39" spans="1:19" x14ac:dyDescent="0.35">
      <c r="A39" s="6" t="s">
        <v>39</v>
      </c>
      <c r="B39" s="3">
        <f>'Successful Authentications'!B39/'Account totals data'!B39</f>
        <v>0.11634349030470914</v>
      </c>
      <c r="C39" s="3">
        <f>'Successful Authentications'!C39/'Account totals data'!C39</f>
        <v>0.12841530054644809</v>
      </c>
      <c r="D39" s="3">
        <f>'Successful Authentications'!D39/'Account totals data'!D39</f>
        <v>0.12466124661246612</v>
      </c>
      <c r="E39" s="3">
        <f>'Successful Authentications'!E39/'Account totals data'!E39</f>
        <v>0.12398921832884097</v>
      </c>
      <c r="F39" s="3">
        <f>'Successful Authentications'!F39/'Account totals data'!F39</f>
        <v>0.14854111405835543</v>
      </c>
      <c r="G39" s="3">
        <f>'Successful Authentications'!G39/'Account totals data'!G39</f>
        <v>0.11421319796954314</v>
      </c>
      <c r="H39" s="3">
        <f>'Successful Authentications'!H39/'Account totals data'!H39</f>
        <v>0.10421836228287841</v>
      </c>
      <c r="I39" s="3">
        <f>'Successful Authentications'!I39/'Account totals data'!I39</f>
        <v>0.16543209876543211</v>
      </c>
      <c r="J39" s="3">
        <f>'Successful Authentications'!J39/'Account totals data'!J39</f>
        <v>0.13300492610837439</v>
      </c>
      <c r="K39" s="3">
        <f>'Successful Authentications'!K39/'Account totals data'!K39</f>
        <v>0.1225</v>
      </c>
      <c r="L39" s="3">
        <f>'Successful Authentications'!L39/'Account totals data'!L39</f>
        <v>0.11940298507462686</v>
      </c>
      <c r="M39" s="3">
        <f>'Successful Authentications'!M39/'Account totals data'!M39</f>
        <v>0.16080402010050251</v>
      </c>
      <c r="N39" s="3">
        <f>'Successful Authentications'!N39/'Account totals data'!N39</f>
        <v>0.12376237623762376</v>
      </c>
      <c r="O39" s="3">
        <f>'Successful Authentications'!O39/'Account totals data'!O39</f>
        <v>0.12652068126520682</v>
      </c>
      <c r="P39" s="3">
        <f>'Successful Authentications'!P39/'Account totals data'!P39</f>
        <v>0.10096153846153846</v>
      </c>
      <c r="Q39" s="3">
        <f>'Successful Authentications'!Q39/'Account totals data'!Q39</f>
        <v>0.12619047619047619</v>
      </c>
      <c r="R39" s="3">
        <f>'Successful Authentications'!R39/'Account totals data'!R39</f>
        <v>0.13551401869158877</v>
      </c>
      <c r="S39" s="3">
        <f>'Successful Authentications'!S39/'Account totals data'!S39</f>
        <v>0.10550458715596331</v>
      </c>
    </row>
    <row r="40" spans="1:19" x14ac:dyDescent="0.35">
      <c r="A40" s="6" t="s">
        <v>40</v>
      </c>
      <c r="B40" s="3">
        <f>'Successful Authentications'!B40/'Account totals data'!B40</f>
        <v>9.2972181551976577E-2</v>
      </c>
      <c r="C40" s="3">
        <f>'Successful Authentications'!C40/'Account totals data'!C40</f>
        <v>8.3454281567489116E-2</v>
      </c>
      <c r="D40" s="3">
        <f>'Successful Authentications'!D40/'Account totals data'!D40</f>
        <v>9.4244604316546757E-2</v>
      </c>
      <c r="E40" s="3">
        <f>'Successful Authentications'!E40/'Account totals data'!E40</f>
        <v>7.355021216407355E-2</v>
      </c>
      <c r="F40" s="3">
        <f>'Successful Authentications'!F40/'Account totals data'!F40</f>
        <v>8.3569405099150146E-2</v>
      </c>
      <c r="G40" s="3">
        <f>'Successful Authentications'!G40/'Account totals data'!G40</f>
        <v>7.9387186629526457E-2</v>
      </c>
      <c r="H40" s="3">
        <f>'Successful Authentications'!H40/'Account totals data'!H40</f>
        <v>7.6437587657784009E-2</v>
      </c>
      <c r="I40" s="3">
        <f>'Successful Authentications'!I40/'Account totals data'!I40</f>
        <v>6.7471590909090912E-2</v>
      </c>
      <c r="J40" s="3">
        <f>'Successful Authentications'!J40/'Account totals data'!J40</f>
        <v>6.3089195068890505E-2</v>
      </c>
      <c r="K40" s="3">
        <f>'Successful Authentications'!K40/'Account totals data'!K40</f>
        <v>8.6956521739130432E-2</v>
      </c>
      <c r="L40" s="3">
        <f>'Successful Authentications'!L40/'Account totals data'!L40</f>
        <v>7.6636904761904767E-2</v>
      </c>
      <c r="M40" s="3">
        <f>'Successful Authentications'!M40/'Account totals data'!M40</f>
        <v>8.927231807951988E-2</v>
      </c>
      <c r="N40" s="3">
        <f>'Successful Authentications'!N40/'Account totals data'!N40</f>
        <v>8.1756245268735803E-2</v>
      </c>
      <c r="O40" s="3">
        <f>'Successful Authentications'!O40/'Account totals data'!O40</f>
        <v>8.4474885844748854E-2</v>
      </c>
      <c r="P40" s="3">
        <f>'Successful Authentications'!P40/'Account totals data'!P40</f>
        <v>7.1483474250576481E-2</v>
      </c>
      <c r="Q40" s="3">
        <f>'Successful Authentications'!Q40/'Account totals data'!Q40</f>
        <v>8.9201877934272297E-2</v>
      </c>
      <c r="R40" s="3">
        <f>'Successful Authentications'!R40/'Account totals data'!R40</f>
        <v>9.253499222395023E-2</v>
      </c>
      <c r="S40" s="3">
        <f>'Successful Authentications'!S40/'Account totals data'!S40</f>
        <v>6.711915535444947E-2</v>
      </c>
    </row>
    <row r="41" spans="1:19" x14ac:dyDescent="0.35">
      <c r="A41" s="6" t="s">
        <v>41</v>
      </c>
      <c r="B41" s="3">
        <f>'Successful Authentications'!B41/'Account totals data'!B41</f>
        <v>8.9285714285714288E-2</v>
      </c>
      <c r="C41" s="3">
        <f>'Successful Authentications'!C41/'Account totals data'!C41</f>
        <v>0.10106382978723404</v>
      </c>
      <c r="D41" s="3">
        <f>'Successful Authentications'!D41/'Account totals data'!D41</f>
        <v>8.2608695652173908E-2</v>
      </c>
      <c r="E41" s="3">
        <f>'Successful Authentications'!E41/'Account totals data'!E41</f>
        <v>8.6527929901423883E-2</v>
      </c>
      <c r="F41" s="3">
        <f>'Successful Authentications'!F41/'Account totals data'!F41</f>
        <v>6.9922308546059936E-2</v>
      </c>
      <c r="G41" s="3">
        <f>'Successful Authentications'!G41/'Account totals data'!G41</f>
        <v>8.1797235023041481E-2</v>
      </c>
      <c r="H41" s="3">
        <f>'Successful Authentications'!H41/'Account totals data'!H41</f>
        <v>8.0796252927400475E-2</v>
      </c>
      <c r="I41" s="3">
        <f>'Successful Authentications'!I41/'Account totals data'!I41</f>
        <v>8.2932692307692304E-2</v>
      </c>
      <c r="J41" s="3">
        <f>'Successful Authentications'!J41/'Account totals data'!J41</f>
        <v>7.5588599752168528E-2</v>
      </c>
      <c r="K41" s="3">
        <f>'Successful Authentications'!K41/'Account totals data'!K41</f>
        <v>9.8887515451174288E-2</v>
      </c>
      <c r="L41" s="3">
        <f>'Successful Authentications'!L41/'Account totals data'!L41</f>
        <v>9.4696969696969696E-2</v>
      </c>
      <c r="M41" s="3">
        <f>'Successful Authentications'!M41/'Account totals data'!M41</f>
        <v>0.10969387755102041</v>
      </c>
      <c r="N41" s="3">
        <f>'Successful Authentications'!N41/'Account totals data'!N41</f>
        <v>0.1</v>
      </c>
      <c r="O41" s="3">
        <f>'Successful Authentications'!O41/'Account totals data'!O41</f>
        <v>8.4262701363073109E-2</v>
      </c>
      <c r="P41" s="3">
        <f>'Successful Authentications'!P41/'Account totals data'!P41</f>
        <v>8.8127294981640153E-2</v>
      </c>
      <c r="Q41" s="3">
        <f>'Successful Authentications'!Q41/'Account totals data'!Q41</f>
        <v>7.5334143377885784E-2</v>
      </c>
      <c r="R41" s="3">
        <f>'Successful Authentications'!R41/'Account totals data'!R41</f>
        <v>6.4439140811455853E-2</v>
      </c>
      <c r="S41" s="3">
        <f>'Successful Authentications'!S41/'Account totals data'!S41</f>
        <v>7.0321811680572111E-2</v>
      </c>
    </row>
    <row r="42" spans="1:19" x14ac:dyDescent="0.35">
      <c r="A42" s="6" t="s">
        <v>42</v>
      </c>
      <c r="B42" s="3">
        <f>'Successful Authentications'!B42/'Account totals data'!B42</f>
        <v>5.4054054054054057E-2</v>
      </c>
      <c r="C42" s="3">
        <f>'Successful Authentications'!C42/'Account totals data'!C42</f>
        <v>8.9285714285714288E-2</v>
      </c>
      <c r="D42" s="3">
        <f>'Successful Authentications'!D42/'Account totals data'!D42</f>
        <v>0.10059171597633136</v>
      </c>
      <c r="E42" s="3">
        <f>'Successful Authentications'!E42/'Account totals data'!E42</f>
        <v>7.9754601226993863E-2</v>
      </c>
      <c r="F42" s="3">
        <f>'Successful Authentications'!F42/'Account totals data'!F42</f>
        <v>5.5214723926380369E-2</v>
      </c>
      <c r="G42" s="3">
        <f>'Successful Authentications'!G42/'Account totals data'!G42</f>
        <v>7.926829268292683E-2</v>
      </c>
      <c r="H42" s="3">
        <f>'Successful Authentications'!H42/'Account totals data'!H42</f>
        <v>9.202453987730061E-2</v>
      </c>
      <c r="I42" s="3">
        <f>'Successful Authentications'!I42/'Account totals data'!I42</f>
        <v>6.6265060240963861E-2</v>
      </c>
      <c r="J42" s="3">
        <f>'Successful Authentications'!J42/'Account totals data'!J42</f>
        <v>0.11834319526627218</v>
      </c>
      <c r="K42" s="3">
        <f>'Successful Authentications'!K42/'Account totals data'!K42</f>
        <v>0.10778443113772455</v>
      </c>
      <c r="L42" s="3">
        <f>'Successful Authentications'!L42/'Account totals data'!L42</f>
        <v>0.10059171597633136</v>
      </c>
      <c r="M42" s="3">
        <f>'Successful Authentications'!M42/'Account totals data'!M42</f>
        <v>0.16091954022988506</v>
      </c>
      <c r="N42" s="3">
        <f>'Successful Authentications'!N42/'Account totals data'!N42</f>
        <v>9.03954802259887E-2</v>
      </c>
      <c r="O42" s="3">
        <f>'Successful Authentications'!O42/'Account totals data'!O42</f>
        <v>0.12154696132596685</v>
      </c>
      <c r="P42" s="3">
        <f>'Successful Authentications'!P42/'Account totals data'!P42</f>
        <v>9.0909090909090912E-2</v>
      </c>
      <c r="Q42" s="3">
        <f>'Successful Authentications'!Q42/'Account totals data'!Q42</f>
        <v>9.4240837696335081E-2</v>
      </c>
      <c r="R42" s="3">
        <f>'Successful Authentications'!R42/'Account totals data'!R42</f>
        <v>0.11891891891891893</v>
      </c>
      <c r="S42" s="3">
        <f>'Successful Authentications'!S42/'Account totals data'!S42</f>
        <v>0.12290502793296089</v>
      </c>
    </row>
    <row r="43" spans="1:19" x14ac:dyDescent="0.35">
      <c r="A43" s="6" t="s">
        <v>43</v>
      </c>
      <c r="B43" s="3">
        <f>'Successful Authentications'!B43/'Account totals data'!B43</f>
        <v>7.6923076923076927E-2</v>
      </c>
      <c r="C43" s="3">
        <f>'Successful Authentications'!C43/'Account totals data'!C43</f>
        <v>7.6158940397350994E-2</v>
      </c>
      <c r="D43" s="3">
        <f>'Successful Authentications'!D43/'Account totals data'!D43</f>
        <v>9.2715231788079472E-2</v>
      </c>
      <c r="E43" s="3">
        <f>'Successful Authentications'!E43/'Account totals data'!E43</f>
        <v>6.2913907284768214E-2</v>
      </c>
      <c r="F43" s="3">
        <f>'Successful Authentications'!F43/'Account totals data'!F43</f>
        <v>5.2287581699346407E-2</v>
      </c>
      <c r="G43" s="3">
        <f>'Successful Authentications'!G43/'Account totals data'!G43</f>
        <v>9.4155844155844159E-2</v>
      </c>
      <c r="H43" s="3">
        <f>'Successful Authentications'!H43/'Account totals data'!H43</f>
        <v>8.7378640776699032E-2</v>
      </c>
      <c r="I43" s="3">
        <f>'Successful Authentications'!I43/'Account totals data'!I43</f>
        <v>8.0385852090032156E-2</v>
      </c>
      <c r="J43" s="3">
        <f>'Successful Authentications'!J43/'Account totals data'!J43</f>
        <v>6.6225165562913912E-2</v>
      </c>
      <c r="K43" s="3">
        <f>'Successful Authentications'!K43/'Account totals data'!K43</f>
        <v>7.6158940397350994E-2</v>
      </c>
      <c r="L43" s="3">
        <f>'Successful Authentications'!L43/'Account totals data'!L43</f>
        <v>5.2980132450331126E-2</v>
      </c>
      <c r="M43" s="3">
        <f>'Successful Authentications'!M43/'Account totals data'!M43</f>
        <v>0.13531353135313531</v>
      </c>
      <c r="N43" s="3">
        <f>'Successful Authentications'!N43/'Account totals data'!N43</f>
        <v>7.8947368421052627E-2</v>
      </c>
      <c r="O43" s="3">
        <f>'Successful Authentications'!O43/'Account totals data'!O43</f>
        <v>7.590759075907591E-2</v>
      </c>
      <c r="P43" s="3">
        <f>'Successful Authentications'!P43/'Account totals data'!P43</f>
        <v>9.2409240924092403E-2</v>
      </c>
      <c r="Q43" s="3">
        <f>'Successful Authentications'!Q43/'Account totals data'!Q43</f>
        <v>7.0287539936102233E-2</v>
      </c>
      <c r="R43" s="3">
        <f>'Successful Authentications'!R43/'Account totals data'!R43</f>
        <v>7.3954983922829579E-2</v>
      </c>
      <c r="S43" s="3">
        <f>'Successful Authentications'!S43/'Account totals data'!S43</f>
        <v>7.4433656957928807E-2</v>
      </c>
    </row>
    <row r="45" spans="1:19" x14ac:dyDescent="0.35">
      <c r="A45" s="6" t="s">
        <v>123</v>
      </c>
      <c r="B45" s="3">
        <f>'Successful Authentications'!B45/'Account totals data'!B44</f>
        <v>0.10859728506787331</v>
      </c>
      <c r="C45" s="3">
        <f>'Successful Authentications'!C45/'Account totals data'!C44</f>
        <v>0.10141685309470544</v>
      </c>
      <c r="D45" s="3">
        <f>'Successful Authentications'!D45/'Account totals data'!D44</f>
        <v>0.11955719557195572</v>
      </c>
      <c r="E45" s="3">
        <f>'Successful Authentications'!E45/'Account totals data'!E44</f>
        <v>0.10867979576951131</v>
      </c>
      <c r="F45" s="3">
        <f>'Successful Authentications'!F45/'Account totals data'!F44</f>
        <v>0.10781476121562952</v>
      </c>
      <c r="G45" s="3">
        <f>'Successful Authentications'!G45/'Account totals data'!G44</f>
        <v>0.1097647897362794</v>
      </c>
      <c r="H45" s="3">
        <f>'Successful Authentications'!H45/'Account totals data'!H44</f>
        <v>0.11705202312138728</v>
      </c>
      <c r="I45" s="3">
        <f>'Successful Authentications'!I45/'Account totals data'!I44</f>
        <v>0.1111934766493699</v>
      </c>
      <c r="J45" s="3">
        <f>'Successful Authentications'!J45/'Account totals data'!J44</f>
        <v>0.10703363914373089</v>
      </c>
      <c r="K45" s="3">
        <f>'Successful Authentications'!K45/'Account totals data'!K44</f>
        <v>0.1024428684003152</v>
      </c>
      <c r="L45" s="3">
        <f>'Successful Authentications'!L45/'Account totals data'!L44</f>
        <v>0.11846405228758169</v>
      </c>
      <c r="M45" s="3">
        <f>'Successful Authentications'!M45/'Account totals data'!M44</f>
        <v>0.36408977556109728</v>
      </c>
      <c r="N45" s="3">
        <f>'Successful Authentications'!N45/'Account totals data'!N44</f>
        <v>0.1553956834532374</v>
      </c>
      <c r="O45" s="3">
        <f>'Successful Authentications'!O45/'Account totals data'!O44</f>
        <v>0.14497469269703542</v>
      </c>
      <c r="P45" s="3">
        <f>'Successful Authentications'!P45/'Account totals data'!P44</f>
        <v>0.12846347607052896</v>
      </c>
      <c r="Q45" s="3">
        <f>'Successful Authentications'!Q45/'Account totals data'!Q44</f>
        <v>0.12664233576642336</v>
      </c>
      <c r="R45" s="3">
        <f>'Successful Authentications'!R45/'Account totals data'!R44</f>
        <v>0.13515509601181683</v>
      </c>
      <c r="S45" s="3">
        <f>'Successful Authentications'!S45/'Account totals data'!S44</f>
        <v>0.14046199701937406</v>
      </c>
    </row>
    <row r="46" spans="1:19" x14ac:dyDescent="0.35">
      <c r="A46" s="6" t="s">
        <v>45</v>
      </c>
      <c r="B46" s="3">
        <f>'Successful Authentications'!B46/'Account totals data'!B45</f>
        <v>0.12748643761301989</v>
      </c>
      <c r="C46" s="3">
        <f>'Successful Authentications'!C46/'Account totals data'!C45</f>
        <v>0.12676056338028169</v>
      </c>
      <c r="D46" s="3">
        <f>'Successful Authentications'!D46/'Account totals data'!D45</f>
        <v>0.10888501742160278</v>
      </c>
      <c r="E46" s="3">
        <f>'Successful Authentications'!E46/'Account totals data'!E45</f>
        <v>0.12588652482269502</v>
      </c>
      <c r="F46" s="3">
        <f>'Successful Authentications'!F46/'Account totals data'!F45</f>
        <v>0.13620071684587814</v>
      </c>
      <c r="G46" s="3">
        <f>'Successful Authentications'!G46/'Account totals data'!G45</f>
        <v>0.11599297012302284</v>
      </c>
      <c r="H46" s="3">
        <f>'Successful Authentications'!H46/'Account totals data'!H45</f>
        <v>0.12982456140350876</v>
      </c>
      <c r="I46" s="3">
        <f>'Successful Authentications'!I46/'Account totals data'!I45</f>
        <v>0.14674868189806678</v>
      </c>
      <c r="J46" s="3">
        <f>'Successful Authentications'!J46/'Account totals data'!J45</f>
        <v>0.10260869565217391</v>
      </c>
      <c r="K46" s="3">
        <f>'Successful Authentications'!K46/'Account totals data'!K45</f>
        <v>0.14526129317980513</v>
      </c>
      <c r="L46" s="3">
        <f>'Successful Authentications'!L46/'Account totals data'!L45</f>
        <v>0.13820422535211269</v>
      </c>
      <c r="M46" s="3">
        <f>'Successful Authentications'!M46/'Account totals data'!M45</f>
        <v>0.13413585554600171</v>
      </c>
      <c r="N46" s="3">
        <f>'Successful Authentications'!N46/'Account totals data'!N45</f>
        <v>0.12403100775193798</v>
      </c>
      <c r="O46" s="3">
        <f>'Successful Authentications'!O46/'Account totals data'!O45</f>
        <v>0.12749349522983522</v>
      </c>
      <c r="P46" s="3">
        <f>'Successful Authentications'!P46/'Account totals data'!P45</f>
        <v>0.11774891774891776</v>
      </c>
      <c r="Q46" s="3">
        <f>'Successful Authentications'!Q46/'Account totals data'!Q45</f>
        <v>0.11633875106928999</v>
      </c>
      <c r="R46" s="3">
        <f>'Successful Authentications'!R46/'Account totals data'!R45</f>
        <v>0.15549828178694158</v>
      </c>
      <c r="S46" s="3">
        <f>'Successful Authentications'!S46/'Account totals data'!S45</f>
        <v>0.11333333333333333</v>
      </c>
    </row>
    <row r="47" spans="1:19" x14ac:dyDescent="0.35">
      <c r="A47" s="6" t="s">
        <v>46</v>
      </c>
      <c r="B47" s="3">
        <f>'Successful Authentications'!B47/'Account totals data'!B46</f>
        <v>0.11177347242921014</v>
      </c>
      <c r="C47" s="3">
        <f>'Successful Authentications'!C47/'Account totals data'!C46</f>
        <v>0.11299852289512555</v>
      </c>
      <c r="D47" s="3">
        <f>'Successful Authentications'!D47/'Account totals data'!D46</f>
        <v>0.12400290065264685</v>
      </c>
      <c r="E47" s="3">
        <f>'Successful Authentications'!E47/'Account totals data'!E46</f>
        <v>9.8290598290598288E-2</v>
      </c>
      <c r="F47" s="3">
        <f>'Successful Authentications'!F47/'Account totals data'!F46</f>
        <v>9.020436927413672E-2</v>
      </c>
      <c r="G47" s="3">
        <f>'Successful Authentications'!G47/'Account totals data'!G46</f>
        <v>0.11458333333333333</v>
      </c>
      <c r="H47" s="3">
        <f>'Successful Authentications'!H47/'Account totals data'!H46</f>
        <v>0.11428571428571428</v>
      </c>
      <c r="I47" s="3">
        <f>'Successful Authentications'!I47/'Account totals data'!I46</f>
        <v>0.11311914323962517</v>
      </c>
      <c r="J47" s="3">
        <f>'Successful Authentications'!J47/'Account totals data'!J46</f>
        <v>8.7071240105540904E-2</v>
      </c>
      <c r="K47" s="3">
        <f>'Successful Authentications'!K47/'Account totals data'!K46</f>
        <v>0.12107329842931937</v>
      </c>
      <c r="L47" s="3">
        <f>'Successful Authentications'!L47/'Account totals data'!L46</f>
        <v>0.11540941328175371</v>
      </c>
      <c r="M47" s="3">
        <f>'Successful Authentications'!M47/'Account totals data'!M46</f>
        <v>0.11388355726167626</v>
      </c>
      <c r="N47" s="3">
        <f>'Successful Authentications'!N47/'Account totals data'!N46</f>
        <v>9.7591888466413187E-2</v>
      </c>
      <c r="O47" s="3">
        <f>'Successful Authentications'!O47/'Account totals data'!O46</f>
        <v>8.4170854271356788E-2</v>
      </c>
      <c r="P47" s="3">
        <f>'Successful Authentications'!P47/'Account totals data'!P46</f>
        <v>8.5252022401991284E-2</v>
      </c>
      <c r="Q47" s="3">
        <f>'Successful Authentications'!Q47/'Account totals data'!Q46</f>
        <v>9.1137649277184166E-2</v>
      </c>
      <c r="R47" s="3">
        <f>'Successful Authentications'!R47/'Account totals data'!R46</f>
        <v>9.9619289340101516E-2</v>
      </c>
      <c r="S47" s="3">
        <f>'Successful Authentications'!S47/'Account totals data'!S46</f>
        <v>0.10031347962382445</v>
      </c>
    </row>
    <row r="48" spans="1:19" x14ac:dyDescent="0.35">
      <c r="A48" s="6" t="s">
        <v>47</v>
      </c>
      <c r="B48" s="3">
        <f>'Successful Authentications'!B48/'Account totals data'!B47</f>
        <v>0.19769230769230769</v>
      </c>
      <c r="C48" s="3">
        <f>'Successful Authentications'!C48/'Account totals data'!C47</f>
        <v>0.18702290076335878</v>
      </c>
      <c r="D48" s="3">
        <f>'Successful Authentications'!D48/'Account totals data'!D47</f>
        <v>0.18865030674846625</v>
      </c>
      <c r="E48" s="3">
        <f>'Successful Authentications'!E48/'Account totals data'!E47</f>
        <v>0.17027863777089783</v>
      </c>
      <c r="F48" s="3">
        <f>'Successful Authentications'!F48/'Account totals data'!F47</f>
        <v>0.18315301391035549</v>
      </c>
      <c r="G48" s="3">
        <f>'Successful Authentications'!G48/'Account totals data'!G47</f>
        <v>0.18883792048929662</v>
      </c>
      <c r="H48" s="3">
        <f>'Successful Authentications'!H48/'Account totals data'!H47</f>
        <v>0.19486404833836857</v>
      </c>
      <c r="I48" s="3">
        <f>'Successful Authentications'!I48/'Account totals data'!I47</f>
        <v>0.17677902621722846</v>
      </c>
      <c r="J48" s="3">
        <f>'Successful Authentications'!J48/'Account totals data'!J47</f>
        <v>0.15603900975243812</v>
      </c>
      <c r="K48" s="3">
        <f>'Successful Authentications'!K48/'Account totals data'!K47</f>
        <v>0.18106060606060606</v>
      </c>
      <c r="L48" s="3">
        <f>'Successful Authentications'!L48/'Account totals data'!L47</f>
        <v>0.2101669195751138</v>
      </c>
      <c r="M48" s="3">
        <f>'Successful Authentications'!M48/'Account totals data'!M47</f>
        <v>0.22247532270311313</v>
      </c>
      <c r="N48" s="3">
        <f>'Successful Authentications'!N48/'Account totals data'!N47</f>
        <v>0.2028657616892911</v>
      </c>
      <c r="O48" s="3">
        <f>'Successful Authentications'!O48/'Account totals data'!O47</f>
        <v>0.2029520295202952</v>
      </c>
      <c r="P48" s="3">
        <f>'Successful Authentications'!P48/'Account totals data'!P47</f>
        <v>0.17203513909224011</v>
      </c>
      <c r="Q48" s="3">
        <f>'Successful Authentications'!Q48/'Account totals data'!Q47</f>
        <v>0.17407137654770574</v>
      </c>
      <c r="R48" s="3">
        <f>'Successful Authentications'!R48/'Account totals data'!R47</f>
        <v>0.17445255474452553</v>
      </c>
      <c r="S48" s="3">
        <f>'Successful Authentications'!S48/'Account totals data'!S47</f>
        <v>0.17579250720461095</v>
      </c>
    </row>
    <row r="49" spans="1:19" x14ac:dyDescent="0.35">
      <c r="A49" s="6" t="s">
        <v>48</v>
      </c>
      <c r="B49" s="3">
        <f>'Successful Authentications'!B49/'Account totals data'!B48</f>
        <v>0.15656565656565657</v>
      </c>
      <c r="C49" s="3">
        <f>'Successful Authentications'!C49/'Account totals data'!C48</f>
        <v>0.13106796116504854</v>
      </c>
      <c r="D49" s="3">
        <f>'Successful Authentications'!D49/'Account totals data'!D48</f>
        <v>9.9526066350710901E-2</v>
      </c>
      <c r="E49" s="3">
        <f>'Successful Authentications'!E49/'Account totals data'!E48</f>
        <v>0.15277777777777779</v>
      </c>
      <c r="F49" s="3">
        <f>'Successful Authentications'!F49/'Account totals data'!F48</f>
        <v>5.3811659192825115E-2</v>
      </c>
      <c r="G49" s="3">
        <f>'Successful Authentications'!G49/'Account totals data'!G48</f>
        <v>8.4821428571428575E-2</v>
      </c>
      <c r="H49" s="3">
        <f>'Successful Authentications'!H49/'Account totals data'!H48</f>
        <v>0.11842105263157894</v>
      </c>
      <c r="I49" s="3">
        <f>'Successful Authentications'!I49/'Account totals data'!I48</f>
        <v>0.11864406779661017</v>
      </c>
      <c r="J49" s="3">
        <f>'Successful Authentications'!J49/'Account totals data'!J48</f>
        <v>8.8607594936708861E-2</v>
      </c>
      <c r="K49" s="3">
        <f>'Successful Authentications'!K49/'Account totals data'!K48</f>
        <v>9.166666666666666E-2</v>
      </c>
      <c r="L49" s="3">
        <f>'Successful Authentications'!L49/'Account totals data'!L48</f>
        <v>7.9166666666666663E-2</v>
      </c>
      <c r="M49" s="3">
        <f>'Successful Authentications'!M49/'Account totals data'!M48</f>
        <v>8.7866108786610872E-2</v>
      </c>
      <c r="N49" s="3">
        <f>'Successful Authentications'!N49/'Account totals data'!N48</f>
        <v>9.4017094017094016E-2</v>
      </c>
      <c r="O49" s="3">
        <f>'Successful Authentications'!O49/'Account totals data'!O48</f>
        <v>6.1135371179039298E-2</v>
      </c>
      <c r="P49" s="3">
        <f>'Successful Authentications'!P49/'Account totals data'!P48</f>
        <v>7.4561403508771926E-2</v>
      </c>
      <c r="Q49" s="3">
        <f>'Successful Authentications'!Q49/'Account totals data'!Q48</f>
        <v>6.9124423963133647E-2</v>
      </c>
      <c r="R49" s="3">
        <f>'Successful Authentications'!R49/'Account totals data'!R48</f>
        <v>5.5813953488372092E-2</v>
      </c>
      <c r="S49" s="3">
        <f>'Successful Authentications'!S49/'Account totals data'!S48</f>
        <v>9.4527363184079602E-2</v>
      </c>
    </row>
    <row r="50" spans="1:19" x14ac:dyDescent="0.35">
      <c r="A50" s="6" t="s">
        <v>49</v>
      </c>
      <c r="B50" s="3">
        <f>'Successful Authentications'!B50/'Account totals data'!B49</f>
        <v>7.7319587628865982E-2</v>
      </c>
      <c r="C50" s="3">
        <f>'Successful Authentications'!C50/'Account totals data'!C49</f>
        <v>7.6142131979695438E-2</v>
      </c>
      <c r="D50" s="3">
        <f>'Successful Authentications'!D50/'Account totals data'!D49</f>
        <v>0.12626262626262627</v>
      </c>
      <c r="E50" s="3">
        <f>'Successful Authentications'!E50/'Account totals data'!E49</f>
        <v>9.8522167487684734E-2</v>
      </c>
      <c r="F50" s="3">
        <f>'Successful Authentications'!F50/'Account totals data'!F49</f>
        <v>0.10285714285714286</v>
      </c>
      <c r="G50" s="3">
        <f>'Successful Authentications'!G50/'Account totals data'!G49</f>
        <v>0.13407821229050279</v>
      </c>
      <c r="H50" s="3">
        <f>'Successful Authentications'!H50/'Account totals data'!H49</f>
        <v>0.1761006289308176</v>
      </c>
      <c r="I50" s="3">
        <f>'Successful Authentications'!I50/'Account totals data'!I49</f>
        <v>9.580838323353294E-2</v>
      </c>
      <c r="J50" s="3">
        <f>'Successful Authentications'!J50/'Account totals data'!J49</f>
        <v>8.2352941176470587E-2</v>
      </c>
      <c r="K50" s="3">
        <f>'Successful Authentications'!K50/'Account totals data'!K49</f>
        <v>0.12138728323699421</v>
      </c>
      <c r="L50" s="3">
        <f>'Successful Authentications'!L50/'Account totals data'!L49</f>
        <v>0.10112359550561797</v>
      </c>
      <c r="M50" s="3">
        <f>'Successful Authentications'!M50/'Account totals data'!M49</f>
        <v>0.143646408839779</v>
      </c>
      <c r="N50" s="3">
        <f>'Successful Authentications'!N50/'Account totals data'!N49</f>
        <v>9.7938144329896906E-2</v>
      </c>
      <c r="O50" s="3">
        <f>'Successful Authentications'!O50/'Account totals data'!O49</f>
        <v>0.1044776119402985</v>
      </c>
      <c r="P50" s="3">
        <f>'Successful Authentications'!P50/'Account totals data'!P49</f>
        <v>7.9207920792079209E-2</v>
      </c>
      <c r="Q50" s="3">
        <f>'Successful Authentications'!Q50/'Account totals data'!Q49</f>
        <v>9.8039215686274508E-2</v>
      </c>
      <c r="R50" s="3">
        <f>'Successful Authentications'!R50/'Account totals data'!R49</f>
        <v>6.25E-2</v>
      </c>
      <c r="S50" s="3">
        <f>'Successful Authentications'!S50/'Account totals data'!S49</f>
        <v>9.1346153846153841E-2</v>
      </c>
    </row>
    <row r="51" spans="1:19" x14ac:dyDescent="0.35">
      <c r="A51" s="6" t="s">
        <v>50</v>
      </c>
      <c r="B51" s="3">
        <f>'Successful Authentications'!B51/'Account totals data'!B50</f>
        <v>0.1575984990619137</v>
      </c>
      <c r="C51" s="3">
        <f>'Successful Authentications'!C51/'Account totals data'!C50</f>
        <v>0.13883677298311445</v>
      </c>
      <c r="D51" s="3">
        <f>'Successful Authentications'!D51/'Account totals data'!D50</f>
        <v>0.14500941619585686</v>
      </c>
      <c r="E51" s="3">
        <f>'Successful Authentications'!E51/'Account totals data'!E50</f>
        <v>0.15566037735849056</v>
      </c>
      <c r="F51" s="3">
        <f>'Successful Authentications'!F51/'Account totals data'!F50</f>
        <v>0.18443804034582131</v>
      </c>
      <c r="G51" s="3">
        <f>'Successful Authentications'!G51/'Account totals data'!G50</f>
        <v>0.17186024551463644</v>
      </c>
      <c r="H51" s="3">
        <f>'Successful Authentications'!H51/'Account totals data'!H50</f>
        <v>0.19245283018867926</v>
      </c>
      <c r="I51" s="3">
        <f>'Successful Authentications'!I51/'Account totals data'!I50</f>
        <v>0.19646182495344505</v>
      </c>
      <c r="J51" s="3">
        <f>'Successful Authentications'!J51/'Account totals data'!J50</f>
        <v>0.17050691244239632</v>
      </c>
      <c r="K51" s="3">
        <f>'Successful Authentications'!K51/'Account totals data'!K50</f>
        <v>0.17520969245107176</v>
      </c>
      <c r="L51" s="3">
        <f>'Successful Authentications'!L51/'Account totals data'!L50</f>
        <v>0.16872037914691942</v>
      </c>
      <c r="M51" s="3">
        <f>'Successful Authentications'!M51/'Account totals data'!M50</f>
        <v>0.1682509505703422</v>
      </c>
      <c r="N51" s="3">
        <f>'Successful Authentications'!N51/'Account totals data'!N50</f>
        <v>0.15915627996164908</v>
      </c>
      <c r="O51" s="3">
        <f>'Successful Authentications'!O51/'Account totals data'!O50</f>
        <v>0.15619047619047619</v>
      </c>
      <c r="P51" s="3">
        <f>'Successful Authentications'!P51/'Account totals data'!P50</f>
        <v>0.12218045112781954</v>
      </c>
      <c r="Q51" s="3">
        <f>'Successful Authentications'!Q51/'Account totals data'!Q50</f>
        <v>0.14571428571428571</v>
      </c>
      <c r="R51" s="3">
        <f>'Successful Authentications'!R51/'Account totals data'!R50</f>
        <v>0.14918190567853706</v>
      </c>
      <c r="S51" s="3">
        <f>'Successful Authentications'!S51/'Account totals data'!S50</f>
        <v>0.15625</v>
      </c>
    </row>
    <row r="52" spans="1:19" x14ac:dyDescent="0.35">
      <c r="A52" s="6" t="s">
        <v>51</v>
      </c>
      <c r="B52" s="3">
        <f>'Successful Authentications'!B52/'Account totals data'!B51</f>
        <v>0.17578579743888242</v>
      </c>
      <c r="C52" s="3">
        <f>'Successful Authentications'!C52/'Account totals data'!C51</f>
        <v>0.16822429906542055</v>
      </c>
      <c r="D52" s="3">
        <f>'Successful Authentications'!D52/'Account totals data'!D51</f>
        <v>0.17780429594272076</v>
      </c>
      <c r="E52" s="3">
        <f>'Successful Authentications'!E52/'Account totals data'!E51</f>
        <v>0.17245508982035929</v>
      </c>
      <c r="F52" s="3">
        <f>'Successful Authentications'!F52/'Account totals data'!F51</f>
        <v>0.16666666666666666</v>
      </c>
      <c r="G52" s="3">
        <f>'Successful Authentications'!G52/'Account totals data'!G51</f>
        <v>0.16686251468860164</v>
      </c>
      <c r="H52" s="3">
        <f>'Successful Authentications'!H52/'Account totals data'!H51</f>
        <v>0.18299881936245574</v>
      </c>
      <c r="I52" s="3">
        <f>'Successful Authentications'!I52/'Account totals data'!I51</f>
        <v>0.1708185053380783</v>
      </c>
      <c r="J52" s="3">
        <f>'Successful Authentications'!J52/'Account totals data'!J51</f>
        <v>0.16828087167070219</v>
      </c>
      <c r="K52" s="3">
        <f>'Successful Authentications'!K52/'Account totals data'!K51</f>
        <v>0.18982630272952852</v>
      </c>
      <c r="L52" s="3">
        <f>'Successful Authentications'!L52/'Account totals data'!L51</f>
        <v>0.17755856966707767</v>
      </c>
      <c r="M52" s="3">
        <f>'Successful Authentications'!M52/'Account totals data'!M51</f>
        <v>0.17901234567901234</v>
      </c>
      <c r="N52" s="3">
        <f>'Successful Authentications'!N52/'Account totals data'!N51</f>
        <v>0.16379310344827586</v>
      </c>
      <c r="O52" s="3">
        <f>'Successful Authentications'!O52/'Account totals data'!O51</f>
        <v>0.18820577164366373</v>
      </c>
      <c r="P52" s="3">
        <f>'Successful Authentications'!P52/'Account totals data'!P51</f>
        <v>0.17363751584283904</v>
      </c>
      <c r="Q52" s="3">
        <f>'Successful Authentications'!Q52/'Account totals data'!Q51</f>
        <v>0.15836526181353769</v>
      </c>
      <c r="R52" s="3">
        <f>'Successful Authentications'!R52/'Account totals data'!R51</f>
        <v>0.17402269861286254</v>
      </c>
      <c r="S52" s="3">
        <f>'Successful Authentications'!S52/'Account totals data'!S51</f>
        <v>0.17185554171855541</v>
      </c>
    </row>
    <row r="53" spans="1:19" x14ac:dyDescent="0.35">
      <c r="A53" s="6" t="s">
        <v>52</v>
      </c>
      <c r="B53" s="3">
        <f>'Successful Authentications'!B53/'Account totals data'!B52</f>
        <v>0.14524207011686144</v>
      </c>
      <c r="C53" s="3">
        <f>'Successful Authentications'!C53/'Account totals data'!C52</f>
        <v>0.13522537562604339</v>
      </c>
      <c r="D53" s="3">
        <f>'Successful Authentications'!D53/'Account totals data'!D52</f>
        <v>0.15878378378378377</v>
      </c>
      <c r="E53" s="3">
        <f>'Successful Authentications'!E53/'Account totals data'!E52</f>
        <v>0.15824915824915825</v>
      </c>
      <c r="F53" s="3">
        <f>'Successful Authentications'!F53/'Account totals data'!F52</f>
        <v>0.13179571663920922</v>
      </c>
      <c r="G53" s="3">
        <f>'Successful Authentications'!G53/'Account totals data'!G52</f>
        <v>0.14449917898193759</v>
      </c>
      <c r="H53" s="3">
        <f>'Successful Authentications'!H53/'Account totals data'!H52</f>
        <v>0.11783960720130933</v>
      </c>
      <c r="I53" s="3">
        <f>'Successful Authentications'!I53/'Account totals data'!I52</f>
        <v>0.1402936378466558</v>
      </c>
      <c r="J53" s="3">
        <f>'Successful Authentications'!J53/'Account totals data'!J52</f>
        <v>0.11037891268533773</v>
      </c>
      <c r="K53" s="3">
        <f>'Successful Authentications'!K53/'Account totals data'!K52</f>
        <v>0.16216216216216217</v>
      </c>
      <c r="L53" s="3">
        <f>'Successful Authentications'!L53/'Account totals data'!L52</f>
        <v>0.15448504983388706</v>
      </c>
      <c r="M53" s="3">
        <f>'Successful Authentications'!M53/'Account totals data'!M52</f>
        <v>0.15257048092868988</v>
      </c>
      <c r="N53" s="3">
        <f>'Successful Authentications'!N53/'Account totals data'!N52</f>
        <v>0.13114754098360656</v>
      </c>
      <c r="O53" s="3">
        <f>'Successful Authentications'!O53/'Account totals data'!O52</f>
        <v>0.1490066225165563</v>
      </c>
      <c r="P53" s="3">
        <f>'Successful Authentications'!P53/'Account totals data'!P52</f>
        <v>0.1354515050167224</v>
      </c>
      <c r="Q53" s="3">
        <f>'Successful Authentications'!Q53/'Account totals data'!Q52</f>
        <v>0.13109243697478992</v>
      </c>
      <c r="R53" s="3">
        <f>'Successful Authentications'!R53/'Account totals data'!R52</f>
        <v>0.12310286677908938</v>
      </c>
      <c r="S53" s="3">
        <f>'Successful Authentications'!S53/'Account totals data'!S52</f>
        <v>0.11243611584327087</v>
      </c>
    </row>
    <row r="54" spans="1:19" x14ac:dyDescent="0.35">
      <c r="A54" s="6" t="s">
        <v>53</v>
      </c>
      <c r="B54" s="3">
        <f>'Successful Authentications'!B54/'Account totals data'!B53</f>
        <v>0.14285714285714285</v>
      </c>
      <c r="C54" s="3">
        <f>'Successful Authentications'!C54/'Account totals data'!C53</f>
        <v>0.14035087719298245</v>
      </c>
      <c r="D54" s="3">
        <f>'Successful Authentications'!D54/'Account totals data'!D53</f>
        <v>8.6206896551724144E-2</v>
      </c>
      <c r="E54" s="3">
        <f>'Successful Authentications'!E54/'Account totals data'!E53</f>
        <v>5.4545454545454543E-2</v>
      </c>
      <c r="F54" s="3">
        <f>'Successful Authentications'!F54/'Account totals data'!F53</f>
        <v>0.12727272727272726</v>
      </c>
      <c r="G54" s="3">
        <f>'Successful Authentications'!G54/'Account totals data'!G53</f>
        <v>8.6206896551724144E-2</v>
      </c>
      <c r="H54" s="3">
        <f>'Successful Authentications'!H54/'Account totals data'!H53</f>
        <v>0.15789473684210525</v>
      </c>
      <c r="I54" s="3">
        <f>'Successful Authentications'!I54/'Account totals data'!I53</f>
        <v>0.16666666666666666</v>
      </c>
      <c r="J54" s="3">
        <f>'Successful Authentications'!J54/'Account totals data'!J53</f>
        <v>0.18032786885245902</v>
      </c>
      <c r="K54" s="3">
        <f>'Successful Authentications'!K54/'Account totals data'!K53</f>
        <v>0.16393442622950818</v>
      </c>
      <c r="L54" s="3">
        <f>'Successful Authentications'!L54/'Account totals data'!L53</f>
        <v>6.6666666666666666E-2</v>
      </c>
      <c r="M54" s="3">
        <f>'Successful Authentications'!M54/'Account totals data'!M53</f>
        <v>0.1864406779661017</v>
      </c>
      <c r="N54" s="3">
        <f>'Successful Authentications'!N54/'Account totals data'!N53</f>
        <v>0.13114754098360656</v>
      </c>
      <c r="O54" s="3">
        <f>'Successful Authentications'!O54/'Account totals data'!O53</f>
        <v>9.6774193548387094E-2</v>
      </c>
      <c r="P54" s="3">
        <f>'Successful Authentications'!P54/'Account totals data'!P53</f>
        <v>0.125</v>
      </c>
      <c r="Q54" s="3">
        <f>'Successful Authentications'!Q54/'Account totals data'!Q53</f>
        <v>0.12307692307692308</v>
      </c>
      <c r="R54" s="3">
        <f>'Successful Authentications'!R54/'Account totals data'!R53</f>
        <v>7.8125E-2</v>
      </c>
      <c r="S54" s="3">
        <f>'Successful Authentications'!S54/'Account totals data'!S53</f>
        <v>0.12698412698412698</v>
      </c>
    </row>
    <row r="55" spans="1:19" x14ac:dyDescent="0.35">
      <c r="A55" s="6" t="s">
        <v>54</v>
      </c>
      <c r="B55" s="3">
        <f>'Successful Authentications'!B55/'Account totals data'!B54</f>
        <v>0.21792763157894737</v>
      </c>
      <c r="C55" s="3">
        <f>'Successful Authentications'!C55/'Account totals data'!C54</f>
        <v>0.24062628759785742</v>
      </c>
      <c r="D55" s="3">
        <f>'Successful Authentications'!D55/'Account totals data'!D54</f>
        <v>0.20261437908496732</v>
      </c>
      <c r="E55" s="3">
        <f>'Successful Authentications'!E55/'Account totals data'!E54</f>
        <v>0.19164619164619165</v>
      </c>
      <c r="F55" s="3">
        <f>'Successful Authentications'!F55/'Account totals data'!F54</f>
        <v>0.18015012510425354</v>
      </c>
      <c r="G55" s="3">
        <f>'Successful Authentications'!G55/'Account totals data'!G54</f>
        <v>0.18906510851419031</v>
      </c>
      <c r="H55" s="3">
        <f>'Successful Authentications'!H55/'Account totals data'!H54</f>
        <v>0.19814892721918384</v>
      </c>
      <c r="I55" s="3">
        <f>'Successful Authentications'!I55/'Account totals data'!I54</f>
        <v>0.23476394849785406</v>
      </c>
      <c r="J55" s="3">
        <f>'Successful Authentications'!J55/'Account totals data'!J54</f>
        <v>0.18801563178462874</v>
      </c>
      <c r="K55" s="3">
        <f>'Successful Authentications'!K55/'Account totals data'!K54</f>
        <v>0.23264042459088899</v>
      </c>
      <c r="L55" s="3">
        <f>'Successful Authentications'!L55/'Account totals data'!L54</f>
        <v>0.21254971277065843</v>
      </c>
      <c r="M55" s="3">
        <f>'Successful Authentications'!M55/'Account totals data'!M54</f>
        <v>0.23769771528998243</v>
      </c>
      <c r="N55" s="3">
        <f>'Successful Authentications'!N55/'Account totals data'!N54</f>
        <v>0.21214750542299349</v>
      </c>
      <c r="O55" s="3">
        <f>'Successful Authentications'!O55/'Account totals data'!O54</f>
        <v>0.21080139372822299</v>
      </c>
      <c r="P55" s="3">
        <f>'Successful Authentications'!P55/'Account totals data'!P54</f>
        <v>0.20164075993091538</v>
      </c>
      <c r="Q55" s="3">
        <f>'Successful Authentications'!Q55/'Account totals data'!Q54</f>
        <v>0.1766222604211431</v>
      </c>
      <c r="R55" s="3">
        <f>'Successful Authentications'!R55/'Account totals data'!R54</f>
        <v>0.19534282018111254</v>
      </c>
      <c r="S55" s="3">
        <f>'Successful Authentications'!S55/'Account totals data'!S54</f>
        <v>0.19863306279367793</v>
      </c>
    </row>
    <row r="56" spans="1:19" x14ac:dyDescent="0.35">
      <c r="A56" s="6" t="s">
        <v>55</v>
      </c>
      <c r="B56" s="3">
        <f>'Successful Authentications'!B56/'Account totals data'!B55</f>
        <v>0.14653641207815277</v>
      </c>
      <c r="C56" s="3">
        <f>'Successful Authentications'!C56/'Account totals data'!C55</f>
        <v>0.16146297948260482</v>
      </c>
      <c r="D56" s="3">
        <f>'Successful Authentications'!D56/'Account totals data'!D55</f>
        <v>0.1497326203208556</v>
      </c>
      <c r="E56" s="3">
        <f>'Successful Authentications'!E56/'Account totals data'!E55</f>
        <v>0.13793103448275862</v>
      </c>
      <c r="F56" s="3">
        <f>'Successful Authentications'!F56/'Account totals data'!F55</f>
        <v>0.14903403863845446</v>
      </c>
      <c r="G56" s="3">
        <f>'Successful Authentications'!G56/'Account totals data'!G55</f>
        <v>0.15298507462686567</v>
      </c>
      <c r="H56" s="3">
        <f>'Successful Authentications'!H56/'Account totals data'!H55</f>
        <v>0.15613382899628253</v>
      </c>
      <c r="I56" s="3">
        <f>'Successful Authentications'!I56/'Account totals data'!I55</f>
        <v>0.16774193548387098</v>
      </c>
      <c r="J56" s="3">
        <f>'Successful Authentications'!J56/'Account totals data'!J55</f>
        <v>0.13214620431115276</v>
      </c>
      <c r="K56" s="3">
        <f>'Successful Authentications'!K56/'Account totals data'!K55</f>
        <v>0.19962157048249762</v>
      </c>
      <c r="L56" s="3">
        <f>'Successful Authentications'!L56/'Account totals data'!L55</f>
        <v>0.14513108614232209</v>
      </c>
      <c r="M56" s="3">
        <f>'Successful Authentications'!M56/'Account totals data'!M55</f>
        <v>0.15731370745170192</v>
      </c>
      <c r="N56" s="3">
        <f>'Successful Authentications'!N56/'Account totals data'!N55</f>
        <v>0.17003676470588236</v>
      </c>
      <c r="O56" s="3">
        <f>'Successful Authentications'!O56/'Account totals data'!O55</f>
        <v>0.1349134001823154</v>
      </c>
      <c r="P56" s="3">
        <f>'Successful Authentications'!P56/'Account totals data'!P55</f>
        <v>0.13176895306859207</v>
      </c>
      <c r="Q56" s="3">
        <f>'Successful Authentications'!Q56/'Account totals data'!Q55</f>
        <v>0.13706041478809738</v>
      </c>
      <c r="R56" s="3">
        <f>'Successful Authentications'!R56/'Account totals data'!R55</f>
        <v>0.1111111111111111</v>
      </c>
      <c r="S56" s="3">
        <f>'Successful Authentications'!S56/'Account totals data'!S55</f>
        <v>0.12388591800356506</v>
      </c>
    </row>
    <row r="57" spans="1:19" x14ac:dyDescent="0.35">
      <c r="A57" s="6" t="s">
        <v>56</v>
      </c>
      <c r="B57" s="3">
        <f>'Successful Authentications'!B57/'Account totals data'!B56</f>
        <v>0.10048561822936122</v>
      </c>
      <c r="C57" s="3">
        <f>'Successful Authentications'!C57/'Account totals data'!C56</f>
        <v>8.2307692307692304E-2</v>
      </c>
      <c r="D57" s="3">
        <f>'Successful Authentications'!D57/'Account totals data'!D56</f>
        <v>9.1962905718701707E-2</v>
      </c>
      <c r="E57" s="3">
        <f>'Successful Authentications'!E57/'Account totals data'!E56</f>
        <v>8.5979860573199077E-2</v>
      </c>
      <c r="F57" s="3">
        <f>'Successful Authentications'!F57/'Account totals data'!F56</f>
        <v>7.8075709779179811E-2</v>
      </c>
      <c r="G57" s="3">
        <f>'Successful Authentications'!G57/'Account totals data'!G56</f>
        <v>0.1026750590086546</v>
      </c>
      <c r="H57" s="3">
        <f>'Successful Authentications'!H57/'Account totals data'!H56</f>
        <v>0.11966140823393613</v>
      </c>
      <c r="I57" s="3">
        <f>'Successful Authentications'!I57/'Account totals data'!I56</f>
        <v>0.13595166163141995</v>
      </c>
      <c r="J57" s="3">
        <f>'Successful Authentications'!J57/'Account totals data'!J56</f>
        <v>0.10043041606886657</v>
      </c>
      <c r="K57" s="3">
        <f>'Successful Authentications'!K57/'Account totals data'!K56</f>
        <v>0.13623292595255213</v>
      </c>
      <c r="L57" s="3">
        <f>'Successful Authentications'!L57/'Account totals data'!L56</f>
        <v>0.11839323467230443</v>
      </c>
      <c r="M57" s="3">
        <f>'Successful Authentications'!M57/'Account totals data'!M56</f>
        <v>0.10677263303386317</v>
      </c>
      <c r="N57" s="3">
        <f>'Successful Authentications'!N57/'Account totals data'!N56</f>
        <v>9.1410831321145219E-2</v>
      </c>
      <c r="O57" s="3">
        <f>'Successful Authentications'!O57/'Account totals data'!O56</f>
        <v>9.5557122708039496E-2</v>
      </c>
      <c r="P57" s="3">
        <f>'Successful Authentications'!P57/'Account totals data'!P56</f>
        <v>8.6773967809657099E-2</v>
      </c>
      <c r="Q57" s="3">
        <f>'Successful Authentications'!Q57/'Account totals data'!Q56</f>
        <v>8.2674335010783612E-2</v>
      </c>
      <c r="R57" s="3">
        <f>'Successful Authentications'!R57/'Account totals data'!R56</f>
        <v>6.4213564213564209E-2</v>
      </c>
      <c r="S57" s="3">
        <f>'Successful Authentications'!S57/'Account totals data'!S56</f>
        <v>8.4033613445378158E-2</v>
      </c>
    </row>
    <row r="58" spans="1:19" x14ac:dyDescent="0.35">
      <c r="A58" s="6" t="s">
        <v>57</v>
      </c>
      <c r="B58" s="3">
        <f>'Successful Authentications'!B58/'Account totals data'!B57</f>
        <v>8.8913282107574099E-2</v>
      </c>
      <c r="C58" s="3">
        <f>'Successful Authentications'!C58/'Account totals data'!C57</f>
        <v>9.3131548311990692E-2</v>
      </c>
      <c r="D58" s="3">
        <f>'Successful Authentications'!D58/'Account totals data'!D57</f>
        <v>0.10687960687960688</v>
      </c>
      <c r="E58" s="3">
        <f>'Successful Authentications'!E58/'Account totals data'!E57</f>
        <v>9.7500000000000003E-2</v>
      </c>
      <c r="F58" s="3">
        <f>'Successful Authentications'!F58/'Account totals data'!F57</f>
        <v>9.1259640102827763E-2</v>
      </c>
      <c r="G58" s="3">
        <f>'Successful Authentications'!G58/'Account totals data'!G57</f>
        <v>0.13903061224489796</v>
      </c>
      <c r="H58" s="3">
        <f>'Successful Authentications'!H58/'Account totals data'!H57</f>
        <v>0.10684273709483794</v>
      </c>
      <c r="I58" s="3">
        <f>'Successful Authentications'!I58/'Account totals data'!I57</f>
        <v>0.11428571428571428</v>
      </c>
      <c r="J58" s="3">
        <f>'Successful Authentications'!J58/'Account totals data'!J57</f>
        <v>9.7087378640776691E-3</v>
      </c>
      <c r="K58" s="3">
        <f>'Successful Authentications'!K58/'Account totals data'!K57</f>
        <v>9.6774193548387094E-2</v>
      </c>
      <c r="L58" s="3">
        <f>'Successful Authentications'!L58/'Account totals data'!L57</f>
        <v>0.12790697674418605</v>
      </c>
      <c r="M58" s="3">
        <f>'Successful Authentications'!M58/'Account totals data'!M57</f>
        <v>0.12777053455019557</v>
      </c>
      <c r="N58" s="3">
        <f>'Successful Authentications'!N58/'Account totals data'!N57</f>
        <v>0.12925170068027211</v>
      </c>
      <c r="O58" s="3">
        <f>'Successful Authentications'!O58/'Account totals data'!O57</f>
        <v>0.12550066755674233</v>
      </c>
      <c r="P58" s="3">
        <f>'Successful Authentications'!P58/'Account totals data'!P57</f>
        <v>0.10718954248366012</v>
      </c>
      <c r="Q58" s="3">
        <f>'Successful Authentications'!Q58/'Account totals data'!Q57</f>
        <v>0.10796221322537113</v>
      </c>
      <c r="R58" s="3">
        <f>'Successful Authentications'!R58/'Account totals data'!R57</f>
        <v>0.11269614835948645</v>
      </c>
      <c r="S58" s="3">
        <f>'Successful Authentications'!S58/'Account totals data'!S57</f>
        <v>0.11756168359941944</v>
      </c>
    </row>
    <row r="59" spans="1:19" x14ac:dyDescent="0.35">
      <c r="A59" s="6" t="s">
        <v>58</v>
      </c>
      <c r="B59" s="3">
        <f>'Successful Authentications'!B59/'Account totals data'!B58</f>
        <v>3.5714285714285712E-2</v>
      </c>
      <c r="C59" s="3">
        <f>'Successful Authentications'!C59/'Account totals data'!C58</f>
        <v>5.9523809523809521E-2</v>
      </c>
      <c r="D59" s="3">
        <f>'Successful Authentications'!D59/'Account totals data'!D58</f>
        <v>3.4090909090909088E-2</v>
      </c>
      <c r="E59" s="3">
        <f>'Successful Authentications'!E59/'Account totals data'!E58</f>
        <v>6.097560975609756E-2</v>
      </c>
      <c r="F59" s="3">
        <f>'Successful Authentications'!F59/'Account totals data'!F58</f>
        <v>6.3291139240506333E-2</v>
      </c>
      <c r="G59" s="3">
        <f>'Successful Authentications'!G59/'Account totals data'!G58</f>
        <v>5.1948051948051951E-2</v>
      </c>
      <c r="H59" s="3">
        <f>'Successful Authentications'!H59/'Account totals data'!H58</f>
        <v>6.3291139240506333E-2</v>
      </c>
      <c r="I59" s="3">
        <f>'Successful Authentications'!I59/'Account totals data'!I58</f>
        <v>1.2658227848101266E-2</v>
      </c>
      <c r="J59" s="3">
        <f>'Successful Authentications'!J59/'Account totals data'!J58</f>
        <v>0.14492753623188406</v>
      </c>
      <c r="K59" s="3">
        <f>'Successful Authentications'!K59/'Account totals data'!K58</f>
        <v>0.1111111111111111</v>
      </c>
      <c r="L59" s="3">
        <f>'Successful Authentications'!L59/'Account totals data'!L58</f>
        <v>9.8591549295774641E-2</v>
      </c>
      <c r="M59" s="3">
        <f>'Successful Authentications'!M59/'Account totals data'!M58</f>
        <v>8.2191780821917804E-2</v>
      </c>
      <c r="N59" s="3">
        <f>'Successful Authentications'!N59/'Account totals data'!N58</f>
        <v>7.0422535211267609E-2</v>
      </c>
      <c r="O59" s="3">
        <f>'Successful Authentications'!O59/'Account totals data'!O58</f>
        <v>6.0606060606060608E-2</v>
      </c>
      <c r="P59" s="3">
        <f>'Successful Authentications'!P59/'Account totals data'!P58</f>
        <v>7.8125E-2</v>
      </c>
      <c r="Q59" s="3">
        <f>'Successful Authentications'!Q59/'Account totals data'!Q58</f>
        <v>0.203125</v>
      </c>
      <c r="R59" s="3">
        <f>'Successful Authentications'!R59/'Account totals data'!R58</f>
        <v>7.575757575757576E-2</v>
      </c>
      <c r="S59" s="3">
        <f>'Successful Authentications'!S59/'Account totals data'!S58</f>
        <v>5.8823529411764705E-2</v>
      </c>
    </row>
    <row r="60" spans="1:19" x14ac:dyDescent="0.35">
      <c r="A60" s="6" t="s">
        <v>59</v>
      </c>
      <c r="B60" s="3">
        <f>'Successful Authentications'!B60/'Account totals data'!B59</f>
        <v>0.14102564102564102</v>
      </c>
      <c r="C60" s="3">
        <f>'Successful Authentications'!C60/'Account totals data'!C59</f>
        <v>0.1038961038961039</v>
      </c>
      <c r="D60" s="3">
        <f>'Successful Authentications'!D60/'Account totals data'!D59</f>
        <v>0.13846153846153847</v>
      </c>
      <c r="E60" s="3">
        <f>'Successful Authentications'!E60/'Account totals data'!E59</f>
        <v>0.14285714285714285</v>
      </c>
      <c r="F60" s="3">
        <f>'Successful Authentications'!F60/'Account totals data'!F59</f>
        <v>0.22580645161290322</v>
      </c>
      <c r="G60" s="3">
        <f>'Successful Authentications'!G60/'Account totals data'!G59</f>
        <v>9.6774193548387094E-2</v>
      </c>
      <c r="H60" s="3">
        <f>'Successful Authentications'!H60/'Account totals data'!H59</f>
        <v>0.16129032258064516</v>
      </c>
      <c r="I60" s="3">
        <f>'Successful Authentications'!I60/'Account totals data'!I59</f>
        <v>0.25</v>
      </c>
      <c r="J60" s="3">
        <f>'Successful Authentications'!J60/'Account totals data'!J59</f>
        <v>7.3529411764705885E-2</v>
      </c>
      <c r="K60" s="3">
        <f>'Successful Authentications'!K60/'Account totals data'!K59</f>
        <v>0.18840579710144928</v>
      </c>
      <c r="L60" s="3">
        <f>'Successful Authentications'!L60/'Account totals data'!L59</f>
        <v>0.2318840579710145</v>
      </c>
      <c r="M60" s="3">
        <f>'Successful Authentications'!M60/'Account totals data'!M59</f>
        <v>0.28767123287671231</v>
      </c>
      <c r="N60" s="3">
        <f>'Successful Authentications'!N60/'Account totals data'!N59</f>
        <v>0.19736842105263158</v>
      </c>
      <c r="O60" s="3">
        <f>'Successful Authentications'!O60/'Account totals data'!O59</f>
        <v>0.13333333333333333</v>
      </c>
      <c r="P60" s="3">
        <f>'Successful Authentications'!P60/'Account totals data'!P59</f>
        <v>0.21917808219178081</v>
      </c>
      <c r="Q60" s="3">
        <f>'Successful Authentications'!Q60/'Account totals data'!Q59</f>
        <v>0.16455696202531644</v>
      </c>
      <c r="R60" s="3">
        <f>'Successful Authentications'!R60/'Account totals data'!R59</f>
        <v>0.23456790123456789</v>
      </c>
      <c r="S60" s="3">
        <f>'Successful Authentications'!S60/'Account totals data'!S59</f>
        <v>0.2441860465116279</v>
      </c>
    </row>
    <row r="61" spans="1:19" x14ac:dyDescent="0.35">
      <c r="A61" s="6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</row>
    <row r="62" spans="1:19" x14ac:dyDescent="0.35">
      <c r="A62" s="6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</row>
    <row r="63" spans="1:19" x14ac:dyDescent="0.35">
      <c r="A63" s="6" t="s">
        <v>216</v>
      </c>
      <c r="B63" s="3">
        <f>'Successful Authentications'!B63/'Account totals data'!B62</f>
        <v>0.10526315789473684</v>
      </c>
      <c r="C63" s="3">
        <f>'Successful Authentications'!C63/'Account totals data'!C62</f>
        <v>0.15384615384615385</v>
      </c>
      <c r="D63" s="3">
        <f>'Successful Authentications'!D63/'Account totals data'!D62</f>
        <v>0.20512820512820512</v>
      </c>
      <c r="E63" s="3">
        <f>'Successful Authentications'!E63/'Account totals data'!E62</f>
        <v>0.15789473684210525</v>
      </c>
      <c r="F63" s="3">
        <f>'Successful Authentications'!F63/'Account totals data'!F62</f>
        <v>7.8947368421052627E-2</v>
      </c>
      <c r="G63" s="3">
        <f>'Successful Authentications'!G63/'Account totals data'!G62</f>
        <v>0.15384615384615385</v>
      </c>
      <c r="H63" s="3">
        <f>'Successful Authentications'!H63/'Account totals data'!H62</f>
        <v>0.17499999999999999</v>
      </c>
      <c r="I63" s="3">
        <f>'Successful Authentications'!I63/'Account totals data'!I62</f>
        <v>0.15</v>
      </c>
      <c r="J63" s="3">
        <f>'Successful Authentications'!J63/'Account totals data'!J62</f>
        <v>0.14634146341463414</v>
      </c>
      <c r="K63" s="3">
        <f>'Successful Authentications'!K63/'Account totals data'!K62</f>
        <v>0.2</v>
      </c>
      <c r="L63" s="3">
        <f>'Successful Authentications'!L63/'Account totals data'!L62</f>
        <v>0.18604651162790697</v>
      </c>
      <c r="M63" s="3">
        <f>'Successful Authentications'!M63/'Account totals data'!M62</f>
        <v>0.16279069767441862</v>
      </c>
      <c r="N63" s="3">
        <f>'Successful Authentications'!N63/'Account totals data'!N62</f>
        <v>0.11627906976744186</v>
      </c>
      <c r="O63" s="3">
        <f>'Successful Authentications'!O63/'Account totals data'!O62</f>
        <v>0.21951219512195122</v>
      </c>
      <c r="P63" s="3">
        <f>'Successful Authentications'!P63/'Account totals data'!P62</f>
        <v>0.11904761904761904</v>
      </c>
      <c r="Q63" s="3">
        <f>'Successful Authentications'!Q63/'Account totals data'!Q62</f>
        <v>0.10869565217391304</v>
      </c>
      <c r="R63" s="3">
        <f>'Successful Authentications'!R63/'Account totals data'!R62</f>
        <v>0.15555555555555556</v>
      </c>
      <c r="S63" s="3">
        <f>'Successful Authentications'!S63/'Account totals data'!S62</f>
        <v>0.15909090909090909</v>
      </c>
    </row>
    <row r="64" spans="1:19" x14ac:dyDescent="0.35">
      <c r="A64" s="6" t="s">
        <v>60</v>
      </c>
      <c r="B64" s="3">
        <f>'Successful Authentications'!B61/'Account totals data'!B60</f>
        <v>0.19354838709677419</v>
      </c>
      <c r="C64" s="3">
        <f>'Successful Authentications'!C61/'Account totals data'!C60</f>
        <v>0.25806451612903225</v>
      </c>
      <c r="D64" s="3">
        <f>'Successful Authentications'!D61/'Account totals data'!D60</f>
        <v>0.18181818181818182</v>
      </c>
      <c r="E64" s="3">
        <f>'Successful Authentications'!E61/'Account totals data'!E60</f>
        <v>0.36363636363636365</v>
      </c>
      <c r="F64" s="3">
        <f>'Successful Authentications'!F61/'Account totals data'!F60</f>
        <v>0.21212121212121213</v>
      </c>
      <c r="G64" s="3">
        <f>'Successful Authentications'!G61/'Account totals data'!G60</f>
        <v>0.15625</v>
      </c>
      <c r="H64" s="3">
        <f>'Successful Authentications'!H61/'Account totals data'!H60</f>
        <v>0.21875</v>
      </c>
      <c r="I64" s="3">
        <f>'Successful Authentications'!I61/'Account totals data'!I60</f>
        <v>0.22580645161290322</v>
      </c>
      <c r="J64" s="3">
        <f>'Successful Authentications'!J61/'Account totals data'!J60</f>
        <v>0.15625</v>
      </c>
      <c r="K64" s="3">
        <f>'Successful Authentications'!K61/'Account totals data'!K60</f>
        <v>0.23333333333333334</v>
      </c>
      <c r="L64" s="3">
        <f>'Successful Authentications'!L61/'Account totals data'!L60</f>
        <v>0.20689655172413793</v>
      </c>
      <c r="M64" s="3">
        <f>'Successful Authentications'!M61/'Account totals data'!M60</f>
        <v>0.23333333333333334</v>
      </c>
      <c r="N64" s="3">
        <f>'Successful Authentications'!N61/'Account totals data'!N60</f>
        <v>3.3333333333333333E-2</v>
      </c>
      <c r="O64" s="3"/>
      <c r="P64" s="3"/>
    </row>
    <row r="65" spans="1:19" x14ac:dyDescent="0.35">
      <c r="A65" s="6" t="s">
        <v>217</v>
      </c>
      <c r="B65" s="3">
        <f>'Successful Authentications'!B62/'Account totals data'!B61</f>
        <v>2.9411764705882353E-2</v>
      </c>
      <c r="C65" s="3">
        <f>'Successful Authentications'!C62/'Account totals data'!C61</f>
        <v>4.4776119402985072E-2</v>
      </c>
      <c r="D65" s="3">
        <f>'Successful Authentications'!D62/'Account totals data'!D61</f>
        <v>3.0769230769230771E-2</v>
      </c>
      <c r="E65" s="3">
        <f>'Successful Authentications'!E62/'Account totals data'!E61</f>
        <v>7.8125E-2</v>
      </c>
      <c r="F65" s="3">
        <f>'Successful Authentications'!F62/'Account totals data'!F61</f>
        <v>6.0606060606060608E-2</v>
      </c>
      <c r="G65" s="3">
        <f>'Successful Authentications'!G62/'Account totals data'!G61</f>
        <v>6.0606060606060608E-2</v>
      </c>
      <c r="H65" s="3">
        <f>'Successful Authentications'!H62/'Account totals data'!H61</f>
        <v>0.11940298507462686</v>
      </c>
      <c r="I65" s="3">
        <f>'Successful Authentications'!I62/'Account totals data'!I61</f>
        <v>0.10294117647058823</v>
      </c>
      <c r="J65" s="3">
        <f>'Successful Authentications'!J62/'Account totals data'!J61</f>
        <v>6.0606060606060608E-2</v>
      </c>
      <c r="K65" s="3">
        <f>'Successful Authentications'!K62/'Account totals data'!K61</f>
        <v>0.19696969696969696</v>
      </c>
      <c r="L65" s="3">
        <f>'Successful Authentications'!L62/'Account totals data'!L61</f>
        <v>4.6875E-2</v>
      </c>
      <c r="M65" s="3">
        <f>'Successful Authentications'!M62/'Account totals data'!M61</f>
        <v>0.140625</v>
      </c>
      <c r="N65" s="3">
        <f>'Successful Authentications'!N62/'Account totals data'!N61</f>
        <v>9.0909090909090912E-2</v>
      </c>
      <c r="O65" s="3">
        <f>'Successful Authentications'!O62/'Account totals data'!O61</f>
        <v>5.8823529411764705E-2</v>
      </c>
      <c r="P65" s="3">
        <f>'Successful Authentications'!P62/'Account totals data'!P61</f>
        <v>0.11940298507462686</v>
      </c>
      <c r="Q65" s="3">
        <f>'Successful Authentications'!Q62/'Account totals data'!Q61</f>
        <v>5.8823529411764705E-2</v>
      </c>
      <c r="R65" s="3">
        <f>'Successful Authentications'!R62/'Account totals data'!R61</f>
        <v>1.4705882352941176E-2</v>
      </c>
      <c r="S65" s="3">
        <f>'Successful Authentications'!S62/'Account totals data'!S61</f>
        <v>0.10294117647058823</v>
      </c>
    </row>
    <row r="66" spans="1:19" x14ac:dyDescent="0.35">
      <c r="A66" s="6" t="s">
        <v>63</v>
      </c>
      <c r="B66" s="3">
        <f>'Successful Authentications'!B64/'Account totals data'!B63</f>
        <v>0.10631229235880399</v>
      </c>
      <c r="C66" s="3">
        <f>'Successful Authentications'!C64/'Account totals data'!C63</f>
        <v>0.13898305084745763</v>
      </c>
      <c r="D66" s="3">
        <f>'Successful Authentications'!D64/'Account totals data'!D63</f>
        <v>0.12521440823327615</v>
      </c>
      <c r="E66" s="3">
        <f>'Successful Authentications'!E64/'Account totals data'!E63</f>
        <v>0.12048192771084337</v>
      </c>
      <c r="F66" s="3">
        <f>'Successful Authentications'!F64/'Account totals data'!F63</f>
        <v>0.10069444444444445</v>
      </c>
      <c r="G66" s="3">
        <f>'Successful Authentications'!G64/'Account totals data'!G63</f>
        <v>9.7173144876325085E-2</v>
      </c>
      <c r="H66" s="3">
        <f>'Successful Authentications'!H64/'Account totals data'!H63</f>
        <v>0.12769784172661872</v>
      </c>
      <c r="I66" s="3">
        <f>'Successful Authentications'!I64/'Account totals data'!I63</f>
        <v>0.13928571428571429</v>
      </c>
      <c r="J66" s="3">
        <f>'Successful Authentications'!J64/'Account totals data'!J63</f>
        <v>0.11347517730496454</v>
      </c>
      <c r="K66" s="3">
        <f>'Successful Authentications'!K64/'Account totals data'!K63</f>
        <v>0.1449814126394052</v>
      </c>
      <c r="L66" s="3">
        <f>'Successful Authentications'!L64/'Account totals data'!L63</f>
        <v>0.13996316758747698</v>
      </c>
      <c r="M66" s="3">
        <f>'Successful Authentications'!M64/'Account totals data'!M63</f>
        <v>0.152014652014652</v>
      </c>
      <c r="N66" s="3">
        <f>'Successful Authentications'!N64/'Account totals data'!N63</f>
        <v>0.11882998171846434</v>
      </c>
      <c r="O66" s="3">
        <f>'Successful Authentications'!O64/'Account totals data'!O63</f>
        <v>0.11913357400722022</v>
      </c>
      <c r="P66" s="3">
        <f>'Successful Authentications'!P64/'Account totals data'!P63</f>
        <v>0.10603290676416818</v>
      </c>
      <c r="Q66" s="3">
        <f>'Successful Authentications'!Q64/'Account totals data'!Q63</f>
        <v>0.11293260473588343</v>
      </c>
      <c r="R66" s="3">
        <f>'Successful Authentications'!R64/'Account totals data'!R63</f>
        <v>0.13075506445672191</v>
      </c>
      <c r="S66" s="3">
        <f>'Successful Authentications'!S64/'Account totals data'!S63</f>
        <v>0.1111111111111111</v>
      </c>
    </row>
    <row r="67" spans="1:19" x14ac:dyDescent="0.35">
      <c r="A67" s="6" t="s">
        <v>64</v>
      </c>
      <c r="B67" s="3"/>
      <c r="C67" s="3"/>
      <c r="D67" s="3"/>
      <c r="E67" s="3"/>
      <c r="F67" s="3"/>
      <c r="G67" s="3"/>
      <c r="H67" s="3"/>
      <c r="I67" s="3"/>
      <c r="J67" s="3"/>
    </row>
    <row r="68" spans="1:19" x14ac:dyDescent="0.35">
      <c r="A68" s="6" t="s">
        <v>65</v>
      </c>
      <c r="B68" s="3">
        <f>'Successful Authentications'!B66/'Account totals data'!B65</f>
        <v>7.5498575498575499E-2</v>
      </c>
      <c r="C68" s="3">
        <f>'Successful Authentications'!C66/'Account totals data'!C65</f>
        <v>8.1312410841654775E-2</v>
      </c>
      <c r="D68" s="3">
        <f>'Successful Authentications'!D66/'Account totals data'!D65</f>
        <v>7.7941176470588236E-2</v>
      </c>
      <c r="E68" s="3">
        <f>'Successful Authentications'!E66/'Account totals data'!E65</f>
        <v>8.4592145015105744E-2</v>
      </c>
      <c r="F68" s="3">
        <f>'Successful Authentications'!F66/'Account totals data'!F65</f>
        <v>9.3059936908517354E-2</v>
      </c>
      <c r="G68" s="3">
        <f>'Successful Authentications'!G66/'Account totals data'!G65</f>
        <v>0.14130434782608695</v>
      </c>
      <c r="H68" s="3">
        <f>'Successful Authentications'!H66/'Account totals data'!H65</f>
        <v>0.11603053435114503</v>
      </c>
      <c r="I68" s="3">
        <f>'Successful Authentications'!I66/'Account totals data'!I65</f>
        <v>8.8372093023255813E-2</v>
      </c>
      <c r="J68" s="3">
        <f>'Successful Authentications'!J66/'Account totals data'!J65</f>
        <v>8.0314960629921259E-2</v>
      </c>
      <c r="K68" s="3">
        <f>'Successful Authentications'!K66/'Account totals data'!K65</f>
        <v>0.10147299509001637</v>
      </c>
      <c r="L68" s="3">
        <f>'Successful Authentications'!L66/'Account totals data'!L65</f>
        <v>9.515859766277128E-2</v>
      </c>
      <c r="M68" s="3">
        <f>'Successful Authentications'!M66/'Account totals data'!M65</f>
        <v>7.9866888519134774E-2</v>
      </c>
      <c r="N68" s="3">
        <f>'Successful Authentications'!N66/'Account totals data'!N65</f>
        <v>8.5858585858585856E-2</v>
      </c>
      <c r="O68" s="3">
        <f>'Successful Authentications'!O66/'Account totals data'!O65</f>
        <v>6.7125645438898457E-2</v>
      </c>
      <c r="P68" s="3">
        <f>'Successful Authentications'!P66/'Account totals data'!P65</f>
        <v>7.2635135135135129E-2</v>
      </c>
      <c r="Q68" s="3">
        <f>'Successful Authentications'!Q66/'Account totals data'!Q65</f>
        <v>7.7854671280276816E-2</v>
      </c>
      <c r="R68" s="3">
        <f>'Successful Authentications'!R66/'Account totals data'!R65</f>
        <v>9.0586145648312605E-2</v>
      </c>
      <c r="S68" s="3">
        <f>'Successful Authentications'!S66/'Account totals data'!S65</f>
        <v>0.1388888888888889</v>
      </c>
    </row>
    <row r="69" spans="1:19" x14ac:dyDescent="0.35">
      <c r="A69" s="6" t="s">
        <v>66</v>
      </c>
      <c r="B69" s="3">
        <f>'Successful Authentications'!B67/'Account totals data'!B66</f>
        <v>0.28688524590163933</v>
      </c>
      <c r="C69" s="3">
        <f>'Successful Authentications'!C67/'Account totals data'!C66</f>
        <v>0.30252100840336132</v>
      </c>
      <c r="D69" s="3">
        <f>'Successful Authentications'!D67/'Account totals data'!D66</f>
        <v>0.20338983050847459</v>
      </c>
      <c r="E69" s="3">
        <f>'Successful Authentications'!E67/'Account totals data'!E66</f>
        <v>0.21551724137931033</v>
      </c>
      <c r="F69" s="3">
        <f>'Successful Authentications'!F67/'Account totals data'!F66</f>
        <v>0.24107142857142858</v>
      </c>
      <c r="G69" s="3">
        <f>'Successful Authentications'!G67/'Account totals data'!G66</f>
        <v>0.28205128205128205</v>
      </c>
      <c r="H69" s="3">
        <f>'Successful Authentications'!H67/'Account totals data'!H66</f>
        <v>0.23728813559322035</v>
      </c>
      <c r="I69" s="3">
        <f>'Successful Authentications'!I67/'Account totals data'!I66</f>
        <v>0.20168067226890757</v>
      </c>
      <c r="J69" s="3">
        <f>'Successful Authentications'!J67/'Account totals data'!J66</f>
        <v>0.184</v>
      </c>
      <c r="K69" s="3">
        <f>'Successful Authentications'!K67/'Account totals data'!K66</f>
        <v>0.27642276422764228</v>
      </c>
      <c r="L69" s="3">
        <f>'Successful Authentications'!L67/'Account totals data'!L66</f>
        <v>0.30081300813008133</v>
      </c>
      <c r="M69" s="3">
        <f>'Successful Authentications'!M67/'Account totals data'!M66</f>
        <v>0.34883720930232559</v>
      </c>
      <c r="N69" s="3">
        <f>'Successful Authentications'!N67/'Account totals data'!N66</f>
        <v>0.32857142857142857</v>
      </c>
      <c r="O69" s="3">
        <f>'Successful Authentications'!O67/'Account totals data'!O66</f>
        <v>0.23648648648648649</v>
      </c>
      <c r="P69" s="3">
        <f>'Successful Authentications'!P67/'Account totals data'!P66</f>
        <v>0.22818791946308725</v>
      </c>
      <c r="Q69" s="3">
        <f>'Successful Authentications'!Q67/'Account totals data'!Q66</f>
        <v>0.17763157894736842</v>
      </c>
      <c r="R69" s="3">
        <f>'Successful Authentications'!R67/'Account totals data'!R66</f>
        <v>0.20394736842105263</v>
      </c>
      <c r="S69" s="3">
        <f>'Successful Authentications'!S67/'Account totals data'!S66</f>
        <v>0.14935064935064934</v>
      </c>
    </row>
    <row r="70" spans="1:19" x14ac:dyDescent="0.35">
      <c r="A70" s="6" t="s">
        <v>67</v>
      </c>
      <c r="B70" s="3">
        <f>'Successful Authentications'!B68/'Account totals data'!B67</f>
        <v>0.21797004991680533</v>
      </c>
      <c r="C70" s="3">
        <f>'Successful Authentications'!C68/'Account totals data'!C67</f>
        <v>0.29598662207357862</v>
      </c>
      <c r="D70" s="3">
        <f>'Successful Authentications'!D68/'Account totals data'!D67</f>
        <v>0.28130081300813009</v>
      </c>
      <c r="E70" s="3">
        <f>'Successful Authentications'!E68/'Account totals data'!E67</f>
        <v>0.23948220064724918</v>
      </c>
      <c r="F70" s="3">
        <f>'Successful Authentications'!F68/'Account totals data'!F67</f>
        <v>0.22916666666666666</v>
      </c>
      <c r="G70" s="3">
        <f>'Successful Authentications'!G68/'Account totals data'!G67</f>
        <v>0.20634920634920634</v>
      </c>
      <c r="H70" s="3">
        <f>'Successful Authentications'!H68/'Account totals data'!H67</f>
        <v>0.23968253968253969</v>
      </c>
      <c r="I70" s="3">
        <f>'Successful Authentications'!I68/'Account totals data'!I67</f>
        <v>0.2543171114599686</v>
      </c>
      <c r="J70" s="3">
        <f>'Successful Authentications'!J68/'Account totals data'!J67</f>
        <v>0.2076069730586371</v>
      </c>
      <c r="K70" s="3">
        <f>'Successful Authentications'!K68/'Account totals data'!K67</f>
        <v>0.20516962843295639</v>
      </c>
      <c r="L70" s="3">
        <f>'Successful Authentications'!L68/'Account totals data'!L67</f>
        <v>0.19967532467532467</v>
      </c>
      <c r="M70" s="3">
        <f>'Successful Authentications'!M68/'Account totals data'!M67</f>
        <v>0.24837662337662339</v>
      </c>
      <c r="N70" s="3">
        <f>'Successful Authentications'!N68/'Account totals data'!N67</f>
        <v>0.2455573505654281</v>
      </c>
      <c r="O70" s="3">
        <f>'Successful Authentications'!O68/'Account totals data'!O67</f>
        <v>0.23311897106109325</v>
      </c>
      <c r="P70" s="3">
        <f>'Successful Authentications'!P68/'Account totals data'!P67</f>
        <v>0.19117647058823528</v>
      </c>
      <c r="Q70" s="3">
        <f>'Successful Authentications'!Q68/'Account totals data'!Q67</f>
        <v>0.23114754098360657</v>
      </c>
      <c r="R70" s="3">
        <f>'Successful Authentications'!R68/'Account totals data'!R67</f>
        <v>0.21523178807947019</v>
      </c>
      <c r="S70" s="3">
        <f>'Successful Authentications'!S68/'Account totals data'!S67</f>
        <v>0.21381578947368421</v>
      </c>
    </row>
    <row r="71" spans="1:19" x14ac:dyDescent="0.35">
      <c r="A71" s="6" t="s">
        <v>68</v>
      </c>
      <c r="B71" s="3">
        <f>'Successful Authentications'!B69/'Account totals data'!B68</f>
        <v>0.13628988642509465</v>
      </c>
      <c r="C71" s="3">
        <f>'Successful Authentications'!C69/'Account totals data'!C68</f>
        <v>0.14901543374135179</v>
      </c>
      <c r="D71" s="3">
        <f>'Successful Authentications'!D69/'Account totals data'!D68</f>
        <v>0.12242744063324539</v>
      </c>
      <c r="E71" s="3">
        <f>'Successful Authentications'!E69/'Account totals data'!E68</f>
        <v>0.10817941952506596</v>
      </c>
      <c r="F71" s="3">
        <f>'Successful Authentications'!F69/'Account totals data'!F68</f>
        <v>0.11255862428348098</v>
      </c>
      <c r="G71" s="3">
        <f>'Successful Authentications'!G69/'Account totals data'!G68</f>
        <v>0.13676547061882474</v>
      </c>
      <c r="H71" s="3">
        <f>'Successful Authentications'!H69/'Account totals data'!H68</f>
        <v>0.12654320987654322</v>
      </c>
      <c r="I71" s="3">
        <f>'Successful Authentications'!I69/'Account totals data'!I68</f>
        <v>0.11371749107598164</v>
      </c>
      <c r="J71" s="3">
        <f>'Successful Authentications'!J69/'Account totals data'!J68</f>
        <v>0.1095890410958904</v>
      </c>
      <c r="K71" s="3">
        <f>'Successful Authentications'!K69/'Account totals data'!K68</f>
        <v>0.13221884498480244</v>
      </c>
      <c r="L71" s="3">
        <f>'Successful Authentications'!L69/'Account totals data'!L68</f>
        <v>0.12669003505257886</v>
      </c>
      <c r="M71" s="3">
        <f>'Successful Authentications'!M69/'Account totals data'!M68</f>
        <v>0.13128772635814889</v>
      </c>
      <c r="N71" s="3">
        <f>'Successful Authentications'!N69/'Account totals data'!N68</f>
        <v>0.11083123425692695</v>
      </c>
      <c r="O71" s="3">
        <f>'Successful Authentications'!O69/'Account totals data'!O68</f>
        <v>0.1308037943085372</v>
      </c>
      <c r="P71" s="3">
        <f>'Successful Authentications'!P69/'Account totals data'!P68</f>
        <v>0.10382513661202186</v>
      </c>
      <c r="Q71" s="3">
        <f>'Successful Authentications'!Q69/'Account totals data'!Q68</f>
        <v>9.0143635463100544E-2</v>
      </c>
      <c r="R71" s="3">
        <f>'Successful Authentications'!R69/'Account totals data'!R68</f>
        <v>9.417040358744394E-2</v>
      </c>
      <c r="S71" s="3">
        <f>'Successful Authentications'!S69/'Account totals data'!S68</f>
        <v>0.10049751243781095</v>
      </c>
    </row>
    <row r="72" spans="1:19" x14ac:dyDescent="0.35">
      <c r="A72" s="6" t="s">
        <v>69</v>
      </c>
      <c r="B72" s="3">
        <f>'Successful Authentications'!B70/'Account totals data'!B69</f>
        <v>0.14457831325301204</v>
      </c>
      <c r="C72" s="3">
        <f>'Successful Authentications'!C70/'Account totals data'!C69</f>
        <v>0.24217961654894046</v>
      </c>
      <c r="D72" s="3">
        <f>'Successful Authentications'!D70/'Account totals data'!D69</f>
        <v>0.18276515151515152</v>
      </c>
      <c r="E72" s="3">
        <f>'Successful Authentications'!E70/'Account totals data'!E69</f>
        <v>0.18934348239771645</v>
      </c>
      <c r="F72" s="3">
        <f>'Successful Authentications'!F70/'Account totals data'!F69</f>
        <v>0.17525773195876287</v>
      </c>
      <c r="G72" s="3">
        <f>'Successful Authentications'!G70/'Account totals data'!G69</f>
        <v>0.21708185053380782</v>
      </c>
      <c r="H72" s="3">
        <f>'Successful Authentications'!H70/'Account totals data'!H69</f>
        <v>0.16938950988822013</v>
      </c>
      <c r="I72" s="3">
        <f>'Successful Authentications'!I70/'Account totals data'!I69</f>
        <v>0.1672473867595819</v>
      </c>
      <c r="J72" s="3">
        <f>'Successful Authentications'!J70/'Account totals data'!J69</f>
        <v>0.14763948497854076</v>
      </c>
      <c r="K72" s="3">
        <f>'Successful Authentications'!K70/'Account totals data'!K69</f>
        <v>0.2476107732406603</v>
      </c>
      <c r="L72" s="3">
        <f>'Successful Authentications'!L70/'Account totals data'!L69</f>
        <v>0.18629032258064515</v>
      </c>
      <c r="M72" s="3">
        <f>'Successful Authentications'!M70/'Account totals data'!M69</f>
        <v>0.17806041335453099</v>
      </c>
      <c r="N72" s="3">
        <f>'Successful Authentications'!N70/'Account totals data'!N69</f>
        <v>0.14536741214057508</v>
      </c>
      <c r="O72" s="3">
        <f>'Successful Authentications'!O70/'Account totals data'!O69</f>
        <v>0.14113873295910184</v>
      </c>
      <c r="P72" s="3">
        <f>'Successful Authentications'!P70/'Account totals data'!P69</f>
        <v>0.13625103220478943</v>
      </c>
      <c r="Q72" s="3">
        <f>'Successful Authentications'!Q70/'Account totals data'!Q69</f>
        <v>0.1169255928045789</v>
      </c>
      <c r="R72" s="3">
        <f>'Successful Authentications'!R70/'Account totals data'!R69</f>
        <v>0.14602132895816242</v>
      </c>
      <c r="S72" s="3">
        <f>'Successful Authentications'!S70/'Account totals data'!S69</f>
        <v>0.16188870151770657</v>
      </c>
    </row>
    <row r="73" spans="1:19" x14ac:dyDescent="0.35">
      <c r="A73" s="6" t="s">
        <v>70</v>
      </c>
      <c r="B73" s="3">
        <f>'Successful Authentications'!B71/'Account totals data'!B70</f>
        <v>0.13764510779436154</v>
      </c>
      <c r="C73" s="3">
        <f>'Successful Authentications'!C71/'Account totals data'!C70</f>
        <v>0.14593698175787728</v>
      </c>
      <c r="D73" s="3">
        <f>'Successful Authentications'!D71/'Account totals data'!D70</f>
        <v>0.14975041597337771</v>
      </c>
      <c r="E73" s="3">
        <f>'Successful Authentications'!E71/'Account totals data'!E70</f>
        <v>0.13468013468013468</v>
      </c>
      <c r="F73" s="3">
        <f>'Successful Authentications'!F71/'Account totals data'!F70</f>
        <v>0.14335060449050085</v>
      </c>
      <c r="G73" s="3">
        <f>'Successful Authentications'!G71/'Account totals data'!G70</f>
        <v>0.1706896551724138</v>
      </c>
      <c r="H73" s="3">
        <f>'Successful Authentications'!H71/'Account totals data'!H70</f>
        <v>0.17966101694915254</v>
      </c>
      <c r="I73" s="3">
        <f>'Successful Authentications'!I71/'Account totals data'!I70</f>
        <v>0.15292096219931273</v>
      </c>
      <c r="J73" s="3">
        <f>'Successful Authentications'!J71/'Account totals data'!J70</f>
        <v>0.1265164644714038</v>
      </c>
      <c r="K73" s="3">
        <f>'Successful Authentications'!K71/'Account totals data'!K70</f>
        <v>0.16518650088809947</v>
      </c>
      <c r="L73" s="3">
        <f>'Successful Authentications'!L71/'Account totals data'!L70</f>
        <v>0.14181818181818182</v>
      </c>
      <c r="M73" s="3">
        <f>'Successful Authentications'!M71/'Account totals data'!M70</f>
        <v>0.16428571428571428</v>
      </c>
      <c r="N73" s="3">
        <f>'Successful Authentications'!N71/'Account totals data'!N70</f>
        <v>0.16399286987522282</v>
      </c>
      <c r="O73" s="3">
        <f>'Successful Authentications'!O71/'Account totals data'!O70</f>
        <v>0.12277580071174377</v>
      </c>
      <c r="P73" s="3">
        <f>'Successful Authentications'!P71/'Account totals data'!P70</f>
        <v>0.13676731793960922</v>
      </c>
      <c r="Q73" s="3">
        <f>'Successful Authentications'!Q71/'Account totals data'!Q70</f>
        <v>0.13097345132743363</v>
      </c>
      <c r="R73" s="3">
        <f>'Successful Authentications'!R71/'Account totals data'!R70</f>
        <v>0.15978456014362658</v>
      </c>
      <c r="S73" s="3">
        <f>'Successful Authentications'!S71/'Account totals data'!S70</f>
        <v>0.13774597495527727</v>
      </c>
    </row>
    <row r="74" spans="1:19" x14ac:dyDescent="0.35">
      <c r="A74" s="6" t="s">
        <v>71</v>
      </c>
      <c r="B74" s="3">
        <f>'Successful Authentications'!B72/'Account totals data'!B71</f>
        <v>0.19161184210526316</v>
      </c>
      <c r="C74" s="3">
        <f>'Successful Authentications'!C72/'Account totals data'!C71</f>
        <v>0.21668029435813574</v>
      </c>
      <c r="D74" s="3">
        <f>'Successful Authentications'!D72/'Account totals data'!D71</f>
        <v>0.24959742351046699</v>
      </c>
      <c r="E74" s="3">
        <f>'Successful Authentications'!E72/'Account totals data'!E71</f>
        <v>0.22927962819519751</v>
      </c>
      <c r="F74" s="3">
        <f>'Successful Authentications'!F72/'Account totals data'!F71</f>
        <v>0.23356009070294784</v>
      </c>
      <c r="G74" s="3">
        <f>'Successful Authentications'!G72/'Account totals data'!G71</f>
        <v>0.20888272033310201</v>
      </c>
      <c r="H74" s="3">
        <f>'Successful Authentications'!H72/'Account totals data'!H71</f>
        <v>0.22489959839357429</v>
      </c>
      <c r="I74" s="3">
        <f>'Successful Authentications'!I72/'Account totals data'!I71</f>
        <v>0.23308270676691728</v>
      </c>
      <c r="J74" s="3">
        <f>'Successful Authentications'!J72/'Account totals data'!J71</f>
        <v>0.19356955380577429</v>
      </c>
      <c r="K74" s="3">
        <f>'Successful Authentications'!K72/'Account totals data'!K71</f>
        <v>0.24115334207077327</v>
      </c>
      <c r="L74" s="3">
        <f>'Successful Authentications'!L72/'Account totals data'!L71</f>
        <v>0.20566037735849058</v>
      </c>
      <c r="M74" s="3">
        <f>'Successful Authentications'!M72/'Account totals data'!M71</f>
        <v>0.21074879227053139</v>
      </c>
      <c r="N74" s="3">
        <f>'Successful Authentications'!N72/'Account totals data'!N71</f>
        <v>0.1956135151155898</v>
      </c>
      <c r="O74" s="3">
        <f>'Successful Authentications'!O72/'Account totals data'!O71</f>
        <v>0.2023529411764706</v>
      </c>
      <c r="P74" s="3">
        <f>'Successful Authentications'!P72/'Account totals data'!P71</f>
        <v>0.19837587006960558</v>
      </c>
      <c r="Q74" s="3">
        <f>'Successful Authentications'!Q72/'Account totals data'!Q71</f>
        <v>0.18006795016987542</v>
      </c>
      <c r="R74" s="3">
        <f>'Successful Authentications'!R72/'Account totals data'!R71</f>
        <v>0.17598229109020475</v>
      </c>
      <c r="S74" s="3">
        <f>'Successful Authentications'!S72/'Account totals data'!S71</f>
        <v>0.18274383708467309</v>
      </c>
    </row>
    <row r="75" spans="1:19" x14ac:dyDescent="0.35">
      <c r="A75" s="6" t="s">
        <v>72</v>
      </c>
      <c r="B75" s="3">
        <f>'Successful Authentications'!B73/'Account totals data'!B72</f>
        <v>0.10153846153846154</v>
      </c>
      <c r="C75" s="3">
        <f>'Successful Authentications'!C73/'Account totals data'!C72</f>
        <v>6.363636363636363E-2</v>
      </c>
      <c r="D75" s="3">
        <f>'Successful Authentications'!D73/'Account totals data'!D72</f>
        <v>6.4615384615384616E-2</v>
      </c>
      <c r="E75" s="3">
        <f>'Successful Authentications'!E73/'Account totals data'!E72</f>
        <v>5.329153605015674E-2</v>
      </c>
      <c r="F75" s="3">
        <f>'Successful Authentications'!F73/'Account totals data'!F72</f>
        <v>4.4585987261146494E-2</v>
      </c>
      <c r="G75" s="3">
        <f>'Successful Authentications'!G73/'Account totals data'!G72</f>
        <v>6.7114093959731544E-2</v>
      </c>
      <c r="H75" s="3">
        <f>'Successful Authentications'!H73/'Account totals data'!H72</f>
        <v>7.8498293515358364E-2</v>
      </c>
      <c r="I75" s="3">
        <f>'Successful Authentications'!I73/'Account totals data'!I72</f>
        <v>3.7542662116040959E-2</v>
      </c>
      <c r="J75" s="3">
        <f>'Successful Authentications'!J73/'Account totals data'!J72</f>
        <v>8.7412587412587409E-2</v>
      </c>
      <c r="K75" s="3">
        <f>'Successful Authentications'!K73/'Account totals data'!K72</f>
        <v>6.3157894736842107E-2</v>
      </c>
      <c r="L75" s="3">
        <f>'Successful Authentications'!L73/'Account totals data'!L72</f>
        <v>7.0921985815602842E-2</v>
      </c>
      <c r="M75" s="3">
        <f>'Successful Authentications'!M73/'Account totals data'!M72</f>
        <v>4.642857142857143E-2</v>
      </c>
      <c r="N75" s="3">
        <f>'Successful Authentications'!N73/'Account totals data'!N72</f>
        <v>0.10038610038610038</v>
      </c>
      <c r="O75" s="3">
        <f>'Successful Authentications'!O73/'Account totals data'!O72</f>
        <v>5.3639846743295021E-2</v>
      </c>
      <c r="P75" s="3">
        <f>'Successful Authentications'!P73/'Account totals data'!P72</f>
        <v>5.2631578947368418E-2</v>
      </c>
      <c r="Q75" s="3">
        <f>'Successful Authentications'!Q73/'Account totals data'!Q72</f>
        <v>5.6179775280898875E-2</v>
      </c>
      <c r="R75" s="3">
        <f>'Successful Authentications'!R73/'Account totals data'!R72</f>
        <v>2.6515151515151516E-2</v>
      </c>
      <c r="S75" s="3">
        <f>'Successful Authentications'!S73/'Account totals data'!S72</f>
        <v>8.0152671755725186E-2</v>
      </c>
    </row>
    <row r="76" spans="1:19" x14ac:dyDescent="0.35">
      <c r="A76" s="6" t="s">
        <v>73</v>
      </c>
      <c r="B76" s="3">
        <f>'Successful Authentications'!B74/'Account totals data'!B73</f>
        <v>0.13679245283018868</v>
      </c>
      <c r="C76" s="3">
        <f>'Successful Authentications'!C74/'Account totals data'!C73</f>
        <v>0.10900473933649289</v>
      </c>
      <c r="D76" s="3">
        <f>'Successful Authentications'!D74/'Account totals data'!D73</f>
        <v>8.5714285714285715E-2</v>
      </c>
      <c r="E76" s="3">
        <f>'Successful Authentications'!E74/'Account totals data'!E73</f>
        <v>9.4292803970223327E-2</v>
      </c>
      <c r="F76" s="3">
        <f>'Successful Authentications'!F74/'Account totals data'!F73</f>
        <v>0.13299232736572891</v>
      </c>
      <c r="G76" s="3">
        <f>'Successful Authentications'!G74/'Account totals data'!G73</f>
        <v>0.10972568578553615</v>
      </c>
      <c r="H76" s="3">
        <f>'Successful Authentications'!H74/'Account totals data'!H73</f>
        <v>0.13466334164588528</v>
      </c>
      <c r="I76" s="3">
        <f>'Successful Authentications'!I74/'Account totals data'!I73</f>
        <v>0.12468827930174564</v>
      </c>
      <c r="J76" s="3">
        <f>'Successful Authentications'!J74/'Account totals data'!J73</f>
        <v>0.13250000000000001</v>
      </c>
      <c r="K76" s="3">
        <f>'Successful Authentications'!K74/'Account totals data'!K73</f>
        <v>0.17015706806282724</v>
      </c>
      <c r="L76" s="3">
        <f>'Successful Authentications'!L74/'Account totals data'!L73</f>
        <v>0.15245478036175711</v>
      </c>
      <c r="M76" s="3">
        <f>'Successful Authentications'!M74/'Account totals data'!M73</f>
        <v>0.13636363636363635</v>
      </c>
      <c r="N76" s="3">
        <f>'Successful Authentications'!N74/'Account totals data'!N73</f>
        <v>0.15037593984962405</v>
      </c>
      <c r="O76" s="3">
        <f>'Successful Authentications'!O74/'Account totals data'!O73</f>
        <v>0.12469437652811736</v>
      </c>
      <c r="P76" s="3">
        <f>'Successful Authentications'!P74/'Account totals data'!P73</f>
        <v>0.12378640776699029</v>
      </c>
      <c r="Q76" s="3">
        <f>'Successful Authentications'!Q74/'Account totals data'!Q73</f>
        <v>0.1076555023923445</v>
      </c>
      <c r="R76" s="3">
        <f>'Successful Authentications'!R74/'Account totals data'!R73</f>
        <v>0.11380145278450363</v>
      </c>
      <c r="S76" s="3">
        <f>'Successful Authentications'!S74/'Account totals data'!S73</f>
        <v>9.1133004926108374E-2</v>
      </c>
    </row>
    <row r="77" spans="1:19" x14ac:dyDescent="0.35">
      <c r="A77" s="6" t="s">
        <v>145</v>
      </c>
      <c r="B77" s="3">
        <f>'Successful Authentications'!B75/'Account totals data'!B74</f>
        <v>0.1599479843953186</v>
      </c>
      <c r="C77" s="3">
        <f>'Successful Authentications'!C75/'Account totals data'!C74</f>
        <v>0.16688567674113008</v>
      </c>
      <c r="D77" s="3">
        <f>'Successful Authentications'!D75/'Account totals data'!D74</f>
        <v>0.15727391874180865</v>
      </c>
      <c r="E77" s="3">
        <f>'Successful Authentications'!E75/'Account totals data'!E74</f>
        <v>0.14304812834224598</v>
      </c>
      <c r="F77" s="3">
        <f>'Successful Authentications'!F75/'Account totals data'!F74</f>
        <v>0.13342318059299191</v>
      </c>
      <c r="G77" s="3">
        <f>'Successful Authentications'!G75/'Account totals data'!G74</f>
        <v>0.13896457765667575</v>
      </c>
      <c r="H77" s="3">
        <f>'Successful Authentications'!H75/'Account totals data'!H74</f>
        <v>0.16531165311653118</v>
      </c>
      <c r="I77" s="3">
        <f>'Successful Authentications'!I75/'Account totals data'!I74</f>
        <v>0.16395663956639567</v>
      </c>
      <c r="J77" s="3">
        <f>'Successful Authentications'!J75/'Account totals data'!J74</f>
        <v>0.14075067024128687</v>
      </c>
      <c r="K77" s="3">
        <f>'Successful Authentications'!K75/'Account totals data'!K74</f>
        <v>0.14972527472527472</v>
      </c>
      <c r="L77" s="3">
        <f>'Successful Authentications'!L75/'Account totals data'!L74</f>
        <v>0.1636615811373093</v>
      </c>
      <c r="M77" s="3"/>
    </row>
    <row r="78" spans="1:19" x14ac:dyDescent="0.35">
      <c r="A78" s="6" t="s">
        <v>75</v>
      </c>
      <c r="B78" s="3">
        <f>'Successful Authentications'!B76/'Account totals data'!B75</f>
        <v>0.11488250652741515</v>
      </c>
      <c r="C78" s="3">
        <f>'Successful Authentications'!C76/'Account totals data'!C75</f>
        <v>0.112565445026178</v>
      </c>
      <c r="D78" s="3">
        <f>'Successful Authentications'!D76/'Account totals data'!D75</f>
        <v>0.11497326203208556</v>
      </c>
      <c r="E78" s="3">
        <f>'Successful Authentications'!E76/'Account totals data'!E75</f>
        <v>8.3989501312335957E-2</v>
      </c>
      <c r="F78" s="3">
        <f>'Successful Authentications'!F76/'Account totals data'!F75</f>
        <v>9.6354166666666671E-2</v>
      </c>
      <c r="G78" s="3">
        <f>'Successful Authentications'!G76/'Account totals data'!G75</f>
        <v>0.13466334164588528</v>
      </c>
      <c r="H78" s="3">
        <f>'Successful Authentications'!H76/'Account totals data'!H75</f>
        <v>0.11586901763224182</v>
      </c>
      <c r="I78" s="3">
        <f>'Successful Authentications'!I76/'Account totals data'!I75</f>
        <v>0.1076923076923077</v>
      </c>
      <c r="J78" s="3">
        <f>'Successful Authentications'!J76/'Account totals data'!J75</f>
        <v>0.13212435233160622</v>
      </c>
      <c r="K78" s="3">
        <f>'Successful Authentications'!K76/'Account totals data'!K75</f>
        <v>0.35989010989010989</v>
      </c>
      <c r="L78" s="3">
        <f>'Successful Authentications'!L76/'Account totals data'!L75</f>
        <v>0.14319809069212411</v>
      </c>
      <c r="M78" s="3">
        <f>'Successful Authentications'!M76/'Account totals data'!M75</f>
        <v>9.6385542168674704E-2</v>
      </c>
      <c r="N78" s="3">
        <f>'Successful Authentications'!N76/'Account totals data'!N75</f>
        <v>9.4890510948905105E-2</v>
      </c>
      <c r="O78" s="3">
        <f>'Successful Authentications'!O76/'Account totals data'!O75</f>
        <v>6.3613231552162849E-2</v>
      </c>
      <c r="P78" s="3">
        <f>'Successful Authentications'!P76/'Account totals data'!P75</f>
        <v>7.8590785907859076E-2</v>
      </c>
      <c r="Q78" s="3">
        <f>'Successful Authentications'!Q76/'Account totals data'!Q75</f>
        <v>4.8000000000000001E-2</v>
      </c>
      <c r="R78" s="3">
        <f>'Successful Authentications'!R76/'Account totals data'!R75</f>
        <v>8.3557951482479784E-2</v>
      </c>
      <c r="S78" s="3">
        <f>'Successful Authentications'!S76/'Account totals data'!S75</f>
        <v>0.11780821917808219</v>
      </c>
    </row>
    <row r="79" spans="1:19" x14ac:dyDescent="0.35">
      <c r="A79" s="6" t="s">
        <v>76</v>
      </c>
      <c r="B79" s="3">
        <f>'Successful Authentications'!B77/'Account totals data'!B76</f>
        <v>0.16374871266735325</v>
      </c>
      <c r="C79" s="3">
        <f>'Successful Authentications'!C77/'Account totals data'!C76</f>
        <v>0.16358024691358025</v>
      </c>
      <c r="D79" s="3">
        <f>'Successful Authentications'!D77/'Account totals data'!D76</f>
        <v>0.14738996929375639</v>
      </c>
      <c r="E79" s="3">
        <f>'Successful Authentications'!E77/'Account totals data'!E76</f>
        <v>0.12601626016260162</v>
      </c>
      <c r="F79" s="3">
        <f>'Successful Authentications'!F77/'Account totals data'!F76</f>
        <v>0.11735205616850551</v>
      </c>
      <c r="G79" s="3">
        <f>'Successful Authentications'!G77/'Account totals data'!G76</f>
        <v>0.123</v>
      </c>
      <c r="H79" s="3">
        <f>'Successful Authentications'!H77/'Account totals data'!H76</f>
        <v>0.14702920443101711</v>
      </c>
      <c r="I79" s="3">
        <f>'Successful Authentications'!I77/'Account totals data'!I76</f>
        <v>0.13604060913705585</v>
      </c>
      <c r="J79" s="3">
        <f>'Successful Authentications'!J77/'Account totals data'!J76</f>
        <v>0.11491935483870967</v>
      </c>
      <c r="K79" s="3">
        <f>'Successful Authentications'!K77/'Account totals data'!K76</f>
        <v>0.12448559670781893</v>
      </c>
      <c r="L79" s="3">
        <f>'Successful Authentications'!L77/'Account totals data'!L76</f>
        <v>0.15768056968463887</v>
      </c>
      <c r="M79" s="3">
        <f>'Successful Authentications'!M77/'Account totals data'!M76</f>
        <v>0.15321756894790603</v>
      </c>
      <c r="N79" s="3">
        <f>'Successful Authentications'!N77/'Account totals data'!N76</f>
        <v>0.14682539682539683</v>
      </c>
      <c r="O79" s="3">
        <f>'Successful Authentications'!O77/'Account totals data'!O76</f>
        <v>0.14101290963257199</v>
      </c>
      <c r="P79" s="3">
        <f>'Successful Authentications'!P77/'Account totals data'!P76</f>
        <v>0.15015015015015015</v>
      </c>
      <c r="Q79" s="3">
        <f>'Successful Authentications'!Q77/'Account totals data'!Q76</f>
        <v>0.1296111665004985</v>
      </c>
      <c r="R79" s="3">
        <f>'Successful Authentications'!R77/'Account totals data'!R76</f>
        <v>0.14663951120162932</v>
      </c>
      <c r="S79" s="3">
        <f>'Successful Authentications'!S77/'Account totals data'!S76</f>
        <v>0.14432989690721648</v>
      </c>
    </row>
    <row r="80" spans="1:19" x14ac:dyDescent="0.35">
      <c r="A80" s="6" t="s">
        <v>77</v>
      </c>
      <c r="B80" s="3">
        <f>'Successful Authentications'!B78/'Account totals data'!B77</f>
        <v>0.15881231272132934</v>
      </c>
      <c r="C80" s="3">
        <f>'Successful Authentications'!C78/'Account totals data'!C77</f>
        <v>0.17348339280812516</v>
      </c>
      <c r="D80" s="3">
        <f>'Successful Authentications'!D78/'Account totals data'!D77</f>
        <v>0.18025634033269702</v>
      </c>
      <c r="E80" s="3">
        <f>'Successful Authentications'!E78/'Account totals data'!E77</f>
        <v>0.17526330002700513</v>
      </c>
      <c r="F80" s="3">
        <f>'Successful Authentications'!F78/'Account totals data'!F77</f>
        <v>0.15918367346938775</v>
      </c>
      <c r="G80" s="3">
        <f>'Successful Authentications'!G78/'Account totals data'!G77</f>
        <v>0.16553962672437111</v>
      </c>
      <c r="H80" s="3">
        <f>'Successful Authentications'!H78/'Account totals data'!H77</f>
        <v>0.16725209402864091</v>
      </c>
      <c r="I80" s="3">
        <f>'Successful Authentications'!I78/'Account totals data'!I77</f>
        <v>0.16403532245116403</v>
      </c>
      <c r="J80" s="3">
        <f>'Successful Authentications'!J78/'Account totals data'!J77</f>
        <v>0.14216867469879518</v>
      </c>
      <c r="K80" s="3">
        <f>'Successful Authentications'!K78/'Account totals data'!K77</f>
        <v>0.14769719428268926</v>
      </c>
      <c r="L80" s="3">
        <f>'Successful Authentications'!L78/'Account totals data'!L77</f>
        <v>0.16063829787234044</v>
      </c>
      <c r="M80" s="3">
        <f>'Successful Authentications'!M78/'Account totals data'!M77</f>
        <v>0.17458622530699414</v>
      </c>
      <c r="N80" s="3">
        <f>'Successful Authentications'!N78/'Account totals data'!N77</f>
        <v>0.15601503759398497</v>
      </c>
      <c r="O80" s="3">
        <f>'Successful Authentications'!O78/'Account totals data'!O77</f>
        <v>0.15980834272829764</v>
      </c>
      <c r="P80" s="3">
        <f>'Successful Authentications'!P78/'Account totals data'!P77</f>
        <v>0.14386659129451668</v>
      </c>
      <c r="Q80" s="3">
        <f>'Successful Authentications'!Q78/'Account totals data'!Q77</f>
        <v>0.12621637092157986</v>
      </c>
      <c r="R80" s="3">
        <f>'Successful Authentications'!R78/'Account totals data'!R77</f>
        <v>0.13539260969976905</v>
      </c>
      <c r="S80" s="3">
        <f>'Successful Authentications'!S78/'Account totals data'!S77</f>
        <v>0.14211438474870017</v>
      </c>
    </row>
    <row r="81" spans="1:19" x14ac:dyDescent="0.35">
      <c r="A81" s="6" t="s">
        <v>78</v>
      </c>
      <c r="B81" s="3">
        <f>'Successful Authentications'!B79/'Account totals data'!B78</f>
        <v>0.20512820512820512</v>
      </c>
      <c r="C81" s="3">
        <f>'Successful Authentications'!C79/'Account totals data'!C78</f>
        <v>0.20884146341463414</v>
      </c>
      <c r="D81" s="3">
        <f>'Successful Authentications'!D79/'Account totals data'!D78</f>
        <v>0.19545454545454546</v>
      </c>
      <c r="E81" s="3">
        <f>'Successful Authentications'!E79/'Account totals data'!E78</f>
        <v>0.18015267175572519</v>
      </c>
      <c r="F81" s="3">
        <f>'Successful Authentications'!F79/'Account totals data'!F78</f>
        <v>0.18019480519480519</v>
      </c>
      <c r="G81" s="3">
        <f>'Successful Authentications'!G79/'Account totals data'!G78</f>
        <v>0.189159891598916</v>
      </c>
      <c r="H81" s="3">
        <f>'Successful Authentications'!H79/'Account totals data'!H78</f>
        <v>0.18191721132897604</v>
      </c>
      <c r="I81" s="3">
        <f>'Successful Authentications'!I79/'Account totals data'!I78</f>
        <v>0.18530701754385964</v>
      </c>
      <c r="J81" s="3">
        <f>'Successful Authentications'!J79/'Account totals data'!J78</f>
        <v>0.17243272926963207</v>
      </c>
      <c r="K81" s="3">
        <f>'Successful Authentications'!K79/'Account totals data'!K78</f>
        <v>0.20973154362416108</v>
      </c>
      <c r="L81" s="3">
        <f>'Successful Authentications'!L79/'Account totals data'!L78</f>
        <v>0.19877845641310382</v>
      </c>
      <c r="M81" s="3">
        <f>'Successful Authentications'!M79/'Account totals data'!M78</f>
        <v>0.20936639118457301</v>
      </c>
      <c r="N81" s="3">
        <f>'Successful Authentications'!N79/'Account totals data'!N78</f>
        <v>0.18342541436464088</v>
      </c>
      <c r="O81" s="3">
        <f>'Successful Authentications'!O79/'Account totals data'!O78</f>
        <v>0.19145394006659266</v>
      </c>
      <c r="P81" s="3">
        <f>'Successful Authentications'!P79/'Account totals data'!P78</f>
        <v>0.16969696969696971</v>
      </c>
      <c r="Q81" s="3">
        <f>'Successful Authentications'!Q79/'Account totals data'!Q78</f>
        <v>0.16361619523017193</v>
      </c>
      <c r="R81" s="3">
        <f>'Successful Authentications'!R79/'Account totals data'!R78</f>
        <v>0.1580411797440178</v>
      </c>
      <c r="S81" s="3">
        <f>'Successful Authentications'!S79/'Account totals data'!S78</f>
        <v>0.15554329840044126</v>
      </c>
    </row>
    <row r="82" spans="1:19" x14ac:dyDescent="0.35">
      <c r="A82" s="6" t="s">
        <v>79</v>
      </c>
      <c r="B82" s="3">
        <f>'Successful Authentications'!B80/'Account totals data'!B79</f>
        <v>0.14795715985719951</v>
      </c>
      <c r="C82" s="3">
        <f>'Successful Authentications'!C80/'Account totals data'!C79</f>
        <v>0.15623704931620389</v>
      </c>
      <c r="D82" s="3">
        <f>'Successful Authentications'!D80/'Account totals data'!D79</f>
        <v>0.13964346349745332</v>
      </c>
      <c r="E82" s="3">
        <f>'Successful Authentications'!E80/'Account totals data'!E79</f>
        <v>0.16529284164859001</v>
      </c>
      <c r="F82" s="3">
        <f>'Successful Authentications'!F80/'Account totals data'!F79</f>
        <v>0.15938864628820962</v>
      </c>
      <c r="G82" s="3">
        <f>'Successful Authentications'!G80/'Account totals data'!G79</f>
        <v>0.18432574430823118</v>
      </c>
      <c r="H82" s="3">
        <f>'Successful Authentications'!H80/'Account totals data'!H79</f>
        <v>0.1946067415730337</v>
      </c>
      <c r="I82" s="3">
        <f>'Successful Authentications'!I80/'Account totals data'!I79</f>
        <v>0.18329571106094808</v>
      </c>
      <c r="J82" s="3">
        <f>'Successful Authentications'!J80/'Account totals data'!J79</f>
        <v>0.15449046067938577</v>
      </c>
      <c r="K82" s="3">
        <f>'Successful Authentications'!K80/'Account totals data'!K79</f>
        <v>0.17741153659718856</v>
      </c>
      <c r="L82" s="3">
        <f>'Successful Authentications'!L80/'Account totals data'!L79</f>
        <v>0.16707257671699952</v>
      </c>
      <c r="M82" s="3">
        <f>'Successful Authentications'!M80/'Account totals data'!M79</f>
        <v>0.18266405484818804</v>
      </c>
      <c r="N82" s="3">
        <f>'Successful Authentications'!N80/'Account totals data'!N79</f>
        <v>0.15369554576603034</v>
      </c>
      <c r="O82" s="3">
        <f>'Successful Authentications'!O80/'Account totals data'!O79</f>
        <v>0.15726410384423364</v>
      </c>
      <c r="P82" s="3">
        <f>'Successful Authentications'!P80/'Account totals data'!P79</f>
        <v>0.14792299898682879</v>
      </c>
      <c r="Q82" s="3">
        <f>'Successful Authentications'!Q80/'Account totals data'!Q79</f>
        <v>0.16405063291139241</v>
      </c>
      <c r="R82" s="3">
        <f>'Successful Authentications'!R80/'Account totals data'!R79</f>
        <v>0.16317135549872122</v>
      </c>
      <c r="S82" s="3">
        <f>'Successful Authentications'!S80/'Account totals data'!S79</f>
        <v>0.1623578076525336</v>
      </c>
    </row>
    <row r="83" spans="1:19" x14ac:dyDescent="0.35">
      <c r="A83" s="6" t="s">
        <v>80</v>
      </c>
      <c r="B83" s="3">
        <f>'Successful Authentications'!B81/'Account totals data'!B80</f>
        <v>0.17947652679684253</v>
      </c>
      <c r="C83" s="3">
        <f>'Successful Authentications'!C81/'Account totals data'!C80</f>
        <v>0.19362950544844929</v>
      </c>
      <c r="D83" s="3">
        <f>'Successful Authentications'!D81/'Account totals data'!D80</f>
        <v>0.19907407407407407</v>
      </c>
      <c r="E83" s="3">
        <f>'Successful Authentications'!E81/'Account totals data'!E80</f>
        <v>0.20050547598989049</v>
      </c>
      <c r="F83" s="3">
        <f>'Successful Authentications'!F81/'Account totals data'!F80</f>
        <v>0.18833333333333332</v>
      </c>
      <c r="G83" s="3">
        <f>'Successful Authentications'!G81/'Account totals data'!G80</f>
        <v>0.23492723492723494</v>
      </c>
      <c r="H83" s="3">
        <f>'Successful Authentications'!H81/'Account totals data'!H80</f>
        <v>0.21025020177562551</v>
      </c>
      <c r="I83" s="3">
        <f>'Successful Authentications'!I81/'Account totals data'!I80</f>
        <v>0.18921095008051531</v>
      </c>
      <c r="J83" s="3">
        <f>'Successful Authentications'!J81/'Account totals data'!J80</f>
        <v>0.17269402681836651</v>
      </c>
      <c r="K83" s="3">
        <f>'Successful Authentications'!K81/'Account totals data'!K80</f>
        <v>0.19647251845775227</v>
      </c>
      <c r="L83" s="3">
        <f>'Successful Authentications'!L81/'Account totals data'!L80</f>
        <v>0.18832236842105263</v>
      </c>
      <c r="M83" s="3">
        <f>'Successful Authentications'!M81/'Account totals data'!M80</f>
        <v>0.20164271047227927</v>
      </c>
      <c r="N83" s="3">
        <f>'Successful Authentications'!N81/'Account totals data'!N80</f>
        <v>0.17685411572942136</v>
      </c>
      <c r="O83" s="3">
        <f>'Successful Authentications'!O81/'Account totals data'!O80</f>
        <v>0.18589482266612312</v>
      </c>
      <c r="P83" s="3">
        <f>'Successful Authentications'!P81/'Account totals data'!P80</f>
        <v>0.17004870129870131</v>
      </c>
      <c r="Q83" s="3">
        <f>'Successful Authentications'!Q81/'Account totals data'!Q80</f>
        <v>0.16004813477737664</v>
      </c>
      <c r="R83" s="3">
        <f>'Successful Authentications'!R81/'Account totals data'!R80</f>
        <v>0.17140568682418902</v>
      </c>
      <c r="S83" s="3">
        <f>'Successful Authentications'!S81/'Account totals data'!S80</f>
        <v>0.16404405979543665</v>
      </c>
    </row>
    <row r="84" spans="1:19" x14ac:dyDescent="0.35">
      <c r="A84" s="6" t="s">
        <v>81</v>
      </c>
      <c r="B84" s="3">
        <f>'Successful Authentications'!B82/'Account totals data'!B81</f>
        <v>0.17573872472783825</v>
      </c>
      <c r="C84" s="3">
        <f>'Successful Authentications'!C82/'Account totals data'!C81</f>
        <v>0.17803921568627451</v>
      </c>
      <c r="D84" s="3">
        <f>'Successful Authentications'!D82/'Account totals data'!D81</f>
        <v>0.17252146760343481</v>
      </c>
      <c r="E84" s="3">
        <f>'Successful Authentications'!E82/'Account totals data'!E81</f>
        <v>0.18217357310398749</v>
      </c>
      <c r="F84" s="3">
        <f>'Successful Authentications'!F82/'Account totals data'!F81</f>
        <v>0.2104851330203443</v>
      </c>
      <c r="G84" s="3">
        <f>'Successful Authentications'!G82/'Account totals data'!G81</f>
        <v>0.19391634980988592</v>
      </c>
      <c r="H84" s="3">
        <f>'Successful Authentications'!H82/'Account totals data'!H81</f>
        <v>0.20164917541229385</v>
      </c>
      <c r="I84" s="3">
        <f>'Successful Authentications'!I82/'Account totals data'!I81</f>
        <v>0.17801047120418848</v>
      </c>
      <c r="J84" s="3">
        <f>'Successful Authentications'!J82/'Account totals data'!J81</f>
        <v>0.1467065868263473</v>
      </c>
      <c r="K84" s="3">
        <f>'Successful Authentications'!K82/'Account totals data'!K81</f>
        <v>0.18611746758199849</v>
      </c>
      <c r="L84" s="3">
        <f>'Successful Authentications'!L82/'Account totals data'!L81</f>
        <v>0.18054474708171206</v>
      </c>
      <c r="M84" s="3">
        <f>'Successful Authentications'!M82/'Account totals data'!M81</f>
        <v>0.19370078740157481</v>
      </c>
      <c r="N84" s="3">
        <f>'Successful Authentications'!N82/'Account totals data'!N81</f>
        <v>0.17537022603273578</v>
      </c>
      <c r="O84" s="3">
        <f>'Successful Authentications'!O82/'Account totals data'!O81</f>
        <v>0.17225253312548713</v>
      </c>
      <c r="P84" s="3">
        <f>'Successful Authentications'!P82/'Account totals data'!P81</f>
        <v>0.15408560311284047</v>
      </c>
      <c r="Q84" s="3">
        <f>'Successful Authentications'!Q82/'Account totals data'!Q81</f>
        <v>0.14817688130333592</v>
      </c>
      <c r="R84" s="3">
        <f>'Successful Authentications'!R82/'Account totals data'!R81</f>
        <v>0.15697211155378485</v>
      </c>
      <c r="S84" s="3">
        <f>'Successful Authentications'!S82/'Account totals data'!S81</f>
        <v>0.18160000000000001</v>
      </c>
    </row>
    <row r="85" spans="1:19" x14ac:dyDescent="0.35">
      <c r="A85" s="6" t="s">
        <v>82</v>
      </c>
      <c r="B85" s="3">
        <f>'Successful Authentications'!B83/'Account totals data'!B82</f>
        <v>0.10317460317460317</v>
      </c>
      <c r="C85" s="3">
        <f>'Successful Authentications'!C83/'Account totals data'!C82</f>
        <v>0.12244897959183673</v>
      </c>
      <c r="D85" s="3">
        <f>'Successful Authentications'!D83/'Account totals data'!D82</f>
        <v>0.13132911392405064</v>
      </c>
      <c r="E85" s="3">
        <f>'Successful Authentications'!E83/'Account totals data'!E82</f>
        <v>0.10355987055016182</v>
      </c>
      <c r="F85" s="3">
        <f>'Successful Authentications'!F83/'Account totals data'!F82</f>
        <v>0.11920529801324503</v>
      </c>
      <c r="G85" s="3">
        <f>'Successful Authentications'!G83/'Account totals data'!G82</f>
        <v>9.515859766277128E-2</v>
      </c>
      <c r="H85" s="3">
        <f>'Successful Authentications'!H83/'Account totals data'!H82</f>
        <v>9.949409780775717E-2</v>
      </c>
      <c r="I85" s="3">
        <f>'Successful Authentications'!I83/'Account totals data'!I82</f>
        <v>0.10918544194107452</v>
      </c>
      <c r="J85" s="3">
        <f>'Successful Authentications'!J83/'Account totals data'!J82</f>
        <v>9.3587521663778164E-2</v>
      </c>
      <c r="K85" s="3">
        <f>'Successful Authentications'!K83/'Account totals data'!K82</f>
        <v>0.11908931698774081</v>
      </c>
      <c r="L85" s="3">
        <f>'Successful Authentications'!L83/'Account totals data'!L82</f>
        <v>0.12105263157894737</v>
      </c>
      <c r="M85" s="3">
        <f>'Successful Authentications'!M83/'Account totals data'!M82</f>
        <v>8.3629893238434158E-2</v>
      </c>
      <c r="N85" s="3">
        <f>'Successful Authentications'!N83/'Account totals data'!N82</f>
        <v>9.8003629764065334E-2</v>
      </c>
      <c r="O85" s="3">
        <f>'Successful Authentications'!O83/'Account totals data'!O82</f>
        <v>0.1105072463768116</v>
      </c>
      <c r="P85" s="3">
        <f>'Successful Authentications'!P83/'Account totals data'!P82</f>
        <v>0.11970534069981584</v>
      </c>
      <c r="Q85" s="3">
        <f>'Successful Authentications'!Q83/'Account totals data'!Q82</f>
        <v>0.11891891891891893</v>
      </c>
      <c r="R85" s="3">
        <f>'Successful Authentications'!R83/'Account totals data'!R82</f>
        <v>8.9947089947089942E-2</v>
      </c>
      <c r="S85" s="3">
        <f>'Successful Authentications'!S83/'Account totals data'!S82</f>
        <v>8.8967971530249115E-2</v>
      </c>
    </row>
    <row r="86" spans="1:19" x14ac:dyDescent="0.35">
      <c r="A86" s="6" t="s">
        <v>83</v>
      </c>
      <c r="B86" s="3">
        <f>'Successful Authentications'!B84/'Account totals data'!B83</f>
        <v>0.17460317460317459</v>
      </c>
      <c r="C86" s="3">
        <f>'Successful Authentications'!C84/'Account totals data'!C83</f>
        <v>0.16242038216560509</v>
      </c>
      <c r="D86" s="3">
        <f>'Successful Authentications'!D84/'Account totals data'!D83</f>
        <v>0.14761904761904762</v>
      </c>
      <c r="E86" s="3">
        <f>'Successful Authentications'!E84/'Account totals data'!E83</f>
        <v>0.15865384615384615</v>
      </c>
      <c r="F86" s="3">
        <f>'Successful Authentications'!F84/'Account totals data'!F83</f>
        <v>0.11544461778471139</v>
      </c>
      <c r="G86" s="3">
        <f>'Successful Authentications'!G84/'Account totals data'!G83</f>
        <v>0.14106583072100312</v>
      </c>
      <c r="H86" s="3">
        <f>'Successful Authentications'!H84/'Account totals data'!H83</f>
        <v>0.15625</v>
      </c>
      <c r="I86" s="3">
        <f>'Successful Authentications'!I84/'Account totals data'!I83</f>
        <v>0.17972350230414746</v>
      </c>
      <c r="J86" s="3">
        <f>'Successful Authentications'!J84/'Account totals data'!J83</f>
        <v>0.13574660633484162</v>
      </c>
      <c r="K86" s="3">
        <f>'Successful Authentications'!K84/'Account totals data'!K83</f>
        <v>0.14285714285714285</v>
      </c>
      <c r="L86" s="3">
        <f>'Successful Authentications'!L84/'Account totals data'!L83</f>
        <v>0.17647058823529413</v>
      </c>
      <c r="M86" s="3">
        <f>'Successful Authentications'!M84/'Account totals data'!M83</f>
        <v>0.19876733436055469</v>
      </c>
      <c r="N86" s="3">
        <f>'Successful Authentications'!N84/'Account totals data'!N83</f>
        <v>0.18322981366459629</v>
      </c>
      <c r="O86" s="3">
        <f>'Successful Authentications'!O84/'Account totals data'!O83</f>
        <v>0.1564945226917058</v>
      </c>
      <c r="P86" s="3">
        <f>'Successful Authentications'!P84/'Account totals data'!P83</f>
        <v>0.14240506329113925</v>
      </c>
      <c r="Q86" s="3">
        <f>'Successful Authentications'!Q84/'Account totals data'!Q83</f>
        <v>0.14376996805111822</v>
      </c>
      <c r="R86" s="3">
        <f>'Successful Authentications'!R84/'Account totals data'!R83</f>
        <v>0.14673046251993621</v>
      </c>
      <c r="S86" s="3">
        <f>'Successful Authentications'!S84/'Account totals data'!S83</f>
        <v>0.17912772585669781</v>
      </c>
    </row>
    <row r="87" spans="1:19" x14ac:dyDescent="0.35">
      <c r="A87" s="6" t="s">
        <v>84</v>
      </c>
      <c r="B87" s="3">
        <f>'Successful Authentications'!B85/'Account totals data'!B84</f>
        <v>5.8359621451104099E-2</v>
      </c>
      <c r="C87" s="3">
        <f>'Successful Authentications'!C85/'Account totals data'!C84</f>
        <v>6.7656765676567657E-2</v>
      </c>
      <c r="D87" s="3">
        <f>'Successful Authentications'!D85/'Account totals data'!D84</f>
        <v>9.8445595854922283E-2</v>
      </c>
      <c r="E87" s="3">
        <f>'Successful Authentications'!E85/'Account totals data'!E84</f>
        <v>7.8152753108348141E-2</v>
      </c>
      <c r="F87" s="3">
        <f>'Successful Authentications'!F85/'Account totals data'!F84</f>
        <v>6.5055762081784388E-2</v>
      </c>
      <c r="G87" s="3">
        <f>'Successful Authentications'!G85/'Account totals data'!G84</f>
        <v>7.9545454545454544E-2</v>
      </c>
      <c r="H87" s="3">
        <f>'Successful Authentications'!H85/'Account totals data'!H84</f>
        <v>0.10285714285714286</v>
      </c>
      <c r="I87" s="3">
        <f>'Successful Authentications'!I85/'Account totals data'!I84</f>
        <v>9.1778202676864248E-2</v>
      </c>
      <c r="J87" s="3">
        <f>'Successful Authentications'!J85/'Account totals data'!J84</f>
        <v>0.11937377690802348</v>
      </c>
      <c r="K87" s="3">
        <f>'Successful Authentications'!K85/'Account totals data'!K84</f>
        <v>0.12966601178781925</v>
      </c>
      <c r="L87" s="3">
        <f>'Successful Authentications'!L85/'Account totals data'!L84</f>
        <v>0.17092337917485265</v>
      </c>
      <c r="M87" s="3">
        <f>'Successful Authentications'!M85/'Account totals data'!M84</f>
        <v>0.15250965250965251</v>
      </c>
      <c r="N87" s="3">
        <f>'Successful Authentications'!N85/'Account totals data'!N84</f>
        <v>0.26045627376425856</v>
      </c>
      <c r="O87" s="3">
        <f>'Successful Authentications'!O85/'Account totals data'!O84</f>
        <v>0.135678391959799</v>
      </c>
      <c r="P87" s="3">
        <f>'Successful Authentications'!P85/'Account totals data'!P84</f>
        <v>0.1048252911813644</v>
      </c>
      <c r="Q87" s="3">
        <f>'Successful Authentications'!Q85/'Account totals data'!Q84</f>
        <v>0.10569105691056911</v>
      </c>
      <c r="R87" s="3">
        <f>'Successful Authentications'!R85/'Account totals data'!R84</f>
        <v>8.0645161290322578E-2</v>
      </c>
      <c r="S87" s="3">
        <f>'Successful Authentications'!S85/'Account totals data'!S84</f>
        <v>8.7804878048780483E-2</v>
      </c>
    </row>
    <row r="88" spans="1:19" x14ac:dyDescent="0.35">
      <c r="A88" s="6" t="s">
        <v>85</v>
      </c>
      <c r="B88" s="3">
        <f>'Successful Authentications'!B86/'Account totals data'!B85</f>
        <v>0.128992628992629</v>
      </c>
      <c r="C88" s="3">
        <f>'Successful Authentications'!C86/'Account totals data'!C85</f>
        <v>0.13449564134495642</v>
      </c>
      <c r="D88" s="3">
        <f>'Successful Authentications'!D86/'Account totals data'!D85</f>
        <v>0.12875</v>
      </c>
      <c r="E88" s="3">
        <f>'Successful Authentications'!E86/'Account totals data'!E85</f>
        <v>0.14791403286978508</v>
      </c>
      <c r="F88" s="3">
        <f>'Successful Authentications'!F86/'Account totals data'!F85</f>
        <v>0.13383838383838384</v>
      </c>
      <c r="G88" s="3">
        <f>'Successful Authentications'!G86/'Account totals data'!G85</f>
        <v>0.14720812182741116</v>
      </c>
      <c r="H88" s="3">
        <f>'Successful Authentications'!H86/'Account totals data'!H85</f>
        <v>0.15460122699386503</v>
      </c>
      <c r="I88" s="3">
        <f>'Successful Authentications'!I86/'Account totals data'!I85</f>
        <v>0.15821256038647344</v>
      </c>
      <c r="J88" s="3">
        <f>'Successful Authentications'!J86/'Account totals data'!J85</f>
        <v>0.15123094958968347</v>
      </c>
      <c r="K88" s="3">
        <f>'Successful Authentications'!K86/'Account totals data'!K85</f>
        <v>0.17196702002355713</v>
      </c>
      <c r="L88" s="3">
        <f>'Successful Authentications'!L86/'Account totals data'!L85</f>
        <v>0.1445358401880141</v>
      </c>
      <c r="M88" s="3">
        <f>'Successful Authentications'!M86/'Account totals data'!M85</f>
        <v>0.17421602787456447</v>
      </c>
      <c r="N88" s="3">
        <f>'Successful Authentications'!N86/'Account totals data'!N85</f>
        <v>0.13392857142857142</v>
      </c>
      <c r="O88" s="3">
        <f>'Successful Authentications'!O86/'Account totals data'!O85</f>
        <v>0.12195121951219512</v>
      </c>
      <c r="P88" s="3">
        <f>'Successful Authentications'!P86/'Account totals data'!P85</f>
        <v>0.1048728813559322</v>
      </c>
      <c r="Q88" s="3">
        <f>'Successful Authentications'!Q86/'Account totals data'!Q85</f>
        <v>0.11134453781512606</v>
      </c>
      <c r="R88" s="3">
        <f>'Successful Authentications'!R86/'Account totals data'!R85</f>
        <v>0.11530398322851153</v>
      </c>
      <c r="S88" s="3">
        <f>'Successful Authentications'!S86/'Account totals data'!S85</f>
        <v>0.10344827586206896</v>
      </c>
    </row>
    <row r="89" spans="1:19" x14ac:dyDescent="0.35">
      <c r="A89" s="6" t="s">
        <v>86</v>
      </c>
      <c r="B89" s="3">
        <f>'Successful Authentications'!B87/'Account totals data'!B86</f>
        <v>0.185761957730812</v>
      </c>
      <c r="C89" s="3">
        <f>'Successful Authentications'!C87/'Account totals data'!C86</f>
        <v>0.20611551528878821</v>
      </c>
      <c r="D89" s="3">
        <f>'Successful Authentications'!D87/'Account totals data'!D86</f>
        <v>0.17817371937639198</v>
      </c>
      <c r="E89" s="3">
        <f>'Successful Authentications'!E87/'Account totals data'!E86</f>
        <v>0.17747440273037543</v>
      </c>
      <c r="F89" s="3">
        <f>'Successful Authentications'!F87/'Account totals data'!F86</f>
        <v>0.16244239631336405</v>
      </c>
      <c r="G89" s="3">
        <f>'Successful Authentications'!G87/'Account totals data'!G86</f>
        <v>0.16647127784290738</v>
      </c>
      <c r="H89" s="3">
        <f>'Successful Authentications'!H87/'Account totals data'!H86</f>
        <v>0.1800232288037166</v>
      </c>
      <c r="I89" s="3">
        <f>'Successful Authentications'!I87/'Account totals data'!I86</f>
        <v>0.19858989424206816</v>
      </c>
      <c r="J89" s="3">
        <f>'Successful Authentications'!J87/'Account totals data'!J86</f>
        <v>0.13986013986013987</v>
      </c>
      <c r="K89" s="3">
        <f>'Successful Authentications'!K87/'Account totals data'!K86</f>
        <v>0.17448856799037304</v>
      </c>
      <c r="L89" s="3">
        <f>'Successful Authentications'!L87/'Account totals data'!L86</f>
        <v>0.16440049443757726</v>
      </c>
      <c r="M89" s="3">
        <f>'Successful Authentications'!M87/'Account totals data'!M86</f>
        <v>0.17698019801980197</v>
      </c>
      <c r="N89" s="3">
        <f>'Successful Authentications'!N87/'Account totals data'!N86</f>
        <v>0.1575</v>
      </c>
      <c r="O89" s="3">
        <f>'Successful Authentications'!O87/'Account totals data'!O86</f>
        <v>0.17045454545454544</v>
      </c>
      <c r="P89" s="3">
        <f>'Successful Authentications'!P87/'Account totals data'!P86</f>
        <v>0.15414012738853503</v>
      </c>
      <c r="Q89" s="3">
        <f>'Successful Authentications'!Q87/'Account totals data'!Q86</f>
        <v>0.13076923076923078</v>
      </c>
      <c r="R89" s="3">
        <f>'Successful Authentications'!R87/'Account totals data'!R86</f>
        <v>0.16732026143790849</v>
      </c>
      <c r="S89" s="3">
        <f>'Successful Authentications'!S87/'Account totals data'!S86</f>
        <v>0.14736842105263157</v>
      </c>
    </row>
    <row r="90" spans="1:19" x14ac:dyDescent="0.35">
      <c r="A90" s="6" t="s">
        <v>87</v>
      </c>
      <c r="B90" s="3">
        <f>'Successful Authentications'!B88/'Account totals data'!B87</f>
        <v>0.13136729222520108</v>
      </c>
      <c r="C90" s="3">
        <f>'Successful Authentications'!C88/'Account totals data'!C87</f>
        <v>0.13874345549738221</v>
      </c>
      <c r="D90" s="3">
        <f>'Successful Authentications'!D88/'Account totals data'!D87</f>
        <v>0.13110539845758354</v>
      </c>
      <c r="E90" s="3">
        <f>'Successful Authentications'!E88/'Account totals data'!E87</f>
        <v>0.11282051282051282</v>
      </c>
      <c r="F90" s="3">
        <f>'Successful Authentications'!F88/'Account totals data'!F87</f>
        <v>0.11442786069651742</v>
      </c>
      <c r="G90" s="3">
        <f>'Successful Authentications'!G88/'Account totals data'!G87</f>
        <v>0.12771084337349398</v>
      </c>
      <c r="H90" s="3">
        <f>'Successful Authentications'!H88/'Account totals data'!H87</f>
        <v>0.11904761904761904</v>
      </c>
      <c r="I90" s="3">
        <f>'Successful Authentications'!I88/'Account totals data'!I87</f>
        <v>0.1366906474820144</v>
      </c>
      <c r="J90" s="3">
        <f>'Successful Authentications'!J88/'Account totals data'!J87</f>
        <v>9.5571095571095568E-2</v>
      </c>
      <c r="K90" s="3">
        <f>'Successful Authentications'!K88/'Account totals data'!K87</f>
        <v>0.15130023640661938</v>
      </c>
      <c r="L90" s="3">
        <f>'Successful Authentications'!L88/'Account totals data'!L87</f>
        <v>0.12383177570093458</v>
      </c>
      <c r="M90" s="3">
        <f>'Successful Authentications'!M88/'Account totals data'!M87</f>
        <v>0.11655011655011654</v>
      </c>
      <c r="N90" s="3">
        <f>'Successful Authentications'!N88/'Account totals data'!N87</f>
        <v>8.1967213114754092E-2</v>
      </c>
      <c r="O90" s="3">
        <f>'Successful Authentications'!O88/'Account totals data'!O87</f>
        <v>8.7264150943396221E-2</v>
      </c>
      <c r="P90" s="3">
        <f>'Successful Authentications'!P88/'Account totals data'!P87</f>
        <v>9.3525179856115109E-2</v>
      </c>
      <c r="Q90" s="3">
        <f>'Successful Authentications'!Q88/'Account totals data'!Q87</f>
        <v>8.91566265060241E-2</v>
      </c>
      <c r="R90" s="3">
        <f>'Successful Authentications'!R88/'Account totals data'!R87</f>
        <v>8.2125603864734303E-2</v>
      </c>
      <c r="S90" s="3">
        <f>'Successful Authentications'!S88/'Account totals data'!S87</f>
        <v>8.7167070217917669E-2</v>
      </c>
    </row>
    <row r="91" spans="1:19" x14ac:dyDescent="0.35">
      <c r="A91" s="6" t="s">
        <v>88</v>
      </c>
      <c r="B91" s="3">
        <f>'Successful Authentications'!B89/'Account totals data'!B88</f>
        <v>0.23113207547169812</v>
      </c>
      <c r="C91" s="3">
        <f>'Successful Authentications'!C89/'Account totals data'!C88</f>
        <v>0.25866050808314089</v>
      </c>
      <c r="D91" s="3">
        <f>'Successful Authentications'!D89/'Account totals data'!D88</f>
        <v>0.22147651006711411</v>
      </c>
      <c r="E91" s="3">
        <f>'Successful Authentications'!E89/'Account totals data'!E88</f>
        <v>0.23333333333333334</v>
      </c>
      <c r="F91" s="3">
        <f>'Successful Authentications'!F89/'Account totals data'!F88</f>
        <v>0.2085201793721973</v>
      </c>
      <c r="G91" s="3">
        <f>'Successful Authentications'!G89/'Account totals data'!G88</f>
        <v>0.18954248366013071</v>
      </c>
      <c r="H91" s="3">
        <f>'Successful Authentications'!H89/'Account totals data'!H88</f>
        <v>0.23467230443974629</v>
      </c>
      <c r="I91" s="3">
        <f>'Successful Authentications'!I89/'Account totals data'!I88</f>
        <v>0.2405857740585774</v>
      </c>
      <c r="J91" s="3">
        <f>'Successful Authentications'!J89/'Account totals data'!J88</f>
        <v>0.20703933747412009</v>
      </c>
      <c r="K91" s="3">
        <f>'Successful Authentications'!K89/'Account totals data'!K88</f>
        <v>0.23636363636363636</v>
      </c>
      <c r="L91" s="3">
        <f>'Successful Authentications'!L89/'Account totals data'!L88</f>
        <v>0.20040080160320642</v>
      </c>
      <c r="M91" s="3">
        <f>'Successful Authentications'!M89/'Account totals data'!M88</f>
        <v>0.19367588932806323</v>
      </c>
      <c r="N91" s="3">
        <f>'Successful Authentications'!N89/'Account totals data'!N88</f>
        <v>0.19076305220883535</v>
      </c>
      <c r="O91" s="3">
        <f>'Successful Authentications'!O89/'Account totals data'!O88</f>
        <v>0.20436507936507936</v>
      </c>
      <c r="P91" s="3">
        <f>'Successful Authentications'!P89/'Account totals data'!P88</f>
        <v>0.19246031746031747</v>
      </c>
      <c r="Q91" s="3">
        <f>'Successful Authentications'!Q89/'Account totals data'!Q88</f>
        <v>0.14711729622266401</v>
      </c>
      <c r="R91" s="3">
        <f>'Successful Authentications'!R89/'Account totals data'!R88</f>
        <v>0.19560878243512975</v>
      </c>
      <c r="S91" s="3">
        <f>'Successful Authentications'!S89/'Account totals data'!S88</f>
        <v>0.17399617590822181</v>
      </c>
    </row>
    <row r="93" spans="1:19" x14ac:dyDescent="0.35">
      <c r="A93" s="6" t="s">
        <v>218</v>
      </c>
      <c r="B93" s="3">
        <f>'Successful Authentications'!B91/'Account totals data'!B90</f>
        <v>0.15179319841935099</v>
      </c>
      <c r="C93" s="3">
        <f>'Successful Authentications'!C91/'Account totals data'!C90</f>
        <v>0.15364063461567326</v>
      </c>
      <c r="D93" s="3">
        <f>'Successful Authentications'!D91/'Account totals data'!D90</f>
        <v>0.14874155646823425</v>
      </c>
      <c r="E93" s="3">
        <f>'Successful Authentications'!E91/'Account totals data'!E90</f>
        <v>0.14154595215774035</v>
      </c>
      <c r="F93" s="3">
        <f>'Successful Authentications'!F91/'Account totals data'!F90</f>
        <v>0.14086588263969288</v>
      </c>
      <c r="G93" s="3">
        <f>'Successful Authentications'!G91/'Account totals data'!G90</f>
        <v>0.15189337206311745</v>
      </c>
      <c r="H93" s="3">
        <f>'Successful Authentications'!H91/'Account totals data'!H90</f>
        <v>0.15734123700482947</v>
      </c>
      <c r="I93" s="3">
        <f>'Successful Authentications'!I91/'Account totals data'!I90</f>
        <v>0.15500859119145874</v>
      </c>
      <c r="J93" s="3">
        <f>'Successful Authentications'!J91/'Account totals data'!J90</f>
        <v>0.13518065823992367</v>
      </c>
      <c r="K93" s="3">
        <f>'Successful Authentications'!K91/'Account totals data'!K90</f>
        <v>0.16688820644451574</v>
      </c>
      <c r="L93" s="3">
        <f>'Successful Authentications'!L91/'Account totals data'!L90</f>
        <v>0.15734271056917995</v>
      </c>
      <c r="M93" s="3">
        <f>'Successful Authentications'!M91/'Account totals data'!M90</f>
        <v>0.17026566384688757</v>
      </c>
      <c r="N93" s="3">
        <f>'Successful Authentications'!N91/'Account totals data'!N90</f>
        <v>0.15129100642071711</v>
      </c>
      <c r="O93" s="3">
        <f>'Successful Authentications'!O91/'Account totals data'!O90</f>
        <v>0.14862901622547445</v>
      </c>
      <c r="P93" s="3">
        <f>'Successful Authentications'!P91/'Account totals data'!P90</f>
        <v>0.13674117503358985</v>
      </c>
      <c r="Q93" s="3">
        <f>'Successful Authentications'!Q91/'Account totals data'!Q90</f>
        <v>0.128376313859692</v>
      </c>
      <c r="R93" s="3">
        <f>'Successful Authentications'!R91/'Account totals data'!R90</f>
        <v>0.13239332893505379</v>
      </c>
      <c r="S93" s="3">
        <f>'Successful Authentications'!S91/'Account totals data'!S90</f>
        <v>0.13596229475584937</v>
      </c>
    </row>
    <row r="210" spans="1:1" x14ac:dyDescent="0.35">
      <c r="A210" t="s">
        <v>218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DF971-A73F-42F8-8A62-CEC9A051B893}">
  <dimension ref="A2:CO135"/>
  <sheetViews>
    <sheetView topLeftCell="A103" workbookViewId="0">
      <selection activeCell="CL118" sqref="CL118"/>
    </sheetView>
  </sheetViews>
  <sheetFormatPr defaultRowHeight="14.5" x14ac:dyDescent="0.35"/>
  <cols>
    <col min="1" max="1" width="14.1796875" bestFit="1" customWidth="1"/>
    <col min="2" max="2" width="56.81640625" bestFit="1" customWidth="1"/>
    <col min="3" max="3" width="53.453125" bestFit="1" customWidth="1"/>
    <col min="4" max="4" width="55" bestFit="1" customWidth="1"/>
    <col min="5" max="5" width="44.453125" bestFit="1" customWidth="1"/>
    <col min="6" max="6" width="49.54296875" bestFit="1" customWidth="1"/>
    <col min="7" max="7" width="52.453125" bestFit="1" customWidth="1"/>
    <col min="8" max="8" width="43.54296875" bestFit="1" customWidth="1"/>
    <col min="9" max="9" width="45.7265625" bestFit="1" customWidth="1"/>
    <col min="10" max="10" width="46.26953125" bestFit="1" customWidth="1"/>
    <col min="11" max="11" width="56.54296875" bestFit="1" customWidth="1"/>
    <col min="12" max="12" width="41.26953125" bestFit="1" customWidth="1"/>
    <col min="13" max="13" width="52.26953125" bestFit="1" customWidth="1"/>
    <col min="14" max="14" width="33.54296875" bestFit="1" customWidth="1"/>
    <col min="15" max="15" width="36.1796875" bestFit="1" customWidth="1"/>
    <col min="16" max="16" width="40.54296875" bestFit="1" customWidth="1"/>
    <col min="17" max="17" width="41.54296875" bestFit="1" customWidth="1"/>
    <col min="18" max="18" width="46.7265625" bestFit="1" customWidth="1"/>
    <col min="19" max="19" width="47" bestFit="1" customWidth="1"/>
    <col min="20" max="20" width="29.26953125" bestFit="1" customWidth="1"/>
    <col min="21" max="21" width="33.453125" bestFit="1" customWidth="1"/>
    <col min="22" max="22" width="54.26953125" bestFit="1" customWidth="1"/>
    <col min="23" max="23" width="51" bestFit="1" customWidth="1"/>
    <col min="24" max="24" width="45.26953125" bestFit="1" customWidth="1"/>
    <col min="25" max="25" width="34" bestFit="1" customWidth="1"/>
    <col min="26" max="26" width="46.7265625" bestFit="1" customWidth="1"/>
    <col min="27" max="27" width="43.1796875" bestFit="1" customWidth="1"/>
    <col min="28" max="28" width="40.54296875" bestFit="1" customWidth="1"/>
    <col min="29" max="29" width="58.7265625" bestFit="1" customWidth="1"/>
    <col min="30" max="30" width="38.7265625" bestFit="1" customWidth="1"/>
    <col min="31" max="31" width="43" bestFit="1" customWidth="1"/>
    <col min="32" max="32" width="48" bestFit="1" customWidth="1"/>
    <col min="33" max="33" width="37.7265625" bestFit="1" customWidth="1"/>
    <col min="34" max="34" width="38.26953125" bestFit="1" customWidth="1"/>
    <col min="35" max="35" width="48.26953125" bestFit="1" customWidth="1"/>
    <col min="36" max="36" width="39.7265625" bestFit="1" customWidth="1"/>
    <col min="37" max="37" width="46.81640625" bestFit="1" customWidth="1"/>
    <col min="38" max="38" width="35.26953125" bestFit="1" customWidth="1"/>
    <col min="39" max="39" width="54.7265625" bestFit="1" customWidth="1"/>
    <col min="40" max="40" width="67.453125" bestFit="1" customWidth="1"/>
    <col min="41" max="41" width="45.7265625" bestFit="1" customWidth="1"/>
    <col min="42" max="42" width="43.26953125" bestFit="1" customWidth="1"/>
    <col min="43" max="43" width="30.54296875" bestFit="1" customWidth="1"/>
    <col min="44" max="44" width="48" bestFit="1" customWidth="1"/>
    <col min="45" max="45" width="45.26953125" bestFit="1" customWidth="1"/>
    <col min="46" max="46" width="39.7265625" bestFit="1" customWidth="1"/>
    <col min="47" max="47" width="37.453125" bestFit="1" customWidth="1"/>
    <col min="48" max="48" width="39.26953125" bestFit="1" customWidth="1"/>
    <col min="49" max="49" width="36.7265625" bestFit="1" customWidth="1"/>
    <col min="50" max="50" width="50.81640625" bestFit="1" customWidth="1"/>
    <col min="51" max="51" width="53.81640625" bestFit="1" customWidth="1"/>
    <col min="52" max="52" width="58" bestFit="1" customWidth="1"/>
    <col min="53" max="53" width="39.453125" bestFit="1" customWidth="1"/>
    <col min="54" max="54" width="45.453125" bestFit="1" customWidth="1"/>
    <col min="55" max="55" width="27.1796875" bestFit="1" customWidth="1"/>
    <col min="56" max="56" width="36.54296875" bestFit="1" customWidth="1"/>
    <col min="57" max="57" width="62.54296875" bestFit="1" customWidth="1"/>
    <col min="58" max="58" width="32.7265625" bestFit="1" customWidth="1"/>
    <col min="59" max="59" width="38.81640625" bestFit="1" customWidth="1"/>
    <col min="60" max="60" width="20.453125" bestFit="1" customWidth="1"/>
    <col min="61" max="61" width="7.26953125" bestFit="1" customWidth="1"/>
    <col min="62" max="62" width="42.7265625" bestFit="1" customWidth="1"/>
    <col min="63" max="63" width="88.26953125" bestFit="1" customWidth="1"/>
    <col min="64" max="64" width="103.81640625" bestFit="1" customWidth="1"/>
    <col min="65" max="65" width="69.7265625" bestFit="1" customWidth="1"/>
    <col min="66" max="66" width="79.54296875" bestFit="1" customWidth="1"/>
    <col min="67" max="67" width="119.1796875" bestFit="1" customWidth="1"/>
    <col min="68" max="68" width="103.1796875" bestFit="1" customWidth="1"/>
    <col min="69" max="69" width="11.26953125" bestFit="1" customWidth="1"/>
    <col min="70" max="70" width="24.54296875" bestFit="1" customWidth="1"/>
    <col min="71" max="71" width="39.453125" bestFit="1" customWidth="1"/>
    <col min="72" max="72" width="53.453125" bestFit="1" customWidth="1"/>
    <col min="73" max="73" width="56.54296875" bestFit="1" customWidth="1"/>
    <col min="74" max="74" width="60.7265625" bestFit="1" customWidth="1"/>
    <col min="75" max="75" width="64.81640625" bestFit="1" customWidth="1"/>
    <col min="76" max="76" width="38.81640625" bestFit="1" customWidth="1"/>
    <col min="77" max="77" width="29.81640625" bestFit="1" customWidth="1"/>
    <col min="78" max="78" width="39.26953125" bestFit="1" customWidth="1"/>
    <col min="79" max="79" width="44.453125" bestFit="1" customWidth="1"/>
    <col min="80" max="80" width="23.1796875" bestFit="1" customWidth="1"/>
    <col min="81" max="81" width="41.453125" bestFit="1" customWidth="1"/>
    <col min="82" max="82" width="38" bestFit="1" customWidth="1"/>
    <col min="83" max="83" width="7.26953125" bestFit="1" customWidth="1"/>
    <col min="84" max="84" width="90.81640625" bestFit="1" customWidth="1"/>
    <col min="85" max="85" width="24.81640625" bestFit="1" customWidth="1"/>
    <col min="86" max="86" width="103.81640625" bestFit="1" customWidth="1"/>
    <col min="87" max="87" width="119.1796875" bestFit="1" customWidth="1"/>
    <col min="88" max="88" width="79.54296875" bestFit="1" customWidth="1"/>
    <col min="89" max="89" width="103.1796875" bestFit="1" customWidth="1"/>
    <col min="90" max="90" width="11.26953125" bestFit="1" customWidth="1"/>
    <col min="91" max="1032" width="94" bestFit="1" customWidth="1"/>
    <col min="1033" max="1033" width="17.81640625" bestFit="1" customWidth="1"/>
    <col min="1034" max="1034" width="18.54296875" bestFit="1" customWidth="1"/>
    <col min="1035" max="1035" width="19.26953125" bestFit="1" customWidth="1"/>
    <col min="1036" max="1036" width="18.453125" bestFit="1" customWidth="1"/>
    <col min="1037" max="1037" width="20.26953125" bestFit="1" customWidth="1"/>
    <col min="1038" max="1038" width="19.81640625" bestFit="1" customWidth="1"/>
    <col min="1039" max="1039" width="20.1796875" bestFit="1" customWidth="1"/>
    <col min="1040" max="1040" width="20.453125" bestFit="1" customWidth="1"/>
    <col min="1041" max="1041" width="19.7265625" bestFit="1" customWidth="1"/>
    <col min="1042" max="1043" width="20.1796875" bestFit="1" customWidth="1"/>
    <col min="1044" max="1044" width="20.453125" bestFit="1" customWidth="1"/>
  </cols>
  <sheetData>
    <row r="2" spans="1:89" x14ac:dyDescent="0.35">
      <c r="A2" t="s">
        <v>219</v>
      </c>
    </row>
    <row r="3" spans="1:89" x14ac:dyDescent="0.35">
      <c r="B3" s="1" t="s">
        <v>220</v>
      </c>
    </row>
    <row r="4" spans="1:89" x14ac:dyDescent="0.35">
      <c r="A4" s="1" t="s">
        <v>221</v>
      </c>
      <c r="B4" t="s">
        <v>2</v>
      </c>
      <c r="C4" t="s">
        <v>3</v>
      </c>
      <c r="D4" t="s">
        <v>7</v>
      </c>
      <c r="E4" t="s">
        <v>8</v>
      </c>
      <c r="F4" t="s">
        <v>9</v>
      </c>
      <c r="G4" t="s">
        <v>10</v>
      </c>
      <c r="H4" t="s">
        <v>11</v>
      </c>
      <c r="I4" t="s">
        <v>12</v>
      </c>
      <c r="J4" t="s">
        <v>13</v>
      </c>
      <c r="K4" t="s">
        <v>14</v>
      </c>
      <c r="L4" t="s">
        <v>15</v>
      </c>
      <c r="M4" t="s">
        <v>16</v>
      </c>
      <c r="N4" t="s">
        <v>17</v>
      </c>
      <c r="O4" t="s">
        <v>18</v>
      </c>
      <c r="P4" t="s">
        <v>19</v>
      </c>
      <c r="Q4" t="s">
        <v>20</v>
      </c>
      <c r="R4" t="s">
        <v>22</v>
      </c>
      <c r="S4" t="s">
        <v>23</v>
      </c>
      <c r="T4" t="s">
        <v>24</v>
      </c>
      <c r="U4" t="s">
        <v>25</v>
      </c>
      <c r="V4" t="s">
        <v>26</v>
      </c>
      <c r="W4" t="s">
        <v>27</v>
      </c>
      <c r="X4" t="s">
        <v>28</v>
      </c>
      <c r="Y4" t="s">
        <v>29</v>
      </c>
      <c r="Z4" t="s">
        <v>30</v>
      </c>
      <c r="AA4" t="s">
        <v>31</v>
      </c>
      <c r="AB4" t="s">
        <v>33</v>
      </c>
      <c r="AC4" t="s">
        <v>34</v>
      </c>
      <c r="AD4" t="s">
        <v>35</v>
      </c>
      <c r="AE4" t="s">
        <v>36</v>
      </c>
      <c r="AF4" t="s">
        <v>37</v>
      </c>
      <c r="AG4" t="s">
        <v>38</v>
      </c>
      <c r="AH4" t="s">
        <v>39</v>
      </c>
      <c r="AI4" t="s">
        <v>40</v>
      </c>
      <c r="AJ4" t="s">
        <v>41</v>
      </c>
      <c r="AK4" t="s">
        <v>42</v>
      </c>
      <c r="AL4" t="s">
        <v>43</v>
      </c>
      <c r="AM4" t="s">
        <v>45</v>
      </c>
      <c r="AN4" t="s">
        <v>46</v>
      </c>
      <c r="AO4" t="s">
        <v>47</v>
      </c>
      <c r="AP4" t="s">
        <v>48</v>
      </c>
      <c r="AQ4" t="s">
        <v>49</v>
      </c>
      <c r="AR4" t="s">
        <v>50</v>
      </c>
      <c r="AS4" t="s">
        <v>51</v>
      </c>
      <c r="AT4" t="s">
        <v>52</v>
      </c>
      <c r="AU4" t="s">
        <v>53</v>
      </c>
      <c r="AV4" t="s">
        <v>54</v>
      </c>
      <c r="AW4" t="s">
        <v>55</v>
      </c>
      <c r="AX4" t="s">
        <v>56</v>
      </c>
      <c r="AY4" t="s">
        <v>57</v>
      </c>
      <c r="AZ4" t="s">
        <v>58</v>
      </c>
      <c r="BA4" t="s">
        <v>59</v>
      </c>
      <c r="BB4" t="s">
        <v>60</v>
      </c>
      <c r="BC4" t="s">
        <v>61</v>
      </c>
      <c r="BD4" t="s">
        <v>63</v>
      </c>
      <c r="BE4" t="s">
        <v>64</v>
      </c>
      <c r="BF4" t="s">
        <v>65</v>
      </c>
      <c r="BG4" t="s">
        <v>66</v>
      </c>
      <c r="BH4" t="s">
        <v>67</v>
      </c>
      <c r="BI4" t="s">
        <v>68</v>
      </c>
      <c r="BJ4" t="s">
        <v>69</v>
      </c>
      <c r="BK4" t="s">
        <v>70</v>
      </c>
      <c r="BL4" t="s">
        <v>71</v>
      </c>
      <c r="BM4" t="s">
        <v>72</v>
      </c>
      <c r="BN4" t="s">
        <v>73</v>
      </c>
      <c r="BO4" t="s">
        <v>75</v>
      </c>
      <c r="BP4" t="s">
        <v>76</v>
      </c>
      <c r="BQ4" t="s">
        <v>77</v>
      </c>
      <c r="BR4" t="s">
        <v>78</v>
      </c>
      <c r="BS4" t="s">
        <v>79</v>
      </c>
      <c r="BT4" t="s">
        <v>80</v>
      </c>
      <c r="BU4" t="s">
        <v>81</v>
      </c>
      <c r="BV4" t="s">
        <v>82</v>
      </c>
      <c r="BW4" t="s">
        <v>83</v>
      </c>
      <c r="BX4" t="s">
        <v>84</v>
      </c>
      <c r="BY4" t="s">
        <v>85</v>
      </c>
      <c r="BZ4" t="s">
        <v>86</v>
      </c>
      <c r="CA4" t="s">
        <v>88</v>
      </c>
      <c r="CB4" t="s">
        <v>5</v>
      </c>
      <c r="CC4" t="s">
        <v>6</v>
      </c>
      <c r="CD4" t="s">
        <v>21</v>
      </c>
      <c r="CE4" t="s">
        <v>4</v>
      </c>
      <c r="CF4" t="s">
        <v>32</v>
      </c>
      <c r="CG4" t="s">
        <v>62</v>
      </c>
      <c r="CH4" t="s">
        <v>74</v>
      </c>
      <c r="CI4" t="s">
        <v>222</v>
      </c>
      <c r="CJ4" t="s">
        <v>87</v>
      </c>
      <c r="CK4" t="s">
        <v>223</v>
      </c>
    </row>
    <row r="5" spans="1:89" x14ac:dyDescent="0.35">
      <c r="A5" s="2" t="s">
        <v>224</v>
      </c>
      <c r="B5" s="48">
        <v>86</v>
      </c>
      <c r="C5" s="48">
        <v>59</v>
      </c>
      <c r="D5" s="48">
        <v>727</v>
      </c>
      <c r="E5" s="48">
        <v>544</v>
      </c>
      <c r="F5" s="48">
        <v>1185</v>
      </c>
      <c r="G5" s="48">
        <v>144</v>
      </c>
      <c r="H5" s="48">
        <v>2541</v>
      </c>
      <c r="I5" s="48">
        <v>868</v>
      </c>
      <c r="J5" s="48">
        <v>250</v>
      </c>
      <c r="K5" s="48">
        <v>529</v>
      </c>
      <c r="L5" s="48">
        <v>325</v>
      </c>
      <c r="M5" s="48">
        <v>960</v>
      </c>
      <c r="N5" s="48">
        <v>408</v>
      </c>
      <c r="O5" s="48">
        <v>462</v>
      </c>
      <c r="P5" s="48">
        <v>196</v>
      </c>
      <c r="Q5" s="48">
        <v>549</v>
      </c>
      <c r="R5" s="48">
        <v>946</v>
      </c>
      <c r="S5" s="48">
        <v>75</v>
      </c>
      <c r="T5" s="48">
        <v>405</v>
      </c>
      <c r="U5" s="48">
        <v>956</v>
      </c>
      <c r="V5" s="48">
        <v>2467</v>
      </c>
      <c r="W5" s="48">
        <v>689</v>
      </c>
      <c r="X5" s="48">
        <v>418</v>
      </c>
      <c r="Y5" s="48">
        <v>2069</v>
      </c>
      <c r="Z5" s="48">
        <v>160</v>
      </c>
      <c r="AA5" s="48">
        <v>163</v>
      </c>
      <c r="AB5" s="48">
        <v>114</v>
      </c>
      <c r="AC5" s="48">
        <v>161</v>
      </c>
      <c r="AD5" s="48">
        <v>158</v>
      </c>
      <c r="AE5" s="48">
        <v>156</v>
      </c>
      <c r="AF5" s="48">
        <v>532</v>
      </c>
      <c r="AG5" s="48">
        <v>19</v>
      </c>
      <c r="AH5" s="48">
        <v>361</v>
      </c>
      <c r="AI5" s="48">
        <v>1366</v>
      </c>
      <c r="AJ5" s="48">
        <v>952</v>
      </c>
      <c r="AK5" s="48">
        <v>185</v>
      </c>
      <c r="AL5" s="48">
        <v>299</v>
      </c>
      <c r="AM5" s="48">
        <v>1106</v>
      </c>
      <c r="AN5" s="48">
        <v>1342</v>
      </c>
      <c r="AO5" s="48">
        <v>1300</v>
      </c>
      <c r="AP5" s="48">
        <v>198</v>
      </c>
      <c r="AQ5" s="48">
        <v>194</v>
      </c>
      <c r="AR5" s="48">
        <v>1066</v>
      </c>
      <c r="AS5" s="48">
        <v>859</v>
      </c>
      <c r="AT5" s="48">
        <v>599</v>
      </c>
      <c r="AU5" s="48">
        <v>56</v>
      </c>
      <c r="AV5" s="48">
        <v>2432</v>
      </c>
      <c r="AW5" s="48">
        <v>1126</v>
      </c>
      <c r="AX5" s="48">
        <v>2677</v>
      </c>
      <c r="AY5" s="48">
        <v>911</v>
      </c>
      <c r="AZ5" s="48">
        <v>84</v>
      </c>
      <c r="BA5" s="48">
        <v>78</v>
      </c>
      <c r="BB5" s="48">
        <v>31</v>
      </c>
      <c r="BC5" s="48">
        <v>68</v>
      </c>
      <c r="BD5" s="48">
        <v>602</v>
      </c>
      <c r="BE5" s="48">
        <v>36</v>
      </c>
      <c r="BF5" s="48">
        <v>702</v>
      </c>
      <c r="BG5" s="48">
        <v>122</v>
      </c>
      <c r="BH5" s="48">
        <v>601</v>
      </c>
      <c r="BI5" s="48">
        <v>1849</v>
      </c>
      <c r="BJ5" s="48">
        <v>996</v>
      </c>
      <c r="BK5" s="48">
        <v>603</v>
      </c>
      <c r="BL5" s="48">
        <v>1216</v>
      </c>
      <c r="BM5" s="48">
        <v>325</v>
      </c>
      <c r="BN5" s="48">
        <v>424</v>
      </c>
      <c r="BO5" s="48">
        <v>383</v>
      </c>
      <c r="BP5" s="48">
        <v>971</v>
      </c>
      <c r="BQ5" s="48">
        <v>3671</v>
      </c>
      <c r="BR5" s="48">
        <v>1950</v>
      </c>
      <c r="BS5" s="48">
        <v>2521</v>
      </c>
      <c r="BT5" s="48">
        <v>2407</v>
      </c>
      <c r="BU5" s="48">
        <v>1286</v>
      </c>
      <c r="BV5" s="48">
        <v>630</v>
      </c>
      <c r="BW5" s="48">
        <v>630</v>
      </c>
      <c r="BX5" s="48">
        <v>634</v>
      </c>
      <c r="BY5" s="48">
        <v>814</v>
      </c>
      <c r="BZ5" s="48">
        <v>899</v>
      </c>
      <c r="CA5" s="48">
        <v>424</v>
      </c>
      <c r="CB5" s="48">
        <v>343</v>
      </c>
      <c r="CC5" s="48">
        <v>1136</v>
      </c>
      <c r="CD5" s="48">
        <v>0</v>
      </c>
      <c r="CE5" s="48">
        <v>1413</v>
      </c>
      <c r="CF5" s="48">
        <v>103</v>
      </c>
      <c r="CG5" s="48">
        <v>38</v>
      </c>
      <c r="CH5" s="48">
        <v>769</v>
      </c>
      <c r="CI5" s="48">
        <v>1326</v>
      </c>
      <c r="CJ5" s="48">
        <v>373</v>
      </c>
      <c r="CK5" s="48">
        <v>66808</v>
      </c>
    </row>
    <row r="6" spans="1:89" x14ac:dyDescent="0.35">
      <c r="A6" s="2" t="s">
        <v>225</v>
      </c>
      <c r="B6" s="48">
        <v>85</v>
      </c>
      <c r="C6" s="48">
        <v>56</v>
      </c>
      <c r="D6" s="48">
        <v>741</v>
      </c>
      <c r="E6" s="48">
        <v>529</v>
      </c>
      <c r="F6" s="48">
        <v>1185</v>
      </c>
      <c r="G6" s="48">
        <v>155</v>
      </c>
      <c r="H6" s="48">
        <v>2584</v>
      </c>
      <c r="I6" s="48">
        <v>882</v>
      </c>
      <c r="J6" s="48">
        <v>254</v>
      </c>
      <c r="K6" s="48">
        <v>518</v>
      </c>
      <c r="L6" s="48">
        <v>324</v>
      </c>
      <c r="M6" s="48">
        <v>900</v>
      </c>
      <c r="N6" s="48">
        <v>418</v>
      </c>
      <c r="O6" s="48">
        <v>459</v>
      </c>
      <c r="P6" s="48">
        <v>193</v>
      </c>
      <c r="Q6" s="48">
        <v>547</v>
      </c>
      <c r="R6" s="48">
        <v>938</v>
      </c>
      <c r="S6" s="48">
        <v>73</v>
      </c>
      <c r="T6" s="48">
        <v>401</v>
      </c>
      <c r="U6" s="48">
        <v>942</v>
      </c>
      <c r="V6" s="48">
        <v>2385</v>
      </c>
      <c r="W6" s="48">
        <v>677</v>
      </c>
      <c r="X6" s="48">
        <v>413</v>
      </c>
      <c r="Y6" s="48">
        <v>2297</v>
      </c>
      <c r="Z6" s="48">
        <v>173</v>
      </c>
      <c r="AA6" s="48">
        <v>167</v>
      </c>
      <c r="AB6" s="48">
        <v>112</v>
      </c>
      <c r="AC6" s="48">
        <v>166</v>
      </c>
      <c r="AD6" s="48">
        <v>163</v>
      </c>
      <c r="AE6" s="48">
        <v>149</v>
      </c>
      <c r="AF6" s="48">
        <v>537</v>
      </c>
      <c r="AG6" s="48">
        <v>19</v>
      </c>
      <c r="AH6" s="48">
        <v>366</v>
      </c>
      <c r="AI6" s="48">
        <v>1378</v>
      </c>
      <c r="AJ6" s="48">
        <v>940</v>
      </c>
      <c r="AK6" s="48">
        <v>168</v>
      </c>
      <c r="AL6" s="48">
        <v>302</v>
      </c>
      <c r="AM6" s="48">
        <v>1136</v>
      </c>
      <c r="AN6" s="48">
        <v>1354</v>
      </c>
      <c r="AO6" s="48">
        <v>1310</v>
      </c>
      <c r="AP6" s="48">
        <v>206</v>
      </c>
      <c r="AQ6" s="48">
        <v>197</v>
      </c>
      <c r="AR6" s="48">
        <v>1066</v>
      </c>
      <c r="AS6" s="48">
        <v>856</v>
      </c>
      <c r="AT6" s="48">
        <v>599</v>
      </c>
      <c r="AU6" s="48">
        <v>57</v>
      </c>
      <c r="AV6" s="48">
        <v>2427</v>
      </c>
      <c r="AW6" s="48">
        <v>1121</v>
      </c>
      <c r="AX6" s="48">
        <v>2600</v>
      </c>
      <c r="AY6" s="48">
        <v>859</v>
      </c>
      <c r="AZ6" s="48">
        <v>84</v>
      </c>
      <c r="BA6" s="48">
        <v>77</v>
      </c>
      <c r="BB6" s="48">
        <v>31</v>
      </c>
      <c r="BC6" s="48">
        <v>67</v>
      </c>
      <c r="BD6" s="48">
        <v>590</v>
      </c>
      <c r="BE6" s="48">
        <v>31</v>
      </c>
      <c r="BF6" s="48">
        <v>701</v>
      </c>
      <c r="BG6" s="48">
        <v>119</v>
      </c>
      <c r="BH6" s="48">
        <v>598</v>
      </c>
      <c r="BI6" s="48">
        <v>1879</v>
      </c>
      <c r="BJ6" s="48">
        <v>991</v>
      </c>
      <c r="BK6" s="48">
        <v>603</v>
      </c>
      <c r="BL6" s="48">
        <v>1223</v>
      </c>
      <c r="BM6" s="48">
        <v>330</v>
      </c>
      <c r="BN6" s="48">
        <v>422</v>
      </c>
      <c r="BO6" s="48">
        <v>382</v>
      </c>
      <c r="BP6" s="48">
        <v>972</v>
      </c>
      <c r="BQ6" s="48">
        <v>3643</v>
      </c>
      <c r="BR6" s="48">
        <v>1968</v>
      </c>
      <c r="BS6" s="48">
        <v>2413</v>
      </c>
      <c r="BT6" s="48">
        <v>2386</v>
      </c>
      <c r="BU6" s="48">
        <v>1275</v>
      </c>
      <c r="BV6" s="48">
        <v>637</v>
      </c>
      <c r="BW6" s="48">
        <v>628</v>
      </c>
      <c r="BX6" s="48">
        <v>606</v>
      </c>
      <c r="BY6" s="48">
        <v>803</v>
      </c>
      <c r="BZ6" s="48">
        <v>883</v>
      </c>
      <c r="CA6" s="48">
        <v>433</v>
      </c>
      <c r="CB6" s="48">
        <v>342</v>
      </c>
      <c r="CC6" s="48">
        <v>1098</v>
      </c>
      <c r="CD6" s="48">
        <v>0</v>
      </c>
      <c r="CE6" s="48">
        <v>1377</v>
      </c>
      <c r="CF6" s="48">
        <v>124</v>
      </c>
      <c r="CG6" s="48">
        <v>39</v>
      </c>
      <c r="CH6" s="48">
        <v>761</v>
      </c>
      <c r="CI6" s="48">
        <v>1341</v>
      </c>
      <c r="CJ6" s="48">
        <v>382</v>
      </c>
      <c r="CK6" s="48">
        <v>66623</v>
      </c>
    </row>
    <row r="7" spans="1:89" x14ac:dyDescent="0.35">
      <c r="A7" s="2" t="s">
        <v>226</v>
      </c>
      <c r="B7" s="48">
        <v>85</v>
      </c>
      <c r="C7" s="48">
        <v>57</v>
      </c>
      <c r="D7" s="48">
        <v>617</v>
      </c>
      <c r="E7" s="48">
        <v>528</v>
      </c>
      <c r="F7" s="48">
        <v>1182</v>
      </c>
      <c r="G7" s="48">
        <v>151</v>
      </c>
      <c r="H7" s="48">
        <v>2624</v>
      </c>
      <c r="I7" s="48">
        <v>881</v>
      </c>
      <c r="J7" s="48">
        <v>263</v>
      </c>
      <c r="K7" s="48">
        <v>511</v>
      </c>
      <c r="L7" s="48">
        <v>313</v>
      </c>
      <c r="M7" s="48">
        <v>860</v>
      </c>
      <c r="N7" s="48">
        <v>417</v>
      </c>
      <c r="O7" s="48">
        <v>461</v>
      </c>
      <c r="P7" s="48">
        <v>193</v>
      </c>
      <c r="Q7" s="48">
        <v>543</v>
      </c>
      <c r="R7" s="48">
        <v>933</v>
      </c>
      <c r="S7" s="48">
        <v>72</v>
      </c>
      <c r="T7" s="48">
        <v>403</v>
      </c>
      <c r="U7" s="48">
        <v>945</v>
      </c>
      <c r="V7" s="48">
        <v>2361</v>
      </c>
      <c r="W7" s="48">
        <v>664</v>
      </c>
      <c r="X7" s="48">
        <v>416</v>
      </c>
      <c r="Y7" s="48">
        <v>2320</v>
      </c>
      <c r="Z7" s="48">
        <v>172</v>
      </c>
      <c r="AA7" s="48">
        <v>173</v>
      </c>
      <c r="AB7" s="48">
        <v>110</v>
      </c>
      <c r="AC7" s="48">
        <v>162</v>
      </c>
      <c r="AD7" s="48">
        <v>171</v>
      </c>
      <c r="AE7" s="48">
        <v>153</v>
      </c>
      <c r="AF7" s="48">
        <v>542</v>
      </c>
      <c r="AG7" s="48">
        <v>18</v>
      </c>
      <c r="AH7" s="48">
        <v>369</v>
      </c>
      <c r="AI7" s="48">
        <v>1390</v>
      </c>
      <c r="AJ7" s="48">
        <v>920</v>
      </c>
      <c r="AK7" s="48">
        <v>169</v>
      </c>
      <c r="AL7" s="48">
        <v>302</v>
      </c>
      <c r="AM7" s="48">
        <v>1148</v>
      </c>
      <c r="AN7" s="48">
        <v>1379</v>
      </c>
      <c r="AO7" s="48">
        <v>1304</v>
      </c>
      <c r="AP7" s="48">
        <v>211</v>
      </c>
      <c r="AQ7" s="48">
        <v>198</v>
      </c>
      <c r="AR7" s="48">
        <v>1062</v>
      </c>
      <c r="AS7" s="48">
        <v>838</v>
      </c>
      <c r="AT7" s="48">
        <v>592</v>
      </c>
      <c r="AU7" s="48">
        <v>58</v>
      </c>
      <c r="AV7" s="48">
        <v>2448</v>
      </c>
      <c r="AW7" s="48">
        <v>1122</v>
      </c>
      <c r="AX7" s="48">
        <v>2588</v>
      </c>
      <c r="AY7" s="48">
        <v>814</v>
      </c>
      <c r="AZ7" s="48">
        <v>88</v>
      </c>
      <c r="BA7" s="48">
        <v>65</v>
      </c>
      <c r="BB7" s="48">
        <v>33</v>
      </c>
      <c r="BC7" s="48">
        <v>65</v>
      </c>
      <c r="BD7" s="48">
        <v>583</v>
      </c>
      <c r="BE7" s="48">
        <v>21</v>
      </c>
      <c r="BF7" s="48">
        <v>680</v>
      </c>
      <c r="BG7" s="48">
        <v>118</v>
      </c>
      <c r="BH7" s="48">
        <v>615</v>
      </c>
      <c r="BI7" s="48">
        <v>1895</v>
      </c>
      <c r="BJ7" s="48">
        <v>1056</v>
      </c>
      <c r="BK7" s="48">
        <v>601</v>
      </c>
      <c r="BL7" s="48">
        <v>1242</v>
      </c>
      <c r="BM7" s="48">
        <v>325</v>
      </c>
      <c r="BN7" s="48">
        <v>420</v>
      </c>
      <c r="BO7" s="48">
        <v>374</v>
      </c>
      <c r="BP7" s="48">
        <v>977</v>
      </c>
      <c r="BQ7" s="48">
        <v>3667</v>
      </c>
      <c r="BR7" s="48">
        <v>1980</v>
      </c>
      <c r="BS7" s="48">
        <v>2356</v>
      </c>
      <c r="BT7" s="48">
        <v>2376</v>
      </c>
      <c r="BU7" s="48">
        <v>1281</v>
      </c>
      <c r="BV7" s="48">
        <v>632</v>
      </c>
      <c r="BW7" s="48">
        <v>630</v>
      </c>
      <c r="BX7" s="48">
        <v>579</v>
      </c>
      <c r="BY7" s="48">
        <v>800</v>
      </c>
      <c r="BZ7" s="48">
        <v>898</v>
      </c>
      <c r="CA7" s="48">
        <v>447</v>
      </c>
      <c r="CB7" s="48">
        <v>339</v>
      </c>
      <c r="CC7" s="48">
        <v>1084</v>
      </c>
      <c r="CD7" s="48">
        <v>0</v>
      </c>
      <c r="CE7" s="48">
        <v>1358</v>
      </c>
      <c r="CF7" s="48">
        <v>127</v>
      </c>
      <c r="CG7" s="48">
        <v>39</v>
      </c>
      <c r="CH7" s="48">
        <v>763</v>
      </c>
      <c r="CI7" s="48">
        <v>1355</v>
      </c>
      <c r="CJ7" s="48">
        <v>389</v>
      </c>
      <c r="CK7" s="48">
        <v>66471</v>
      </c>
    </row>
    <row r="8" spans="1:89" x14ac:dyDescent="0.35">
      <c r="A8" s="2" t="s">
        <v>227</v>
      </c>
      <c r="B8" s="48">
        <v>83</v>
      </c>
      <c r="C8" s="48">
        <v>58</v>
      </c>
      <c r="D8" s="48">
        <v>630</v>
      </c>
      <c r="E8" s="48">
        <v>520</v>
      </c>
      <c r="F8" s="48">
        <v>1192</v>
      </c>
      <c r="G8" s="48">
        <v>148</v>
      </c>
      <c r="H8" s="48">
        <v>2574</v>
      </c>
      <c r="I8" s="48">
        <v>871</v>
      </c>
      <c r="J8" s="48">
        <v>265</v>
      </c>
      <c r="K8" s="48">
        <v>514</v>
      </c>
      <c r="L8" s="48">
        <v>310</v>
      </c>
      <c r="M8" s="48">
        <v>840</v>
      </c>
      <c r="N8" s="48">
        <v>422</v>
      </c>
      <c r="O8" s="48">
        <v>467</v>
      </c>
      <c r="P8" s="48">
        <v>189</v>
      </c>
      <c r="Q8" s="48">
        <v>536</v>
      </c>
      <c r="R8" s="48">
        <v>943</v>
      </c>
      <c r="S8" s="48">
        <v>71</v>
      </c>
      <c r="T8" s="48">
        <v>397</v>
      </c>
      <c r="U8" s="48">
        <v>943</v>
      </c>
      <c r="V8" s="48">
        <v>2290</v>
      </c>
      <c r="W8" s="48">
        <v>651</v>
      </c>
      <c r="X8" s="48">
        <v>416</v>
      </c>
      <c r="Y8" s="48">
        <v>2302</v>
      </c>
      <c r="Z8" s="48">
        <v>173</v>
      </c>
      <c r="AA8" s="48">
        <v>171</v>
      </c>
      <c r="AB8" s="48">
        <v>113</v>
      </c>
      <c r="AC8" s="48">
        <v>154</v>
      </c>
      <c r="AD8" s="48">
        <v>169</v>
      </c>
      <c r="AE8" s="48">
        <v>150</v>
      </c>
      <c r="AF8" s="48">
        <v>544</v>
      </c>
      <c r="AG8" s="48">
        <v>23</v>
      </c>
      <c r="AH8" s="48">
        <v>371</v>
      </c>
      <c r="AI8" s="48">
        <v>1414</v>
      </c>
      <c r="AJ8" s="48">
        <v>913</v>
      </c>
      <c r="AK8" s="48">
        <v>163</v>
      </c>
      <c r="AL8" s="48">
        <v>302</v>
      </c>
      <c r="AM8" s="48">
        <v>1128</v>
      </c>
      <c r="AN8" s="48">
        <v>1404</v>
      </c>
      <c r="AO8" s="48">
        <v>1292</v>
      </c>
      <c r="AP8" s="48">
        <v>216</v>
      </c>
      <c r="AQ8" s="48">
        <v>203</v>
      </c>
      <c r="AR8" s="48">
        <v>1060</v>
      </c>
      <c r="AS8" s="48">
        <v>835</v>
      </c>
      <c r="AT8" s="48">
        <v>594</v>
      </c>
      <c r="AU8" s="48">
        <v>55</v>
      </c>
      <c r="AV8" s="48">
        <v>2442</v>
      </c>
      <c r="AW8" s="48">
        <v>1102</v>
      </c>
      <c r="AX8" s="48">
        <v>2582</v>
      </c>
      <c r="AY8" s="48">
        <v>800</v>
      </c>
      <c r="AZ8" s="48">
        <v>82</v>
      </c>
      <c r="BA8" s="48">
        <v>63</v>
      </c>
      <c r="BB8" s="48">
        <v>33</v>
      </c>
      <c r="BC8" s="48">
        <v>64</v>
      </c>
      <c r="BD8" s="48">
        <v>581</v>
      </c>
      <c r="BE8" s="48">
        <v>19</v>
      </c>
      <c r="BF8" s="48">
        <v>662</v>
      </c>
      <c r="BG8" s="48">
        <v>116</v>
      </c>
      <c r="BH8" s="48">
        <v>618</v>
      </c>
      <c r="BI8" s="48">
        <v>1895</v>
      </c>
      <c r="BJ8" s="48">
        <v>1051</v>
      </c>
      <c r="BK8" s="48">
        <v>594</v>
      </c>
      <c r="BL8" s="48">
        <v>1291</v>
      </c>
      <c r="BM8" s="48">
        <v>319</v>
      </c>
      <c r="BN8" s="48">
        <v>403</v>
      </c>
      <c r="BO8" s="48">
        <v>381</v>
      </c>
      <c r="BP8" s="48">
        <v>984</v>
      </c>
      <c r="BQ8" s="48">
        <v>3703</v>
      </c>
      <c r="BR8" s="48">
        <v>1965</v>
      </c>
      <c r="BS8" s="48">
        <v>2305</v>
      </c>
      <c r="BT8" s="48">
        <v>2374</v>
      </c>
      <c r="BU8" s="48">
        <v>1279</v>
      </c>
      <c r="BV8" s="48">
        <v>618</v>
      </c>
      <c r="BW8" s="48">
        <v>624</v>
      </c>
      <c r="BX8" s="48">
        <v>563</v>
      </c>
      <c r="BY8" s="48">
        <v>791</v>
      </c>
      <c r="BZ8" s="48">
        <v>879</v>
      </c>
      <c r="CA8" s="48">
        <v>450</v>
      </c>
      <c r="CB8" s="48">
        <v>336</v>
      </c>
      <c r="CC8" s="48">
        <v>1076</v>
      </c>
      <c r="CD8" s="48">
        <v>0</v>
      </c>
      <c r="CE8" s="48">
        <v>1338</v>
      </c>
      <c r="CF8" s="48">
        <v>125</v>
      </c>
      <c r="CG8" s="48">
        <v>38</v>
      </c>
      <c r="CH8" s="48">
        <v>748</v>
      </c>
      <c r="CI8" s="48">
        <v>1371</v>
      </c>
      <c r="CJ8" s="48">
        <v>390</v>
      </c>
      <c r="CK8" s="48">
        <v>66134</v>
      </c>
    </row>
    <row r="9" spans="1:89" x14ac:dyDescent="0.35">
      <c r="A9" s="2" t="s">
        <v>228</v>
      </c>
      <c r="B9" s="48">
        <v>79</v>
      </c>
      <c r="C9" s="48">
        <v>57</v>
      </c>
      <c r="D9" s="48">
        <v>638</v>
      </c>
      <c r="E9" s="48">
        <v>513</v>
      </c>
      <c r="F9" s="48">
        <v>1165</v>
      </c>
      <c r="G9" s="48">
        <v>148</v>
      </c>
      <c r="H9" s="48">
        <v>2553</v>
      </c>
      <c r="I9" s="48">
        <v>864</v>
      </c>
      <c r="J9" s="48">
        <v>265</v>
      </c>
      <c r="K9" s="48">
        <v>581</v>
      </c>
      <c r="L9" s="48">
        <v>298</v>
      </c>
      <c r="M9" s="48">
        <v>803</v>
      </c>
      <c r="N9" s="48">
        <v>417</v>
      </c>
      <c r="O9" s="48">
        <v>467</v>
      </c>
      <c r="P9" s="48">
        <v>179</v>
      </c>
      <c r="Q9" s="48">
        <v>536</v>
      </c>
      <c r="R9" s="48">
        <v>939</v>
      </c>
      <c r="S9" s="48">
        <v>71</v>
      </c>
      <c r="T9" s="48">
        <v>405</v>
      </c>
      <c r="U9" s="48">
        <v>922</v>
      </c>
      <c r="V9" s="48">
        <v>2235</v>
      </c>
      <c r="W9" s="48">
        <v>640</v>
      </c>
      <c r="X9" s="48">
        <v>418</v>
      </c>
      <c r="Y9" s="48">
        <v>2272</v>
      </c>
      <c r="Z9" s="48">
        <v>190</v>
      </c>
      <c r="AA9" s="48">
        <v>165</v>
      </c>
      <c r="AB9" s="48">
        <v>114</v>
      </c>
      <c r="AC9" s="48">
        <v>161</v>
      </c>
      <c r="AD9" s="48">
        <v>172</v>
      </c>
      <c r="AE9" s="48">
        <v>147</v>
      </c>
      <c r="AF9" s="48">
        <v>542</v>
      </c>
      <c r="AG9" s="48">
        <v>23</v>
      </c>
      <c r="AH9" s="48">
        <v>377</v>
      </c>
      <c r="AI9" s="48">
        <v>1412</v>
      </c>
      <c r="AJ9" s="48">
        <v>901</v>
      </c>
      <c r="AK9" s="48">
        <v>163</v>
      </c>
      <c r="AL9" s="48">
        <v>306</v>
      </c>
      <c r="AM9" s="48">
        <v>1116</v>
      </c>
      <c r="AN9" s="48">
        <v>1419</v>
      </c>
      <c r="AO9" s="48">
        <v>1294</v>
      </c>
      <c r="AP9" s="48">
        <v>223</v>
      </c>
      <c r="AQ9" s="48">
        <v>175</v>
      </c>
      <c r="AR9" s="48">
        <v>1041</v>
      </c>
      <c r="AS9" s="48">
        <v>828</v>
      </c>
      <c r="AT9" s="48">
        <v>607</v>
      </c>
      <c r="AU9" s="48">
        <v>55</v>
      </c>
      <c r="AV9" s="48">
        <v>2398</v>
      </c>
      <c r="AW9" s="48">
        <v>1087</v>
      </c>
      <c r="AX9" s="48">
        <v>2536</v>
      </c>
      <c r="AY9" s="48">
        <v>778</v>
      </c>
      <c r="AZ9" s="48">
        <v>79</v>
      </c>
      <c r="BA9" s="48">
        <v>62</v>
      </c>
      <c r="BB9" s="48">
        <v>33</v>
      </c>
      <c r="BC9" s="48">
        <v>66</v>
      </c>
      <c r="BD9" s="48">
        <v>576</v>
      </c>
      <c r="BE9" s="48">
        <v>6</v>
      </c>
      <c r="BF9" s="48">
        <v>634</v>
      </c>
      <c r="BG9" s="48">
        <v>112</v>
      </c>
      <c r="BH9" s="48">
        <v>624</v>
      </c>
      <c r="BI9" s="48">
        <v>1919</v>
      </c>
      <c r="BJ9" s="48">
        <v>1067</v>
      </c>
      <c r="BK9" s="48">
        <v>579</v>
      </c>
      <c r="BL9" s="48">
        <v>1323</v>
      </c>
      <c r="BM9" s="48">
        <v>314</v>
      </c>
      <c r="BN9" s="48">
        <v>391</v>
      </c>
      <c r="BO9" s="48">
        <v>384</v>
      </c>
      <c r="BP9" s="48">
        <v>997</v>
      </c>
      <c r="BQ9" s="48">
        <v>3675</v>
      </c>
      <c r="BR9" s="48">
        <v>1848</v>
      </c>
      <c r="BS9" s="48">
        <v>2290</v>
      </c>
      <c r="BT9" s="48">
        <v>2400</v>
      </c>
      <c r="BU9" s="48">
        <v>1278</v>
      </c>
      <c r="BV9" s="48">
        <v>604</v>
      </c>
      <c r="BW9" s="48">
        <v>641</v>
      </c>
      <c r="BX9" s="48">
        <v>538</v>
      </c>
      <c r="BY9" s="48">
        <v>792</v>
      </c>
      <c r="BZ9" s="48">
        <v>868</v>
      </c>
      <c r="CA9" s="48">
        <v>446</v>
      </c>
      <c r="CB9" s="48">
        <v>337</v>
      </c>
      <c r="CC9" s="48">
        <v>1055</v>
      </c>
      <c r="CD9" s="48">
        <v>0</v>
      </c>
      <c r="CE9" s="48">
        <v>1319</v>
      </c>
      <c r="CF9" s="48">
        <v>128</v>
      </c>
      <c r="CG9" s="48">
        <v>38</v>
      </c>
      <c r="CH9" s="48">
        <v>742</v>
      </c>
      <c r="CI9" s="48">
        <v>1382</v>
      </c>
      <c r="CJ9" s="48">
        <v>402</v>
      </c>
      <c r="CK9" s="48">
        <v>65644</v>
      </c>
    </row>
    <row r="10" spans="1:89" x14ac:dyDescent="0.35">
      <c r="A10" s="2" t="s">
        <v>229</v>
      </c>
      <c r="B10" s="48">
        <v>79</v>
      </c>
      <c r="C10" s="48">
        <v>56</v>
      </c>
      <c r="D10" s="48">
        <v>675</v>
      </c>
      <c r="E10" s="48">
        <v>509</v>
      </c>
      <c r="F10" s="48">
        <v>1145</v>
      </c>
      <c r="G10" s="48">
        <v>155</v>
      </c>
      <c r="H10" s="48">
        <v>2574</v>
      </c>
      <c r="I10" s="48">
        <v>847</v>
      </c>
      <c r="J10" s="48">
        <v>263</v>
      </c>
      <c r="K10" s="48">
        <v>621</v>
      </c>
      <c r="L10" s="48">
        <v>301</v>
      </c>
      <c r="M10" s="48">
        <v>807</v>
      </c>
      <c r="N10" s="48">
        <v>411</v>
      </c>
      <c r="O10" s="48">
        <v>460</v>
      </c>
      <c r="P10" s="48">
        <v>177</v>
      </c>
      <c r="Q10" s="48">
        <v>533</v>
      </c>
      <c r="R10" s="48">
        <v>939</v>
      </c>
      <c r="S10" s="48">
        <v>71</v>
      </c>
      <c r="T10" s="48">
        <v>416</v>
      </c>
      <c r="U10" s="48">
        <v>945</v>
      </c>
      <c r="V10" s="48">
        <v>2196</v>
      </c>
      <c r="W10" s="48">
        <v>624</v>
      </c>
      <c r="X10" s="48">
        <v>424</v>
      </c>
      <c r="Y10" s="48">
        <v>2300</v>
      </c>
      <c r="Z10" s="48">
        <v>189</v>
      </c>
      <c r="AA10" s="48">
        <v>167</v>
      </c>
      <c r="AB10" s="48">
        <v>113</v>
      </c>
      <c r="AC10" s="48">
        <v>161</v>
      </c>
      <c r="AD10" s="48">
        <v>172</v>
      </c>
      <c r="AE10" s="48">
        <v>140</v>
      </c>
      <c r="AF10" s="48">
        <v>541</v>
      </c>
      <c r="AG10" s="48">
        <v>23</v>
      </c>
      <c r="AH10" s="48">
        <v>394</v>
      </c>
      <c r="AI10" s="48">
        <v>1436</v>
      </c>
      <c r="AJ10" s="48">
        <v>868</v>
      </c>
      <c r="AK10" s="48">
        <v>164</v>
      </c>
      <c r="AL10" s="48">
        <v>308</v>
      </c>
      <c r="AM10" s="48">
        <v>1138</v>
      </c>
      <c r="AN10" s="48">
        <v>1440</v>
      </c>
      <c r="AO10" s="48">
        <v>1308</v>
      </c>
      <c r="AP10" s="48">
        <v>224</v>
      </c>
      <c r="AQ10" s="48">
        <v>179</v>
      </c>
      <c r="AR10" s="48">
        <v>1059</v>
      </c>
      <c r="AS10" s="48">
        <v>851</v>
      </c>
      <c r="AT10" s="48">
        <v>609</v>
      </c>
      <c r="AU10" s="48">
        <v>58</v>
      </c>
      <c r="AV10" s="48">
        <v>2396</v>
      </c>
      <c r="AW10" s="48">
        <v>1072</v>
      </c>
      <c r="AX10" s="48">
        <v>2542</v>
      </c>
      <c r="AY10" s="48">
        <v>784</v>
      </c>
      <c r="AZ10" s="48">
        <v>77</v>
      </c>
      <c r="BA10" s="48">
        <v>62</v>
      </c>
      <c r="BB10" s="48">
        <v>32</v>
      </c>
      <c r="BC10" s="48">
        <v>66</v>
      </c>
      <c r="BD10" s="48">
        <v>566</v>
      </c>
      <c r="BE10" s="48">
        <v>24</v>
      </c>
      <c r="BF10" s="48">
        <v>644</v>
      </c>
      <c r="BG10" s="48">
        <v>117</v>
      </c>
      <c r="BH10" s="48">
        <v>630</v>
      </c>
      <c r="BI10" s="48">
        <v>1923</v>
      </c>
      <c r="BJ10" s="48">
        <v>1124</v>
      </c>
      <c r="BK10" s="48">
        <v>580</v>
      </c>
      <c r="BL10" s="48">
        <v>1441</v>
      </c>
      <c r="BM10" s="48">
        <v>298</v>
      </c>
      <c r="BN10" s="48">
        <v>401</v>
      </c>
      <c r="BO10" s="48">
        <v>401</v>
      </c>
      <c r="BP10" s="48">
        <v>1000</v>
      </c>
      <c r="BQ10" s="48">
        <v>3697</v>
      </c>
      <c r="BR10" s="48">
        <v>1845</v>
      </c>
      <c r="BS10" s="48">
        <v>2284</v>
      </c>
      <c r="BT10" s="48">
        <v>2405</v>
      </c>
      <c r="BU10" s="48">
        <v>1315</v>
      </c>
      <c r="BV10" s="48">
        <v>599</v>
      </c>
      <c r="BW10" s="48">
        <v>638</v>
      </c>
      <c r="BX10" s="48">
        <v>528</v>
      </c>
      <c r="BY10" s="48">
        <v>788</v>
      </c>
      <c r="BZ10" s="48">
        <v>853</v>
      </c>
      <c r="CA10" s="48">
        <v>459</v>
      </c>
      <c r="CB10" s="48">
        <v>351</v>
      </c>
      <c r="CC10" s="48">
        <v>1067</v>
      </c>
      <c r="CD10" s="48">
        <v>0</v>
      </c>
      <c r="CE10" s="48">
        <v>1299</v>
      </c>
      <c r="CF10" s="48">
        <v>130</v>
      </c>
      <c r="CG10" s="48">
        <v>39</v>
      </c>
      <c r="CH10" s="48">
        <v>734</v>
      </c>
      <c r="CI10" s="48">
        <v>1403</v>
      </c>
      <c r="CJ10" s="48">
        <v>415</v>
      </c>
      <c r="CK10" s="48">
        <v>66099</v>
      </c>
    </row>
    <row r="11" spans="1:89" x14ac:dyDescent="0.35">
      <c r="A11" s="2" t="s">
        <v>230</v>
      </c>
      <c r="B11" s="48">
        <v>80</v>
      </c>
      <c r="C11" s="48">
        <v>55</v>
      </c>
      <c r="D11" s="48">
        <v>715</v>
      </c>
      <c r="E11" s="48">
        <v>504</v>
      </c>
      <c r="F11" s="48">
        <v>1152</v>
      </c>
      <c r="G11" s="48">
        <v>159</v>
      </c>
      <c r="H11" s="48">
        <v>2583</v>
      </c>
      <c r="I11" s="48">
        <v>837</v>
      </c>
      <c r="J11" s="48">
        <v>265</v>
      </c>
      <c r="K11" s="48">
        <v>615</v>
      </c>
      <c r="L11" s="48">
        <v>295</v>
      </c>
      <c r="M11" s="48">
        <v>796</v>
      </c>
      <c r="N11" s="48">
        <v>414</v>
      </c>
      <c r="O11" s="48">
        <v>462</v>
      </c>
      <c r="P11" s="48">
        <v>173</v>
      </c>
      <c r="Q11" s="48">
        <v>538</v>
      </c>
      <c r="R11" s="48">
        <v>948</v>
      </c>
      <c r="S11" s="48">
        <v>73</v>
      </c>
      <c r="T11" s="48">
        <v>421</v>
      </c>
      <c r="U11" s="48">
        <v>944</v>
      </c>
      <c r="V11" s="48">
        <v>2193</v>
      </c>
      <c r="W11" s="48">
        <v>623</v>
      </c>
      <c r="X11" s="48">
        <v>430</v>
      </c>
      <c r="Y11" s="48">
        <v>2357</v>
      </c>
      <c r="Z11" s="48">
        <v>189</v>
      </c>
      <c r="AA11" s="48">
        <v>167</v>
      </c>
      <c r="AB11" s="48">
        <v>111</v>
      </c>
      <c r="AC11" s="48">
        <v>163</v>
      </c>
      <c r="AD11" s="48">
        <v>175</v>
      </c>
      <c r="AE11" s="48">
        <v>141</v>
      </c>
      <c r="AF11" s="48">
        <v>531</v>
      </c>
      <c r="AG11" s="48">
        <v>23</v>
      </c>
      <c r="AH11" s="48">
        <v>403</v>
      </c>
      <c r="AI11" s="48">
        <v>1426</v>
      </c>
      <c r="AJ11" s="48">
        <v>854</v>
      </c>
      <c r="AK11" s="48">
        <v>163</v>
      </c>
      <c r="AL11" s="48">
        <v>309</v>
      </c>
      <c r="AM11" s="48">
        <v>1140</v>
      </c>
      <c r="AN11" s="48">
        <v>1470</v>
      </c>
      <c r="AO11" s="48">
        <v>1324</v>
      </c>
      <c r="AP11" s="48">
        <v>228</v>
      </c>
      <c r="AQ11" s="48">
        <v>159</v>
      </c>
      <c r="AR11" s="48">
        <v>1060</v>
      </c>
      <c r="AS11" s="48">
        <v>847</v>
      </c>
      <c r="AT11" s="48">
        <v>611</v>
      </c>
      <c r="AU11" s="48">
        <v>57</v>
      </c>
      <c r="AV11" s="48">
        <v>2377</v>
      </c>
      <c r="AW11" s="48">
        <v>1076</v>
      </c>
      <c r="AX11" s="48">
        <v>2599</v>
      </c>
      <c r="AY11" s="48">
        <v>833</v>
      </c>
      <c r="AZ11" s="48">
        <v>79</v>
      </c>
      <c r="BA11" s="48">
        <v>62</v>
      </c>
      <c r="BB11" s="48">
        <v>32</v>
      </c>
      <c r="BC11" s="48">
        <v>67</v>
      </c>
      <c r="BD11" s="48">
        <v>556</v>
      </c>
      <c r="BE11" s="48">
        <v>22</v>
      </c>
      <c r="BF11" s="48">
        <v>655</v>
      </c>
      <c r="BG11" s="48">
        <v>118</v>
      </c>
      <c r="BH11" s="48">
        <v>630</v>
      </c>
      <c r="BI11" s="48">
        <v>1944</v>
      </c>
      <c r="BJ11" s="48">
        <v>1163</v>
      </c>
      <c r="BK11" s="48">
        <v>590</v>
      </c>
      <c r="BL11" s="48">
        <v>1494</v>
      </c>
      <c r="BM11" s="48">
        <v>293</v>
      </c>
      <c r="BN11" s="48">
        <v>401</v>
      </c>
      <c r="BO11" s="48">
        <v>397</v>
      </c>
      <c r="BP11" s="48">
        <v>993</v>
      </c>
      <c r="BQ11" s="48">
        <v>3701</v>
      </c>
      <c r="BR11" s="48">
        <v>1836</v>
      </c>
      <c r="BS11" s="48">
        <v>2225</v>
      </c>
      <c r="BT11" s="48">
        <v>2478</v>
      </c>
      <c r="BU11" s="48">
        <v>1334</v>
      </c>
      <c r="BV11" s="48">
        <v>593</v>
      </c>
      <c r="BW11" s="48">
        <v>640</v>
      </c>
      <c r="BX11" s="48">
        <v>525</v>
      </c>
      <c r="BY11" s="48">
        <v>815</v>
      </c>
      <c r="BZ11" s="48">
        <v>861</v>
      </c>
      <c r="CA11" s="48">
        <v>473</v>
      </c>
      <c r="CB11" s="48">
        <v>358</v>
      </c>
      <c r="CC11" s="48">
        <v>1064</v>
      </c>
      <c r="CD11" s="48">
        <v>0</v>
      </c>
      <c r="CE11" s="48">
        <v>1286</v>
      </c>
      <c r="CF11" s="48">
        <v>132</v>
      </c>
      <c r="CG11" s="48">
        <v>40</v>
      </c>
      <c r="CH11" s="48">
        <v>738</v>
      </c>
      <c r="CI11" s="48">
        <v>1384</v>
      </c>
      <c r="CJ11" s="48">
        <v>420</v>
      </c>
      <c r="CK11" s="48">
        <v>66467</v>
      </c>
    </row>
    <row r="12" spans="1:89" x14ac:dyDescent="0.35">
      <c r="A12" s="2" t="s">
        <v>231</v>
      </c>
      <c r="B12" s="48">
        <v>77</v>
      </c>
      <c r="C12" s="48">
        <v>55</v>
      </c>
      <c r="D12" s="48">
        <v>1077</v>
      </c>
      <c r="E12" s="48">
        <v>720</v>
      </c>
      <c r="F12" s="48">
        <v>497</v>
      </c>
      <c r="G12" s="48">
        <v>1160</v>
      </c>
      <c r="H12" s="48">
        <v>2668</v>
      </c>
      <c r="I12" s="48">
        <v>830</v>
      </c>
      <c r="J12" s="48">
        <v>830</v>
      </c>
      <c r="K12" s="48">
        <v>270</v>
      </c>
      <c r="L12" s="48">
        <v>555</v>
      </c>
      <c r="M12" s="48">
        <v>295</v>
      </c>
      <c r="N12" s="48">
        <v>798</v>
      </c>
      <c r="O12" s="48">
        <v>440</v>
      </c>
      <c r="P12" s="48">
        <v>459</v>
      </c>
      <c r="Q12" s="48">
        <v>530</v>
      </c>
      <c r="R12" s="48">
        <v>953</v>
      </c>
      <c r="S12" s="48">
        <v>72</v>
      </c>
      <c r="T12" s="48">
        <v>440</v>
      </c>
      <c r="U12" s="48">
        <v>955</v>
      </c>
      <c r="V12" s="48">
        <v>2151</v>
      </c>
      <c r="W12" s="48">
        <v>621</v>
      </c>
      <c r="X12" s="48">
        <v>435</v>
      </c>
      <c r="Y12" s="48">
        <v>2360</v>
      </c>
      <c r="Z12" s="48">
        <v>193</v>
      </c>
      <c r="AA12" s="48">
        <v>170</v>
      </c>
      <c r="AB12" s="48">
        <v>107</v>
      </c>
      <c r="AC12" s="48">
        <v>166</v>
      </c>
      <c r="AD12" s="48">
        <v>173</v>
      </c>
      <c r="AE12" s="48">
        <v>127</v>
      </c>
      <c r="AF12" s="48">
        <v>531</v>
      </c>
      <c r="AG12" s="48">
        <v>23</v>
      </c>
      <c r="AH12" s="48">
        <v>405</v>
      </c>
      <c r="AI12" s="48">
        <v>1408</v>
      </c>
      <c r="AJ12" s="48">
        <v>832</v>
      </c>
      <c r="AK12" s="48">
        <v>166</v>
      </c>
      <c r="AL12" s="48">
        <v>311</v>
      </c>
      <c r="AM12" s="48">
        <v>1138</v>
      </c>
      <c r="AN12" s="48">
        <v>1494</v>
      </c>
      <c r="AO12" s="48">
        <v>1335</v>
      </c>
      <c r="AP12" s="48">
        <v>236</v>
      </c>
      <c r="AQ12" s="48">
        <v>167</v>
      </c>
      <c r="AR12" s="48">
        <v>1074</v>
      </c>
      <c r="AS12" s="48">
        <v>843</v>
      </c>
      <c r="AT12" s="48">
        <v>613</v>
      </c>
      <c r="AU12" s="48">
        <v>60</v>
      </c>
      <c r="AV12" s="48">
        <v>2330</v>
      </c>
      <c r="AW12" s="48">
        <v>1085</v>
      </c>
      <c r="AX12" s="48">
        <v>2648</v>
      </c>
      <c r="AY12" s="48">
        <v>840</v>
      </c>
      <c r="AZ12" s="48">
        <v>79</v>
      </c>
      <c r="BA12" s="48">
        <v>64</v>
      </c>
      <c r="BB12" s="48">
        <v>31</v>
      </c>
      <c r="BC12" s="48">
        <v>68</v>
      </c>
      <c r="BD12" s="48">
        <v>560</v>
      </c>
      <c r="BE12" s="48">
        <v>25</v>
      </c>
      <c r="BF12" s="48">
        <v>645</v>
      </c>
      <c r="BG12" s="48">
        <v>119</v>
      </c>
      <c r="BH12" s="48">
        <v>637</v>
      </c>
      <c r="BI12" s="48">
        <v>1961</v>
      </c>
      <c r="BJ12" s="48">
        <v>1148</v>
      </c>
      <c r="BK12" s="48">
        <v>582</v>
      </c>
      <c r="BL12" s="48">
        <v>1463</v>
      </c>
      <c r="BM12" s="48">
        <v>293</v>
      </c>
      <c r="BN12" s="48">
        <v>401</v>
      </c>
      <c r="BO12" s="48">
        <v>390</v>
      </c>
      <c r="BP12" s="48">
        <v>985</v>
      </c>
      <c r="BQ12" s="48">
        <v>3737</v>
      </c>
      <c r="BR12" s="48">
        <v>1824</v>
      </c>
      <c r="BS12" s="48">
        <v>2215</v>
      </c>
      <c r="BT12" s="48">
        <v>2484</v>
      </c>
      <c r="BU12" s="48">
        <v>1337</v>
      </c>
      <c r="BV12" s="48">
        <v>577</v>
      </c>
      <c r="BW12" s="48">
        <v>651</v>
      </c>
      <c r="BX12" s="48">
        <v>523</v>
      </c>
      <c r="BY12" s="48">
        <v>828</v>
      </c>
      <c r="BZ12" s="48">
        <v>851</v>
      </c>
      <c r="CA12" s="48">
        <v>478</v>
      </c>
      <c r="CB12" s="48">
        <v>376</v>
      </c>
      <c r="CC12" s="48">
        <v>1077</v>
      </c>
      <c r="CD12" s="48">
        <v>0</v>
      </c>
      <c r="CE12" s="48">
        <v>1284</v>
      </c>
      <c r="CF12" s="48">
        <v>133</v>
      </c>
      <c r="CG12" s="48">
        <v>40</v>
      </c>
      <c r="CH12" s="48">
        <v>738</v>
      </c>
      <c r="CI12" s="48">
        <v>1349</v>
      </c>
      <c r="CJ12" s="48">
        <v>417</v>
      </c>
      <c r="CK12" s="48">
        <v>68093</v>
      </c>
    </row>
    <row r="13" spans="1:89" x14ac:dyDescent="0.35">
      <c r="A13" s="2" t="s">
        <v>232</v>
      </c>
      <c r="B13" s="48">
        <v>76</v>
      </c>
      <c r="C13" s="48">
        <v>53</v>
      </c>
      <c r="D13" s="48">
        <v>720</v>
      </c>
      <c r="E13" s="48">
        <v>500</v>
      </c>
      <c r="F13" s="48">
        <v>1154</v>
      </c>
      <c r="G13" s="48">
        <v>363</v>
      </c>
      <c r="H13" s="48">
        <v>2673</v>
      </c>
      <c r="I13" s="48">
        <v>838</v>
      </c>
      <c r="J13" s="48">
        <v>272</v>
      </c>
      <c r="K13" s="48">
        <v>548</v>
      </c>
      <c r="L13" s="48">
        <v>293</v>
      </c>
      <c r="M13" s="48">
        <v>792</v>
      </c>
      <c r="N13" s="48">
        <v>438</v>
      </c>
      <c r="O13" s="48">
        <v>459</v>
      </c>
      <c r="P13" s="48">
        <v>530</v>
      </c>
      <c r="Q13" s="48">
        <v>530</v>
      </c>
      <c r="R13" s="48">
        <v>948</v>
      </c>
      <c r="S13" s="48">
        <v>69</v>
      </c>
      <c r="T13" s="48">
        <v>447</v>
      </c>
      <c r="U13" s="48">
        <v>945</v>
      </c>
      <c r="V13" s="48">
        <v>2135</v>
      </c>
      <c r="W13" s="48">
        <v>612</v>
      </c>
      <c r="X13" s="48">
        <v>422</v>
      </c>
      <c r="Y13" s="48">
        <v>2363</v>
      </c>
      <c r="Z13" s="48">
        <v>194</v>
      </c>
      <c r="AA13" s="48">
        <v>169</v>
      </c>
      <c r="AB13" s="48">
        <v>109</v>
      </c>
      <c r="AC13" s="48">
        <v>169</v>
      </c>
      <c r="AD13" s="48">
        <v>178</v>
      </c>
      <c r="AE13" s="48">
        <v>127</v>
      </c>
      <c r="AF13" s="48">
        <v>534</v>
      </c>
      <c r="AG13" s="48">
        <v>23</v>
      </c>
      <c r="AH13" s="48">
        <v>406</v>
      </c>
      <c r="AI13" s="48">
        <v>1379</v>
      </c>
      <c r="AJ13" s="48">
        <v>807</v>
      </c>
      <c r="AK13" s="48">
        <v>169</v>
      </c>
      <c r="AL13" s="48">
        <v>302</v>
      </c>
      <c r="AM13" s="48">
        <v>1150</v>
      </c>
      <c r="AN13" s="48">
        <v>1516</v>
      </c>
      <c r="AO13" s="48">
        <v>1333</v>
      </c>
      <c r="AP13" s="48">
        <v>237</v>
      </c>
      <c r="AQ13" s="48">
        <v>170</v>
      </c>
      <c r="AR13" s="48">
        <v>1085</v>
      </c>
      <c r="AS13" s="48">
        <v>826</v>
      </c>
      <c r="AT13" s="48">
        <v>607</v>
      </c>
      <c r="AU13" s="48">
        <v>61</v>
      </c>
      <c r="AV13" s="48">
        <v>2303</v>
      </c>
      <c r="AW13" s="48">
        <v>1067</v>
      </c>
      <c r="AX13" s="48">
        <v>2788</v>
      </c>
      <c r="AY13" s="48">
        <v>824</v>
      </c>
      <c r="AZ13" s="48">
        <v>69</v>
      </c>
      <c r="BA13" s="48">
        <v>68</v>
      </c>
      <c r="BB13" s="48">
        <v>32</v>
      </c>
      <c r="BC13" s="48">
        <v>66</v>
      </c>
      <c r="BD13" s="48">
        <v>564</v>
      </c>
      <c r="BE13" s="48">
        <v>34</v>
      </c>
      <c r="BF13" s="48">
        <v>635</v>
      </c>
      <c r="BG13" s="48">
        <v>125</v>
      </c>
      <c r="BH13" s="48">
        <v>631</v>
      </c>
      <c r="BI13" s="48">
        <v>1971</v>
      </c>
      <c r="BJ13" s="48">
        <v>1165</v>
      </c>
      <c r="BK13" s="48">
        <v>577</v>
      </c>
      <c r="BL13" s="48">
        <v>1524</v>
      </c>
      <c r="BM13" s="48">
        <v>286</v>
      </c>
      <c r="BN13" s="48">
        <v>400</v>
      </c>
      <c r="BO13" s="48">
        <v>386</v>
      </c>
      <c r="BP13" s="48">
        <v>992</v>
      </c>
      <c r="BQ13" s="48">
        <v>3735</v>
      </c>
      <c r="BR13" s="48">
        <v>1821</v>
      </c>
      <c r="BS13" s="48">
        <v>2149</v>
      </c>
      <c r="BT13" s="48">
        <v>2461</v>
      </c>
      <c r="BU13" s="48">
        <v>1336</v>
      </c>
      <c r="BV13" s="48">
        <v>577</v>
      </c>
      <c r="BW13" s="48">
        <v>663</v>
      </c>
      <c r="BX13" s="48">
        <v>511</v>
      </c>
      <c r="BY13" s="48">
        <v>853</v>
      </c>
      <c r="BZ13" s="48">
        <v>858</v>
      </c>
      <c r="CA13" s="48">
        <v>483</v>
      </c>
      <c r="CB13" s="48">
        <v>386</v>
      </c>
      <c r="CC13" s="48">
        <v>1076</v>
      </c>
      <c r="CD13" s="48">
        <v>1</v>
      </c>
      <c r="CE13" s="48">
        <v>1278</v>
      </c>
      <c r="CF13" s="48">
        <v>138</v>
      </c>
      <c r="CG13" s="48">
        <v>41</v>
      </c>
      <c r="CH13" s="48">
        <v>746</v>
      </c>
      <c r="CI13" s="48">
        <v>1308</v>
      </c>
      <c r="CJ13" s="48">
        <v>429</v>
      </c>
      <c r="CK13" s="48">
        <v>67088</v>
      </c>
    </row>
    <row r="14" spans="1:89" x14ac:dyDescent="0.35">
      <c r="A14" s="2" t="s">
        <v>233</v>
      </c>
      <c r="B14" s="48">
        <v>75</v>
      </c>
      <c r="C14" s="48">
        <v>52</v>
      </c>
      <c r="D14" s="48">
        <v>725</v>
      </c>
      <c r="E14" s="48">
        <v>491</v>
      </c>
      <c r="F14" s="48">
        <v>1133</v>
      </c>
      <c r="G14" s="48">
        <v>365</v>
      </c>
      <c r="H14" s="48">
        <v>2457</v>
      </c>
      <c r="I14" s="48">
        <v>834</v>
      </c>
      <c r="J14" s="48">
        <v>273</v>
      </c>
      <c r="K14" s="48">
        <v>529</v>
      </c>
      <c r="L14" s="48">
        <v>288</v>
      </c>
      <c r="M14" s="48">
        <v>771</v>
      </c>
      <c r="N14" s="48">
        <v>430</v>
      </c>
      <c r="O14" s="48">
        <v>471</v>
      </c>
      <c r="P14" s="48">
        <v>0</v>
      </c>
      <c r="Q14" s="48">
        <v>529</v>
      </c>
      <c r="R14" s="48">
        <v>937</v>
      </c>
      <c r="S14" s="48">
        <v>67</v>
      </c>
      <c r="T14" s="48">
        <v>440</v>
      </c>
      <c r="U14" s="48">
        <v>943</v>
      </c>
      <c r="V14" s="48">
        <v>2056</v>
      </c>
      <c r="W14" s="48">
        <v>601</v>
      </c>
      <c r="X14" s="48">
        <v>413</v>
      </c>
      <c r="Y14" s="48">
        <v>2364</v>
      </c>
      <c r="Z14" s="48">
        <v>199</v>
      </c>
      <c r="AA14" s="48">
        <v>155</v>
      </c>
      <c r="AB14" s="48">
        <v>110</v>
      </c>
      <c r="AC14" s="48">
        <v>165</v>
      </c>
      <c r="AD14" s="48">
        <v>183</v>
      </c>
      <c r="AE14" s="48">
        <v>123</v>
      </c>
      <c r="AF14" s="48">
        <v>506</v>
      </c>
      <c r="AG14" s="48">
        <v>23</v>
      </c>
      <c r="AH14" s="48">
        <v>400</v>
      </c>
      <c r="AI14" s="48">
        <v>1357</v>
      </c>
      <c r="AJ14" s="48">
        <v>809</v>
      </c>
      <c r="AK14" s="48">
        <v>167</v>
      </c>
      <c r="AL14" s="48">
        <v>302</v>
      </c>
      <c r="AM14" s="48">
        <v>1129</v>
      </c>
      <c r="AN14" s="48">
        <v>1528</v>
      </c>
      <c r="AO14" s="48">
        <v>1320</v>
      </c>
      <c r="AP14" s="48">
        <v>240</v>
      </c>
      <c r="AQ14" s="48">
        <v>173</v>
      </c>
      <c r="AR14" s="48">
        <v>1073</v>
      </c>
      <c r="AS14" s="48">
        <v>806</v>
      </c>
      <c r="AT14" s="48">
        <v>592</v>
      </c>
      <c r="AU14" s="48">
        <v>61</v>
      </c>
      <c r="AV14" s="48">
        <v>2261</v>
      </c>
      <c r="AW14" s="48">
        <v>1057</v>
      </c>
      <c r="AX14" s="48">
        <v>2782</v>
      </c>
      <c r="AY14" s="48">
        <v>775</v>
      </c>
      <c r="AZ14" s="48">
        <v>72</v>
      </c>
      <c r="BA14" s="48">
        <v>69</v>
      </c>
      <c r="BB14" s="48">
        <v>30</v>
      </c>
      <c r="BC14" s="48">
        <v>66</v>
      </c>
      <c r="BD14" s="48">
        <v>538</v>
      </c>
      <c r="BE14" s="48">
        <v>19</v>
      </c>
      <c r="BF14" s="48">
        <v>611</v>
      </c>
      <c r="BG14" s="48">
        <v>123</v>
      </c>
      <c r="BH14" s="48">
        <v>619</v>
      </c>
      <c r="BI14" s="48">
        <v>1974</v>
      </c>
      <c r="BJ14" s="48">
        <v>1151</v>
      </c>
      <c r="BK14" s="48">
        <v>563</v>
      </c>
      <c r="BL14" s="48">
        <v>1526</v>
      </c>
      <c r="BM14" s="48">
        <v>285</v>
      </c>
      <c r="BN14" s="48">
        <v>382</v>
      </c>
      <c r="BO14" s="48">
        <v>364</v>
      </c>
      <c r="BP14" s="48">
        <v>972</v>
      </c>
      <c r="BQ14" s="48">
        <v>3778</v>
      </c>
      <c r="BR14" s="48">
        <v>1788</v>
      </c>
      <c r="BS14" s="48">
        <v>2063</v>
      </c>
      <c r="BT14" s="48">
        <v>2438</v>
      </c>
      <c r="BU14" s="48">
        <v>1311</v>
      </c>
      <c r="BV14" s="48">
        <v>571</v>
      </c>
      <c r="BW14" s="48">
        <v>651</v>
      </c>
      <c r="BX14" s="48">
        <v>509</v>
      </c>
      <c r="BY14" s="48">
        <v>849</v>
      </c>
      <c r="BZ14" s="48">
        <v>831</v>
      </c>
      <c r="CA14" s="48">
        <v>495</v>
      </c>
      <c r="CB14" s="48">
        <v>393</v>
      </c>
      <c r="CC14" s="48">
        <v>1020</v>
      </c>
      <c r="CD14" s="48">
        <v>5</v>
      </c>
      <c r="CE14" s="48">
        <v>1240</v>
      </c>
      <c r="CF14" s="48">
        <v>145</v>
      </c>
      <c r="CG14" s="48">
        <v>40</v>
      </c>
      <c r="CH14" s="48">
        <v>728</v>
      </c>
      <c r="CI14" s="48">
        <v>1269</v>
      </c>
      <c r="CJ14" s="48">
        <v>423</v>
      </c>
      <c r="CK14" s="48">
        <v>65451</v>
      </c>
    </row>
    <row r="15" spans="1:89" x14ac:dyDescent="0.35">
      <c r="A15" s="2" t="s">
        <v>234</v>
      </c>
      <c r="B15" s="48">
        <v>78</v>
      </c>
      <c r="C15" s="48">
        <v>51</v>
      </c>
      <c r="D15" s="48">
        <v>754</v>
      </c>
      <c r="E15" s="48">
        <v>486</v>
      </c>
      <c r="F15" s="48">
        <v>1136</v>
      </c>
      <c r="G15" s="48">
        <v>371</v>
      </c>
      <c r="H15" s="48">
        <v>2470</v>
      </c>
      <c r="I15" s="48">
        <v>864</v>
      </c>
      <c r="J15" s="48">
        <v>272</v>
      </c>
      <c r="K15" s="48">
        <v>526</v>
      </c>
      <c r="L15" s="48">
        <v>287</v>
      </c>
      <c r="M15" s="48">
        <v>758</v>
      </c>
      <c r="N15" s="48">
        <v>425</v>
      </c>
      <c r="O15" s="48">
        <v>483</v>
      </c>
      <c r="P15" s="48">
        <v>0</v>
      </c>
      <c r="Q15" s="48">
        <v>525</v>
      </c>
      <c r="R15" s="48">
        <v>928</v>
      </c>
      <c r="S15" s="48">
        <v>68</v>
      </c>
      <c r="T15" s="48">
        <v>465</v>
      </c>
      <c r="U15" s="48">
        <v>940</v>
      </c>
      <c r="V15" s="48">
        <v>2008</v>
      </c>
      <c r="W15" s="48">
        <v>602</v>
      </c>
      <c r="X15" s="48">
        <v>419</v>
      </c>
      <c r="Y15" s="48">
        <v>2409</v>
      </c>
      <c r="Z15" s="48">
        <v>198</v>
      </c>
      <c r="AA15" s="48">
        <v>152</v>
      </c>
      <c r="AB15" s="48">
        <v>105</v>
      </c>
      <c r="AC15" s="48">
        <v>162</v>
      </c>
      <c r="AD15" s="48">
        <v>183</v>
      </c>
      <c r="AE15" s="48">
        <v>123</v>
      </c>
      <c r="AF15" s="48">
        <v>502</v>
      </c>
      <c r="AG15" s="48">
        <v>23</v>
      </c>
      <c r="AH15" s="48">
        <v>402</v>
      </c>
      <c r="AI15" s="48">
        <v>1344</v>
      </c>
      <c r="AJ15" s="48">
        <v>792</v>
      </c>
      <c r="AK15" s="48">
        <v>169</v>
      </c>
      <c r="AL15" s="48">
        <v>302</v>
      </c>
      <c r="AM15" s="48">
        <v>1136</v>
      </c>
      <c r="AN15" s="48">
        <v>1551</v>
      </c>
      <c r="AO15" s="48">
        <v>1318</v>
      </c>
      <c r="AP15" s="48">
        <v>240</v>
      </c>
      <c r="AQ15" s="48">
        <v>178</v>
      </c>
      <c r="AR15" s="48">
        <v>1055</v>
      </c>
      <c r="AS15" s="48">
        <v>811</v>
      </c>
      <c r="AT15" s="48">
        <v>602</v>
      </c>
      <c r="AU15" s="48">
        <v>60</v>
      </c>
      <c r="AV15" s="48">
        <v>2263</v>
      </c>
      <c r="AW15" s="48">
        <v>1068</v>
      </c>
      <c r="AX15" s="48">
        <v>2838</v>
      </c>
      <c r="AY15" s="48">
        <v>774</v>
      </c>
      <c r="AZ15" s="48">
        <v>71</v>
      </c>
      <c r="BA15" s="48">
        <v>69</v>
      </c>
      <c r="BB15" s="48">
        <v>29</v>
      </c>
      <c r="BC15" s="48">
        <v>64</v>
      </c>
      <c r="BD15" s="48">
        <v>543</v>
      </c>
      <c r="BE15" s="48">
        <v>33</v>
      </c>
      <c r="BF15" s="48">
        <v>599</v>
      </c>
      <c r="BG15" s="48">
        <v>123</v>
      </c>
      <c r="BH15" s="48">
        <v>616</v>
      </c>
      <c r="BI15" s="48">
        <v>1997</v>
      </c>
      <c r="BJ15" s="48">
        <v>1240</v>
      </c>
      <c r="BK15" s="48">
        <v>550</v>
      </c>
      <c r="BL15" s="48">
        <v>1590</v>
      </c>
      <c r="BM15" s="48">
        <v>282</v>
      </c>
      <c r="BN15" s="48">
        <v>387</v>
      </c>
      <c r="BO15" s="48">
        <v>419</v>
      </c>
      <c r="BP15" s="48">
        <v>983</v>
      </c>
      <c r="BQ15" s="48">
        <v>3760</v>
      </c>
      <c r="BR15" s="48">
        <v>1801</v>
      </c>
      <c r="BS15" s="48">
        <v>2053</v>
      </c>
      <c r="BT15" s="48">
        <v>2432</v>
      </c>
      <c r="BU15" s="48">
        <v>1285</v>
      </c>
      <c r="BV15" s="48">
        <v>570</v>
      </c>
      <c r="BW15" s="48">
        <v>646</v>
      </c>
      <c r="BX15" s="48">
        <v>509</v>
      </c>
      <c r="BY15" s="48">
        <v>851</v>
      </c>
      <c r="BZ15" s="48">
        <v>809</v>
      </c>
      <c r="CA15" s="48">
        <v>499</v>
      </c>
      <c r="CB15" s="48">
        <v>396</v>
      </c>
      <c r="CC15" s="48">
        <v>1007</v>
      </c>
      <c r="CD15" s="48">
        <v>10</v>
      </c>
      <c r="CE15" s="48">
        <v>1224</v>
      </c>
      <c r="CF15" s="48">
        <v>152</v>
      </c>
      <c r="CG15" s="48">
        <v>43</v>
      </c>
      <c r="CH15" s="48">
        <v>721</v>
      </c>
      <c r="CI15" s="48">
        <v>1224</v>
      </c>
      <c r="CJ15" s="48">
        <v>428</v>
      </c>
      <c r="CK15" s="48">
        <v>65691</v>
      </c>
    </row>
    <row r="16" spans="1:89" x14ac:dyDescent="0.35">
      <c r="A16" s="2" t="s">
        <v>235</v>
      </c>
      <c r="B16" s="48">
        <v>78</v>
      </c>
      <c r="C16" s="48">
        <v>42</v>
      </c>
      <c r="D16" s="48">
        <v>768</v>
      </c>
      <c r="E16" s="48">
        <v>498</v>
      </c>
      <c r="F16" s="48">
        <v>1124</v>
      </c>
      <c r="G16" s="48">
        <v>371</v>
      </c>
      <c r="H16" s="48">
        <v>2447</v>
      </c>
      <c r="I16" s="48">
        <v>854</v>
      </c>
      <c r="J16" s="48">
        <v>262</v>
      </c>
      <c r="K16" s="48">
        <v>538</v>
      </c>
      <c r="L16" s="48">
        <v>283</v>
      </c>
      <c r="M16" s="48">
        <v>746</v>
      </c>
      <c r="N16" s="48">
        <v>437</v>
      </c>
      <c r="O16" s="48">
        <v>494</v>
      </c>
      <c r="P16" s="48">
        <v>0</v>
      </c>
      <c r="Q16" s="48">
        <v>532</v>
      </c>
      <c r="R16" s="48">
        <v>920</v>
      </c>
      <c r="S16" s="48">
        <v>69</v>
      </c>
      <c r="T16" s="48">
        <v>481</v>
      </c>
      <c r="U16" s="48">
        <v>940</v>
      </c>
      <c r="V16" s="48">
        <v>1990</v>
      </c>
      <c r="W16" s="48">
        <v>599</v>
      </c>
      <c r="X16" s="48">
        <v>420</v>
      </c>
      <c r="Y16" s="48">
        <v>2447</v>
      </c>
      <c r="Z16" s="48">
        <v>201</v>
      </c>
      <c r="AA16" s="48">
        <v>154</v>
      </c>
      <c r="AB16" s="48">
        <v>106</v>
      </c>
      <c r="AC16" s="48">
        <v>164</v>
      </c>
      <c r="AD16" s="48">
        <v>182</v>
      </c>
      <c r="AE16" s="48">
        <v>118</v>
      </c>
      <c r="AF16" s="48">
        <v>491</v>
      </c>
      <c r="AG16" s="48">
        <v>23</v>
      </c>
      <c r="AH16" s="48">
        <v>398</v>
      </c>
      <c r="AI16" s="48">
        <v>1333</v>
      </c>
      <c r="AJ16" s="48">
        <v>784</v>
      </c>
      <c r="AK16" s="48">
        <v>174</v>
      </c>
      <c r="AL16" s="48">
        <v>303</v>
      </c>
      <c r="AM16" s="48">
        <v>1163</v>
      </c>
      <c r="AN16" s="48">
        <v>1563</v>
      </c>
      <c r="AO16" s="48">
        <v>1317</v>
      </c>
      <c r="AP16" s="48">
        <v>239</v>
      </c>
      <c r="AQ16" s="48">
        <v>181</v>
      </c>
      <c r="AR16" s="48">
        <v>1052</v>
      </c>
      <c r="AS16" s="48">
        <v>810</v>
      </c>
      <c r="AT16" s="48">
        <v>603</v>
      </c>
      <c r="AU16" s="48">
        <v>59</v>
      </c>
      <c r="AV16" s="48">
        <v>2276</v>
      </c>
      <c r="AW16" s="48">
        <v>1087</v>
      </c>
      <c r="AX16" s="48">
        <v>2894</v>
      </c>
      <c r="AY16" s="48">
        <v>767</v>
      </c>
      <c r="AZ16" s="48">
        <v>73</v>
      </c>
      <c r="BA16" s="48">
        <v>73</v>
      </c>
      <c r="BB16" s="48">
        <v>30</v>
      </c>
      <c r="BC16" s="48">
        <v>64</v>
      </c>
      <c r="BD16" s="48">
        <v>546</v>
      </c>
      <c r="BE16" s="48">
        <v>35</v>
      </c>
      <c r="BF16" s="48">
        <v>601</v>
      </c>
      <c r="BG16" s="48">
        <v>129</v>
      </c>
      <c r="BH16" s="48">
        <v>616</v>
      </c>
      <c r="BI16" s="48">
        <v>1988</v>
      </c>
      <c r="BJ16" s="48">
        <v>1258</v>
      </c>
      <c r="BK16" s="48">
        <v>560</v>
      </c>
      <c r="BL16" s="48">
        <v>1656</v>
      </c>
      <c r="BM16" s="48">
        <v>280</v>
      </c>
      <c r="BN16" s="48">
        <v>396</v>
      </c>
      <c r="BO16" s="48">
        <v>415</v>
      </c>
      <c r="BP16" s="48">
        <v>979</v>
      </c>
      <c r="BQ16" s="48">
        <v>3746</v>
      </c>
      <c r="BR16" s="48">
        <v>1815</v>
      </c>
      <c r="BS16" s="48">
        <v>2042</v>
      </c>
      <c r="BT16" s="48">
        <v>2435</v>
      </c>
      <c r="BU16" s="48">
        <v>1270</v>
      </c>
      <c r="BV16" s="48">
        <v>562</v>
      </c>
      <c r="BW16" s="48">
        <v>649</v>
      </c>
      <c r="BX16" s="48">
        <v>518</v>
      </c>
      <c r="BY16" s="48">
        <v>861</v>
      </c>
      <c r="BZ16" s="48">
        <v>808</v>
      </c>
      <c r="CA16" s="48">
        <v>506</v>
      </c>
      <c r="CB16" s="48">
        <v>399</v>
      </c>
      <c r="CC16" s="48">
        <v>1008</v>
      </c>
      <c r="CD16" s="48">
        <v>15</v>
      </c>
      <c r="CE16" s="48">
        <v>0</v>
      </c>
      <c r="CF16" s="48">
        <v>163</v>
      </c>
      <c r="CG16" s="48">
        <v>43</v>
      </c>
      <c r="CH16" s="48">
        <v>0</v>
      </c>
      <c r="CI16" s="48">
        <v>1203</v>
      </c>
      <c r="CJ16" s="48">
        <v>429</v>
      </c>
      <c r="CK16" s="48">
        <v>63953</v>
      </c>
    </row>
    <row r="17" spans="1:89" x14ac:dyDescent="0.35">
      <c r="A17" s="2" t="s">
        <v>236</v>
      </c>
      <c r="B17" s="48">
        <v>80</v>
      </c>
      <c r="C17" s="48">
        <v>43</v>
      </c>
      <c r="D17" s="48">
        <v>716</v>
      </c>
      <c r="E17" s="48">
        <v>496</v>
      </c>
      <c r="F17" s="48">
        <v>1120</v>
      </c>
      <c r="G17" s="48">
        <v>370</v>
      </c>
      <c r="H17" s="48">
        <v>2454</v>
      </c>
      <c r="I17" s="48">
        <v>839</v>
      </c>
      <c r="J17" s="48">
        <v>257</v>
      </c>
      <c r="K17" s="48">
        <v>562</v>
      </c>
      <c r="L17" s="48">
        <v>280</v>
      </c>
      <c r="M17" s="48">
        <v>742</v>
      </c>
      <c r="N17" s="48">
        <v>450</v>
      </c>
      <c r="O17" s="48">
        <v>501</v>
      </c>
      <c r="P17" s="48">
        <v>0</v>
      </c>
      <c r="Q17" s="48">
        <v>527</v>
      </c>
      <c r="R17" s="48">
        <v>931</v>
      </c>
      <c r="S17" s="48">
        <v>72</v>
      </c>
      <c r="T17" s="48">
        <v>520</v>
      </c>
      <c r="U17" s="48">
        <v>946</v>
      </c>
      <c r="V17" s="48">
        <v>1942</v>
      </c>
      <c r="W17" s="48">
        <v>593</v>
      </c>
      <c r="X17" s="48">
        <v>419</v>
      </c>
      <c r="Y17" s="48">
        <v>2443</v>
      </c>
      <c r="Z17" s="48">
        <v>199</v>
      </c>
      <c r="AA17" s="48">
        <v>156</v>
      </c>
      <c r="AB17" s="48">
        <v>106</v>
      </c>
      <c r="AC17" s="48">
        <v>163</v>
      </c>
      <c r="AD17" s="48">
        <v>182</v>
      </c>
      <c r="AE17" s="48">
        <v>117</v>
      </c>
      <c r="AF17" s="48">
        <v>486</v>
      </c>
      <c r="AG17" s="48">
        <v>25</v>
      </c>
      <c r="AH17" s="48">
        <v>404</v>
      </c>
      <c r="AI17" s="48">
        <v>1321</v>
      </c>
      <c r="AJ17" s="48">
        <v>800</v>
      </c>
      <c r="AK17" s="48">
        <v>177</v>
      </c>
      <c r="AL17" s="48">
        <v>304</v>
      </c>
      <c r="AM17" s="48">
        <v>1161</v>
      </c>
      <c r="AN17" s="48">
        <v>1578</v>
      </c>
      <c r="AO17" s="48">
        <v>1326</v>
      </c>
      <c r="AP17" s="48">
        <v>234</v>
      </c>
      <c r="AQ17" s="48">
        <v>194</v>
      </c>
      <c r="AR17" s="48">
        <v>1043</v>
      </c>
      <c r="AS17" s="48">
        <v>812</v>
      </c>
      <c r="AT17" s="48">
        <v>610</v>
      </c>
      <c r="AU17" s="48">
        <v>61</v>
      </c>
      <c r="AV17" s="48">
        <v>2305</v>
      </c>
      <c r="AW17" s="48">
        <v>1088</v>
      </c>
      <c r="AX17" s="48">
        <v>2899</v>
      </c>
      <c r="AY17" s="48">
        <v>735</v>
      </c>
      <c r="AZ17" s="48">
        <v>71</v>
      </c>
      <c r="BA17" s="48">
        <v>76</v>
      </c>
      <c r="BB17" s="48">
        <v>30</v>
      </c>
      <c r="BC17" s="48">
        <v>66</v>
      </c>
      <c r="BD17" s="48">
        <v>547</v>
      </c>
      <c r="BE17" s="48">
        <v>11</v>
      </c>
      <c r="BF17" s="48">
        <v>594</v>
      </c>
      <c r="BG17" s="48">
        <v>140</v>
      </c>
      <c r="BH17" s="48">
        <v>619</v>
      </c>
      <c r="BI17" s="48">
        <v>1985</v>
      </c>
      <c r="BJ17" s="48">
        <v>1252</v>
      </c>
      <c r="BK17" s="48">
        <v>561</v>
      </c>
      <c r="BL17" s="48">
        <v>1687</v>
      </c>
      <c r="BM17" s="48">
        <v>259</v>
      </c>
      <c r="BN17" s="48">
        <v>399</v>
      </c>
      <c r="BO17" s="48">
        <v>411</v>
      </c>
      <c r="BP17" s="48">
        <v>1008</v>
      </c>
      <c r="BQ17" s="48">
        <v>3724</v>
      </c>
      <c r="BR17" s="48">
        <v>1810</v>
      </c>
      <c r="BS17" s="48">
        <v>2043</v>
      </c>
      <c r="BT17" s="48">
        <v>2454</v>
      </c>
      <c r="BU17" s="48">
        <v>1283</v>
      </c>
      <c r="BV17" s="48">
        <v>551</v>
      </c>
      <c r="BW17" s="48">
        <v>644</v>
      </c>
      <c r="BX17" s="48">
        <v>526</v>
      </c>
      <c r="BY17" s="48">
        <v>896</v>
      </c>
      <c r="BZ17" s="48">
        <v>800</v>
      </c>
      <c r="CA17" s="48">
        <v>498</v>
      </c>
      <c r="CB17" s="48">
        <v>408</v>
      </c>
      <c r="CC17" s="48">
        <v>990</v>
      </c>
      <c r="CD17" s="48">
        <v>18</v>
      </c>
      <c r="CE17" s="48">
        <v>0</v>
      </c>
      <c r="CF17" s="48">
        <v>169</v>
      </c>
      <c r="CG17" s="48">
        <v>43</v>
      </c>
      <c r="CH17" s="48">
        <v>0</v>
      </c>
      <c r="CI17" s="48">
        <v>2780</v>
      </c>
      <c r="CJ17" s="48">
        <v>427</v>
      </c>
      <c r="CK17" s="48">
        <v>65569</v>
      </c>
    </row>
    <row r="18" spans="1:89" x14ac:dyDescent="0.35">
      <c r="A18" s="2" t="s">
        <v>237</v>
      </c>
      <c r="B18" s="48">
        <v>78</v>
      </c>
      <c r="C18" s="48">
        <v>45</v>
      </c>
      <c r="D18" s="48">
        <v>733</v>
      </c>
      <c r="E18" s="48">
        <v>489</v>
      </c>
      <c r="F18" s="48">
        <v>1129</v>
      </c>
      <c r="G18" s="48">
        <v>376</v>
      </c>
      <c r="H18" s="48">
        <v>2514</v>
      </c>
      <c r="I18" s="48">
        <v>855</v>
      </c>
      <c r="J18" s="48">
        <v>261</v>
      </c>
      <c r="K18" s="48">
        <v>557</v>
      </c>
      <c r="L18" s="48">
        <v>279</v>
      </c>
      <c r="M18" s="48">
        <v>734</v>
      </c>
      <c r="N18" s="48">
        <v>451</v>
      </c>
      <c r="O18" s="48">
        <v>493</v>
      </c>
      <c r="P18" s="48"/>
      <c r="Q18" s="48">
        <v>529</v>
      </c>
      <c r="R18" s="48">
        <v>920</v>
      </c>
      <c r="S18" s="48">
        <v>76</v>
      </c>
      <c r="T18" s="48">
        <v>580</v>
      </c>
      <c r="U18" s="48">
        <v>935</v>
      </c>
      <c r="V18" s="48">
        <v>1811</v>
      </c>
      <c r="W18" s="48">
        <v>578</v>
      </c>
      <c r="X18" s="48">
        <v>409</v>
      </c>
      <c r="Y18" s="48">
        <v>2440</v>
      </c>
      <c r="Z18" s="48">
        <v>204</v>
      </c>
      <c r="AA18" s="48">
        <v>158</v>
      </c>
      <c r="AB18" s="48">
        <v>107</v>
      </c>
      <c r="AC18" s="48">
        <v>161</v>
      </c>
      <c r="AD18" s="48">
        <v>186</v>
      </c>
      <c r="AE18" s="48">
        <v>117</v>
      </c>
      <c r="AF18" s="48">
        <v>465</v>
      </c>
      <c r="AG18" s="48">
        <v>25</v>
      </c>
      <c r="AH18" s="48">
        <v>411</v>
      </c>
      <c r="AI18" s="48">
        <v>1314</v>
      </c>
      <c r="AJ18" s="48">
        <v>807</v>
      </c>
      <c r="AK18" s="48">
        <v>181</v>
      </c>
      <c r="AL18" s="48">
        <v>303</v>
      </c>
      <c r="AM18" s="48">
        <v>1153</v>
      </c>
      <c r="AN18" s="48">
        <v>1592</v>
      </c>
      <c r="AO18" s="48">
        <v>1355</v>
      </c>
      <c r="AP18" s="48">
        <v>229</v>
      </c>
      <c r="AQ18" s="48">
        <v>201</v>
      </c>
      <c r="AR18" s="48">
        <v>1050</v>
      </c>
      <c r="AS18" s="48">
        <v>797</v>
      </c>
      <c r="AT18" s="48">
        <v>604</v>
      </c>
      <c r="AU18" s="48">
        <v>62</v>
      </c>
      <c r="AV18" s="48">
        <v>2296</v>
      </c>
      <c r="AW18" s="48">
        <v>1097</v>
      </c>
      <c r="AX18" s="48">
        <v>2836</v>
      </c>
      <c r="AY18" s="48">
        <v>749</v>
      </c>
      <c r="AZ18" s="48">
        <v>66</v>
      </c>
      <c r="BA18" s="48">
        <v>75</v>
      </c>
      <c r="BB18" s="48"/>
      <c r="BC18" s="48">
        <v>68</v>
      </c>
      <c r="BD18" s="48">
        <v>554</v>
      </c>
      <c r="BE18" s="48">
        <v>32</v>
      </c>
      <c r="BF18" s="48">
        <v>581</v>
      </c>
      <c r="BG18" s="48">
        <v>148</v>
      </c>
      <c r="BH18" s="48">
        <v>622</v>
      </c>
      <c r="BI18" s="48">
        <v>2003</v>
      </c>
      <c r="BJ18" s="48">
        <v>1247</v>
      </c>
      <c r="BK18" s="48">
        <v>562</v>
      </c>
      <c r="BL18" s="48">
        <v>1700</v>
      </c>
      <c r="BM18" s="48">
        <v>261</v>
      </c>
      <c r="BN18" s="48">
        <v>409</v>
      </c>
      <c r="BO18" s="48">
        <v>393</v>
      </c>
      <c r="BP18" s="48">
        <v>1007</v>
      </c>
      <c r="BQ18" s="48">
        <v>3548</v>
      </c>
      <c r="BR18" s="48">
        <v>1802</v>
      </c>
      <c r="BS18" s="48">
        <v>2003</v>
      </c>
      <c r="BT18" s="48">
        <v>2453</v>
      </c>
      <c r="BU18" s="48">
        <v>1283</v>
      </c>
      <c r="BV18" s="48">
        <v>552</v>
      </c>
      <c r="BW18" s="48">
        <v>639</v>
      </c>
      <c r="BX18" s="48">
        <v>597</v>
      </c>
      <c r="BY18" s="48">
        <v>943</v>
      </c>
      <c r="BZ18" s="48">
        <v>792</v>
      </c>
      <c r="CA18" s="48">
        <v>504</v>
      </c>
      <c r="CB18" s="48">
        <v>414</v>
      </c>
      <c r="CC18" s="48">
        <v>974</v>
      </c>
      <c r="CD18" s="48">
        <v>25</v>
      </c>
      <c r="CE18" s="48"/>
      <c r="CF18" s="48">
        <v>171</v>
      </c>
      <c r="CG18" s="48">
        <v>41</v>
      </c>
      <c r="CH18" s="48"/>
      <c r="CI18" s="48">
        <v>2766</v>
      </c>
      <c r="CJ18" s="48">
        <v>424</v>
      </c>
      <c r="CK18" s="48">
        <v>65391</v>
      </c>
    </row>
    <row r="19" spans="1:89" ht="16.5" customHeight="1" x14ac:dyDescent="0.35">
      <c r="A19" s="2" t="s">
        <v>238</v>
      </c>
      <c r="B19" s="48">
        <v>75</v>
      </c>
      <c r="C19" s="48">
        <v>45</v>
      </c>
      <c r="D19" s="48">
        <v>764</v>
      </c>
      <c r="E19" s="48">
        <v>498</v>
      </c>
      <c r="F19" s="48">
        <v>1123</v>
      </c>
      <c r="G19" s="48">
        <v>382</v>
      </c>
      <c r="H19" s="48">
        <v>2526</v>
      </c>
      <c r="I19" s="48">
        <v>869</v>
      </c>
      <c r="J19" s="48">
        <v>266</v>
      </c>
      <c r="K19" s="48">
        <v>560</v>
      </c>
      <c r="L19" s="48">
        <v>284</v>
      </c>
      <c r="M19" s="48">
        <v>658</v>
      </c>
      <c r="N19" s="48">
        <v>453</v>
      </c>
      <c r="O19" s="48">
        <v>492</v>
      </c>
      <c r="P19" s="48"/>
      <c r="Q19" s="48">
        <v>542</v>
      </c>
      <c r="R19" s="48">
        <v>927</v>
      </c>
      <c r="S19" s="48">
        <v>76</v>
      </c>
      <c r="T19" s="48">
        <v>605</v>
      </c>
      <c r="U19" s="48">
        <v>933</v>
      </c>
      <c r="V19" s="48">
        <v>1789</v>
      </c>
      <c r="W19" s="48">
        <v>578</v>
      </c>
      <c r="X19" s="48">
        <v>411</v>
      </c>
      <c r="Y19" s="48">
        <v>2420</v>
      </c>
      <c r="Z19" s="48">
        <v>207</v>
      </c>
      <c r="AA19" s="48">
        <v>158</v>
      </c>
      <c r="AB19" s="48">
        <v>109</v>
      </c>
      <c r="AC19" s="48">
        <v>158</v>
      </c>
      <c r="AD19" s="48">
        <v>188</v>
      </c>
      <c r="AE19" s="48">
        <v>115</v>
      </c>
      <c r="AF19" s="48">
        <v>461</v>
      </c>
      <c r="AG19" s="48">
        <v>25</v>
      </c>
      <c r="AH19" s="48">
        <v>416</v>
      </c>
      <c r="AI19" s="48">
        <v>1301</v>
      </c>
      <c r="AJ19" s="48">
        <v>817</v>
      </c>
      <c r="AK19" s="48">
        <v>187</v>
      </c>
      <c r="AL19" s="48">
        <v>303</v>
      </c>
      <c r="AM19" s="48">
        <v>1155</v>
      </c>
      <c r="AN19" s="48">
        <v>1607</v>
      </c>
      <c r="AO19" s="48">
        <v>1366</v>
      </c>
      <c r="AP19" s="48">
        <v>228</v>
      </c>
      <c r="AQ19" s="48">
        <v>202</v>
      </c>
      <c r="AR19" s="48">
        <v>1064</v>
      </c>
      <c r="AS19" s="48">
        <v>789</v>
      </c>
      <c r="AT19" s="48">
        <v>598</v>
      </c>
      <c r="AU19" s="48">
        <v>64</v>
      </c>
      <c r="AV19" s="48">
        <v>2316</v>
      </c>
      <c r="AW19" s="48">
        <v>1108</v>
      </c>
      <c r="AX19" s="48">
        <v>2858</v>
      </c>
      <c r="AY19" s="48">
        <v>765</v>
      </c>
      <c r="AZ19" s="48">
        <v>64</v>
      </c>
      <c r="BA19" s="48">
        <v>73</v>
      </c>
      <c r="BB19" s="48"/>
      <c r="BC19" s="48">
        <v>67</v>
      </c>
      <c r="BD19" s="48">
        <v>547</v>
      </c>
      <c r="BE19" s="48">
        <v>18</v>
      </c>
      <c r="BF19" s="48">
        <v>592</v>
      </c>
      <c r="BG19" s="48">
        <v>149</v>
      </c>
      <c r="BH19" s="48">
        <v>612</v>
      </c>
      <c r="BI19" s="48">
        <v>2013</v>
      </c>
      <c r="BJ19" s="48">
        <v>1211</v>
      </c>
      <c r="BK19" s="48">
        <v>563</v>
      </c>
      <c r="BL19" s="48">
        <v>1724</v>
      </c>
      <c r="BM19" s="48">
        <v>266</v>
      </c>
      <c r="BN19" s="48">
        <v>412</v>
      </c>
      <c r="BO19" s="48">
        <v>369</v>
      </c>
      <c r="BP19" s="48">
        <v>999</v>
      </c>
      <c r="BQ19" s="48">
        <v>3538</v>
      </c>
      <c r="BR19" s="48">
        <v>1815</v>
      </c>
      <c r="BS19" s="48">
        <v>1974</v>
      </c>
      <c r="BT19" s="48">
        <v>2464</v>
      </c>
      <c r="BU19" s="48">
        <v>1285</v>
      </c>
      <c r="BV19" s="48">
        <v>543</v>
      </c>
      <c r="BW19" s="48">
        <v>632</v>
      </c>
      <c r="BX19" s="48">
        <v>601</v>
      </c>
      <c r="BY19" s="48">
        <v>944</v>
      </c>
      <c r="BZ19" s="48">
        <v>785</v>
      </c>
      <c r="CA19" s="48">
        <v>504</v>
      </c>
      <c r="CB19" s="48">
        <v>465</v>
      </c>
      <c r="CC19" s="48">
        <v>987</v>
      </c>
      <c r="CD19" s="48">
        <v>28</v>
      </c>
      <c r="CE19" s="48"/>
      <c r="CF19" s="48">
        <v>173</v>
      </c>
      <c r="CG19" s="48">
        <v>42</v>
      </c>
      <c r="CH19" s="48"/>
      <c r="CI19" s="48">
        <v>2779</v>
      </c>
      <c r="CJ19" s="48">
        <v>417</v>
      </c>
      <c r="CK19" s="48">
        <v>65496</v>
      </c>
    </row>
    <row r="20" spans="1:89" x14ac:dyDescent="0.35">
      <c r="A20" s="2" t="s">
        <v>239</v>
      </c>
      <c r="B20" s="48">
        <v>39</v>
      </c>
      <c r="C20" s="48">
        <v>47</v>
      </c>
      <c r="D20" s="48">
        <v>785</v>
      </c>
      <c r="E20" s="48">
        <v>494</v>
      </c>
      <c r="F20" s="48">
        <v>1126</v>
      </c>
      <c r="G20" s="48">
        <v>379</v>
      </c>
      <c r="H20" s="48">
        <v>2544</v>
      </c>
      <c r="I20" s="48">
        <v>874</v>
      </c>
      <c r="J20" s="48">
        <v>263</v>
      </c>
      <c r="K20" s="48">
        <v>553</v>
      </c>
      <c r="L20" s="48">
        <v>279</v>
      </c>
      <c r="M20" s="48">
        <v>673</v>
      </c>
      <c r="N20" s="48">
        <v>452</v>
      </c>
      <c r="O20" s="48">
        <v>492</v>
      </c>
      <c r="P20" s="48"/>
      <c r="Q20" s="48">
        <v>543</v>
      </c>
      <c r="R20" s="48">
        <v>920</v>
      </c>
      <c r="S20" s="48">
        <v>77</v>
      </c>
      <c r="T20" s="48">
        <v>633</v>
      </c>
      <c r="U20" s="48">
        <v>957</v>
      </c>
      <c r="V20" s="48">
        <v>1779</v>
      </c>
      <c r="W20" s="48">
        <v>581</v>
      </c>
      <c r="X20" s="48">
        <v>412</v>
      </c>
      <c r="Y20" s="48">
        <v>2415</v>
      </c>
      <c r="Z20" s="48">
        <v>213</v>
      </c>
      <c r="AA20" s="48">
        <v>158</v>
      </c>
      <c r="AB20" s="48">
        <v>111</v>
      </c>
      <c r="AC20" s="48">
        <v>153</v>
      </c>
      <c r="AD20" s="48">
        <v>192</v>
      </c>
      <c r="AE20" s="48">
        <v>110</v>
      </c>
      <c r="AF20" s="48">
        <v>447</v>
      </c>
      <c r="AG20" s="48">
        <v>28</v>
      </c>
      <c r="AH20" s="48">
        <v>420</v>
      </c>
      <c r="AI20" s="48">
        <v>1278</v>
      </c>
      <c r="AJ20" s="48">
        <v>823</v>
      </c>
      <c r="AK20" s="48">
        <v>191</v>
      </c>
      <c r="AL20" s="48">
        <v>313</v>
      </c>
      <c r="AM20" s="48">
        <v>1169</v>
      </c>
      <c r="AN20" s="48">
        <v>1591</v>
      </c>
      <c r="AO20" s="48">
        <v>1373</v>
      </c>
      <c r="AP20" s="48">
        <v>217</v>
      </c>
      <c r="AQ20" s="48">
        <v>204</v>
      </c>
      <c r="AR20" s="48">
        <v>1050</v>
      </c>
      <c r="AS20" s="48">
        <v>783</v>
      </c>
      <c r="AT20" s="48">
        <v>595</v>
      </c>
      <c r="AU20" s="48">
        <v>65</v>
      </c>
      <c r="AV20" s="48">
        <v>2327</v>
      </c>
      <c r="AW20" s="48">
        <v>1109</v>
      </c>
      <c r="AX20" s="48">
        <v>2782</v>
      </c>
      <c r="AY20" s="48">
        <v>741</v>
      </c>
      <c r="AZ20" s="48">
        <v>64</v>
      </c>
      <c r="BA20" s="48">
        <v>79</v>
      </c>
      <c r="BB20" s="48"/>
      <c r="BC20" s="48">
        <v>68</v>
      </c>
      <c r="BD20" s="48">
        <v>549</v>
      </c>
      <c r="BE20" s="48">
        <v>14</v>
      </c>
      <c r="BF20" s="48">
        <v>578</v>
      </c>
      <c r="BG20" s="48">
        <v>152</v>
      </c>
      <c r="BH20" s="48">
        <v>610</v>
      </c>
      <c r="BI20" s="48">
        <v>2019</v>
      </c>
      <c r="BJ20" s="48">
        <v>1223</v>
      </c>
      <c r="BK20" s="48">
        <v>565</v>
      </c>
      <c r="BL20" s="48">
        <v>1766</v>
      </c>
      <c r="BM20" s="48">
        <v>267</v>
      </c>
      <c r="BN20" s="48">
        <v>418</v>
      </c>
      <c r="BO20" s="48">
        <v>375</v>
      </c>
      <c r="BP20" s="48">
        <v>1003</v>
      </c>
      <c r="BQ20" s="48">
        <v>3494</v>
      </c>
      <c r="BR20" s="48">
        <v>1803</v>
      </c>
      <c r="BS20" s="48">
        <v>1975</v>
      </c>
      <c r="BT20" s="48">
        <v>2493</v>
      </c>
      <c r="BU20" s="48">
        <v>1289</v>
      </c>
      <c r="BV20" s="48">
        <v>555</v>
      </c>
      <c r="BW20" s="48">
        <v>626</v>
      </c>
      <c r="BX20" s="48">
        <v>615</v>
      </c>
      <c r="BY20" s="48">
        <v>952</v>
      </c>
      <c r="BZ20" s="48">
        <v>780</v>
      </c>
      <c r="CA20" s="48">
        <v>503</v>
      </c>
      <c r="CB20" s="48">
        <v>470</v>
      </c>
      <c r="CC20" s="48">
        <v>977</v>
      </c>
      <c r="CD20" s="48">
        <v>30</v>
      </c>
      <c r="CE20" s="48"/>
      <c r="CF20" s="48">
        <v>183</v>
      </c>
      <c r="CG20" s="48">
        <v>46</v>
      </c>
      <c r="CH20" s="48"/>
      <c r="CI20" s="48">
        <v>2740</v>
      </c>
      <c r="CJ20" s="48">
        <v>415</v>
      </c>
      <c r="CK20" s="48">
        <v>65456</v>
      </c>
    </row>
    <row r="21" spans="1:89" x14ac:dyDescent="0.35">
      <c r="A21" s="2" t="s">
        <v>240</v>
      </c>
      <c r="B21" s="48">
        <v>39</v>
      </c>
      <c r="C21" s="48">
        <v>47</v>
      </c>
      <c r="D21" s="48">
        <v>796</v>
      </c>
      <c r="E21" s="48">
        <v>493</v>
      </c>
      <c r="F21" s="48">
        <v>1110</v>
      </c>
      <c r="G21" s="48">
        <v>370</v>
      </c>
      <c r="H21" s="48">
        <v>2577</v>
      </c>
      <c r="I21" s="48">
        <v>872</v>
      </c>
      <c r="J21" s="48">
        <v>254</v>
      </c>
      <c r="K21" s="48">
        <v>582</v>
      </c>
      <c r="L21" s="48">
        <v>277</v>
      </c>
      <c r="M21" s="48">
        <v>672</v>
      </c>
      <c r="N21" s="48">
        <v>450</v>
      </c>
      <c r="O21" s="48">
        <v>487</v>
      </c>
      <c r="P21" s="48"/>
      <c r="Q21" s="48">
        <v>531</v>
      </c>
      <c r="R21" s="48">
        <v>923</v>
      </c>
      <c r="S21" s="48">
        <v>78</v>
      </c>
      <c r="T21" s="48">
        <v>641</v>
      </c>
      <c r="U21" s="48">
        <v>942</v>
      </c>
      <c r="V21" s="48">
        <v>1753</v>
      </c>
      <c r="W21" s="48">
        <v>587</v>
      </c>
      <c r="X21" s="48">
        <v>405</v>
      </c>
      <c r="Y21" s="48">
        <v>2389</v>
      </c>
      <c r="Z21" s="48">
        <v>215</v>
      </c>
      <c r="AA21" s="48">
        <v>156</v>
      </c>
      <c r="AB21" s="48">
        <v>112</v>
      </c>
      <c r="AC21" s="48">
        <v>153</v>
      </c>
      <c r="AD21" s="48">
        <v>190</v>
      </c>
      <c r="AE21" s="48">
        <v>107</v>
      </c>
      <c r="AF21" s="48">
        <v>438</v>
      </c>
      <c r="AG21" s="48">
        <v>29</v>
      </c>
      <c r="AH21" s="48">
        <v>428</v>
      </c>
      <c r="AI21" s="48">
        <v>1286</v>
      </c>
      <c r="AJ21" s="48">
        <v>838</v>
      </c>
      <c r="AK21" s="48">
        <v>185</v>
      </c>
      <c r="AL21" s="48">
        <v>311</v>
      </c>
      <c r="AM21" s="48">
        <v>1164</v>
      </c>
      <c r="AN21" s="48">
        <v>1576</v>
      </c>
      <c r="AO21" s="48">
        <v>1370</v>
      </c>
      <c r="AP21" s="48">
        <v>215</v>
      </c>
      <c r="AQ21" s="48">
        <v>208</v>
      </c>
      <c r="AR21" s="48">
        <v>1039</v>
      </c>
      <c r="AS21" s="48">
        <v>793</v>
      </c>
      <c r="AT21" s="48">
        <v>593</v>
      </c>
      <c r="AU21" s="48">
        <v>64</v>
      </c>
      <c r="AV21" s="48">
        <v>2319</v>
      </c>
      <c r="AW21" s="48">
        <v>1116</v>
      </c>
      <c r="AX21" s="48">
        <v>2772</v>
      </c>
      <c r="AY21" s="48">
        <v>701</v>
      </c>
      <c r="AZ21" s="48">
        <v>66</v>
      </c>
      <c r="BA21" s="48">
        <v>81</v>
      </c>
      <c r="BB21" s="48"/>
      <c r="BC21" s="48">
        <v>68</v>
      </c>
      <c r="BD21" s="48">
        <v>543</v>
      </c>
      <c r="BE21" s="48">
        <v>12</v>
      </c>
      <c r="BF21" s="48">
        <v>563</v>
      </c>
      <c r="BG21" s="48">
        <v>152</v>
      </c>
      <c r="BH21" s="48">
        <v>604</v>
      </c>
      <c r="BI21" s="48">
        <v>2007</v>
      </c>
      <c r="BJ21" s="48">
        <v>1219</v>
      </c>
      <c r="BK21" s="48">
        <v>557</v>
      </c>
      <c r="BL21" s="48">
        <v>1807</v>
      </c>
      <c r="BM21" s="48">
        <v>264</v>
      </c>
      <c r="BN21" s="48">
        <v>413</v>
      </c>
      <c r="BO21" s="48">
        <v>371</v>
      </c>
      <c r="BP21" s="48">
        <v>982</v>
      </c>
      <c r="BQ21" s="48">
        <v>3464</v>
      </c>
      <c r="BR21" s="48">
        <v>1797</v>
      </c>
      <c r="BS21" s="48">
        <v>1955</v>
      </c>
      <c r="BT21" s="48">
        <v>2497</v>
      </c>
      <c r="BU21" s="48">
        <v>1255</v>
      </c>
      <c r="BV21" s="48">
        <v>567</v>
      </c>
      <c r="BW21" s="48">
        <v>627</v>
      </c>
      <c r="BX21" s="48">
        <v>620</v>
      </c>
      <c r="BY21" s="48">
        <v>954</v>
      </c>
      <c r="BZ21" s="48">
        <v>765</v>
      </c>
      <c r="CA21" s="48">
        <v>501</v>
      </c>
      <c r="CB21" s="48">
        <v>465</v>
      </c>
      <c r="CC21" s="48">
        <v>968</v>
      </c>
      <c r="CD21" s="48">
        <v>28</v>
      </c>
      <c r="CE21" s="48"/>
      <c r="CF21" s="48">
        <v>185</v>
      </c>
      <c r="CG21" s="48">
        <v>45</v>
      </c>
      <c r="CH21" s="48"/>
      <c r="CI21" s="48">
        <v>2708</v>
      </c>
      <c r="CJ21" s="48">
        <v>414</v>
      </c>
      <c r="CK21" s="48">
        <v>65177</v>
      </c>
    </row>
    <row r="22" spans="1:89" x14ac:dyDescent="0.35">
      <c r="A22" s="2" t="s">
        <v>241</v>
      </c>
      <c r="B22" s="48">
        <v>1</v>
      </c>
      <c r="C22" s="48">
        <v>41</v>
      </c>
      <c r="D22" s="48">
        <v>812</v>
      </c>
      <c r="E22" s="48">
        <v>487</v>
      </c>
      <c r="F22" s="48">
        <v>1097</v>
      </c>
      <c r="G22" s="48">
        <v>372</v>
      </c>
      <c r="H22" s="48">
        <v>2610</v>
      </c>
      <c r="I22" s="48">
        <v>869</v>
      </c>
      <c r="J22" s="48">
        <v>248</v>
      </c>
      <c r="K22" s="48">
        <v>648</v>
      </c>
      <c r="L22" s="48">
        <v>272</v>
      </c>
      <c r="M22" s="48">
        <v>685</v>
      </c>
      <c r="N22" s="48">
        <v>449</v>
      </c>
      <c r="O22" s="48">
        <v>498</v>
      </c>
      <c r="P22" s="48"/>
      <c r="Q22" s="48">
        <v>527</v>
      </c>
      <c r="R22" s="48">
        <v>922</v>
      </c>
      <c r="S22" s="48">
        <v>79</v>
      </c>
      <c r="T22" s="48">
        <v>653</v>
      </c>
      <c r="U22" s="48">
        <v>899</v>
      </c>
      <c r="V22" s="48">
        <v>1735</v>
      </c>
      <c r="W22" s="48">
        <v>574</v>
      </c>
      <c r="X22" s="48">
        <v>413</v>
      </c>
      <c r="Y22" s="48">
        <v>2365</v>
      </c>
      <c r="Z22" s="48">
        <v>216</v>
      </c>
      <c r="AA22" s="48">
        <v>151</v>
      </c>
      <c r="AB22" s="48">
        <v>110</v>
      </c>
      <c r="AC22" s="48">
        <v>149</v>
      </c>
      <c r="AD22" s="48">
        <v>189</v>
      </c>
      <c r="AE22" s="48">
        <v>109</v>
      </c>
      <c r="AF22" s="48">
        <v>438</v>
      </c>
      <c r="AG22" s="48">
        <v>29</v>
      </c>
      <c r="AH22" s="48">
        <v>436</v>
      </c>
      <c r="AI22" s="48">
        <v>1326</v>
      </c>
      <c r="AJ22" s="48">
        <v>839</v>
      </c>
      <c r="AK22" s="48">
        <v>179</v>
      </c>
      <c r="AL22" s="48">
        <v>309</v>
      </c>
      <c r="AM22" s="48">
        <v>1200</v>
      </c>
      <c r="AN22" s="48">
        <v>1595</v>
      </c>
      <c r="AO22" s="48">
        <v>1388</v>
      </c>
      <c r="AP22" s="48">
        <v>201</v>
      </c>
      <c r="AQ22" s="48">
        <v>208</v>
      </c>
      <c r="AR22" s="48">
        <v>1024</v>
      </c>
      <c r="AS22" s="48">
        <v>803</v>
      </c>
      <c r="AT22" s="48">
        <v>587</v>
      </c>
      <c r="AU22" s="48">
        <v>63</v>
      </c>
      <c r="AV22" s="48">
        <v>2341</v>
      </c>
      <c r="AW22" s="48">
        <v>1122</v>
      </c>
      <c r="AX22" s="48">
        <v>2737</v>
      </c>
      <c r="AY22" s="48">
        <v>689</v>
      </c>
      <c r="AZ22" s="48">
        <v>68</v>
      </c>
      <c r="BA22" s="48">
        <v>86</v>
      </c>
      <c r="BB22" s="48"/>
      <c r="BC22" s="48">
        <v>68</v>
      </c>
      <c r="BD22" s="48">
        <v>540</v>
      </c>
      <c r="BE22" s="48">
        <v>18</v>
      </c>
      <c r="BF22" s="48">
        <v>576</v>
      </c>
      <c r="BG22" s="48">
        <v>154</v>
      </c>
      <c r="BH22" s="48">
        <v>608</v>
      </c>
      <c r="BI22" s="48">
        <v>2010</v>
      </c>
      <c r="BJ22" s="48">
        <v>1186</v>
      </c>
      <c r="BK22" s="48">
        <v>559</v>
      </c>
      <c r="BL22" s="48">
        <v>1866</v>
      </c>
      <c r="BM22" s="48">
        <v>262</v>
      </c>
      <c r="BN22" s="48">
        <v>406</v>
      </c>
      <c r="BO22" s="48">
        <v>365</v>
      </c>
      <c r="BP22" s="48">
        <v>970</v>
      </c>
      <c r="BQ22" s="48">
        <v>3462</v>
      </c>
      <c r="BR22" s="48">
        <v>1813</v>
      </c>
      <c r="BS22" s="48">
        <v>1934</v>
      </c>
      <c r="BT22" s="48">
        <v>2542</v>
      </c>
      <c r="BU22" s="48">
        <v>1250</v>
      </c>
      <c r="BV22" s="48">
        <v>562</v>
      </c>
      <c r="BW22" s="48">
        <v>642</v>
      </c>
      <c r="BX22" s="48">
        <v>615</v>
      </c>
      <c r="BY22" s="48">
        <v>986</v>
      </c>
      <c r="BZ22" s="48">
        <v>760</v>
      </c>
      <c r="CA22" s="48">
        <v>523</v>
      </c>
      <c r="CB22" s="48">
        <v>473</v>
      </c>
      <c r="CC22" s="48">
        <v>994</v>
      </c>
      <c r="CD22" s="48">
        <v>27</v>
      </c>
      <c r="CE22" s="48"/>
      <c r="CF22" s="48">
        <v>189</v>
      </c>
      <c r="CG22" s="48">
        <v>44</v>
      </c>
      <c r="CH22" s="48"/>
      <c r="CI22" s="48">
        <v>2684</v>
      </c>
      <c r="CJ22" s="48">
        <v>413</v>
      </c>
      <c r="CK22" s="48">
        <v>65349</v>
      </c>
    </row>
    <row r="23" spans="1:89" x14ac:dyDescent="0.35">
      <c r="A23" s="2" t="s">
        <v>250</v>
      </c>
      <c r="B23" s="48">
        <v>1</v>
      </c>
      <c r="C23" s="48">
        <v>42</v>
      </c>
      <c r="D23" s="48">
        <v>832</v>
      </c>
      <c r="E23" s="48">
        <v>499</v>
      </c>
      <c r="F23" s="48">
        <v>1093</v>
      </c>
      <c r="G23" s="48">
        <v>385</v>
      </c>
      <c r="H23" s="48">
        <v>2631</v>
      </c>
      <c r="I23" s="48">
        <v>866</v>
      </c>
      <c r="J23" s="48">
        <v>250</v>
      </c>
      <c r="K23" s="48">
        <v>633</v>
      </c>
      <c r="L23" s="48">
        <v>269</v>
      </c>
      <c r="M23" s="48">
        <v>714</v>
      </c>
      <c r="N23" s="48">
        <v>450</v>
      </c>
      <c r="O23" s="48">
        <v>487</v>
      </c>
      <c r="P23" s="48"/>
      <c r="Q23" s="48">
        <v>527</v>
      </c>
      <c r="R23" s="48">
        <v>920</v>
      </c>
      <c r="S23" s="48">
        <v>79</v>
      </c>
      <c r="T23" s="48">
        <v>699</v>
      </c>
      <c r="U23" s="48">
        <v>885</v>
      </c>
      <c r="V23" s="48">
        <v>1719</v>
      </c>
      <c r="W23" s="48">
        <v>594</v>
      </c>
      <c r="X23" s="48">
        <v>422</v>
      </c>
      <c r="Y23" s="48">
        <v>2353</v>
      </c>
      <c r="Z23" s="48">
        <v>217</v>
      </c>
      <c r="AA23" s="48">
        <v>150</v>
      </c>
      <c r="AB23" s="48">
        <v>112</v>
      </c>
      <c r="AC23" s="48">
        <v>151</v>
      </c>
      <c r="AD23" s="48">
        <v>185</v>
      </c>
      <c r="AE23" s="48">
        <v>114</v>
      </c>
      <c r="AF23" s="48">
        <v>437</v>
      </c>
      <c r="AG23" s="48">
        <v>28</v>
      </c>
      <c r="AH23" s="48">
        <v>443</v>
      </c>
      <c r="AI23" s="48">
        <v>1344</v>
      </c>
      <c r="AJ23" s="48">
        <v>840</v>
      </c>
      <c r="AK23" s="48">
        <v>175</v>
      </c>
      <c r="AL23" s="48">
        <v>307</v>
      </c>
      <c r="AM23" s="48">
        <v>1196</v>
      </c>
      <c r="AN23" s="48">
        <v>1614</v>
      </c>
      <c r="AO23" s="48">
        <v>1438</v>
      </c>
      <c r="AP23" s="48">
        <v>202</v>
      </c>
      <c r="AQ23" s="48">
        <v>186</v>
      </c>
      <c r="AR23" s="48">
        <v>1055</v>
      </c>
      <c r="AS23" s="48">
        <v>812</v>
      </c>
      <c r="AT23" s="48">
        <v>590</v>
      </c>
      <c r="AU23" s="48">
        <v>63</v>
      </c>
      <c r="AV23" s="48">
        <v>2360</v>
      </c>
      <c r="AW23" s="48">
        <v>1119</v>
      </c>
      <c r="AX23" s="48">
        <v>2716</v>
      </c>
      <c r="AY23" s="48">
        <v>738</v>
      </c>
      <c r="AZ23" s="48">
        <v>69</v>
      </c>
      <c r="BA23" s="48">
        <v>88</v>
      </c>
      <c r="BB23" s="48"/>
      <c r="BC23" s="48">
        <v>67</v>
      </c>
      <c r="BD23" s="48">
        <v>532</v>
      </c>
      <c r="BE23" s="48">
        <v>16</v>
      </c>
      <c r="BF23" s="48">
        <v>615</v>
      </c>
      <c r="BG23" s="48">
        <v>152</v>
      </c>
      <c r="BH23" s="48">
        <v>600</v>
      </c>
      <c r="BI23" s="48">
        <v>2047</v>
      </c>
      <c r="BJ23" s="48">
        <v>1185</v>
      </c>
      <c r="BK23" s="48">
        <v>549</v>
      </c>
      <c r="BL23" s="48">
        <v>1893</v>
      </c>
      <c r="BM23" s="48">
        <v>259</v>
      </c>
      <c r="BN23" s="48">
        <v>402</v>
      </c>
      <c r="BO23" s="48">
        <v>363</v>
      </c>
      <c r="BP23" s="48">
        <v>966</v>
      </c>
      <c r="BQ23" s="48">
        <v>3510</v>
      </c>
      <c r="BR23" s="48">
        <v>1814</v>
      </c>
      <c r="BS23" s="48">
        <v>1922</v>
      </c>
      <c r="BT23" s="48">
        <v>2575</v>
      </c>
      <c r="BU23" s="48">
        <v>1264</v>
      </c>
      <c r="BV23" s="48">
        <v>561</v>
      </c>
      <c r="BW23" s="48">
        <v>652</v>
      </c>
      <c r="BX23" s="48">
        <v>626</v>
      </c>
      <c r="BY23" s="48">
        <v>1011</v>
      </c>
      <c r="BZ23" s="48">
        <v>756</v>
      </c>
      <c r="CA23" s="48">
        <v>515</v>
      </c>
      <c r="CB23" s="48">
        <v>474</v>
      </c>
      <c r="CC23" s="48">
        <v>1014</v>
      </c>
      <c r="CD23" s="48">
        <v>33</v>
      </c>
      <c r="CE23" s="48"/>
      <c r="CF23" s="48">
        <v>191</v>
      </c>
      <c r="CG23" s="48">
        <v>44</v>
      </c>
      <c r="CH23" s="48"/>
      <c r="CI23" s="48">
        <v>2691</v>
      </c>
      <c r="CJ23" s="48">
        <v>412</v>
      </c>
      <c r="CK23" s="48">
        <v>65810</v>
      </c>
    </row>
    <row r="49" spans="1:69" x14ac:dyDescent="0.35">
      <c r="A49" t="s">
        <v>242</v>
      </c>
    </row>
    <row r="50" spans="1:69" x14ac:dyDescent="0.35">
      <c r="B50" s="1" t="s">
        <v>220</v>
      </c>
    </row>
    <row r="51" spans="1:69" x14ac:dyDescent="0.35">
      <c r="A51" s="1" t="s">
        <v>221</v>
      </c>
      <c r="B51" t="s">
        <v>96</v>
      </c>
      <c r="C51" t="s">
        <v>97</v>
      </c>
      <c r="D51" t="s">
        <v>98</v>
      </c>
      <c r="E51" t="s">
        <v>99</v>
      </c>
      <c r="F51" t="s">
        <v>100</v>
      </c>
      <c r="G51" t="s">
        <v>101</v>
      </c>
      <c r="H51" t="s">
        <v>102</v>
      </c>
      <c r="I51" t="s">
        <v>103</v>
      </c>
      <c r="J51" t="s">
        <v>104</v>
      </c>
      <c r="K51" t="s">
        <v>105</v>
      </c>
      <c r="L51" t="s">
        <v>106</v>
      </c>
      <c r="M51" t="s">
        <v>107</v>
      </c>
      <c r="N51" t="s">
        <v>108</v>
      </c>
      <c r="O51" t="s">
        <v>110</v>
      </c>
      <c r="P51" t="s">
        <v>111</v>
      </c>
      <c r="Q51" t="s">
        <v>112</v>
      </c>
      <c r="R51" t="s">
        <v>113</v>
      </c>
      <c r="S51" t="s">
        <v>114</v>
      </c>
      <c r="T51" t="s">
        <v>115</v>
      </c>
      <c r="U51" t="s">
        <v>116</v>
      </c>
      <c r="V51" t="s">
        <v>117</v>
      </c>
      <c r="W51" t="s">
        <v>118</v>
      </c>
      <c r="X51" t="s">
        <v>119</v>
      </c>
      <c r="Y51" t="s">
        <v>120</v>
      </c>
      <c r="Z51" t="s">
        <v>121</v>
      </c>
      <c r="AA51" t="s">
        <v>122</v>
      </c>
      <c r="AB51" t="s">
        <v>124</v>
      </c>
      <c r="AC51" t="s">
        <v>126</v>
      </c>
      <c r="AD51" t="s">
        <v>125</v>
      </c>
      <c r="AE51" t="s">
        <v>127</v>
      </c>
      <c r="AF51" t="s">
        <v>128</v>
      </c>
      <c r="AG51" t="s">
        <v>129</v>
      </c>
      <c r="AH51" t="s">
        <v>130</v>
      </c>
      <c r="AI51" t="s">
        <v>131</v>
      </c>
      <c r="AJ51" t="s">
        <v>132</v>
      </c>
      <c r="AK51" t="s">
        <v>133</v>
      </c>
      <c r="AL51" t="s">
        <v>134</v>
      </c>
      <c r="AM51" t="s">
        <v>135</v>
      </c>
      <c r="AN51" t="s">
        <v>136</v>
      </c>
      <c r="AO51" t="s">
        <v>137</v>
      </c>
      <c r="AP51" t="s">
        <v>138</v>
      </c>
      <c r="AQ51" t="s">
        <v>139</v>
      </c>
      <c r="AR51" t="s">
        <v>140</v>
      </c>
      <c r="AS51" t="s">
        <v>141</v>
      </c>
      <c r="AT51" t="s">
        <v>142</v>
      </c>
      <c r="AU51" t="s">
        <v>143</v>
      </c>
      <c r="AV51" t="s">
        <v>144</v>
      </c>
      <c r="AW51" t="s">
        <v>146</v>
      </c>
      <c r="AX51" t="s">
        <v>147</v>
      </c>
      <c r="AY51" t="s">
        <v>148</v>
      </c>
      <c r="AZ51" t="s">
        <v>149</v>
      </c>
      <c r="BA51" t="s">
        <v>150</v>
      </c>
      <c r="BB51" t="s">
        <v>151</v>
      </c>
      <c r="BC51" t="s">
        <v>152</v>
      </c>
      <c r="BD51" t="s">
        <v>153</v>
      </c>
      <c r="BE51" t="s">
        <v>154</v>
      </c>
      <c r="BF51" t="s">
        <v>155</v>
      </c>
      <c r="BG51" t="s">
        <v>156</v>
      </c>
      <c r="BH51" t="s">
        <v>157</v>
      </c>
      <c r="BI51" t="s">
        <v>243</v>
      </c>
      <c r="BJ51" t="s">
        <v>94</v>
      </c>
      <c r="BK51" t="s">
        <v>95</v>
      </c>
      <c r="BL51" t="s">
        <v>93</v>
      </c>
      <c r="BM51" t="s">
        <v>109</v>
      </c>
      <c r="BN51" t="s">
        <v>145</v>
      </c>
      <c r="BO51" t="s">
        <v>123</v>
      </c>
      <c r="BP51" t="s">
        <v>87</v>
      </c>
      <c r="BQ51" t="s">
        <v>223</v>
      </c>
    </row>
    <row r="52" spans="1:69" x14ac:dyDescent="0.35">
      <c r="A52" s="2" t="s">
        <v>224</v>
      </c>
      <c r="B52" s="16">
        <v>0.17471761595770247</v>
      </c>
      <c r="C52" s="16">
        <v>0.11476793248945148</v>
      </c>
      <c r="D52" s="16">
        <v>0.20840661273302849</v>
      </c>
      <c r="E52" s="16">
        <v>7.1181413741967375E-2</v>
      </c>
      <c r="F52" s="16">
        <v>0.2361963190184049</v>
      </c>
      <c r="G52" s="16">
        <v>0.21635094715852443</v>
      </c>
      <c r="H52" s="16">
        <v>0.10473397570171764</v>
      </c>
      <c r="I52" s="16">
        <v>0.14776536312849162</v>
      </c>
      <c r="J52" s="16">
        <v>0.26409903713892707</v>
      </c>
      <c r="K52" s="16">
        <v>0.10051736881005174</v>
      </c>
      <c r="L52" s="16">
        <v>0.17674062739097168</v>
      </c>
      <c r="M52" s="16">
        <v>0.14837244511733536</v>
      </c>
      <c r="N52" s="16">
        <v>0.10982196439287857</v>
      </c>
      <c r="O52" s="16">
        <v>0.1597972972972973</v>
      </c>
      <c r="P52" s="16">
        <v>0.10318471337579618</v>
      </c>
      <c r="Q52" s="16">
        <v>0.18566711982909304</v>
      </c>
      <c r="R52" s="16">
        <v>0.24891534658460296</v>
      </c>
      <c r="S52" s="16">
        <v>0.14136233073450966</v>
      </c>
      <c r="T52" s="16">
        <v>0.1730848861283644</v>
      </c>
      <c r="U52" s="16">
        <v>7.9027355623100301E-2</v>
      </c>
      <c r="V52" s="16">
        <v>0.15875857952849895</v>
      </c>
      <c r="W52" s="16">
        <v>0.10756853396901073</v>
      </c>
      <c r="X52" s="16">
        <v>0.31679035250463822</v>
      </c>
      <c r="Y52" s="16">
        <v>0.18223583460949463</v>
      </c>
      <c r="Z52" s="16">
        <v>9.6304008328995314E-2</v>
      </c>
      <c r="AA52" s="16">
        <v>0.14117091595845138</v>
      </c>
      <c r="AB52" s="16">
        <v>0.13532362657530894</v>
      </c>
      <c r="AC52" s="16">
        <v>0.15202900245585313</v>
      </c>
      <c r="AD52" s="16">
        <v>0.31202046035805625</v>
      </c>
      <c r="AE52" s="16">
        <v>8.8829071332436074E-2</v>
      </c>
      <c r="AF52" s="16">
        <v>0.12004950495049505</v>
      </c>
      <c r="AG52" s="16">
        <v>0.16412625096227867</v>
      </c>
      <c r="AH52" s="16">
        <v>0.16355674028941355</v>
      </c>
      <c r="AI52" s="16">
        <v>0.1535503716995642</v>
      </c>
      <c r="AJ52" s="16">
        <v>0.15368088467614535</v>
      </c>
      <c r="AK52" s="16">
        <v>0.12893621893965418</v>
      </c>
      <c r="AL52" s="16">
        <v>0.25235457063711914</v>
      </c>
      <c r="AM52" s="16">
        <v>0.17348703170028817</v>
      </c>
      <c r="AN52" s="16">
        <v>0.44684914067472947</v>
      </c>
      <c r="AO52" s="16">
        <v>0.11030741410488246</v>
      </c>
      <c r="AP52" s="16">
        <v>0.3118837571354437</v>
      </c>
      <c r="AQ52" s="16">
        <v>0.19676492497605619</v>
      </c>
      <c r="AR52" s="16">
        <v>0.14302125215393452</v>
      </c>
      <c r="AS52" s="16">
        <v>0.11947691698038439</v>
      </c>
      <c r="AT52" s="16">
        <v>0.19711460528448696</v>
      </c>
      <c r="AU52" s="16">
        <v>0.20569620253164558</v>
      </c>
      <c r="AV52" s="16">
        <v>8.8870257807587505E-2</v>
      </c>
      <c r="AW52" s="16">
        <v>0.12469500449467061</v>
      </c>
      <c r="AX52" s="16">
        <v>0.17506795746101389</v>
      </c>
      <c r="AY52" s="16">
        <v>0.23214285714285715</v>
      </c>
      <c r="AZ52" s="16">
        <v>0.19828535472707251</v>
      </c>
      <c r="BA52" s="16">
        <v>0.15495043131196087</v>
      </c>
      <c r="BB52" s="16">
        <v>0.1210125152912393</v>
      </c>
      <c r="BC52" s="16">
        <v>0.15032211882605584</v>
      </c>
      <c r="BD52" s="16">
        <v>0.12655685014061871</v>
      </c>
      <c r="BE52" s="16">
        <v>0.10332464146023468</v>
      </c>
      <c r="BF52" s="16">
        <v>0.19257156375680151</v>
      </c>
      <c r="BG52" s="16">
        <v>0.14267576575146801</v>
      </c>
      <c r="BH52" s="16">
        <v>0.12507374631268436</v>
      </c>
      <c r="BI52" s="16"/>
      <c r="BJ52" s="16">
        <v>0.11623178583531006</v>
      </c>
      <c r="BK52" s="16">
        <v>0.25470852017937218</v>
      </c>
      <c r="BL52" s="16">
        <v>0.28024593415311383</v>
      </c>
      <c r="BM52" s="16"/>
      <c r="BN52" s="16">
        <v>0.16344314558979808</v>
      </c>
      <c r="BO52" s="16">
        <v>0.2667471333735667</v>
      </c>
      <c r="BP52" s="48">
        <v>9.8598995506211998E-2</v>
      </c>
      <c r="BQ52" s="16">
        <v>11.012121424791125</v>
      </c>
    </row>
    <row r="53" spans="1:69" x14ac:dyDescent="0.35">
      <c r="A53" s="2" t="s">
        <v>225</v>
      </c>
      <c r="B53" s="16">
        <v>0.17808219178082191</v>
      </c>
      <c r="C53" s="16">
        <v>0.11160337552742616</v>
      </c>
      <c r="D53" s="16">
        <v>0.20840661273302849</v>
      </c>
      <c r="E53" s="16">
        <v>7.6618882847256556E-2</v>
      </c>
      <c r="F53" s="16">
        <v>0.24019334448782301</v>
      </c>
      <c r="G53" s="16">
        <v>0.21984047856430708</v>
      </c>
      <c r="H53" s="16">
        <v>0.10640971931294511</v>
      </c>
      <c r="I53" s="16">
        <v>0.14469273743016758</v>
      </c>
      <c r="J53" s="16">
        <v>0.24759284731774414</v>
      </c>
      <c r="K53" s="16">
        <v>0.10298102981029811</v>
      </c>
      <c r="L53" s="16">
        <v>0.17559296097934202</v>
      </c>
      <c r="M53" s="16">
        <v>0.14610143830431491</v>
      </c>
      <c r="N53" s="16">
        <v>0.10942188437687538</v>
      </c>
      <c r="O53" s="16">
        <v>0.15844594594594594</v>
      </c>
      <c r="P53" s="16">
        <v>0.1021656050955414</v>
      </c>
      <c r="Q53" s="16">
        <v>0.1829481452709264</v>
      </c>
      <c r="R53" s="16">
        <v>0.24064171122994651</v>
      </c>
      <c r="S53" s="16">
        <v>0.13890028723840789</v>
      </c>
      <c r="T53" s="16">
        <v>0.17101449275362318</v>
      </c>
      <c r="U53" s="16">
        <v>7.5481256332320168E-2</v>
      </c>
      <c r="V53" s="16">
        <v>0.16025067144136079</v>
      </c>
      <c r="W53" s="16">
        <v>0.10905840286054827</v>
      </c>
      <c r="X53" s="16">
        <v>0.31957328385899814</v>
      </c>
      <c r="Y53" s="16">
        <v>0.17993874425727413</v>
      </c>
      <c r="Z53" s="16">
        <v>8.745445080687142E-2</v>
      </c>
      <c r="AA53" s="16">
        <v>0.14258734655335223</v>
      </c>
      <c r="AB53" s="16">
        <v>0.13899424935764101</v>
      </c>
      <c r="AC53" s="16">
        <v>0.15319845632089815</v>
      </c>
      <c r="AD53" s="16">
        <v>0.31481050918391074</v>
      </c>
      <c r="AE53" s="16">
        <v>9.2418124719605199E-2</v>
      </c>
      <c r="AF53" s="16">
        <v>0.1219059405940594</v>
      </c>
      <c r="AG53" s="16">
        <v>0.16412625096227867</v>
      </c>
      <c r="AH53" s="16">
        <v>0.16298552932216298</v>
      </c>
      <c r="AI53" s="16">
        <v>0.1535503716995642</v>
      </c>
      <c r="AJ53" s="16">
        <v>0.1533649289099526</v>
      </c>
      <c r="AK53" s="16">
        <v>0.12836367800297721</v>
      </c>
      <c r="AL53" s="16">
        <v>0.23795013850415511</v>
      </c>
      <c r="AM53" s="16">
        <v>0.17002881844380405</v>
      </c>
      <c r="AN53" s="16">
        <v>0.44621260343730107</v>
      </c>
      <c r="AO53" s="16">
        <v>0.10759493670886076</v>
      </c>
      <c r="AP53" s="16">
        <v>0.31032693305656461</v>
      </c>
      <c r="AQ53" s="16">
        <v>0.19995743322336917</v>
      </c>
      <c r="AR53" s="16">
        <v>0.14230327398047099</v>
      </c>
      <c r="AS53" s="16">
        <v>0.11947691698038439</v>
      </c>
      <c r="AT53" s="16">
        <v>0.19824931107148647</v>
      </c>
      <c r="AU53" s="16">
        <v>0.20886075949367089</v>
      </c>
      <c r="AV53" s="16">
        <v>8.8451058478306435E-2</v>
      </c>
      <c r="AW53" s="16">
        <v>0.12482342365480929</v>
      </c>
      <c r="AX53" s="16">
        <v>0.17373265296389909</v>
      </c>
      <c r="AY53" s="16">
        <v>0.23428571428571429</v>
      </c>
      <c r="AZ53" s="16">
        <v>0.18979078181532169</v>
      </c>
      <c r="BA53" s="16">
        <v>0.1535985580018025</v>
      </c>
      <c r="BB53" s="16">
        <v>0.11997741601580879</v>
      </c>
      <c r="BC53" s="16">
        <v>0.1519923645907898</v>
      </c>
      <c r="BD53" s="16">
        <v>0.12615508236239453</v>
      </c>
      <c r="BE53" s="16">
        <v>9.8761408083441984E-2</v>
      </c>
      <c r="BF53" s="16">
        <v>0.18996924532765555</v>
      </c>
      <c r="BG53" s="16">
        <v>0.14013648627202033</v>
      </c>
      <c r="BH53" s="16">
        <v>0.12772861356932153</v>
      </c>
      <c r="BI53" s="16"/>
      <c r="BJ53" s="16">
        <v>0.11589291765503219</v>
      </c>
      <c r="BK53" s="16">
        <v>0.24618834080717489</v>
      </c>
      <c r="BL53" s="16">
        <v>0.2731059103530345</v>
      </c>
      <c r="BM53" s="16"/>
      <c r="BN53" s="16">
        <v>0.16174282678002125</v>
      </c>
      <c r="BO53" s="16">
        <v>0.26976463488231744</v>
      </c>
      <c r="BP53" s="48">
        <v>0.10097805974094634</v>
      </c>
      <c r="BQ53" s="16">
        <v>10.947752506730396</v>
      </c>
    </row>
    <row r="54" spans="1:69" x14ac:dyDescent="0.35">
      <c r="A54" s="2" t="s">
        <v>226</v>
      </c>
      <c r="B54" s="16">
        <v>0.14828166306176399</v>
      </c>
      <c r="C54" s="16">
        <v>0.11139240506329114</v>
      </c>
      <c r="D54" s="16">
        <v>0.20787900105522336</v>
      </c>
      <c r="E54" s="16">
        <v>7.464162135442412E-2</v>
      </c>
      <c r="F54" s="16">
        <v>0.24391150771518869</v>
      </c>
      <c r="G54" s="16">
        <v>0.21959122632103689</v>
      </c>
      <c r="H54" s="16">
        <v>0.11018014243820695</v>
      </c>
      <c r="I54" s="16">
        <v>0.14273743016759777</v>
      </c>
      <c r="J54" s="16">
        <v>0.23658872077028886</v>
      </c>
      <c r="K54" s="16">
        <v>0.10273466371027347</v>
      </c>
      <c r="L54" s="16">
        <v>0.17635807192042846</v>
      </c>
      <c r="M54" s="16">
        <v>0.14610143830431491</v>
      </c>
      <c r="N54" s="16">
        <v>0.10862172434486897</v>
      </c>
      <c r="O54" s="16">
        <v>0.15760135135135134</v>
      </c>
      <c r="P54" s="16">
        <v>0.10267515923566879</v>
      </c>
      <c r="Q54" s="16">
        <v>0.18353078267624781</v>
      </c>
      <c r="R54" s="16">
        <v>0.23822015941882757</v>
      </c>
      <c r="S54" s="16">
        <v>0.1362330734509643</v>
      </c>
      <c r="T54" s="16">
        <v>0.1722567287784679</v>
      </c>
      <c r="U54" s="16">
        <v>7.7507598784194526E-2</v>
      </c>
      <c r="V54" s="16">
        <v>0.16174276335422261</v>
      </c>
      <c r="W54" s="16">
        <v>0.1099523241954708</v>
      </c>
      <c r="X54" s="16">
        <v>0.32235621521335805</v>
      </c>
      <c r="Y54" s="16">
        <v>0.17611026033690658</v>
      </c>
      <c r="Z54" s="16">
        <v>8.7975013014055178E-2</v>
      </c>
      <c r="AA54" s="16">
        <v>0.14258734655335223</v>
      </c>
      <c r="AB54" s="16">
        <v>0.14046249847057385</v>
      </c>
      <c r="AC54" s="16">
        <v>0.15249678400187114</v>
      </c>
      <c r="AD54" s="16">
        <v>0.32062311090444084</v>
      </c>
      <c r="AE54" s="16">
        <v>9.4661283086585918E-2</v>
      </c>
      <c r="AF54" s="16">
        <v>0.12252475247524752</v>
      </c>
      <c r="AG54" s="16">
        <v>0.16351039260969977</v>
      </c>
      <c r="AH54" s="16">
        <v>0.15955826351865957</v>
      </c>
      <c r="AI54" s="16">
        <v>0.15175596001025379</v>
      </c>
      <c r="AJ54" s="16">
        <v>0.15469194312796208</v>
      </c>
      <c r="AK54" s="16">
        <v>0.12847818619031262</v>
      </c>
      <c r="AL54" s="16">
        <v>0.22548476454293628</v>
      </c>
      <c r="AM54" s="16">
        <v>0.16801152737752162</v>
      </c>
      <c r="AN54" s="16">
        <v>0.43284532145130489</v>
      </c>
      <c r="AO54" s="16">
        <v>0.10669077757685352</v>
      </c>
      <c r="AP54" s="16">
        <v>0.31914893617021278</v>
      </c>
      <c r="AQ54" s="16">
        <v>0.20166010428860273</v>
      </c>
      <c r="AR54" s="16">
        <v>0.15163699023549684</v>
      </c>
      <c r="AS54" s="16">
        <v>0.11908064196552408</v>
      </c>
      <c r="AT54" s="16">
        <v>0.20132922677905657</v>
      </c>
      <c r="AU54" s="16">
        <v>0.20569620253164558</v>
      </c>
      <c r="AV54" s="16">
        <v>8.8031859149025365E-2</v>
      </c>
      <c r="AW54" s="16">
        <v>0.12546551945550277</v>
      </c>
      <c r="AX54" s="16">
        <v>0.17487719967571178</v>
      </c>
      <c r="AY54" s="16">
        <v>0.23571428571428571</v>
      </c>
      <c r="AZ54" s="16">
        <v>0.18530753500078653</v>
      </c>
      <c r="BA54" s="16">
        <v>0.15295480880648898</v>
      </c>
      <c r="BB54" s="16">
        <v>0.12054201562058907</v>
      </c>
      <c r="BC54" s="16">
        <v>0.15079933190169412</v>
      </c>
      <c r="BD54" s="16">
        <v>0.12655685014061871</v>
      </c>
      <c r="BE54" s="16">
        <v>9.4361147327249026E-2</v>
      </c>
      <c r="BF54" s="16">
        <v>0.18925952211970665</v>
      </c>
      <c r="BG54" s="16">
        <v>0.14251706078400253</v>
      </c>
      <c r="BH54" s="16">
        <v>0.13185840707964602</v>
      </c>
      <c r="BI54" s="16"/>
      <c r="BJ54" s="16">
        <v>0.11487631311419857</v>
      </c>
      <c r="BK54" s="16">
        <v>0.2430493273542601</v>
      </c>
      <c r="BL54" s="16">
        <v>0.26933756445854817</v>
      </c>
      <c r="BM54" s="16"/>
      <c r="BN54" s="16">
        <v>0.16216790648246546</v>
      </c>
      <c r="BO54" s="16">
        <v>0.27258096962381817</v>
      </c>
      <c r="BP54" s="48">
        <v>0.1028284430346286</v>
      </c>
      <c r="BQ54" s="16">
        <v>10.901202126747986</v>
      </c>
    </row>
    <row r="55" spans="1:69" x14ac:dyDescent="0.35">
      <c r="A55" s="2" t="s">
        <v>227</v>
      </c>
      <c r="B55" s="16">
        <v>0.1514059120403749</v>
      </c>
      <c r="C55" s="16">
        <v>0.10970464135021098</v>
      </c>
      <c r="D55" s="16">
        <v>0.20963770664790715</v>
      </c>
      <c r="E55" s="16">
        <v>7.3158675234799797E-2</v>
      </c>
      <c r="F55" s="16">
        <v>0.2392638036809816</v>
      </c>
      <c r="G55" s="16">
        <v>0.21709870388833499</v>
      </c>
      <c r="H55" s="16">
        <v>0.1110180142438207</v>
      </c>
      <c r="I55" s="16">
        <v>0.1435754189944134</v>
      </c>
      <c r="J55" s="16">
        <v>0.23108665749656121</v>
      </c>
      <c r="K55" s="16">
        <v>0.10396649421039665</v>
      </c>
      <c r="L55" s="16">
        <v>0.17865340474368782</v>
      </c>
      <c r="M55" s="16">
        <v>0.14307342922028765</v>
      </c>
      <c r="N55" s="16">
        <v>0.10722144428885777</v>
      </c>
      <c r="O55" s="16">
        <v>0.15929054054054054</v>
      </c>
      <c r="P55" s="16">
        <v>0.10114649681528662</v>
      </c>
      <c r="Q55" s="16">
        <v>0.18314235773936688</v>
      </c>
      <c r="R55" s="16">
        <v>0.23105640197760063</v>
      </c>
      <c r="S55" s="16">
        <v>0.13356585966352072</v>
      </c>
      <c r="T55" s="16">
        <v>0.1722567287784679</v>
      </c>
      <c r="U55" s="16">
        <v>7.598784194528875E-2</v>
      </c>
      <c r="V55" s="16">
        <v>0.16233960011936735</v>
      </c>
      <c r="W55" s="16">
        <v>0.11054827175208581</v>
      </c>
      <c r="X55" s="16">
        <v>0.32792207792207795</v>
      </c>
      <c r="Y55" s="16">
        <v>0.17477029096477795</v>
      </c>
      <c r="Z55" s="16">
        <v>8.4851639770952628E-2</v>
      </c>
      <c r="AA55" s="16">
        <v>0.14258734655335223</v>
      </c>
      <c r="AB55" s="16">
        <v>0.13801541661568578</v>
      </c>
      <c r="AC55" s="16">
        <v>0.15109343936381708</v>
      </c>
      <c r="AD55" s="16">
        <v>0.32643571262497095</v>
      </c>
      <c r="AE55" s="16">
        <v>9.6904441453566623E-2</v>
      </c>
      <c r="AF55" s="16">
        <v>0.12561881188118812</v>
      </c>
      <c r="AG55" s="16">
        <v>0.16320246343341033</v>
      </c>
      <c r="AH55" s="16">
        <v>0.15898705255140899</v>
      </c>
      <c r="AI55" s="16">
        <v>0.15226864906434248</v>
      </c>
      <c r="AJ55" s="16">
        <v>0.15431279620853081</v>
      </c>
      <c r="AK55" s="16">
        <v>0.12618802244360472</v>
      </c>
      <c r="AL55" s="16">
        <v>0.22160664819944598</v>
      </c>
      <c r="AM55" s="16">
        <v>0.16743515850144092</v>
      </c>
      <c r="AN55" s="16">
        <v>0.42138765117759391</v>
      </c>
      <c r="AO55" s="16">
        <v>0.10488245931283906</v>
      </c>
      <c r="AP55" s="16">
        <v>0.32070576024909186</v>
      </c>
      <c r="AQ55" s="16">
        <v>0.20166010428860273</v>
      </c>
      <c r="AR55" s="16">
        <v>0.15091901206203331</v>
      </c>
      <c r="AS55" s="16">
        <v>0.11769367941351298</v>
      </c>
      <c r="AT55" s="16">
        <v>0.20927216728805317</v>
      </c>
      <c r="AU55" s="16">
        <v>0.20189873417721518</v>
      </c>
      <c r="AV55" s="16">
        <v>8.4468664850136238E-2</v>
      </c>
      <c r="AW55" s="16">
        <v>0.12636445357647361</v>
      </c>
      <c r="AX55" s="16">
        <v>0.17659401974343078</v>
      </c>
      <c r="AY55" s="16">
        <v>0.23392857142857143</v>
      </c>
      <c r="AZ55" s="16">
        <v>0.18129620890357087</v>
      </c>
      <c r="BA55" s="16">
        <v>0.15282605896742629</v>
      </c>
      <c r="BB55" s="16">
        <v>0.12035381575232898</v>
      </c>
      <c r="BC55" s="16">
        <v>0.1474588403722262</v>
      </c>
      <c r="BD55" s="16">
        <v>0.12535154680594615</v>
      </c>
      <c r="BE55" s="16">
        <v>9.1753585397653201E-2</v>
      </c>
      <c r="BF55" s="16">
        <v>0.18713035249585994</v>
      </c>
      <c r="BG55" s="16">
        <v>0.13950166640215839</v>
      </c>
      <c r="BH55" s="16">
        <v>0.13274336283185842</v>
      </c>
      <c r="BI55" s="16"/>
      <c r="BJ55" s="16">
        <v>0.11385970857336496</v>
      </c>
      <c r="BK55" s="16">
        <v>0.24125560538116592</v>
      </c>
      <c r="BL55" s="16">
        <v>0.26537088456961522</v>
      </c>
      <c r="BM55" s="16"/>
      <c r="BN55" s="16">
        <v>0.15897980871413389</v>
      </c>
      <c r="BO55" s="16">
        <v>0.27579963789981893</v>
      </c>
      <c r="BP55" s="48">
        <v>0.10309278350515463</v>
      </c>
      <c r="BQ55" s="16">
        <v>10.846947517064567</v>
      </c>
    </row>
    <row r="56" spans="1:69" x14ac:dyDescent="0.35">
      <c r="A56" s="2" t="s">
        <v>228</v>
      </c>
      <c r="B56" s="16">
        <v>0.15332852679644315</v>
      </c>
      <c r="C56" s="16">
        <v>0.10822784810126582</v>
      </c>
      <c r="D56" s="16">
        <v>0.20488920154766091</v>
      </c>
      <c r="E56" s="16">
        <v>7.3158675234799797E-2</v>
      </c>
      <c r="F56" s="16">
        <v>0.2373117679866146</v>
      </c>
      <c r="G56" s="16">
        <v>0.21535393818544366</v>
      </c>
      <c r="H56" s="16">
        <v>0.1110180142438207</v>
      </c>
      <c r="I56" s="16">
        <v>0.1622905027932961</v>
      </c>
      <c r="J56" s="16">
        <v>0.22090784044016507</v>
      </c>
      <c r="K56" s="16">
        <v>0.10273466371027347</v>
      </c>
      <c r="L56" s="16">
        <v>0.17865340474368782</v>
      </c>
      <c r="M56" s="16">
        <v>0.13550340651021953</v>
      </c>
      <c r="N56" s="16">
        <v>0.10722144428885777</v>
      </c>
      <c r="O56" s="16">
        <v>0.15861486486486487</v>
      </c>
      <c r="P56" s="16">
        <v>0.10318471337579618</v>
      </c>
      <c r="Q56" s="16">
        <v>0.17906389590211691</v>
      </c>
      <c r="R56" s="16">
        <v>0.22550701241045304</v>
      </c>
      <c r="S56" s="16">
        <v>0.13130898645876077</v>
      </c>
      <c r="T56" s="16">
        <v>0.1730848861283644</v>
      </c>
      <c r="U56" s="16">
        <v>7.4468085106382975E-2</v>
      </c>
      <c r="V56" s="16">
        <v>0.16174276335422261</v>
      </c>
      <c r="W56" s="16">
        <v>0.11233611442193087</v>
      </c>
      <c r="X56" s="16">
        <v>0.32745825602968459</v>
      </c>
      <c r="Y56" s="16">
        <v>0.17247320061255741</v>
      </c>
      <c r="Z56" s="16">
        <v>8.4851639770952628E-2</v>
      </c>
      <c r="AA56" s="16">
        <v>0.14447592067988668</v>
      </c>
      <c r="AB56" s="16">
        <v>0.13654716750275298</v>
      </c>
      <c r="AC56" s="16">
        <v>0.15132733013682612</v>
      </c>
      <c r="AD56" s="16">
        <v>0.32992327365728902</v>
      </c>
      <c r="AE56" s="16">
        <v>0.10004486316733961</v>
      </c>
      <c r="AF56" s="16">
        <v>0.10829207920792079</v>
      </c>
      <c r="AG56" s="16">
        <v>0.1602771362586605</v>
      </c>
      <c r="AH56" s="16">
        <v>0.15765422696115766</v>
      </c>
      <c r="AI56" s="16">
        <v>0.15560112791591899</v>
      </c>
      <c r="AJ56" s="16">
        <v>0.15153238546603476</v>
      </c>
      <c r="AK56" s="16">
        <v>0.1244703996335738</v>
      </c>
      <c r="AL56" s="16">
        <v>0.21551246537396121</v>
      </c>
      <c r="AM56" s="16">
        <v>0.16599423631123919</v>
      </c>
      <c r="AN56" s="16">
        <v>0.40356460852959897</v>
      </c>
      <c r="AO56" s="16">
        <v>0.10126582278481013</v>
      </c>
      <c r="AP56" s="16">
        <v>0.32381940840685003</v>
      </c>
      <c r="AQ56" s="16">
        <v>0.20421411088645311</v>
      </c>
      <c r="AR56" s="16">
        <v>0.15321654221711659</v>
      </c>
      <c r="AS56" s="16">
        <v>0.11472161680206062</v>
      </c>
      <c r="AT56" s="16">
        <v>0.21445939374290809</v>
      </c>
      <c r="AU56" s="16">
        <v>0.19873417721518988</v>
      </c>
      <c r="AV56" s="16">
        <v>8.1953468874449806E-2</v>
      </c>
      <c r="AW56" s="16">
        <v>0.1280339026582766</v>
      </c>
      <c r="AX56" s="16">
        <v>0.17525871524631598</v>
      </c>
      <c r="AY56" s="16">
        <v>0.22</v>
      </c>
      <c r="AZ56" s="16">
        <v>0.18011640711027213</v>
      </c>
      <c r="BA56" s="16">
        <v>0.1544998068752414</v>
      </c>
      <c r="BB56" s="16">
        <v>0.12025971581819893</v>
      </c>
      <c r="BC56" s="16">
        <v>0.14411834884275829</v>
      </c>
      <c r="BD56" s="16">
        <v>0.12876657292085175</v>
      </c>
      <c r="BE56" s="16">
        <v>8.7679269882659713E-2</v>
      </c>
      <c r="BF56" s="16">
        <v>0.18736692689850959</v>
      </c>
      <c r="BG56" s="16">
        <v>0.1377559117600381</v>
      </c>
      <c r="BH56" s="16">
        <v>0.13156342182890857</v>
      </c>
      <c r="BI56" s="16"/>
      <c r="BJ56" s="16">
        <v>0.11419857675364284</v>
      </c>
      <c r="BK56" s="16">
        <v>0.23654708520179371</v>
      </c>
      <c r="BL56" s="16">
        <v>0.26160253867512889</v>
      </c>
      <c r="BM56" s="16"/>
      <c r="BN56" s="16">
        <v>0.15770456960680126</v>
      </c>
      <c r="BO56" s="16">
        <v>0.27801247233956949</v>
      </c>
      <c r="BP56" s="48">
        <v>0.10626486915146709</v>
      </c>
      <c r="BQ56" s="16">
        <v>10.762044526321066</v>
      </c>
    </row>
    <row r="57" spans="1:69" x14ac:dyDescent="0.35">
      <c r="A57" s="2" t="s">
        <v>229</v>
      </c>
      <c r="B57" s="16">
        <v>0.16222062004325882</v>
      </c>
      <c r="C57" s="16">
        <v>0.10738396624472574</v>
      </c>
      <c r="D57" s="16">
        <v>0.20137179036229336</v>
      </c>
      <c r="E57" s="16">
        <v>7.6618882847256556E-2</v>
      </c>
      <c r="F57" s="16">
        <v>0.2392638036809816</v>
      </c>
      <c r="G57" s="16">
        <v>0.21111665004985045</v>
      </c>
      <c r="H57" s="16">
        <v>0.11018014243820695</v>
      </c>
      <c r="I57" s="16">
        <v>0.17346368715083799</v>
      </c>
      <c r="J57" s="16">
        <v>0.2220082530949106</v>
      </c>
      <c r="K57" s="16">
        <v>0.10125646711012565</v>
      </c>
      <c r="L57" s="16">
        <v>0.17597551644988524</v>
      </c>
      <c r="M57" s="16">
        <v>0.13398940196820591</v>
      </c>
      <c r="N57" s="16">
        <v>0.10662132426485298</v>
      </c>
      <c r="O57" s="16">
        <v>0.15861486486486487</v>
      </c>
      <c r="P57" s="16">
        <v>0.10598726114649681</v>
      </c>
      <c r="Q57" s="16">
        <v>0.18353078267624781</v>
      </c>
      <c r="R57" s="16">
        <v>0.22157199071738473</v>
      </c>
      <c r="S57" s="16">
        <v>0.12802626179729176</v>
      </c>
      <c r="T57" s="16">
        <v>0.17556935817805383</v>
      </c>
      <c r="U57" s="16">
        <v>7.0921985815602842E-2</v>
      </c>
      <c r="V57" s="16">
        <v>0.16144434497165025</v>
      </c>
      <c r="W57" s="16">
        <v>0.11740166865315853</v>
      </c>
      <c r="X57" s="16">
        <v>0.33302411873840443</v>
      </c>
      <c r="Y57" s="16">
        <v>0.16615620214395099</v>
      </c>
      <c r="Z57" s="16">
        <v>8.5372201978136386E-2</v>
      </c>
      <c r="AA57" s="16">
        <v>0.14542020774315392</v>
      </c>
      <c r="AB57" s="16">
        <v>0.13923895754312982</v>
      </c>
      <c r="AC57" s="16">
        <v>0.15296456554788915</v>
      </c>
      <c r="AD57" s="16">
        <v>0.3348058591025343</v>
      </c>
      <c r="AE57" s="16">
        <v>0.10049349484073576</v>
      </c>
      <c r="AF57" s="16">
        <v>0.11076732673267327</v>
      </c>
      <c r="AG57" s="16">
        <v>0.16304849884526559</v>
      </c>
      <c r="AH57" s="16">
        <v>0.16203351104341204</v>
      </c>
      <c r="AI57" s="16">
        <v>0.1561138169700077</v>
      </c>
      <c r="AJ57" s="16">
        <v>0.15140600315955766</v>
      </c>
      <c r="AK57" s="16">
        <v>0.12275277682354288</v>
      </c>
      <c r="AL57" s="16">
        <v>0.21717451523545706</v>
      </c>
      <c r="AM57" s="16">
        <v>0.16311239193083574</v>
      </c>
      <c r="AN57" s="16">
        <v>0.40992998090388288</v>
      </c>
      <c r="AO57" s="16">
        <v>0.1057866184448463</v>
      </c>
      <c r="AP57" s="16">
        <v>0.32693305656460819</v>
      </c>
      <c r="AQ57" s="16">
        <v>0.20463977865276151</v>
      </c>
      <c r="AR57" s="16">
        <v>0.1614014933946008</v>
      </c>
      <c r="AS57" s="16">
        <v>0.11491975430949079</v>
      </c>
      <c r="AT57" s="16">
        <v>0.2335872912951856</v>
      </c>
      <c r="AU57" s="16">
        <v>0.18860759493670887</v>
      </c>
      <c r="AV57" s="16">
        <v>8.4049465520855168E-2</v>
      </c>
      <c r="AW57" s="16">
        <v>0.1284191601386927</v>
      </c>
      <c r="AX57" s="16">
        <v>0.17630788306547762</v>
      </c>
      <c r="AY57" s="16">
        <v>0.21964285714285714</v>
      </c>
      <c r="AZ57" s="16">
        <v>0.17964448639295266</v>
      </c>
      <c r="BA57" s="16">
        <v>0.15482168147289815</v>
      </c>
      <c r="BB57" s="16">
        <v>0.12374141338101063</v>
      </c>
      <c r="BC57" s="16">
        <v>0.14292531615366261</v>
      </c>
      <c r="BD57" s="16">
        <v>0.12816392125351547</v>
      </c>
      <c r="BE57" s="16">
        <v>8.6049543676662316E-2</v>
      </c>
      <c r="BF57" s="16">
        <v>0.18642062928791106</v>
      </c>
      <c r="BG57" s="16">
        <v>0.13537533724805587</v>
      </c>
      <c r="BH57" s="16">
        <v>0.13539823008849558</v>
      </c>
      <c r="BI57" s="16"/>
      <c r="BJ57" s="16">
        <v>0.11894273127753303</v>
      </c>
      <c r="BK57" s="16">
        <v>0.23923766816143499</v>
      </c>
      <c r="BL57" s="16">
        <v>0.25763585878619594</v>
      </c>
      <c r="BM57" s="16"/>
      <c r="BN57" s="16">
        <v>0.15600425079702443</v>
      </c>
      <c r="BO57" s="16">
        <v>0.28223697445182055</v>
      </c>
      <c r="BP57" s="48">
        <v>0.10970129526830558</v>
      </c>
      <c r="BQ57" s="16">
        <v>10.838947744972273</v>
      </c>
    </row>
    <row r="58" spans="1:69" x14ac:dyDescent="0.35">
      <c r="A58" s="2" t="s">
        <v>230</v>
      </c>
      <c r="B58" s="16">
        <v>0.17183369382360009</v>
      </c>
      <c r="C58" s="16">
        <v>0.10632911392405063</v>
      </c>
      <c r="D58" s="16">
        <v>0.20260288427717199</v>
      </c>
      <c r="E58" s="16">
        <v>7.8596144340088978E-2</v>
      </c>
      <c r="F58" s="16">
        <v>0.24010039040713888</v>
      </c>
      <c r="G58" s="16">
        <v>0.20862412761714855</v>
      </c>
      <c r="H58" s="16">
        <v>0.1110180142438207</v>
      </c>
      <c r="I58" s="16">
        <v>0.1717877094972067</v>
      </c>
      <c r="J58" s="16">
        <v>0.21898211829436037</v>
      </c>
      <c r="K58" s="16">
        <v>0.10199556541019955</v>
      </c>
      <c r="L58" s="16">
        <v>0.17674062739097168</v>
      </c>
      <c r="M58" s="16">
        <v>0.13096139288417866</v>
      </c>
      <c r="N58" s="16">
        <v>0.10762152430486097</v>
      </c>
      <c r="O58" s="16">
        <v>0.16013513513513514</v>
      </c>
      <c r="P58" s="16">
        <v>0.10726114649681529</v>
      </c>
      <c r="Q58" s="16">
        <v>0.18333657020780733</v>
      </c>
      <c r="R58" s="16">
        <v>0.22126929674099485</v>
      </c>
      <c r="S58" s="16">
        <v>0.12782109150594995</v>
      </c>
      <c r="T58" s="16">
        <v>0.17805383022774326</v>
      </c>
      <c r="U58" s="16">
        <v>7.1428571428571425E-2</v>
      </c>
      <c r="V58" s="16">
        <v>0.15846016114592659</v>
      </c>
      <c r="W58" s="16">
        <v>0.12008343265792611</v>
      </c>
      <c r="X58" s="16">
        <v>0.33070500927643787</v>
      </c>
      <c r="Y58" s="16">
        <v>0.16347626339969373</v>
      </c>
      <c r="Z58" s="16">
        <v>8.4851639770952628E-2</v>
      </c>
      <c r="AA58" s="16">
        <v>0.14589235127478753</v>
      </c>
      <c r="AB58" s="16">
        <v>0.13948366572861862</v>
      </c>
      <c r="AC58" s="16">
        <v>0.15483569173196118</v>
      </c>
      <c r="AD58" s="16">
        <v>0.34178098116717043</v>
      </c>
      <c r="AE58" s="16">
        <v>0.10228802153432032</v>
      </c>
      <c r="AF58" s="16">
        <v>9.8391089108910895E-2</v>
      </c>
      <c r="AG58" s="16">
        <v>0.16320246343341033</v>
      </c>
      <c r="AH58" s="16">
        <v>0.16127189642041126</v>
      </c>
      <c r="AI58" s="16">
        <v>0.15662650602409639</v>
      </c>
      <c r="AJ58" s="16">
        <v>0.15020537124802527</v>
      </c>
      <c r="AK58" s="16">
        <v>0.12321080957288447</v>
      </c>
      <c r="AL58" s="16">
        <v>0.23074792243767314</v>
      </c>
      <c r="AM58" s="16">
        <v>0.16023054755043228</v>
      </c>
      <c r="AN58" s="16">
        <v>0.41693189051559515</v>
      </c>
      <c r="AO58" s="16">
        <v>0.10669077757685352</v>
      </c>
      <c r="AP58" s="16">
        <v>0.32693305656460819</v>
      </c>
      <c r="AQ58" s="16">
        <v>0.20687453442588061</v>
      </c>
      <c r="AR58" s="16">
        <v>0.1670017231476163</v>
      </c>
      <c r="AS58" s="16">
        <v>0.11690112938379235</v>
      </c>
      <c r="AT58" s="16">
        <v>0.24217863511103907</v>
      </c>
      <c r="AU58" s="16">
        <v>0.18544303797468353</v>
      </c>
      <c r="AV58" s="16">
        <v>8.4049465520855168E-2</v>
      </c>
      <c r="AW58" s="16">
        <v>0.12752022601772184</v>
      </c>
      <c r="AX58" s="16">
        <v>0.17649864085077971</v>
      </c>
      <c r="AY58" s="16">
        <v>0.21857142857142858</v>
      </c>
      <c r="AZ58" s="16">
        <v>0.17500393267264433</v>
      </c>
      <c r="BA58" s="16">
        <v>0.15952105059868676</v>
      </c>
      <c r="BB58" s="16">
        <v>0.12552931212948151</v>
      </c>
      <c r="BC58" s="16">
        <v>0.1414936769267478</v>
      </c>
      <c r="BD58" s="16">
        <v>0.12856568903173965</v>
      </c>
      <c r="BE58" s="16">
        <v>8.5560625814863109E-2</v>
      </c>
      <c r="BF58" s="16">
        <v>0.19280813815945114</v>
      </c>
      <c r="BG58" s="16">
        <v>0.13664497698777972</v>
      </c>
      <c r="BH58" s="16">
        <v>0.13952802359882005</v>
      </c>
      <c r="BI58" s="16"/>
      <c r="BJ58" s="16">
        <v>0.12131480853947814</v>
      </c>
      <c r="BK58" s="16">
        <v>0.23856502242152466</v>
      </c>
      <c r="BL58" s="16">
        <v>0.25505751685838951</v>
      </c>
      <c r="BM58" s="16"/>
      <c r="BN58" s="16">
        <v>0.15685441020191285</v>
      </c>
      <c r="BO58" s="16">
        <v>0.27841480587406958</v>
      </c>
      <c r="BP58" s="48">
        <v>0.11102299762093576</v>
      </c>
      <c r="BQ58" s="16">
        <v>10.88372230473883</v>
      </c>
    </row>
    <row r="59" spans="1:69" x14ac:dyDescent="0.35">
      <c r="A59" s="2" t="s">
        <v>231</v>
      </c>
      <c r="B59" s="16">
        <v>0.25883201153568852</v>
      </c>
      <c r="C59" s="16">
        <v>0.15189873417721519</v>
      </c>
      <c r="D59" s="16">
        <v>8.7407667956384105E-2</v>
      </c>
      <c r="E59" s="16">
        <v>0.5734058329214039</v>
      </c>
      <c r="F59" s="16">
        <v>0.24800148726529095</v>
      </c>
      <c r="G59" s="16">
        <v>0.20687936191425724</v>
      </c>
      <c r="H59" s="16">
        <v>0.34771679932970256</v>
      </c>
      <c r="I59" s="16">
        <v>7.5418994413407825E-2</v>
      </c>
      <c r="J59" s="16">
        <v>8.11554332874828E-2</v>
      </c>
      <c r="K59" s="16">
        <v>0.19660014781966001</v>
      </c>
      <c r="L59" s="16">
        <v>0.16832440703902066</v>
      </c>
      <c r="M59" s="16">
        <v>0.34746404239212719</v>
      </c>
      <c r="N59" s="16">
        <v>0.10602120424084817</v>
      </c>
      <c r="O59" s="16">
        <v>0.16097972972972974</v>
      </c>
      <c r="P59" s="16">
        <v>0.11210191082802548</v>
      </c>
      <c r="Q59" s="16">
        <v>0.18547290736065256</v>
      </c>
      <c r="R59" s="16">
        <v>0.21703158107153667</v>
      </c>
      <c r="S59" s="16">
        <v>0.12741075092326631</v>
      </c>
      <c r="T59" s="16">
        <v>0.18012422360248448</v>
      </c>
      <c r="U59" s="16">
        <v>6.4336372847011145E-2</v>
      </c>
      <c r="V59" s="16">
        <v>0.15846016114592659</v>
      </c>
      <c r="W59" s="16">
        <v>0.12067938021454112</v>
      </c>
      <c r="X59" s="16">
        <v>0.32653061224489793</v>
      </c>
      <c r="Y59" s="16">
        <v>0.15926493108728942</v>
      </c>
      <c r="Z59" s="16">
        <v>8.6413326392503903E-2</v>
      </c>
      <c r="AA59" s="16">
        <v>0.14683663833805477</v>
      </c>
      <c r="AB59" s="16">
        <v>0.13923895754312982</v>
      </c>
      <c r="AC59" s="16">
        <v>0.15612209098351071</v>
      </c>
      <c r="AD59" s="16">
        <v>0.34736107881887934</v>
      </c>
      <c r="AE59" s="16">
        <v>0.10587707492148946</v>
      </c>
      <c r="AF59" s="16">
        <v>0.10334158415841584</v>
      </c>
      <c r="AG59" s="16">
        <v>0.16535796766743649</v>
      </c>
      <c r="AH59" s="16">
        <v>0.1605102817974105</v>
      </c>
      <c r="AI59" s="16">
        <v>0.15713919507818508</v>
      </c>
      <c r="AJ59" s="16">
        <v>0.1472353870458136</v>
      </c>
      <c r="AK59" s="16">
        <v>0.12424138325890301</v>
      </c>
      <c r="AL59" s="16">
        <v>0.23268698060941828</v>
      </c>
      <c r="AM59" s="16">
        <v>0.16138328530259366</v>
      </c>
      <c r="AN59" s="16">
        <v>0.41056651814131129</v>
      </c>
      <c r="AO59" s="16">
        <v>0.10759493670886076</v>
      </c>
      <c r="AP59" s="16">
        <v>0.33056564608199274</v>
      </c>
      <c r="AQ59" s="16">
        <v>0.20868362243269128</v>
      </c>
      <c r="AR59" s="16">
        <v>0.16484778862722574</v>
      </c>
      <c r="AS59" s="16">
        <v>0.1153160293243511</v>
      </c>
      <c r="AT59" s="16">
        <v>0.23715350948289837</v>
      </c>
      <c r="AU59" s="16">
        <v>0.18544303797468353</v>
      </c>
      <c r="AV59" s="16">
        <v>8.4049465520855168E-2</v>
      </c>
      <c r="AW59" s="16">
        <v>0.12649287273661231</v>
      </c>
      <c r="AX59" s="16">
        <v>0.17821546091849874</v>
      </c>
      <c r="AY59" s="16">
        <v>0.21714285714285714</v>
      </c>
      <c r="AZ59" s="16">
        <v>0.17421739814377851</v>
      </c>
      <c r="BA59" s="16">
        <v>0.15990730011587487</v>
      </c>
      <c r="BB59" s="16">
        <v>0.12581161193187165</v>
      </c>
      <c r="BC59" s="16">
        <v>0.13767597232164161</v>
      </c>
      <c r="BD59" s="16">
        <v>0.13077541181197269</v>
      </c>
      <c r="BE59" s="16">
        <v>8.5234680573663624E-2</v>
      </c>
      <c r="BF59" s="16">
        <v>0.19588360539389638</v>
      </c>
      <c r="BG59" s="16">
        <v>0.13505792731312491</v>
      </c>
      <c r="BH59" s="16">
        <v>0.14100294985250739</v>
      </c>
      <c r="BI59" s="16"/>
      <c r="BJ59" s="16">
        <v>0.12741443578447983</v>
      </c>
      <c r="BK59" s="16">
        <v>0.24147982062780268</v>
      </c>
      <c r="BL59" s="16">
        <v>0.25466084886949625</v>
      </c>
      <c r="BM59" s="16"/>
      <c r="BN59" s="16">
        <v>0.15685441020191285</v>
      </c>
      <c r="BO59" s="16">
        <v>0.27137396902031785</v>
      </c>
      <c r="BP59" s="48">
        <v>0.11022997620935765</v>
      </c>
      <c r="BQ59" s="16">
        <v>11.708915980528136</v>
      </c>
    </row>
    <row r="60" spans="1:69" x14ac:dyDescent="0.35">
      <c r="A60" s="2" t="s">
        <v>232</v>
      </c>
      <c r="B60" s="16">
        <v>0.17303532804614274</v>
      </c>
      <c r="C60" s="16">
        <v>0.10548523206751055</v>
      </c>
      <c r="D60" s="16">
        <v>0.20295462539570877</v>
      </c>
      <c r="E60" s="16">
        <v>0.17943648047454275</v>
      </c>
      <c r="F60" s="16">
        <v>0.24846625766871167</v>
      </c>
      <c r="G60" s="16">
        <v>0.20887337986041873</v>
      </c>
      <c r="H60" s="16">
        <v>0.11395056556346879</v>
      </c>
      <c r="I60" s="16">
        <v>0.15307262569832403</v>
      </c>
      <c r="J60" s="16">
        <v>0.21788170563961484</v>
      </c>
      <c r="K60" s="16">
        <v>0.10790835181079084</v>
      </c>
      <c r="L60" s="16">
        <v>0.17559296097934202</v>
      </c>
      <c r="M60" s="16">
        <v>0.4012112036336109</v>
      </c>
      <c r="N60" s="16">
        <v>0.10602120424084817</v>
      </c>
      <c r="O60" s="16">
        <v>0.16013513513513514</v>
      </c>
      <c r="P60" s="16">
        <v>0.11388535031847134</v>
      </c>
      <c r="Q60" s="16">
        <v>0.18353078267624781</v>
      </c>
      <c r="R60" s="16">
        <v>0.21541721319745738</v>
      </c>
      <c r="S60" s="16">
        <v>0.12556421830118999</v>
      </c>
      <c r="T60" s="16">
        <v>0.17474120082815736</v>
      </c>
      <c r="U60" s="16">
        <v>6.4336372847011145E-2</v>
      </c>
      <c r="V60" s="16">
        <v>0.15935541629364369</v>
      </c>
      <c r="W60" s="16">
        <v>0.12097735399284863</v>
      </c>
      <c r="X60" s="16">
        <v>0.31980519480519481</v>
      </c>
      <c r="Y60" s="16">
        <v>0.15447932618683002</v>
      </c>
      <c r="Z60" s="16">
        <v>8.7975013014055178E-2</v>
      </c>
      <c r="AA60" s="16">
        <v>0.14258734655335223</v>
      </c>
      <c r="AB60" s="16">
        <v>0.14070720665606265</v>
      </c>
      <c r="AC60" s="16">
        <v>0.1558882002105017</v>
      </c>
      <c r="AD60" s="16">
        <v>0.35247616833294582</v>
      </c>
      <c r="AE60" s="16">
        <v>0.10632570659488561</v>
      </c>
      <c r="AF60" s="16">
        <v>0.10519801980198019</v>
      </c>
      <c r="AG60" s="16">
        <v>0.16705157813702848</v>
      </c>
      <c r="AH60" s="16">
        <v>0.15727341964965727</v>
      </c>
      <c r="AI60" s="16">
        <v>0.15560112791591899</v>
      </c>
      <c r="AJ60" s="16">
        <v>0.14552922590837283</v>
      </c>
      <c r="AK60" s="16">
        <v>0.12218023588686591</v>
      </c>
      <c r="AL60" s="16">
        <v>0.22825484764542936</v>
      </c>
      <c r="AM60" s="16">
        <v>0.16253602305475504</v>
      </c>
      <c r="AN60" s="16">
        <v>0.40420114576702737</v>
      </c>
      <c r="AO60" s="16">
        <v>0.11301989150090416</v>
      </c>
      <c r="AP60" s="16">
        <v>0.32745199792423457</v>
      </c>
      <c r="AQ60" s="16">
        <v>0.20974779184846226</v>
      </c>
      <c r="AR60" s="16">
        <v>0.16728891441700172</v>
      </c>
      <c r="AS60" s="16">
        <v>0.11432534178720032</v>
      </c>
      <c r="AT60" s="16">
        <v>0.24704165991246554</v>
      </c>
      <c r="AU60" s="16">
        <v>0.18101265822784809</v>
      </c>
      <c r="AV60" s="16">
        <v>8.3839865856214627E-2</v>
      </c>
      <c r="AW60" s="16">
        <v>0.12739180685758314</v>
      </c>
      <c r="AX60" s="16">
        <v>0.17812008202584767</v>
      </c>
      <c r="AY60" s="16">
        <v>0.21678571428571428</v>
      </c>
      <c r="AZ60" s="16">
        <v>0.16902627025326411</v>
      </c>
      <c r="BA60" s="16">
        <v>0.1584266769666538</v>
      </c>
      <c r="BB60" s="16">
        <v>0.12571751199774159</v>
      </c>
      <c r="BC60" s="16">
        <v>0.13767597232164161</v>
      </c>
      <c r="BD60" s="16">
        <v>0.13318601848131781</v>
      </c>
      <c r="BE60" s="16">
        <v>8.3279009126466755E-2</v>
      </c>
      <c r="BF60" s="16">
        <v>0.2017979654601372</v>
      </c>
      <c r="BG60" s="16">
        <v>0.13616886208538329</v>
      </c>
      <c r="BH60" s="16">
        <v>0.1424778761061947</v>
      </c>
      <c r="BI60" s="16"/>
      <c r="BJ60" s="16">
        <v>0.13080311758725854</v>
      </c>
      <c r="BK60" s="16">
        <v>0.24125560538116592</v>
      </c>
      <c r="BL60" s="16">
        <v>0.25347084490281635</v>
      </c>
      <c r="BM60" s="16"/>
      <c r="BN60" s="16">
        <v>0.15855472901168968</v>
      </c>
      <c r="BO60" s="16">
        <v>0.2631261315630658</v>
      </c>
      <c r="BP60" s="48">
        <v>0.1134020618556701</v>
      </c>
      <c r="BQ60" s="16">
        <v>11.234297128534005</v>
      </c>
    </row>
    <row r="61" spans="1:69" x14ac:dyDescent="0.35">
      <c r="A61" s="2" t="s">
        <v>233</v>
      </c>
      <c r="B61" s="16">
        <v>0.1742369622686854</v>
      </c>
      <c r="C61" s="16">
        <v>0.10358649789029536</v>
      </c>
      <c r="D61" s="16">
        <v>0.19926134365107281</v>
      </c>
      <c r="E61" s="16">
        <v>0.18042511122095897</v>
      </c>
      <c r="F61" s="16">
        <v>0.22838817624093699</v>
      </c>
      <c r="G61" s="16">
        <v>0.20787637088733799</v>
      </c>
      <c r="H61" s="16">
        <v>0.11436950146627566</v>
      </c>
      <c r="I61" s="16">
        <v>0.14776536312849162</v>
      </c>
      <c r="J61" s="16">
        <v>0.21210453920220082</v>
      </c>
      <c r="K61" s="16">
        <v>0.10593742301059374</v>
      </c>
      <c r="L61" s="16">
        <v>0.18018362662586074</v>
      </c>
      <c r="M61" s="16">
        <v>0</v>
      </c>
      <c r="N61" s="16">
        <v>0.10582116423284657</v>
      </c>
      <c r="O61" s="16">
        <v>0.15827702702702703</v>
      </c>
      <c r="P61" s="16">
        <v>0.11210191082802548</v>
      </c>
      <c r="Q61" s="16">
        <v>0.18314235773936688</v>
      </c>
      <c r="R61" s="16">
        <v>0.20744627181919079</v>
      </c>
      <c r="S61" s="16">
        <v>0.12330734509643004</v>
      </c>
      <c r="T61" s="16">
        <v>0.17101449275362318</v>
      </c>
      <c r="U61" s="16">
        <v>6.231003039513678E-2</v>
      </c>
      <c r="V61" s="16">
        <v>0.15099970158161743</v>
      </c>
      <c r="W61" s="16">
        <v>0.11918951132300358</v>
      </c>
      <c r="X61" s="16">
        <v>0.31470315398886828</v>
      </c>
      <c r="Y61" s="16">
        <v>0.15486217457886678</v>
      </c>
      <c r="Z61" s="16">
        <v>8.6933888599687661E-2</v>
      </c>
      <c r="AA61" s="16">
        <v>0.14258734655335223</v>
      </c>
      <c r="AB61" s="16">
        <v>0.1381377707084302</v>
      </c>
      <c r="AC61" s="16">
        <v>0.15436791018594317</v>
      </c>
      <c r="AD61" s="16">
        <v>0.3552662171588003</v>
      </c>
      <c r="AE61" s="16">
        <v>0.10767160161507403</v>
      </c>
      <c r="AF61" s="16">
        <v>0.10705445544554455</v>
      </c>
      <c r="AG61" s="16">
        <v>0.16520400307929176</v>
      </c>
      <c r="AH61" s="16">
        <v>0.15346534653465346</v>
      </c>
      <c r="AI61" s="16">
        <v>0.15175596001025379</v>
      </c>
      <c r="AJ61" s="16">
        <v>0.14287519747235386</v>
      </c>
      <c r="AK61" s="16">
        <v>0.12103515401351196</v>
      </c>
      <c r="AL61" s="16">
        <v>0.2146814404432133</v>
      </c>
      <c r="AM61" s="16">
        <v>0.15504322766570605</v>
      </c>
      <c r="AN61" s="16">
        <v>0.38892425206874603</v>
      </c>
      <c r="AO61" s="16">
        <v>0.1112115732368897</v>
      </c>
      <c r="AP61" s="16">
        <v>0.32122470160871819</v>
      </c>
      <c r="AQ61" s="16">
        <v>0.21006704267319357</v>
      </c>
      <c r="AR61" s="16">
        <v>0.16527857553130385</v>
      </c>
      <c r="AS61" s="16">
        <v>0.11155141668317813</v>
      </c>
      <c r="AT61" s="16">
        <v>0.24736586156589399</v>
      </c>
      <c r="AU61" s="16">
        <v>0.18037974683544303</v>
      </c>
      <c r="AV61" s="16">
        <v>8.0067071892684971E-2</v>
      </c>
      <c r="AW61" s="16">
        <v>0.12482342365480929</v>
      </c>
      <c r="AX61" s="16">
        <v>0.18017072821784538</v>
      </c>
      <c r="AY61" s="16">
        <v>0.21285714285714286</v>
      </c>
      <c r="AZ61" s="16">
        <v>0.1622620733050181</v>
      </c>
      <c r="BA61" s="16">
        <v>0.15694605381743273</v>
      </c>
      <c r="BB61" s="16">
        <v>0.12336501364449044</v>
      </c>
      <c r="BC61" s="16">
        <v>0.1362443330947268</v>
      </c>
      <c r="BD61" s="16">
        <v>0.13077541181197269</v>
      </c>
      <c r="BE61" s="16">
        <v>8.295306388526727E-2</v>
      </c>
      <c r="BF61" s="16">
        <v>0.20085166784953867</v>
      </c>
      <c r="BG61" s="16">
        <v>0.13188382796381526</v>
      </c>
      <c r="BH61" s="16">
        <v>0.14601769911504425</v>
      </c>
      <c r="BI61" s="16"/>
      <c r="BJ61" s="16">
        <v>0.13317519484920365</v>
      </c>
      <c r="BK61" s="16">
        <v>0.22869955156950672</v>
      </c>
      <c r="BL61" s="16">
        <v>0.2459341531138437</v>
      </c>
      <c r="BM61" s="16">
        <v>2.4509803921568627E-2</v>
      </c>
      <c r="BN61" s="16">
        <v>0.15472901168969183</v>
      </c>
      <c r="BO61" s="16">
        <v>0.25528062764031384</v>
      </c>
      <c r="BP61" s="48">
        <v>0.11181601903251388</v>
      </c>
      <c r="BQ61" s="16">
        <v>10.672754619572322</v>
      </c>
    </row>
    <row r="62" spans="1:69" x14ac:dyDescent="0.35">
      <c r="A62" s="2" t="s">
        <v>234</v>
      </c>
      <c r="B62" s="16">
        <v>0.18120644075943282</v>
      </c>
      <c r="C62" s="16">
        <v>0.10253164556962026</v>
      </c>
      <c r="D62" s="16">
        <v>0.19978895532887794</v>
      </c>
      <c r="E62" s="16">
        <v>0.18339100346020762</v>
      </c>
      <c r="F62" s="16">
        <v>0.22959657928983082</v>
      </c>
      <c r="G62" s="16">
        <v>0.21535393818544366</v>
      </c>
      <c r="H62" s="16">
        <v>0.11395056556346879</v>
      </c>
      <c r="I62" s="16">
        <v>0.14692737430167599</v>
      </c>
      <c r="J62" s="16">
        <v>0.20852819807427786</v>
      </c>
      <c r="K62" s="16">
        <v>0.10470559251047055</v>
      </c>
      <c r="L62" s="16">
        <v>0.18477429227237949</v>
      </c>
      <c r="M62" s="16">
        <v>0</v>
      </c>
      <c r="N62" s="16">
        <v>0.10502100420084017</v>
      </c>
      <c r="O62" s="16">
        <v>0.15675675675675677</v>
      </c>
      <c r="P62" s="16">
        <v>0.11847133757961784</v>
      </c>
      <c r="Q62" s="16">
        <v>0.18255972033404544</v>
      </c>
      <c r="R62" s="16">
        <v>0.20260316819695287</v>
      </c>
      <c r="S62" s="16">
        <v>0.12351251538777185</v>
      </c>
      <c r="T62" s="16">
        <v>0.17349896480331262</v>
      </c>
      <c r="U62" s="16">
        <v>6.231003039513678E-2</v>
      </c>
      <c r="V62" s="16">
        <v>0.14980602805132795</v>
      </c>
      <c r="W62" s="16">
        <v>0.1197854588796186</v>
      </c>
      <c r="X62" s="16">
        <v>0.31168831168831168</v>
      </c>
      <c r="Y62" s="16">
        <v>0.15160796324655437</v>
      </c>
      <c r="Z62" s="16">
        <v>8.7975013014055178E-2</v>
      </c>
      <c r="AA62" s="16">
        <v>0.14258734655335223</v>
      </c>
      <c r="AB62" s="16">
        <v>0.13899424935764101</v>
      </c>
      <c r="AC62" s="16">
        <v>0.15413401941293417</v>
      </c>
      <c r="AD62" s="16">
        <v>0.36061381074168797</v>
      </c>
      <c r="AE62" s="16">
        <v>0.10767160161507403</v>
      </c>
      <c r="AF62" s="16">
        <v>0.11014851485148515</v>
      </c>
      <c r="AG62" s="16">
        <v>0.16243264049268669</v>
      </c>
      <c r="AH62" s="16">
        <v>0.15441736481340443</v>
      </c>
      <c r="AI62" s="16">
        <v>0.15431940528069726</v>
      </c>
      <c r="AJ62" s="16">
        <v>0.14300157977883096</v>
      </c>
      <c r="AK62" s="16">
        <v>0.12229474407420131</v>
      </c>
      <c r="AL62" s="16">
        <v>0.21440443213296398</v>
      </c>
      <c r="AM62" s="16">
        <v>0.15648414985590778</v>
      </c>
      <c r="AN62" s="16">
        <v>0.38128580521960537</v>
      </c>
      <c r="AO62" s="16">
        <v>0.1112115732368897</v>
      </c>
      <c r="AP62" s="16">
        <v>0.31966787752983911</v>
      </c>
      <c r="AQ62" s="16">
        <v>0.21251463232946685</v>
      </c>
      <c r="AR62" s="16">
        <v>0.17805858701895463</v>
      </c>
      <c r="AS62" s="16">
        <v>0.10897562908658609</v>
      </c>
      <c r="AT62" s="16">
        <v>0.2577403144756038</v>
      </c>
      <c r="AU62" s="16">
        <v>0.17848101265822786</v>
      </c>
      <c r="AV62" s="16">
        <v>8.1115070215887652E-2</v>
      </c>
      <c r="AW62" s="16">
        <v>0.12623603441633491</v>
      </c>
      <c r="AX62" s="16">
        <v>0.17931231818398588</v>
      </c>
      <c r="AY62" s="16">
        <v>0.2144047619047619</v>
      </c>
      <c r="AZ62" s="16">
        <v>0.16147553877615228</v>
      </c>
      <c r="BA62" s="16">
        <v>0.15655980430024463</v>
      </c>
      <c r="BB62" s="16">
        <v>0.12091841535710925</v>
      </c>
      <c r="BC62" s="16">
        <v>0.13600572655690765</v>
      </c>
      <c r="BD62" s="16">
        <v>0.12977099236641221</v>
      </c>
      <c r="BE62" s="16">
        <v>8.295306388526727E-2</v>
      </c>
      <c r="BF62" s="16">
        <v>0.20132481665483795</v>
      </c>
      <c r="BG62" s="16">
        <v>0.12839231867957468</v>
      </c>
      <c r="BH62" s="16">
        <v>0.14719764011799411</v>
      </c>
      <c r="BI62" s="16"/>
      <c r="BJ62" s="16">
        <v>0.13419179939003728</v>
      </c>
      <c r="BK62" s="16">
        <v>0.2257847533632287</v>
      </c>
      <c r="BL62" s="16">
        <v>0.24276080920269735</v>
      </c>
      <c r="BM62" s="16">
        <v>4.9019607843137254E-2</v>
      </c>
      <c r="BN62" s="16">
        <v>0.1532412327311371</v>
      </c>
      <c r="BO62" s="16">
        <v>0.24622812311406156</v>
      </c>
      <c r="BP62" s="48">
        <v>0.11313772138514407</v>
      </c>
      <c r="BQ62" s="16">
        <v>10.71582069681094</v>
      </c>
    </row>
    <row r="63" spans="1:69" x14ac:dyDescent="0.35">
      <c r="A63" s="2" t="s">
        <v>235</v>
      </c>
      <c r="B63" s="16">
        <v>0.18457101658255226</v>
      </c>
      <c r="C63" s="16">
        <v>0.10506329113924051</v>
      </c>
      <c r="D63" s="16">
        <v>0.1976785086176574</v>
      </c>
      <c r="E63" s="16">
        <v>0.18339100346020762</v>
      </c>
      <c r="F63" s="16">
        <v>0.22745863543409556</v>
      </c>
      <c r="G63" s="16">
        <v>0.21286141575274178</v>
      </c>
      <c r="H63" s="16">
        <v>0.10976120653540009</v>
      </c>
      <c r="I63" s="16">
        <v>0.15027932960893856</v>
      </c>
      <c r="J63" s="16">
        <v>0.20522696011004127</v>
      </c>
      <c r="K63" s="16">
        <v>0.1076619857107662</v>
      </c>
      <c r="L63" s="16">
        <v>0.18898240244835501</v>
      </c>
      <c r="M63" s="16">
        <v>0</v>
      </c>
      <c r="N63" s="16">
        <v>0.10642128425685136</v>
      </c>
      <c r="O63" s="16">
        <v>0.1554054054054054</v>
      </c>
      <c r="P63" s="16">
        <v>0.12254777070063694</v>
      </c>
      <c r="Q63" s="16">
        <v>0.18255972033404544</v>
      </c>
      <c r="R63" s="16">
        <v>0.20078700433861366</v>
      </c>
      <c r="S63" s="16">
        <v>0.12289700451374641</v>
      </c>
      <c r="T63" s="16">
        <v>0.17391304347826086</v>
      </c>
      <c r="U63" s="16">
        <v>5.9777102330293819E-2</v>
      </c>
      <c r="V63" s="16">
        <v>0.14652342584303193</v>
      </c>
      <c r="W63" s="16">
        <v>0.11859356376638856</v>
      </c>
      <c r="X63" s="16">
        <v>0.30913729128014844</v>
      </c>
      <c r="Y63" s="16">
        <v>0.15007656967840735</v>
      </c>
      <c r="Z63" s="16">
        <v>9.0577824049973971E-2</v>
      </c>
      <c r="AA63" s="16">
        <v>0.14305949008498584</v>
      </c>
      <c r="AB63" s="16">
        <v>0.14229780986173987</v>
      </c>
      <c r="AC63" s="16">
        <v>0.15401707402642967</v>
      </c>
      <c r="AD63" s="16">
        <v>0.36340385956754245</v>
      </c>
      <c r="AE63" s="16">
        <v>0.10722296994167788</v>
      </c>
      <c r="AF63" s="16">
        <v>0.11200495049504951</v>
      </c>
      <c r="AG63" s="16">
        <v>0.16197074672825251</v>
      </c>
      <c r="AH63" s="16">
        <v>0.15422696115765422</v>
      </c>
      <c r="AI63" s="16">
        <v>0.15457574980774161</v>
      </c>
      <c r="AJ63" s="16">
        <v>0.14382306477093207</v>
      </c>
      <c r="AK63" s="16">
        <v>0.1244703996335738</v>
      </c>
      <c r="AL63" s="16">
        <v>0.21246537396121884</v>
      </c>
      <c r="AM63" s="16">
        <v>0.15734870317002883</v>
      </c>
      <c r="AN63" s="16">
        <v>0.38255887969446212</v>
      </c>
      <c r="AO63" s="16">
        <v>0.1166365280289331</v>
      </c>
      <c r="AP63" s="16">
        <v>0.31966787752983911</v>
      </c>
      <c r="AQ63" s="16">
        <v>0.21155687985527297</v>
      </c>
      <c r="AR63" s="16">
        <v>0.18064330844342333</v>
      </c>
      <c r="AS63" s="16">
        <v>0.11095700416088766</v>
      </c>
      <c r="AT63" s="16">
        <v>0.26843896903874209</v>
      </c>
      <c r="AU63" s="16">
        <v>0.17721518987341772</v>
      </c>
      <c r="AV63" s="16">
        <v>8.3001467197652487E-2</v>
      </c>
      <c r="AW63" s="16">
        <v>0.12572235777578014</v>
      </c>
      <c r="AX63" s="16">
        <v>0.17864466593542849</v>
      </c>
      <c r="AY63" s="16">
        <v>0.21607142857142858</v>
      </c>
      <c r="AZ63" s="16">
        <v>0.16061035079439986</v>
      </c>
      <c r="BA63" s="16">
        <v>0.15675292905883867</v>
      </c>
      <c r="BB63" s="16">
        <v>0.11950691634515856</v>
      </c>
      <c r="BC63" s="16">
        <v>0.13409687425435457</v>
      </c>
      <c r="BD63" s="16">
        <v>0.13037364403374849</v>
      </c>
      <c r="BE63" s="16">
        <v>8.4419817470664932E-2</v>
      </c>
      <c r="BF63" s="16">
        <v>0.20369056068133429</v>
      </c>
      <c r="BG63" s="16">
        <v>0.1282336137121092</v>
      </c>
      <c r="BH63" s="16">
        <v>0.14926253687315635</v>
      </c>
      <c r="BI63" s="16"/>
      <c r="BJ63" s="16">
        <v>0.13520840393087089</v>
      </c>
      <c r="BK63" s="16">
        <v>0.22600896860986547</v>
      </c>
      <c r="BL63" s="16"/>
      <c r="BM63" s="16">
        <v>7.3529411764705885E-2</v>
      </c>
      <c r="BN63" s="16">
        <v>0</v>
      </c>
      <c r="BO63" s="16">
        <v>0.2420036210018105</v>
      </c>
      <c r="BP63" s="48">
        <v>0.1134020618556701</v>
      </c>
      <c r="BQ63" s="16">
        <v>10.371254185074582</v>
      </c>
    </row>
    <row r="64" spans="1:69" x14ac:dyDescent="0.35">
      <c r="A64" s="2" t="s">
        <v>236</v>
      </c>
      <c r="B64" s="16">
        <v>0.16608675481326837</v>
      </c>
      <c r="C64" s="16">
        <v>0.10326879033937122</v>
      </c>
      <c r="D64" s="16">
        <v>0.18839360807401179</v>
      </c>
      <c r="E64" s="16">
        <v>0.11104441776710684</v>
      </c>
      <c r="F64" s="16">
        <v>0.22491064063788838</v>
      </c>
      <c r="G64" s="16">
        <v>0.20187680461982677</v>
      </c>
      <c r="H64" s="16">
        <v>0.10263578274760383</v>
      </c>
      <c r="I64" s="16">
        <v>0.14875595553202753</v>
      </c>
      <c r="J64" s="16">
        <v>0.19887429643527205</v>
      </c>
      <c r="K64" s="16">
        <v>0.111358574610245</v>
      </c>
      <c r="L64" s="16">
        <v>0.18278000729660707</v>
      </c>
      <c r="M64" s="16">
        <v>0</v>
      </c>
      <c r="N64" s="16">
        <v>0.10165895061728394</v>
      </c>
      <c r="O64" s="16">
        <v>0.15207448546226723</v>
      </c>
      <c r="P64" s="16">
        <v>0.13295832267962157</v>
      </c>
      <c r="Q64" s="16">
        <v>0.1646076213676701</v>
      </c>
      <c r="R64" s="16">
        <v>0.19129235618597321</v>
      </c>
      <c r="S64" s="16">
        <v>0.11501163692785105</v>
      </c>
      <c r="T64" s="16">
        <v>0.16303501945525292</v>
      </c>
      <c r="U64" s="16">
        <v>5.6034482758620691E-2</v>
      </c>
      <c r="V64" s="16">
        <v>0.13418001104362232</v>
      </c>
      <c r="W64" s="16">
        <v>0.1148053424268258</v>
      </c>
      <c r="X64" s="16">
        <v>0.29096916299559472</v>
      </c>
      <c r="Y64" s="16">
        <v>0.15252621544327932</v>
      </c>
      <c r="Z64" s="16">
        <v>8.6849852796859667E-2</v>
      </c>
      <c r="AA64" s="16">
        <v>0.13837050523441055</v>
      </c>
      <c r="AB64" s="16">
        <v>0.13453070683661644</v>
      </c>
      <c r="AC64" s="16">
        <v>0.14761215629522431</v>
      </c>
      <c r="AD64" s="16">
        <v>0.35580608793686586</v>
      </c>
      <c r="AE64" s="16">
        <v>0.10303830911492734</v>
      </c>
      <c r="AF64" s="16">
        <v>0.12419974391805377</v>
      </c>
      <c r="AG64" s="16">
        <v>0.15807820551682328</v>
      </c>
      <c r="AH64" s="16">
        <v>0.14627994955863807</v>
      </c>
      <c r="AI64" s="16">
        <v>0.14954645746506498</v>
      </c>
      <c r="AJ64" s="16">
        <v>0.14017270737046947</v>
      </c>
      <c r="AK64" s="16">
        <v>0.12078152753108348</v>
      </c>
      <c r="AL64" s="16">
        <v>0.2</v>
      </c>
      <c r="AM64" s="16">
        <v>0.14937192790824685</v>
      </c>
      <c r="AN64" s="16">
        <v>0.37858508604206503</v>
      </c>
      <c r="AO64" s="16">
        <v>0.12216404886561955</v>
      </c>
      <c r="AP64" s="16">
        <v>0.30121654501216544</v>
      </c>
      <c r="AQ64" s="16">
        <v>0.20308983016165336</v>
      </c>
      <c r="AR64" s="16">
        <v>0.17376821651630811</v>
      </c>
      <c r="AS64" s="16">
        <v>0.10736842105263159</v>
      </c>
      <c r="AT64" s="16">
        <v>0.25874233128834356</v>
      </c>
      <c r="AU64" s="16">
        <v>0.16106965174129353</v>
      </c>
      <c r="AV64" s="16">
        <v>8.0443548387096775E-2</v>
      </c>
      <c r="AW64" s="16">
        <v>0.12641083521444696</v>
      </c>
      <c r="AX64" s="16">
        <v>0.17643435826976833</v>
      </c>
      <c r="AY64" s="16">
        <v>0.20939379916705228</v>
      </c>
      <c r="AZ64" s="16">
        <v>0.15749306197964846</v>
      </c>
      <c r="BA64" s="16">
        <v>0.15680511182108625</v>
      </c>
      <c r="BB64" s="16">
        <v>0.11681689884366749</v>
      </c>
      <c r="BC64" s="16">
        <v>0.13245192307692308</v>
      </c>
      <c r="BD64" s="16">
        <v>0.1267966135065958</v>
      </c>
      <c r="BE64" s="16">
        <v>7.8262163368546342E-2</v>
      </c>
      <c r="BF64" s="16">
        <v>0.19770520741394529</v>
      </c>
      <c r="BG64" s="16">
        <v>0.12298232129131437</v>
      </c>
      <c r="BH64" s="16">
        <v>0.14261168384879724</v>
      </c>
      <c r="BI64" s="16"/>
      <c r="BJ64" s="16">
        <v>0.13825821755337173</v>
      </c>
      <c r="BK64" s="16">
        <v>0.12997243009058684</v>
      </c>
      <c r="BL64" s="16"/>
      <c r="BM64" s="16">
        <v>7.8602620087336247E-2</v>
      </c>
      <c r="BN64" s="16">
        <v>0</v>
      </c>
      <c r="BO64" s="16">
        <v>0.18549409488223126</v>
      </c>
      <c r="BP64" s="48">
        <v>9.7222222222222224E-2</v>
      </c>
      <c r="BQ64" s="16">
        <v>9.8239386194250891</v>
      </c>
    </row>
    <row r="65" spans="1:90" x14ac:dyDescent="0.35">
      <c r="A65" s="2" t="s">
        <v>237</v>
      </c>
      <c r="B65" s="16">
        <v>0.1700301554163767</v>
      </c>
      <c r="C65" s="16">
        <v>0.10181136789506559</v>
      </c>
      <c r="D65" s="16">
        <v>0.18990748528174936</v>
      </c>
      <c r="E65" s="16">
        <v>0.11284513805522209</v>
      </c>
      <c r="F65" s="16">
        <v>0.23040967830629641</v>
      </c>
      <c r="G65" s="16">
        <v>0.20572666025024061</v>
      </c>
      <c r="H65" s="16">
        <v>0.1042332268370607</v>
      </c>
      <c r="I65" s="16">
        <v>0.14743250397035468</v>
      </c>
      <c r="J65" s="16">
        <v>0.19673009916912357</v>
      </c>
      <c r="K65" s="16">
        <v>0.11160603810937887</v>
      </c>
      <c r="L65" s="16">
        <v>0.17986136446552353</v>
      </c>
      <c r="M65" s="16">
        <v>0</v>
      </c>
      <c r="N65" s="16">
        <v>0.10204475308641975</v>
      </c>
      <c r="O65" s="16">
        <v>0.15027768703038222</v>
      </c>
      <c r="P65" s="16">
        <v>0.1482996676041933</v>
      </c>
      <c r="Q65" s="16">
        <v>0.1626935792587437</v>
      </c>
      <c r="R65" s="16">
        <v>0.17838849487785657</v>
      </c>
      <c r="S65" s="16">
        <v>0.11210240496508922</v>
      </c>
      <c r="T65" s="16">
        <v>0.15914396887159532</v>
      </c>
      <c r="U65" s="16">
        <v>5.6034482758620691E-2</v>
      </c>
      <c r="V65" s="16">
        <v>0.12838210933186084</v>
      </c>
      <c r="W65" s="16">
        <v>0.11679454390451834</v>
      </c>
      <c r="X65" s="16">
        <v>0.2894273127753304</v>
      </c>
      <c r="Y65" s="16">
        <v>0.15386081982840802</v>
      </c>
      <c r="Z65" s="16">
        <v>8.8812561334641812E-2</v>
      </c>
      <c r="AA65" s="16">
        <v>0.13791533909877104</v>
      </c>
      <c r="AB65" s="16">
        <v>0.133603707995365</v>
      </c>
      <c r="AC65" s="16">
        <v>0.15084047645552712</v>
      </c>
      <c r="AD65" s="16">
        <v>0.35896279594137542</v>
      </c>
      <c r="AE65" s="16">
        <v>0.10083663584324086</v>
      </c>
      <c r="AF65" s="16">
        <v>0.12868117797695264</v>
      </c>
      <c r="AG65" s="16">
        <v>0.15913913307062746</v>
      </c>
      <c r="AH65" s="16">
        <v>0.14357773374166816</v>
      </c>
      <c r="AI65" s="16">
        <v>0.14807550870311351</v>
      </c>
      <c r="AJ65" s="16">
        <v>0.13962539528095355</v>
      </c>
      <c r="AK65" s="16">
        <v>0.12178063943161634</v>
      </c>
      <c r="AL65" s="16">
        <v>0.2038095238095238</v>
      </c>
      <c r="AM65" s="16">
        <v>0.15128345166575641</v>
      </c>
      <c r="AN65" s="16">
        <v>0.3702995538559592</v>
      </c>
      <c r="AO65" s="16">
        <v>0.12914485165794065</v>
      </c>
      <c r="AP65" s="16">
        <v>0.30267639902676396</v>
      </c>
      <c r="AQ65" s="16">
        <v>0.20493145078780439</v>
      </c>
      <c r="AR65" s="16">
        <v>0.17307425399028453</v>
      </c>
      <c r="AS65" s="16">
        <v>0.10755980861244019</v>
      </c>
      <c r="AT65" s="16">
        <v>0.2607361963190184</v>
      </c>
      <c r="AU65" s="16">
        <v>0.16231343283582089</v>
      </c>
      <c r="AV65" s="16">
        <v>8.2459677419354838E-2</v>
      </c>
      <c r="AW65" s="16">
        <v>0.12628542763982945</v>
      </c>
      <c r="AX65" s="16">
        <v>0.1680958923579855</v>
      </c>
      <c r="AY65" s="16">
        <v>0.20846830171217029</v>
      </c>
      <c r="AZ65" s="16">
        <v>0.15440949737897008</v>
      </c>
      <c r="BA65" s="16">
        <v>0.15674121405750799</v>
      </c>
      <c r="BB65" s="16">
        <v>0.11681689884366749</v>
      </c>
      <c r="BC65" s="16">
        <v>0.13269230769230769</v>
      </c>
      <c r="BD65" s="16">
        <v>0.125812167749557</v>
      </c>
      <c r="BE65" s="16">
        <v>8.882606754947181E-2</v>
      </c>
      <c r="BF65" s="16">
        <v>0.20807590467784642</v>
      </c>
      <c r="BG65" s="16">
        <v>0.12175249807840123</v>
      </c>
      <c r="BH65" s="16">
        <v>0.14432989690721648</v>
      </c>
      <c r="BI65" s="16"/>
      <c r="BJ65" s="16">
        <v>0.14029142663503896</v>
      </c>
      <c r="BK65" s="16">
        <v>0.12787186556387029</v>
      </c>
      <c r="BL65" s="16"/>
      <c r="BM65" s="16">
        <v>0.1091703056768559</v>
      </c>
      <c r="BN65" s="16">
        <v>0</v>
      </c>
      <c r="BO65" s="16">
        <v>0.18455995195836392</v>
      </c>
      <c r="BP65" s="48">
        <v>9.6539162112932606E-2</v>
      </c>
      <c r="BQ65" s="16">
        <v>9.87892203349592</v>
      </c>
    </row>
    <row r="66" spans="1:90" x14ac:dyDescent="0.35">
      <c r="A66" s="2" t="s">
        <v>238</v>
      </c>
      <c r="B66" s="16">
        <v>0.17722106239851543</v>
      </c>
      <c r="C66" s="16">
        <v>0.10368519675202999</v>
      </c>
      <c r="D66" s="16">
        <v>0.18889823380992429</v>
      </c>
      <c r="E66" s="16">
        <v>0.11464585834333733</v>
      </c>
      <c r="F66" s="16">
        <v>0.23150948583997799</v>
      </c>
      <c r="G66" s="16">
        <v>0.20909528392685275</v>
      </c>
      <c r="H66" s="16">
        <v>0.1062300319488818</v>
      </c>
      <c r="I66" s="16">
        <v>0.14822657490735838</v>
      </c>
      <c r="J66" s="16">
        <v>0.17636022514071295</v>
      </c>
      <c r="K66" s="16">
        <v>0.11210096510764662</v>
      </c>
      <c r="L66" s="16">
        <v>0.1794965341116381</v>
      </c>
      <c r="M66" s="16">
        <v>0</v>
      </c>
      <c r="N66" s="16">
        <v>0.10455246913580248</v>
      </c>
      <c r="O66" s="16">
        <v>0.15142110421430904</v>
      </c>
      <c r="P66" s="16">
        <v>0.15469189465609817</v>
      </c>
      <c r="Q66" s="16">
        <v>0.16234557160257526</v>
      </c>
      <c r="R66" s="16">
        <v>0.1762214342001576</v>
      </c>
      <c r="S66" s="16">
        <v>0.11210240496508922</v>
      </c>
      <c r="T66" s="16">
        <v>0.15992217898832684</v>
      </c>
      <c r="U66" s="16">
        <v>5.5076628352490421E-2</v>
      </c>
      <c r="V66" s="16">
        <v>0.12727774710104914</v>
      </c>
      <c r="W66" s="16">
        <v>0.11821540210287014</v>
      </c>
      <c r="X66" s="16">
        <v>0.28656387665198235</v>
      </c>
      <c r="Y66" s="16">
        <v>0.155767397521449</v>
      </c>
      <c r="Z66" s="16">
        <v>9.175662414131501E-2</v>
      </c>
      <c r="AA66" s="16">
        <v>0.13791533909877104</v>
      </c>
      <c r="AB66" s="16">
        <v>0.13383545770567787</v>
      </c>
      <c r="AC66" s="16">
        <v>0.15206501168874542</v>
      </c>
      <c r="AD66" s="16">
        <v>0.36234498308906427</v>
      </c>
      <c r="AE66" s="16">
        <v>0.10039630118890357</v>
      </c>
      <c r="AF66" s="16">
        <v>0.1293213828425096</v>
      </c>
      <c r="AG66" s="16">
        <v>0.16126098817823584</v>
      </c>
      <c r="AH66" s="16">
        <v>0.14213655197261754</v>
      </c>
      <c r="AI66" s="16">
        <v>0.14660455994116206</v>
      </c>
      <c r="AJ66" s="16">
        <v>0.14084164436876673</v>
      </c>
      <c r="AK66" s="16">
        <v>0.12300177619893428</v>
      </c>
      <c r="AL66" s="16">
        <v>0.20816326530612245</v>
      </c>
      <c r="AM66" s="16">
        <v>0.14937192790824685</v>
      </c>
      <c r="AN66" s="16">
        <v>0.3773103887826641</v>
      </c>
      <c r="AO66" s="16">
        <v>0.13001745200698081</v>
      </c>
      <c r="AP66" s="16">
        <v>0.29781021897810217</v>
      </c>
      <c r="AQ66" s="16">
        <v>0.20595457335788828</v>
      </c>
      <c r="AR66" s="16">
        <v>0.16807772380291464</v>
      </c>
      <c r="AS66" s="16">
        <v>0.10775119617224881</v>
      </c>
      <c r="AT66" s="16">
        <v>0.2644171779141104</v>
      </c>
      <c r="AU66" s="16">
        <v>0.1654228855721393</v>
      </c>
      <c r="AV66" s="16">
        <v>8.3064516129032262E-2</v>
      </c>
      <c r="AW66" s="16">
        <v>0.12528216704288939</v>
      </c>
      <c r="AX66" s="16">
        <v>0.16762211588572512</v>
      </c>
      <c r="AY66" s="16">
        <v>0.20997223507635354</v>
      </c>
      <c r="AZ66" s="16">
        <v>0.15217391304347827</v>
      </c>
      <c r="BA66" s="16">
        <v>0.157444089456869</v>
      </c>
      <c r="BB66" s="16">
        <v>0.11699899845215332</v>
      </c>
      <c r="BC66" s="16">
        <v>0.13052884615384616</v>
      </c>
      <c r="BD66" s="16">
        <v>0.1244339436897027</v>
      </c>
      <c r="BE66" s="16">
        <v>8.9421217080791551E-2</v>
      </c>
      <c r="BF66" s="16">
        <v>0.20829655781112091</v>
      </c>
      <c r="BG66" s="16">
        <v>0.12067640276710223</v>
      </c>
      <c r="BH66" s="16">
        <v>0.14432989690721648</v>
      </c>
      <c r="BI66" s="16"/>
      <c r="BJ66" s="16">
        <v>0.15757370382921043</v>
      </c>
      <c r="BK66" s="16">
        <v>0.1295785742418275</v>
      </c>
      <c r="BL66" s="16"/>
      <c r="BM66" s="16">
        <v>0.1222707423580786</v>
      </c>
      <c r="BN66" s="16">
        <v>0</v>
      </c>
      <c r="BO66" s="16">
        <v>0.18542737038766932</v>
      </c>
      <c r="BP66" s="48">
        <v>9.4945355191256825E-2</v>
      </c>
      <c r="BQ66" s="16">
        <v>9.9274456374995204</v>
      </c>
    </row>
    <row r="67" spans="1:90" x14ac:dyDescent="0.35">
      <c r="A67" s="2" t="s">
        <v>239</v>
      </c>
      <c r="B67" s="16">
        <v>0.18209232196706102</v>
      </c>
      <c r="C67" s="16">
        <v>0.10285238392671248</v>
      </c>
      <c r="D67" s="16">
        <v>0.18940285954583683</v>
      </c>
      <c r="E67" s="16">
        <v>0.11374549819927972</v>
      </c>
      <c r="F67" s="16">
        <v>0.2331591971405004</v>
      </c>
      <c r="G67" s="16">
        <v>0.21029836381135708</v>
      </c>
      <c r="H67" s="16">
        <v>0.10503194888178914</v>
      </c>
      <c r="I67" s="16">
        <v>0.14637374272101641</v>
      </c>
      <c r="J67" s="16">
        <v>0.18038059501474135</v>
      </c>
      <c r="K67" s="16">
        <v>0.11185350160851275</v>
      </c>
      <c r="L67" s="16">
        <v>0.1794965341116381</v>
      </c>
      <c r="M67" s="16">
        <v>0</v>
      </c>
      <c r="N67" s="16">
        <v>0.10474537037037036</v>
      </c>
      <c r="O67" s="16">
        <v>0.15027768703038222</v>
      </c>
      <c r="P67" s="16">
        <v>0.16185118895423165</v>
      </c>
      <c r="Q67" s="16">
        <v>0.1665216634765965</v>
      </c>
      <c r="R67" s="16">
        <v>0.17523640661938533</v>
      </c>
      <c r="S67" s="16">
        <v>0.11268425135764158</v>
      </c>
      <c r="T67" s="16">
        <v>0.16031128404669262</v>
      </c>
      <c r="U67" s="16">
        <v>5.2681992337164751E-2</v>
      </c>
      <c r="V67" s="16">
        <v>0.12341247929320817</v>
      </c>
      <c r="W67" s="16">
        <v>0.11935208866155157</v>
      </c>
      <c r="X67" s="16">
        <v>0.28149779735682817</v>
      </c>
      <c r="Y67" s="16">
        <v>0.15691134413727359</v>
      </c>
      <c r="Z67" s="16">
        <v>9.3719332679097156E-2</v>
      </c>
      <c r="AA67" s="16">
        <v>0.14246700045516614</v>
      </c>
      <c r="AB67" s="16">
        <v>0.13545770567786791</v>
      </c>
      <c r="AC67" s="16">
        <v>0.15284426138261159</v>
      </c>
      <c r="AD67" s="16">
        <v>0.35873731679819615</v>
      </c>
      <c r="AE67" s="16">
        <v>9.5552619991193313E-2</v>
      </c>
      <c r="AF67" s="16">
        <v>0.13060179257362356</v>
      </c>
      <c r="AG67" s="16">
        <v>0.15913913307062746</v>
      </c>
      <c r="AH67" s="16">
        <v>0.14105566564582958</v>
      </c>
      <c r="AI67" s="16">
        <v>0.14586908556018632</v>
      </c>
      <c r="AJ67" s="16">
        <v>0.14151058136706399</v>
      </c>
      <c r="AK67" s="16">
        <v>0.12311278863232682</v>
      </c>
      <c r="AL67" s="16">
        <v>0.20163265306122449</v>
      </c>
      <c r="AM67" s="16">
        <v>0.1499180775532496</v>
      </c>
      <c r="AN67" s="16">
        <v>0.36838750796685787</v>
      </c>
      <c r="AO67" s="16">
        <v>0.13263525305410123</v>
      </c>
      <c r="AP67" s="16">
        <v>0.29683698296836986</v>
      </c>
      <c r="AQ67" s="16">
        <v>0.20656844689993861</v>
      </c>
      <c r="AR67" s="16">
        <v>0.16974323386537127</v>
      </c>
      <c r="AS67" s="16">
        <v>0.10813397129186603</v>
      </c>
      <c r="AT67" s="16">
        <v>0.27085889570552146</v>
      </c>
      <c r="AU67" s="16">
        <v>0.16604477611940299</v>
      </c>
      <c r="AV67" s="16">
        <v>8.4274193548387097E-2</v>
      </c>
      <c r="AW67" s="16">
        <v>0.12578379734135942</v>
      </c>
      <c r="AX67" s="16">
        <v>0.1655374994077794</v>
      </c>
      <c r="AY67" s="16">
        <v>0.20858398889403054</v>
      </c>
      <c r="AZ67" s="16">
        <v>0.15225100215849521</v>
      </c>
      <c r="BA67" s="16">
        <v>0.15929712460063897</v>
      </c>
      <c r="BB67" s="16">
        <v>0.11736319766912501</v>
      </c>
      <c r="BC67" s="16">
        <v>0.13341346153846154</v>
      </c>
      <c r="BD67" s="16">
        <v>0.12325260878125616</v>
      </c>
      <c r="BE67" s="16">
        <v>9.1504240440410653E-2</v>
      </c>
      <c r="BF67" s="16">
        <v>0.21006178287731686</v>
      </c>
      <c r="BG67" s="16">
        <v>0.11990776325903152</v>
      </c>
      <c r="BH67" s="16">
        <v>0.14404352806414661</v>
      </c>
      <c r="BI67" s="16"/>
      <c r="BJ67" s="16">
        <v>0.1592680447305998</v>
      </c>
      <c r="BK67" s="16">
        <v>0.12826572141262965</v>
      </c>
      <c r="BL67" s="16"/>
      <c r="BM67" s="16">
        <v>0.13100436681222707</v>
      </c>
      <c r="BN67" s="16">
        <v>0</v>
      </c>
      <c r="BO67" s="16">
        <v>0.18282511509975313</v>
      </c>
      <c r="BP67" s="48">
        <v>9.4489981785063751E-2</v>
      </c>
      <c r="BQ67" s="16">
        <v>9.9421250013101758</v>
      </c>
    </row>
    <row r="68" spans="1:90" x14ac:dyDescent="0.35">
      <c r="A68" s="2" t="s">
        <v>240</v>
      </c>
      <c r="B68" s="16">
        <v>0.18464393412201346</v>
      </c>
      <c r="C68" s="16">
        <v>0.10264418072038309</v>
      </c>
      <c r="D68" s="16">
        <v>0.18671152228763668</v>
      </c>
      <c r="E68" s="16">
        <v>0.11104441776710684</v>
      </c>
      <c r="F68" s="16">
        <v>0.23618366785812483</v>
      </c>
      <c r="G68" s="16">
        <v>0.20981713185755535</v>
      </c>
      <c r="H68" s="16">
        <v>0.10143769968051118</v>
      </c>
      <c r="I68" s="16">
        <v>0.1540497617787189</v>
      </c>
      <c r="J68" s="16">
        <v>0.1801125703564728</v>
      </c>
      <c r="K68" s="16">
        <v>0.111358574610245</v>
      </c>
      <c r="L68" s="16">
        <v>0.17767238234221086</v>
      </c>
      <c r="M68" s="16">
        <v>0</v>
      </c>
      <c r="N68" s="16">
        <v>0.10243055555555555</v>
      </c>
      <c r="O68" s="16">
        <v>0.15076772296635085</v>
      </c>
      <c r="P68" s="16">
        <v>0.16389670161084122</v>
      </c>
      <c r="Q68" s="16">
        <v>0.16391160605533323</v>
      </c>
      <c r="R68" s="16">
        <v>0.17267533490937748</v>
      </c>
      <c r="S68" s="16">
        <v>0.11384794414274632</v>
      </c>
      <c r="T68" s="16">
        <v>0.15758754863813229</v>
      </c>
      <c r="U68" s="16">
        <v>5.1245210727969351E-2</v>
      </c>
      <c r="V68" s="16">
        <v>0.12092766427388184</v>
      </c>
      <c r="W68" s="16">
        <v>0.12162546177891446</v>
      </c>
      <c r="X68" s="16">
        <v>0.28325991189427313</v>
      </c>
      <c r="Y68" s="16">
        <v>0.15977121067683508</v>
      </c>
      <c r="Z68" s="16">
        <v>9.0775269872423944E-2</v>
      </c>
      <c r="AA68" s="16">
        <v>0.14155666818388712</v>
      </c>
      <c r="AB68" s="16">
        <v>0.13487833140208574</v>
      </c>
      <c r="AC68" s="16">
        <v>0.15251029722809753</v>
      </c>
      <c r="AD68" s="16">
        <v>0.35535512965050731</v>
      </c>
      <c r="AE68" s="16">
        <v>9.4671950682518713E-2</v>
      </c>
      <c r="AF68" s="16">
        <v>0.13316261203585147</v>
      </c>
      <c r="AG68" s="16">
        <v>0.15747196120036375</v>
      </c>
      <c r="AH68" s="16">
        <v>0.14285714285714285</v>
      </c>
      <c r="AI68" s="16">
        <v>0.1453787693062025</v>
      </c>
      <c r="AJ68" s="16">
        <v>0.1410240817319387</v>
      </c>
      <c r="AK68" s="16">
        <v>0.12388987566607459</v>
      </c>
      <c r="AL68" s="16">
        <v>0.19074829931972789</v>
      </c>
      <c r="AM68" s="16">
        <v>0.1482796286182414</v>
      </c>
      <c r="AN68" s="16">
        <v>0.35882727852135116</v>
      </c>
      <c r="AO68" s="16">
        <v>0.13263525305410123</v>
      </c>
      <c r="AP68" s="16">
        <v>0.29391727493917275</v>
      </c>
      <c r="AQ68" s="16">
        <v>0.20534069981583794</v>
      </c>
      <c r="AR68" s="16">
        <v>0.1691880638445524</v>
      </c>
      <c r="AS68" s="16">
        <v>0.10660287081339713</v>
      </c>
      <c r="AT68" s="16">
        <v>0.27714723926380369</v>
      </c>
      <c r="AU68" s="16">
        <v>0.16417910447761194</v>
      </c>
      <c r="AV68" s="16">
        <v>8.3266129032258066E-2</v>
      </c>
      <c r="AW68" s="16">
        <v>0.12315023827439177</v>
      </c>
      <c r="AX68" s="16">
        <v>0.16411616999099823</v>
      </c>
      <c r="AY68" s="16">
        <v>0.20788986580286903</v>
      </c>
      <c r="AZ68" s="16">
        <v>0.15070921985815602</v>
      </c>
      <c r="BA68" s="16">
        <v>0.15955271565495208</v>
      </c>
      <c r="BB68" s="16">
        <v>0.1142675043248657</v>
      </c>
      <c r="BC68" s="16">
        <v>0.13629807692307691</v>
      </c>
      <c r="BD68" s="16">
        <v>0.12344949793266391</v>
      </c>
      <c r="BE68" s="16">
        <v>9.224817735456034E-2</v>
      </c>
      <c r="BF68" s="16">
        <v>0.21050308914386584</v>
      </c>
      <c r="BG68" s="16">
        <v>0.11760184473481937</v>
      </c>
      <c r="BH68" s="16">
        <v>0.14347079037800686</v>
      </c>
      <c r="BI68" s="16"/>
      <c r="BJ68" s="16">
        <v>0.15757370382921043</v>
      </c>
      <c r="BK68" s="16">
        <v>0.12708415386635158</v>
      </c>
      <c r="BL68" s="16"/>
      <c r="BM68" s="16">
        <v>0.1222707423580786</v>
      </c>
      <c r="BN68" s="16">
        <v>0</v>
      </c>
      <c r="BO68" s="16">
        <v>0.18068993127377059</v>
      </c>
      <c r="BP68" s="48">
        <v>9.4262295081967207E-2</v>
      </c>
      <c r="BQ68" s="16">
        <v>9.8864246649109493</v>
      </c>
    </row>
    <row r="69" spans="1:90" x14ac:dyDescent="0.35">
      <c r="A69" s="2" t="s">
        <v>241</v>
      </c>
      <c r="B69" s="16">
        <v>0.18835536998376246</v>
      </c>
      <c r="C69" s="16">
        <v>0.10139496148240683</v>
      </c>
      <c r="D69" s="16">
        <v>0.18452481076534905</v>
      </c>
      <c r="E69" s="16">
        <v>0.11164465786314526</v>
      </c>
      <c r="F69" s="16">
        <v>0.23920813857574924</v>
      </c>
      <c r="G69" s="16">
        <v>0.20909528392685275</v>
      </c>
      <c r="H69" s="16">
        <v>9.9041533546325874E-2</v>
      </c>
      <c r="I69" s="16">
        <v>0.17151932239280043</v>
      </c>
      <c r="J69" s="16">
        <v>0.18359689091396408</v>
      </c>
      <c r="K69" s="16">
        <v>0.1111111111111111</v>
      </c>
      <c r="L69" s="16">
        <v>0.18168551623495074</v>
      </c>
      <c r="M69" s="16">
        <v>0</v>
      </c>
      <c r="N69" s="16">
        <v>0.10165895061728394</v>
      </c>
      <c r="O69" s="16">
        <v>0.15060437765436133</v>
      </c>
      <c r="P69" s="16">
        <v>0.16696497059575557</v>
      </c>
      <c r="Q69" s="16">
        <v>0.15642944144771184</v>
      </c>
      <c r="R69" s="16">
        <v>0.1709022852639874</v>
      </c>
      <c r="S69" s="16">
        <v>0.11132660977501939</v>
      </c>
      <c r="T69" s="16">
        <v>0.16070038910505838</v>
      </c>
      <c r="U69" s="16">
        <v>5.220306513409962E-2</v>
      </c>
      <c r="V69" s="16">
        <v>0.12092766427388184</v>
      </c>
      <c r="W69" s="16">
        <v>0.12389883489627736</v>
      </c>
      <c r="X69" s="16">
        <v>0.29207048458149781</v>
      </c>
      <c r="Y69" s="16">
        <v>0.15996186844613919</v>
      </c>
      <c r="Z69" s="16">
        <v>8.7831207065750733E-2</v>
      </c>
      <c r="AA69" s="16">
        <v>0.14064633591260811</v>
      </c>
      <c r="AB69" s="16">
        <v>0.13904982618771727</v>
      </c>
      <c r="AC69" s="16">
        <v>0.154514082155182</v>
      </c>
      <c r="AD69" s="16">
        <v>0.35963923337091319</v>
      </c>
      <c r="AE69" s="16">
        <v>8.8507265521796566E-2</v>
      </c>
      <c r="AF69" s="16">
        <v>0.13316261203585147</v>
      </c>
      <c r="AG69" s="16">
        <v>0.1551985450136405</v>
      </c>
      <c r="AH69" s="16">
        <v>0.14465862006845615</v>
      </c>
      <c r="AI69" s="16">
        <v>0.14390782054425105</v>
      </c>
      <c r="AJ69" s="16">
        <v>0.14236195572853319</v>
      </c>
      <c r="AK69" s="16">
        <v>0.12455595026642984</v>
      </c>
      <c r="AL69" s="16">
        <v>0.1874829931972789</v>
      </c>
      <c r="AM69" s="16">
        <v>0.1474604041507373</v>
      </c>
      <c r="AN69" s="16">
        <v>0.36711281070745699</v>
      </c>
      <c r="AO69" s="16">
        <v>0.13438045375218149</v>
      </c>
      <c r="AP69" s="16">
        <v>0.29586374695863749</v>
      </c>
      <c r="AQ69" s="16">
        <v>0.20564763658686311</v>
      </c>
      <c r="AR69" s="16">
        <v>0.16460791117279666</v>
      </c>
      <c r="AS69" s="16">
        <v>0.10698564593301435</v>
      </c>
      <c r="AT69" s="16">
        <v>0.28619631901840492</v>
      </c>
      <c r="AU69" s="16">
        <v>0.16293532338308458</v>
      </c>
      <c r="AV69" s="16">
        <v>8.1854838709677413E-2</v>
      </c>
      <c r="AW69" s="16">
        <v>0.12164534737898169</v>
      </c>
      <c r="AX69" s="16">
        <v>0.16402141469654616</v>
      </c>
      <c r="AY69" s="16">
        <v>0.20974086071263304</v>
      </c>
      <c r="AZ69" s="16">
        <v>0.14909034844279986</v>
      </c>
      <c r="BA69" s="16">
        <v>0.16242811501597443</v>
      </c>
      <c r="BB69" s="16">
        <v>0.11381225530365109</v>
      </c>
      <c r="BC69" s="16">
        <v>0.13509615384615384</v>
      </c>
      <c r="BD69" s="16">
        <v>0.12640283520378026</v>
      </c>
      <c r="BE69" s="16">
        <v>9.1504240440410653E-2</v>
      </c>
      <c r="BF69" s="16">
        <v>0.2175639894086496</v>
      </c>
      <c r="BG69" s="16">
        <v>0.11683320522674866</v>
      </c>
      <c r="BH69" s="16">
        <v>0.1497709049255441</v>
      </c>
      <c r="BI69" s="16"/>
      <c r="BJ69" s="16">
        <v>0.1602846492714334</v>
      </c>
      <c r="BK69" s="16">
        <v>0.13049757122226599</v>
      </c>
      <c r="BL69" s="16"/>
      <c r="BM69" s="16">
        <v>0.11790393013100436</v>
      </c>
      <c r="BN69" s="16">
        <v>0</v>
      </c>
      <c r="BO69" s="16">
        <v>0.17908854340428371</v>
      </c>
      <c r="BP69" s="48">
        <v>9.4034608378870677E-2</v>
      </c>
      <c r="BQ69" s="16">
        <v>9.9431070490384919</v>
      </c>
    </row>
    <row r="70" spans="1:90" x14ac:dyDescent="0.35">
      <c r="A70" s="2" t="s">
        <v>250</v>
      </c>
      <c r="B70" s="16">
        <v>0.19299466481094874</v>
      </c>
      <c r="C70" s="16">
        <v>0.10389339995835936</v>
      </c>
      <c r="D70" s="16">
        <v>0.18385197645079898</v>
      </c>
      <c r="E70" s="16">
        <v>0.11554621848739496</v>
      </c>
      <c r="F70" s="16">
        <v>0.24113280175969207</v>
      </c>
      <c r="G70" s="16">
        <v>0.20837343599615016</v>
      </c>
      <c r="H70" s="16">
        <v>9.9840255591054319E-2</v>
      </c>
      <c r="I70" s="16">
        <v>0.16754896770778188</v>
      </c>
      <c r="J70" s="16">
        <v>0.19136960600375236</v>
      </c>
      <c r="K70" s="16">
        <v>0.111358574610245</v>
      </c>
      <c r="L70" s="16">
        <v>0.17767238234221086</v>
      </c>
      <c r="M70" s="16">
        <v>0</v>
      </c>
      <c r="N70" s="16">
        <v>0.10165895061728394</v>
      </c>
      <c r="O70" s="16">
        <v>0.15027768703038222</v>
      </c>
      <c r="P70" s="16">
        <v>0.17872666837126056</v>
      </c>
      <c r="Q70" s="16">
        <v>0.15399338785453279</v>
      </c>
      <c r="R70" s="16">
        <v>0.16932624113475178</v>
      </c>
      <c r="S70" s="16">
        <v>0.1152055857253685</v>
      </c>
      <c r="T70" s="16">
        <v>0.16420233463035019</v>
      </c>
      <c r="U70" s="16">
        <v>5.459770114942529E-2</v>
      </c>
      <c r="V70" s="16">
        <v>0.12065157371617891</v>
      </c>
      <c r="W70" s="16">
        <v>0.12588803637396989</v>
      </c>
      <c r="X70" s="16">
        <v>0.2960352422907489</v>
      </c>
      <c r="Y70" s="16">
        <v>0.16015252621544329</v>
      </c>
      <c r="Z70" s="16">
        <v>8.5868498527968601E-2</v>
      </c>
      <c r="AA70" s="16">
        <v>0.1397360036413291</v>
      </c>
      <c r="AB70" s="16">
        <v>0.13858632676709154</v>
      </c>
      <c r="AC70" s="16">
        <v>0.16008015139708337</v>
      </c>
      <c r="AD70" s="16">
        <v>0.36392333709131908</v>
      </c>
      <c r="AE70" s="16">
        <v>8.8947600176133859E-2</v>
      </c>
      <c r="AF70" s="16">
        <v>0.11907810499359796</v>
      </c>
      <c r="AG70" s="16">
        <v>0.15989693846620187</v>
      </c>
      <c r="AH70" s="16">
        <v>0.14627994955863807</v>
      </c>
      <c r="AI70" s="16">
        <v>0.14464329492522676</v>
      </c>
      <c r="AJ70" s="16">
        <v>0.14351739236195574</v>
      </c>
      <c r="AK70" s="16">
        <v>0.12422291296625222</v>
      </c>
      <c r="AL70" s="16">
        <v>0.20081632653061224</v>
      </c>
      <c r="AM70" s="16">
        <v>0.14527580557072639</v>
      </c>
      <c r="AN70" s="16">
        <v>0.39196940726577439</v>
      </c>
      <c r="AO70" s="16">
        <v>0.13263525305410123</v>
      </c>
      <c r="AP70" s="16">
        <v>0.29197080291970801</v>
      </c>
      <c r="AQ70" s="16">
        <v>0.20943319009617353</v>
      </c>
      <c r="AR70" s="16">
        <v>0.16446911866759195</v>
      </c>
      <c r="AS70" s="16">
        <v>0.10507177033492823</v>
      </c>
      <c r="AT70" s="16">
        <v>0.29033742331288342</v>
      </c>
      <c r="AU70" s="16">
        <v>0.16106965174129353</v>
      </c>
      <c r="AV70" s="16">
        <v>8.1048387096774199E-2</v>
      </c>
      <c r="AW70" s="16">
        <v>0.12114371708051166</v>
      </c>
      <c r="AX70" s="16">
        <v>0.16629554176339603</v>
      </c>
      <c r="AY70" s="16">
        <v>0.20985654789449329</v>
      </c>
      <c r="AZ70" s="16">
        <v>0.14816527906259636</v>
      </c>
      <c r="BA70" s="16">
        <v>0.16453674121405751</v>
      </c>
      <c r="BB70" s="16">
        <v>0.11508695256305199</v>
      </c>
      <c r="BC70" s="16">
        <v>0.13485576923076922</v>
      </c>
      <c r="BD70" s="16">
        <v>0.12837172671785785</v>
      </c>
      <c r="BE70" s="16">
        <v>9.3140901651539945E-2</v>
      </c>
      <c r="BF70" s="16">
        <v>0.2230803177405119</v>
      </c>
      <c r="BG70" s="16">
        <v>0.11621829362029208</v>
      </c>
      <c r="BH70" s="16">
        <v>0.14747995418098511</v>
      </c>
      <c r="BI70" s="16"/>
      <c r="BJ70" s="16">
        <v>0.16062351745171127</v>
      </c>
      <c r="BK70" s="16">
        <v>0.13312327688066167</v>
      </c>
      <c r="BL70" s="16"/>
      <c r="BM70" s="16">
        <v>0.14410480349344978</v>
      </c>
      <c r="BN70" s="16">
        <v>0</v>
      </c>
      <c r="BO70" s="16">
        <v>0.17955561486621738</v>
      </c>
      <c r="BP70" s="48">
        <v>9.3806921675774133E-2</v>
      </c>
      <c r="BQ70" s="16">
        <v>10.052621743379325</v>
      </c>
    </row>
    <row r="74" spans="1:90" x14ac:dyDescent="0.35">
      <c r="A74" s="2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  <c r="BD74" s="11"/>
      <c r="BE74" s="11"/>
      <c r="BF74" s="11"/>
      <c r="BG74" s="11"/>
      <c r="BH74" s="11"/>
      <c r="BI74" s="11"/>
      <c r="BJ74" s="11"/>
      <c r="BK74" s="11"/>
      <c r="BL74" s="11"/>
      <c r="BM74" s="11"/>
      <c r="BN74" s="11"/>
      <c r="BO74" s="11"/>
      <c r="BP74" s="11"/>
      <c r="BQ74" s="11"/>
      <c r="BR74" s="11"/>
      <c r="BS74" s="11"/>
      <c r="BT74" s="11"/>
      <c r="BU74" s="11"/>
      <c r="BV74" s="11"/>
      <c r="BW74" s="11"/>
      <c r="BX74" s="11"/>
      <c r="BY74" s="11"/>
      <c r="BZ74" s="11"/>
      <c r="CA74" s="11"/>
      <c r="CB74" s="11"/>
      <c r="CC74" s="11"/>
      <c r="CD74" s="11"/>
      <c r="CE74" s="11"/>
      <c r="CF74" s="11"/>
      <c r="CG74" s="11"/>
      <c r="CH74" s="11"/>
      <c r="CI74" s="11"/>
      <c r="CJ74" s="11"/>
      <c r="CK74" s="11"/>
      <c r="CL74" s="11"/>
    </row>
    <row r="77" spans="1:90" x14ac:dyDescent="0.35">
      <c r="A77" t="s">
        <v>244</v>
      </c>
    </row>
    <row r="78" spans="1:90" x14ac:dyDescent="0.35">
      <c r="B78" s="1" t="s">
        <v>220</v>
      </c>
    </row>
    <row r="79" spans="1:90" x14ac:dyDescent="0.35">
      <c r="A79" s="1" t="s">
        <v>221</v>
      </c>
      <c r="B79" t="s">
        <v>158</v>
      </c>
      <c r="C79" t="s">
        <v>159</v>
      </c>
      <c r="D79" t="s">
        <v>161</v>
      </c>
      <c r="E79" t="s">
        <v>162</v>
      </c>
      <c r="F79" t="s">
        <v>163</v>
      </c>
      <c r="G79" t="s">
        <v>164</v>
      </c>
      <c r="H79" t="s">
        <v>99</v>
      </c>
      <c r="I79" t="s">
        <v>100</v>
      </c>
      <c r="J79" t="s">
        <v>165</v>
      </c>
      <c r="K79" t="s">
        <v>166</v>
      </c>
      <c r="L79" t="s">
        <v>103</v>
      </c>
      <c r="M79" t="s">
        <v>167</v>
      </c>
      <c r="N79" t="s">
        <v>168</v>
      </c>
      <c r="O79" t="s">
        <v>169</v>
      </c>
      <c r="P79" t="s">
        <v>106</v>
      </c>
      <c r="Q79" t="s">
        <v>110</v>
      </c>
      <c r="R79" t="s">
        <v>173</v>
      </c>
      <c r="S79" t="s">
        <v>111</v>
      </c>
      <c r="T79" t="s">
        <v>174</v>
      </c>
      <c r="U79" t="s">
        <v>113</v>
      </c>
      <c r="V79" t="s">
        <v>114</v>
      </c>
      <c r="W79" t="s">
        <v>115</v>
      </c>
      <c r="X79" t="s">
        <v>175</v>
      </c>
      <c r="Y79" t="s">
        <v>176</v>
      </c>
      <c r="Z79" t="s">
        <v>177</v>
      </c>
      <c r="AA79" t="s">
        <v>178</v>
      </c>
      <c r="AB79" t="s">
        <v>179</v>
      </c>
      <c r="AC79" t="s">
        <v>180</v>
      </c>
      <c r="AD79" t="s">
        <v>181</v>
      </c>
      <c r="AE79" t="s">
        <v>116</v>
      </c>
      <c r="AF79" t="s">
        <v>117</v>
      </c>
      <c r="AG79" t="s">
        <v>182</v>
      </c>
      <c r="AH79" t="s">
        <v>183</v>
      </c>
      <c r="AI79" t="s">
        <v>119</v>
      </c>
      <c r="AJ79" t="s">
        <v>120</v>
      </c>
      <c r="AK79" t="s">
        <v>121</v>
      </c>
      <c r="AL79" t="s">
        <v>184</v>
      </c>
      <c r="AM79" t="s">
        <v>185</v>
      </c>
      <c r="AN79" t="s">
        <v>186</v>
      </c>
      <c r="AO79" t="s">
        <v>187</v>
      </c>
      <c r="AP79" t="s">
        <v>188</v>
      </c>
      <c r="AQ79" t="s">
        <v>128</v>
      </c>
      <c r="AR79" t="s">
        <v>129</v>
      </c>
      <c r="AS79" t="s">
        <v>130</v>
      </c>
      <c r="AT79" t="s">
        <v>189</v>
      </c>
      <c r="AU79" t="s">
        <v>190</v>
      </c>
      <c r="AV79" t="s">
        <v>132</v>
      </c>
      <c r="AW79" t="s">
        <v>191</v>
      </c>
      <c r="AX79" t="s">
        <v>192</v>
      </c>
      <c r="AY79" t="s">
        <v>193</v>
      </c>
      <c r="AZ79" t="s">
        <v>194</v>
      </c>
      <c r="BA79" t="s">
        <v>195</v>
      </c>
      <c r="BB79" t="s">
        <v>197</v>
      </c>
      <c r="BC79" t="s">
        <v>198</v>
      </c>
      <c r="BD79" t="s">
        <v>196</v>
      </c>
      <c r="BE79" t="s">
        <v>199</v>
      </c>
      <c r="BF79" t="s">
        <v>200</v>
      </c>
      <c r="BG79" t="s">
        <v>201</v>
      </c>
      <c r="BH79" t="s">
        <v>202</v>
      </c>
      <c r="BI79" t="s">
        <v>203</v>
      </c>
      <c r="BJ79" t="s">
        <v>139</v>
      </c>
      <c r="BK79" t="s">
        <v>204</v>
      </c>
      <c r="BL79" t="s">
        <v>141</v>
      </c>
      <c r="BM79" t="s">
        <v>142</v>
      </c>
      <c r="BN79" t="s">
        <v>143</v>
      </c>
      <c r="BO79" t="s">
        <v>144</v>
      </c>
      <c r="BP79" t="s">
        <v>206</v>
      </c>
      <c r="BQ79" t="s">
        <v>146</v>
      </c>
      <c r="BR79" t="s">
        <v>147</v>
      </c>
      <c r="BS79" t="s">
        <v>148</v>
      </c>
      <c r="BT79" t="s">
        <v>149</v>
      </c>
      <c r="BU79" t="s">
        <v>207</v>
      </c>
      <c r="BV79" t="s">
        <v>208</v>
      </c>
      <c r="BW79" t="s">
        <v>152</v>
      </c>
      <c r="BX79" t="s">
        <v>153</v>
      </c>
      <c r="BY79" t="s">
        <v>209</v>
      </c>
      <c r="BZ79" t="s">
        <v>210</v>
      </c>
      <c r="CA79" t="s">
        <v>156</v>
      </c>
      <c r="CB79" t="s">
        <v>211</v>
      </c>
      <c r="CC79" t="s">
        <v>171</v>
      </c>
      <c r="CD79" t="s">
        <v>243</v>
      </c>
      <c r="CE79" t="s">
        <v>95</v>
      </c>
      <c r="CF79" t="s">
        <v>170</v>
      </c>
      <c r="CG79" t="s">
        <v>172</v>
      </c>
      <c r="CH79" t="s">
        <v>160</v>
      </c>
      <c r="CI79" t="s">
        <v>205</v>
      </c>
      <c r="CJ79" t="s">
        <v>123</v>
      </c>
      <c r="CK79" t="s">
        <v>87</v>
      </c>
      <c r="CL79" t="s">
        <v>223</v>
      </c>
    </row>
    <row r="80" spans="1:90" x14ac:dyDescent="0.35">
      <c r="A80" s="2" t="s">
        <v>224</v>
      </c>
      <c r="B80" s="48">
        <v>15</v>
      </c>
      <c r="C80" s="48">
        <v>5</v>
      </c>
      <c r="D80" s="48">
        <v>42</v>
      </c>
      <c r="E80" s="48">
        <v>98</v>
      </c>
      <c r="F80" s="48">
        <v>63</v>
      </c>
      <c r="G80" s="48">
        <v>239</v>
      </c>
      <c r="H80" s="48">
        <v>29</v>
      </c>
      <c r="I80" s="48">
        <v>507</v>
      </c>
      <c r="J80" s="48">
        <v>125</v>
      </c>
      <c r="K80" s="48">
        <v>46</v>
      </c>
      <c r="L80" s="48">
        <v>67</v>
      </c>
      <c r="M80" s="48">
        <v>44</v>
      </c>
      <c r="N80" s="48">
        <v>75</v>
      </c>
      <c r="O80" s="48">
        <v>52</v>
      </c>
      <c r="P80" s="48">
        <v>76</v>
      </c>
      <c r="Q80" s="48">
        <v>140</v>
      </c>
      <c r="R80" s="48">
        <v>12</v>
      </c>
      <c r="S80" s="48">
        <v>54</v>
      </c>
      <c r="T80" s="48">
        <v>87</v>
      </c>
      <c r="U80" s="48">
        <v>232</v>
      </c>
      <c r="V80" s="48">
        <v>80</v>
      </c>
      <c r="W80" s="48">
        <v>83</v>
      </c>
      <c r="X80" s="48">
        <v>409</v>
      </c>
      <c r="Y80" s="48">
        <v>25</v>
      </c>
      <c r="Z80" s="48">
        <v>35</v>
      </c>
      <c r="AA80" s="48">
        <v>33</v>
      </c>
      <c r="AB80" s="48">
        <v>13</v>
      </c>
      <c r="AC80" s="48">
        <v>22</v>
      </c>
      <c r="AD80" s="48">
        <v>31</v>
      </c>
      <c r="AE80" s="48">
        <v>9</v>
      </c>
      <c r="AF80" s="48">
        <v>45</v>
      </c>
      <c r="AG80" s="48">
        <v>3</v>
      </c>
      <c r="AH80" s="48">
        <v>42</v>
      </c>
      <c r="AI80" s="48">
        <v>127</v>
      </c>
      <c r="AJ80" s="48">
        <v>85</v>
      </c>
      <c r="AK80" s="48">
        <v>10</v>
      </c>
      <c r="AL80" s="48">
        <v>23</v>
      </c>
      <c r="AM80" s="48">
        <v>141</v>
      </c>
      <c r="AN80" s="48">
        <v>150</v>
      </c>
      <c r="AO80" s="48">
        <v>257</v>
      </c>
      <c r="AP80" s="48">
        <v>31</v>
      </c>
      <c r="AQ80" s="48">
        <v>15</v>
      </c>
      <c r="AR80" s="48">
        <v>168</v>
      </c>
      <c r="AS80" s="48">
        <v>151</v>
      </c>
      <c r="AT80" s="48">
        <v>87</v>
      </c>
      <c r="AU80" s="48">
        <v>8</v>
      </c>
      <c r="AV80" s="48">
        <v>530</v>
      </c>
      <c r="AW80" s="48">
        <v>165</v>
      </c>
      <c r="AX80" s="48">
        <v>269</v>
      </c>
      <c r="AY80" s="48">
        <v>81</v>
      </c>
      <c r="AZ80" s="48">
        <v>3</v>
      </c>
      <c r="BA80" s="48">
        <v>11</v>
      </c>
      <c r="BB80" s="48">
        <v>2</v>
      </c>
      <c r="BC80" s="48">
        <v>4</v>
      </c>
      <c r="BD80" s="48">
        <v>6</v>
      </c>
      <c r="BE80" s="48">
        <v>64</v>
      </c>
      <c r="BF80" s="48">
        <v>376</v>
      </c>
      <c r="BG80" s="48">
        <v>53</v>
      </c>
      <c r="BH80" s="48">
        <v>35</v>
      </c>
      <c r="BI80" s="48">
        <v>131</v>
      </c>
      <c r="BJ80" s="48">
        <v>252</v>
      </c>
      <c r="BK80" s="48">
        <v>144</v>
      </c>
      <c r="BL80" s="48">
        <v>83</v>
      </c>
      <c r="BM80" s="48">
        <v>233</v>
      </c>
      <c r="BN80" s="48">
        <v>33</v>
      </c>
      <c r="BO80" s="48">
        <v>58</v>
      </c>
      <c r="BP80" s="48">
        <v>44</v>
      </c>
      <c r="BQ80" s="48">
        <v>159</v>
      </c>
      <c r="BR80" s="48">
        <v>583</v>
      </c>
      <c r="BS80" s="48">
        <v>400</v>
      </c>
      <c r="BT80" s="48">
        <v>373</v>
      </c>
      <c r="BU80" s="48">
        <v>432</v>
      </c>
      <c r="BV80" s="48">
        <v>226</v>
      </c>
      <c r="BW80" s="48">
        <v>65</v>
      </c>
      <c r="BX80" s="48">
        <v>110</v>
      </c>
      <c r="BY80" s="48">
        <v>37</v>
      </c>
      <c r="BZ80" s="48">
        <v>105</v>
      </c>
      <c r="CA80" s="48">
        <v>167</v>
      </c>
      <c r="CB80" s="48">
        <v>98</v>
      </c>
      <c r="CC80" s="48">
        <v>82</v>
      </c>
      <c r="CD80" s="48"/>
      <c r="CE80" s="48">
        <v>159</v>
      </c>
      <c r="CF80" s="48">
        <v>27</v>
      </c>
      <c r="CG80" s="48">
        <v>0</v>
      </c>
      <c r="CH80" s="48">
        <v>134</v>
      </c>
      <c r="CI80" s="48">
        <v>123</v>
      </c>
      <c r="CJ80" s="48">
        <v>144</v>
      </c>
      <c r="CK80" s="48">
        <v>49</v>
      </c>
      <c r="CL80" s="48">
        <v>10141</v>
      </c>
    </row>
    <row r="81" spans="1:90" x14ac:dyDescent="0.35">
      <c r="A81" s="2" t="s">
        <v>225</v>
      </c>
      <c r="B81" s="48">
        <v>11</v>
      </c>
      <c r="C81" s="48">
        <v>4</v>
      </c>
      <c r="D81" s="48">
        <v>43</v>
      </c>
      <c r="E81" s="48">
        <v>104</v>
      </c>
      <c r="F81" s="48">
        <v>62</v>
      </c>
      <c r="G81" s="48">
        <v>229</v>
      </c>
      <c r="H81" s="48">
        <v>20</v>
      </c>
      <c r="I81" s="48">
        <v>508</v>
      </c>
      <c r="J81" s="48">
        <v>102</v>
      </c>
      <c r="K81" s="48">
        <v>43</v>
      </c>
      <c r="L81" s="48">
        <v>68</v>
      </c>
      <c r="M81" s="48">
        <v>51</v>
      </c>
      <c r="N81" s="48">
        <v>45</v>
      </c>
      <c r="O81" s="48">
        <v>51</v>
      </c>
      <c r="P81" s="48">
        <v>69</v>
      </c>
      <c r="Q81" s="48">
        <v>156</v>
      </c>
      <c r="R81" s="48">
        <v>3</v>
      </c>
      <c r="S81" s="48">
        <v>60</v>
      </c>
      <c r="T81" s="48">
        <v>104</v>
      </c>
      <c r="U81" s="48">
        <v>267</v>
      </c>
      <c r="V81" s="48">
        <v>73</v>
      </c>
      <c r="W81" s="48">
        <v>71</v>
      </c>
      <c r="X81" s="48">
        <v>347</v>
      </c>
      <c r="Y81" s="48">
        <v>17</v>
      </c>
      <c r="Z81" s="48">
        <v>28</v>
      </c>
      <c r="AA81" s="48">
        <v>22</v>
      </c>
      <c r="AB81" s="48">
        <v>9</v>
      </c>
      <c r="AC81" s="48">
        <v>13</v>
      </c>
      <c r="AD81" s="48">
        <v>25</v>
      </c>
      <c r="AE81" s="48">
        <v>20</v>
      </c>
      <c r="AF81" s="48">
        <v>39</v>
      </c>
      <c r="AG81" s="48">
        <v>1</v>
      </c>
      <c r="AH81" s="48">
        <v>47</v>
      </c>
      <c r="AI81" s="48">
        <v>115</v>
      </c>
      <c r="AJ81" s="48">
        <v>95</v>
      </c>
      <c r="AK81" s="48">
        <v>15</v>
      </c>
      <c r="AL81" s="48">
        <v>23</v>
      </c>
      <c r="AM81" s="48">
        <v>144</v>
      </c>
      <c r="AN81" s="48">
        <v>153</v>
      </c>
      <c r="AO81" s="48">
        <v>245</v>
      </c>
      <c r="AP81" s="48">
        <v>27</v>
      </c>
      <c r="AQ81" s="48">
        <v>15</v>
      </c>
      <c r="AR81" s="48">
        <v>148</v>
      </c>
      <c r="AS81" s="48">
        <v>144</v>
      </c>
      <c r="AT81" s="48">
        <v>81</v>
      </c>
      <c r="AU81" s="48">
        <v>8</v>
      </c>
      <c r="AV81" s="48">
        <v>584</v>
      </c>
      <c r="AW81" s="48">
        <v>181</v>
      </c>
      <c r="AX81" s="48">
        <v>214</v>
      </c>
      <c r="AY81" s="48">
        <v>80</v>
      </c>
      <c r="AZ81" s="48">
        <v>5</v>
      </c>
      <c r="BA81" s="48">
        <v>8</v>
      </c>
      <c r="BB81" s="48">
        <v>3</v>
      </c>
      <c r="BC81" s="48">
        <v>6</v>
      </c>
      <c r="BD81" s="48">
        <v>8</v>
      </c>
      <c r="BE81" s="48">
        <v>82</v>
      </c>
      <c r="BF81" s="48">
        <v>237</v>
      </c>
      <c r="BG81" s="48">
        <v>57</v>
      </c>
      <c r="BH81" s="48">
        <v>36</v>
      </c>
      <c r="BI81" s="48">
        <v>177</v>
      </c>
      <c r="BJ81" s="48">
        <v>280</v>
      </c>
      <c r="BK81" s="48">
        <v>240</v>
      </c>
      <c r="BL81" s="48">
        <v>88</v>
      </c>
      <c r="BM81" s="48">
        <v>265</v>
      </c>
      <c r="BN81" s="48">
        <v>21</v>
      </c>
      <c r="BO81" s="48">
        <v>46</v>
      </c>
      <c r="BP81" s="48">
        <v>43</v>
      </c>
      <c r="BQ81" s="48">
        <v>159</v>
      </c>
      <c r="BR81" s="48">
        <v>632</v>
      </c>
      <c r="BS81" s="48">
        <v>411</v>
      </c>
      <c r="BT81" s="48">
        <v>377</v>
      </c>
      <c r="BU81" s="48">
        <v>462</v>
      </c>
      <c r="BV81" s="48">
        <v>227</v>
      </c>
      <c r="BW81" s="48">
        <v>78</v>
      </c>
      <c r="BX81" s="48">
        <v>102</v>
      </c>
      <c r="BY81" s="48">
        <v>41</v>
      </c>
      <c r="BZ81" s="48">
        <v>108</v>
      </c>
      <c r="CA81" s="48">
        <v>182</v>
      </c>
      <c r="CB81" s="48">
        <v>112</v>
      </c>
      <c r="CC81" s="48">
        <v>89</v>
      </c>
      <c r="CD81" s="48"/>
      <c r="CE81" s="48">
        <v>191</v>
      </c>
      <c r="CF81" s="48">
        <v>23</v>
      </c>
      <c r="CG81" s="48">
        <v>0</v>
      </c>
      <c r="CH81" s="48">
        <v>140</v>
      </c>
      <c r="CI81" s="48">
        <v>127</v>
      </c>
      <c r="CJ81" s="48">
        <v>136</v>
      </c>
      <c r="CK81" s="48">
        <v>53</v>
      </c>
      <c r="CL81" s="48">
        <v>10236</v>
      </c>
    </row>
    <row r="82" spans="1:90" x14ac:dyDescent="0.35">
      <c r="A82" s="2" t="s">
        <v>226</v>
      </c>
      <c r="B82" s="48">
        <v>11</v>
      </c>
      <c r="C82" s="48">
        <v>4</v>
      </c>
      <c r="D82" s="48">
        <v>50</v>
      </c>
      <c r="E82" s="48">
        <v>97</v>
      </c>
      <c r="F82" s="48">
        <v>69</v>
      </c>
      <c r="G82" s="48">
        <v>260</v>
      </c>
      <c r="H82" s="48">
        <v>25</v>
      </c>
      <c r="I82" s="48">
        <v>423</v>
      </c>
      <c r="J82" s="48">
        <v>107</v>
      </c>
      <c r="K82" s="48">
        <v>47</v>
      </c>
      <c r="L82" s="48">
        <v>96</v>
      </c>
      <c r="M82" s="48">
        <v>35</v>
      </c>
      <c r="N82" s="48">
        <v>42</v>
      </c>
      <c r="O82" s="48">
        <v>39</v>
      </c>
      <c r="P82" s="48">
        <v>86</v>
      </c>
      <c r="Q82" s="48">
        <v>149</v>
      </c>
      <c r="R82" s="48">
        <v>4</v>
      </c>
      <c r="S82" s="48">
        <v>38</v>
      </c>
      <c r="T82" s="48">
        <v>75</v>
      </c>
      <c r="U82" s="48">
        <v>245</v>
      </c>
      <c r="V82" s="48">
        <v>68</v>
      </c>
      <c r="W82" s="48">
        <v>72</v>
      </c>
      <c r="X82" s="48">
        <v>315</v>
      </c>
      <c r="Y82" s="48">
        <v>23</v>
      </c>
      <c r="Z82" s="48">
        <v>25</v>
      </c>
      <c r="AA82" s="48">
        <v>26</v>
      </c>
      <c r="AB82" s="48">
        <v>11</v>
      </c>
      <c r="AC82" s="48">
        <v>18</v>
      </c>
      <c r="AD82" s="48">
        <v>28</v>
      </c>
      <c r="AE82" s="48">
        <v>12</v>
      </c>
      <c r="AF82" s="48">
        <v>80</v>
      </c>
      <c r="AG82" s="48">
        <v>5</v>
      </c>
      <c r="AH82" s="48">
        <v>46</v>
      </c>
      <c r="AI82" s="48">
        <v>131</v>
      </c>
      <c r="AJ82" s="48">
        <v>76</v>
      </c>
      <c r="AK82" s="48">
        <v>17</v>
      </c>
      <c r="AL82" s="48">
        <v>28</v>
      </c>
      <c r="AM82" s="48">
        <v>125</v>
      </c>
      <c r="AN82" s="48">
        <v>171</v>
      </c>
      <c r="AO82" s="48">
        <v>246</v>
      </c>
      <c r="AP82" s="48">
        <v>21</v>
      </c>
      <c r="AQ82" s="48">
        <v>25</v>
      </c>
      <c r="AR82" s="48">
        <v>154</v>
      </c>
      <c r="AS82" s="48">
        <v>149</v>
      </c>
      <c r="AT82" s="48">
        <v>94</v>
      </c>
      <c r="AU82" s="48">
        <v>5</v>
      </c>
      <c r="AV82" s="48">
        <v>496</v>
      </c>
      <c r="AW82" s="48">
        <v>168</v>
      </c>
      <c r="AX82" s="48">
        <v>238</v>
      </c>
      <c r="AY82" s="48">
        <v>87</v>
      </c>
      <c r="AZ82" s="48">
        <v>3</v>
      </c>
      <c r="BA82" s="48">
        <v>9</v>
      </c>
      <c r="BB82" s="48">
        <v>2</v>
      </c>
      <c r="BC82" s="48">
        <v>8</v>
      </c>
      <c r="BD82" s="48">
        <v>6</v>
      </c>
      <c r="BE82" s="48">
        <v>73</v>
      </c>
      <c r="BF82" s="48">
        <v>193</v>
      </c>
      <c r="BG82" s="48">
        <v>53</v>
      </c>
      <c r="BH82" s="48">
        <v>24</v>
      </c>
      <c r="BI82" s="48">
        <v>173</v>
      </c>
      <c r="BJ82" s="48">
        <v>232</v>
      </c>
      <c r="BK82" s="48">
        <v>193</v>
      </c>
      <c r="BL82" s="48">
        <v>90</v>
      </c>
      <c r="BM82" s="48">
        <v>310</v>
      </c>
      <c r="BN82" s="48">
        <v>21</v>
      </c>
      <c r="BO82" s="48">
        <v>36</v>
      </c>
      <c r="BP82" s="48">
        <v>43</v>
      </c>
      <c r="BQ82" s="48">
        <v>144</v>
      </c>
      <c r="BR82" s="48">
        <v>661</v>
      </c>
      <c r="BS82" s="48">
        <v>387</v>
      </c>
      <c r="BT82" s="48">
        <v>329</v>
      </c>
      <c r="BU82" s="48">
        <v>473</v>
      </c>
      <c r="BV82" s="48">
        <v>221</v>
      </c>
      <c r="BW82" s="48">
        <v>83</v>
      </c>
      <c r="BX82" s="48">
        <v>93</v>
      </c>
      <c r="BY82" s="48">
        <v>57</v>
      </c>
      <c r="BZ82" s="48">
        <v>103</v>
      </c>
      <c r="CA82" s="48">
        <v>160</v>
      </c>
      <c r="CB82" s="48">
        <v>99</v>
      </c>
      <c r="CC82" s="48">
        <v>81</v>
      </c>
      <c r="CD82" s="48"/>
      <c r="CE82" s="48">
        <v>171</v>
      </c>
      <c r="CF82" s="48">
        <v>19</v>
      </c>
      <c r="CG82" s="48">
        <v>0</v>
      </c>
      <c r="CH82" s="48">
        <v>142</v>
      </c>
      <c r="CI82" s="48">
        <v>120</v>
      </c>
      <c r="CJ82" s="48">
        <v>162</v>
      </c>
      <c r="CK82" s="48">
        <v>51</v>
      </c>
      <c r="CL82" s="48">
        <v>9887</v>
      </c>
    </row>
    <row r="83" spans="1:90" x14ac:dyDescent="0.35">
      <c r="A83" s="2" t="s">
        <v>227</v>
      </c>
      <c r="B83" s="48">
        <v>7</v>
      </c>
      <c r="C83" s="48">
        <v>3</v>
      </c>
      <c r="D83" s="48">
        <v>39</v>
      </c>
      <c r="E83" s="48">
        <v>90</v>
      </c>
      <c r="F83" s="48">
        <v>64</v>
      </c>
      <c r="G83" s="48">
        <v>249</v>
      </c>
      <c r="H83" s="48">
        <v>14</v>
      </c>
      <c r="I83" s="48">
        <v>380</v>
      </c>
      <c r="J83" s="48">
        <v>87</v>
      </c>
      <c r="K83" s="48">
        <v>36</v>
      </c>
      <c r="L83" s="48">
        <v>52</v>
      </c>
      <c r="M83" s="48">
        <v>36</v>
      </c>
      <c r="N83" s="48">
        <v>51</v>
      </c>
      <c r="O83" s="48">
        <v>26</v>
      </c>
      <c r="P83" s="48">
        <v>56</v>
      </c>
      <c r="Q83" s="48">
        <v>156</v>
      </c>
      <c r="R83" s="48">
        <v>5</v>
      </c>
      <c r="S83" s="48">
        <v>51</v>
      </c>
      <c r="T83" s="48">
        <v>68</v>
      </c>
      <c r="U83" s="48">
        <v>228</v>
      </c>
      <c r="V83" s="48">
        <v>64</v>
      </c>
      <c r="W83" s="48">
        <v>80</v>
      </c>
      <c r="X83" s="48">
        <v>324</v>
      </c>
      <c r="Y83" s="48">
        <v>20</v>
      </c>
      <c r="Z83" s="48">
        <v>27</v>
      </c>
      <c r="AA83" s="48">
        <v>23</v>
      </c>
      <c r="AB83" s="48">
        <v>12</v>
      </c>
      <c r="AC83" s="48">
        <v>15</v>
      </c>
      <c r="AD83" s="48">
        <v>30</v>
      </c>
      <c r="AE83" s="48">
        <v>10</v>
      </c>
      <c r="AF83" s="48">
        <v>48</v>
      </c>
      <c r="AG83" s="48">
        <v>2</v>
      </c>
      <c r="AH83" s="48">
        <v>46</v>
      </c>
      <c r="AI83" s="48">
        <v>104</v>
      </c>
      <c r="AJ83" s="48">
        <v>79</v>
      </c>
      <c r="AK83" s="48">
        <v>13</v>
      </c>
      <c r="AL83" s="48">
        <v>19</v>
      </c>
      <c r="AM83" s="48">
        <v>142</v>
      </c>
      <c r="AN83" s="48">
        <v>138</v>
      </c>
      <c r="AO83" s="48">
        <v>220</v>
      </c>
      <c r="AP83" s="48">
        <v>33</v>
      </c>
      <c r="AQ83" s="48">
        <v>20</v>
      </c>
      <c r="AR83" s="48">
        <v>165</v>
      </c>
      <c r="AS83" s="48">
        <v>144</v>
      </c>
      <c r="AT83" s="48">
        <v>94</v>
      </c>
      <c r="AU83" s="48">
        <v>3</v>
      </c>
      <c r="AV83" s="48">
        <v>468</v>
      </c>
      <c r="AW83" s="48">
        <v>152</v>
      </c>
      <c r="AX83" s="48">
        <v>222</v>
      </c>
      <c r="AY83" s="48">
        <v>78</v>
      </c>
      <c r="AZ83" s="48">
        <v>5</v>
      </c>
      <c r="BA83" s="48">
        <v>9</v>
      </c>
      <c r="BB83" s="48">
        <v>5</v>
      </c>
      <c r="BC83" s="48">
        <v>6</v>
      </c>
      <c r="BD83" s="48">
        <v>12</v>
      </c>
      <c r="BE83" s="48">
        <v>70</v>
      </c>
      <c r="BF83" s="48">
        <v>152</v>
      </c>
      <c r="BG83" s="48">
        <v>56</v>
      </c>
      <c r="BH83" s="48">
        <v>25</v>
      </c>
      <c r="BI83" s="48">
        <v>148</v>
      </c>
      <c r="BJ83" s="48">
        <v>205</v>
      </c>
      <c r="BK83" s="48">
        <v>199</v>
      </c>
      <c r="BL83" s="48">
        <v>80</v>
      </c>
      <c r="BM83" s="48">
        <v>296</v>
      </c>
      <c r="BN83" s="48">
        <v>17</v>
      </c>
      <c r="BO83" s="48">
        <v>38</v>
      </c>
      <c r="BP83" s="48">
        <v>32</v>
      </c>
      <c r="BQ83" s="48">
        <v>124</v>
      </c>
      <c r="BR83" s="48">
        <v>649</v>
      </c>
      <c r="BS83" s="48">
        <v>354</v>
      </c>
      <c r="BT83" s="48">
        <v>381</v>
      </c>
      <c r="BU83" s="48">
        <v>476</v>
      </c>
      <c r="BV83" s="48">
        <v>233</v>
      </c>
      <c r="BW83" s="48">
        <v>64</v>
      </c>
      <c r="BX83" s="48">
        <v>99</v>
      </c>
      <c r="BY83" s="48">
        <v>44</v>
      </c>
      <c r="BZ83" s="48">
        <v>117</v>
      </c>
      <c r="CA83" s="48">
        <v>156</v>
      </c>
      <c r="CB83" s="48">
        <v>105</v>
      </c>
      <c r="CC83" s="48">
        <v>88</v>
      </c>
      <c r="CD83" s="48"/>
      <c r="CE83" s="48">
        <v>165</v>
      </c>
      <c r="CF83" s="48">
        <v>17</v>
      </c>
      <c r="CG83" s="48">
        <v>0</v>
      </c>
      <c r="CH83" s="48">
        <v>141</v>
      </c>
      <c r="CI83" s="48">
        <v>107</v>
      </c>
      <c r="CJ83" s="48">
        <v>149</v>
      </c>
      <c r="CK83" s="48">
        <v>44</v>
      </c>
      <c r="CL83" s="48">
        <v>9361</v>
      </c>
    </row>
    <row r="84" spans="1:90" x14ac:dyDescent="0.35">
      <c r="A84" s="2" t="s">
        <v>228</v>
      </c>
      <c r="B84" s="48">
        <v>4</v>
      </c>
      <c r="C84" s="48">
        <v>2</v>
      </c>
      <c r="D84" s="48">
        <v>46</v>
      </c>
      <c r="E84" s="48">
        <v>112</v>
      </c>
      <c r="F84" s="48">
        <v>53</v>
      </c>
      <c r="G84" s="48">
        <v>215</v>
      </c>
      <c r="H84" s="48">
        <v>22</v>
      </c>
      <c r="I84" s="48">
        <v>428</v>
      </c>
      <c r="J84" s="48">
        <v>91</v>
      </c>
      <c r="K84" s="48">
        <v>22</v>
      </c>
      <c r="L84" s="48">
        <v>93</v>
      </c>
      <c r="M84" s="48">
        <v>27</v>
      </c>
      <c r="N84" s="48">
        <v>69</v>
      </c>
      <c r="O84" s="48">
        <v>23</v>
      </c>
      <c r="P84" s="48">
        <v>63</v>
      </c>
      <c r="Q84" s="48">
        <v>146</v>
      </c>
      <c r="R84" s="48">
        <v>2</v>
      </c>
      <c r="S84" s="48">
        <v>68</v>
      </c>
      <c r="T84" s="48">
        <v>96</v>
      </c>
      <c r="U84" s="48">
        <v>259</v>
      </c>
      <c r="V84" s="48">
        <v>63</v>
      </c>
      <c r="W84" s="48">
        <v>66</v>
      </c>
      <c r="X84" s="48">
        <v>301</v>
      </c>
      <c r="Y84" s="48">
        <v>18</v>
      </c>
      <c r="Z84" s="48">
        <v>21</v>
      </c>
      <c r="AA84" s="48">
        <v>23</v>
      </c>
      <c r="AB84" s="48">
        <v>14</v>
      </c>
      <c r="AC84" s="48">
        <v>13</v>
      </c>
      <c r="AD84" s="48">
        <v>27</v>
      </c>
      <c r="AE84" s="48">
        <v>4</v>
      </c>
      <c r="AF84" s="48">
        <v>43</v>
      </c>
      <c r="AG84" s="48">
        <v>1</v>
      </c>
      <c r="AH84" s="48">
        <v>56</v>
      </c>
      <c r="AI84" s="48">
        <v>118</v>
      </c>
      <c r="AJ84" s="48">
        <v>63</v>
      </c>
      <c r="AK84" s="48">
        <v>9</v>
      </c>
      <c r="AL84" s="48">
        <v>16</v>
      </c>
      <c r="AM84" s="48">
        <v>152</v>
      </c>
      <c r="AN84" s="48">
        <v>128</v>
      </c>
      <c r="AO84" s="48">
        <v>237</v>
      </c>
      <c r="AP84" s="48">
        <v>12</v>
      </c>
      <c r="AQ84" s="48">
        <v>18</v>
      </c>
      <c r="AR84" s="48">
        <v>192</v>
      </c>
      <c r="AS84" s="48">
        <v>138</v>
      </c>
      <c r="AT84" s="48">
        <v>80</v>
      </c>
      <c r="AU84" s="48">
        <v>7</v>
      </c>
      <c r="AV84" s="48">
        <v>432</v>
      </c>
      <c r="AW84" s="48">
        <v>162</v>
      </c>
      <c r="AX84" s="48">
        <v>198</v>
      </c>
      <c r="AY84" s="48">
        <v>71</v>
      </c>
      <c r="AZ84" s="48">
        <v>5</v>
      </c>
      <c r="BA84" s="48">
        <v>14</v>
      </c>
      <c r="BB84" s="48">
        <v>4</v>
      </c>
      <c r="BC84" s="48">
        <v>3</v>
      </c>
      <c r="BD84" s="48">
        <v>7</v>
      </c>
      <c r="BE84" s="48">
        <v>58</v>
      </c>
      <c r="BF84" s="48">
        <v>179</v>
      </c>
      <c r="BG84" s="48">
        <v>59</v>
      </c>
      <c r="BH84" s="48">
        <v>27</v>
      </c>
      <c r="BI84" s="48">
        <v>143</v>
      </c>
      <c r="BJ84" s="48">
        <v>216</v>
      </c>
      <c r="BK84" s="48">
        <v>187</v>
      </c>
      <c r="BL84" s="48">
        <v>83</v>
      </c>
      <c r="BM84" s="48">
        <v>309</v>
      </c>
      <c r="BN84" s="48">
        <v>14</v>
      </c>
      <c r="BO84" s="48">
        <v>52</v>
      </c>
      <c r="BP84" s="48">
        <v>37</v>
      </c>
      <c r="BQ84" s="48">
        <v>117</v>
      </c>
      <c r="BR84" s="48">
        <v>585</v>
      </c>
      <c r="BS84" s="48">
        <v>333</v>
      </c>
      <c r="BT84" s="48">
        <v>365</v>
      </c>
      <c r="BU84" s="48">
        <v>452</v>
      </c>
      <c r="BV84" s="48">
        <v>269</v>
      </c>
      <c r="BW84" s="48">
        <v>72</v>
      </c>
      <c r="BX84" s="48">
        <v>74</v>
      </c>
      <c r="BY84" s="48">
        <v>35</v>
      </c>
      <c r="BZ84" s="48">
        <v>106</v>
      </c>
      <c r="CA84" s="48">
        <v>141</v>
      </c>
      <c r="CB84" s="48">
        <v>93</v>
      </c>
      <c r="CC84" s="48">
        <v>75</v>
      </c>
      <c r="CD84" s="48"/>
      <c r="CE84" s="48">
        <v>170</v>
      </c>
      <c r="CF84" s="48">
        <v>18</v>
      </c>
      <c r="CG84" s="48">
        <v>0</v>
      </c>
      <c r="CH84" s="48">
        <v>127</v>
      </c>
      <c r="CI84" s="48">
        <v>99</v>
      </c>
      <c r="CJ84" s="48">
        <v>149</v>
      </c>
      <c r="CK84" s="48">
        <v>46</v>
      </c>
      <c r="CL84" s="48">
        <v>9247</v>
      </c>
    </row>
    <row r="85" spans="1:90" x14ac:dyDescent="0.35">
      <c r="A85" s="2" t="s">
        <v>229</v>
      </c>
      <c r="B85" s="48">
        <v>9</v>
      </c>
      <c r="C85" s="48">
        <v>6</v>
      </c>
      <c r="D85" s="48">
        <v>53</v>
      </c>
      <c r="E85" s="48">
        <v>124</v>
      </c>
      <c r="F85" s="48">
        <v>64</v>
      </c>
      <c r="G85" s="48">
        <v>240</v>
      </c>
      <c r="H85" s="48">
        <v>25</v>
      </c>
      <c r="I85" s="48">
        <v>377</v>
      </c>
      <c r="J85" s="48">
        <v>96</v>
      </c>
      <c r="K85" s="48">
        <v>22</v>
      </c>
      <c r="L85" s="48">
        <v>76</v>
      </c>
      <c r="M85" s="48">
        <v>37</v>
      </c>
      <c r="N85" s="48">
        <v>72</v>
      </c>
      <c r="O85" s="48">
        <v>30</v>
      </c>
      <c r="P85" s="48">
        <v>55</v>
      </c>
      <c r="Q85" s="48">
        <v>148</v>
      </c>
      <c r="R85" s="48">
        <v>6</v>
      </c>
      <c r="S85" s="48">
        <v>51</v>
      </c>
      <c r="T85" s="48">
        <v>79</v>
      </c>
      <c r="U85" s="48">
        <v>260</v>
      </c>
      <c r="V85" s="48">
        <v>88</v>
      </c>
      <c r="W85" s="48">
        <v>84</v>
      </c>
      <c r="X85" s="48">
        <v>349</v>
      </c>
      <c r="Y85" s="48">
        <v>17</v>
      </c>
      <c r="Z85" s="48">
        <v>23</v>
      </c>
      <c r="AA85" s="48">
        <v>26</v>
      </c>
      <c r="AB85" s="48">
        <v>10</v>
      </c>
      <c r="AC85" s="48">
        <v>32</v>
      </c>
      <c r="AD85" s="48">
        <v>36</v>
      </c>
      <c r="AE85" s="48">
        <v>12</v>
      </c>
      <c r="AF85" s="48">
        <v>44</v>
      </c>
      <c r="AG85" s="48">
        <v>4</v>
      </c>
      <c r="AH85" s="48">
        <v>45</v>
      </c>
      <c r="AI85" s="48">
        <v>114</v>
      </c>
      <c r="AJ85" s="48">
        <v>71</v>
      </c>
      <c r="AK85" s="48">
        <v>13</v>
      </c>
      <c r="AL85" s="48">
        <v>29</v>
      </c>
      <c r="AM85" s="48">
        <v>132</v>
      </c>
      <c r="AN85" s="48">
        <v>165</v>
      </c>
      <c r="AO85" s="48">
        <v>247</v>
      </c>
      <c r="AP85" s="48">
        <v>19</v>
      </c>
      <c r="AQ85" s="48">
        <v>24</v>
      </c>
      <c r="AR85" s="48">
        <v>182</v>
      </c>
      <c r="AS85" s="48">
        <v>142</v>
      </c>
      <c r="AT85" s="48">
        <v>88</v>
      </c>
      <c r="AU85" s="48">
        <v>5</v>
      </c>
      <c r="AV85" s="48">
        <v>453</v>
      </c>
      <c r="AW85" s="48">
        <v>164</v>
      </c>
      <c r="AX85" s="48">
        <v>261</v>
      </c>
      <c r="AY85" s="48">
        <v>109</v>
      </c>
      <c r="AZ85" s="48">
        <v>4</v>
      </c>
      <c r="BA85" s="48">
        <v>6</v>
      </c>
      <c r="BB85" s="48">
        <v>4</v>
      </c>
      <c r="BC85" s="48">
        <v>6</v>
      </c>
      <c r="BD85" s="48">
        <v>5</v>
      </c>
      <c r="BE85" s="48">
        <v>55</v>
      </c>
      <c r="BF85" s="48">
        <v>269</v>
      </c>
      <c r="BG85" s="48">
        <v>91</v>
      </c>
      <c r="BH85" s="48">
        <v>33</v>
      </c>
      <c r="BI85" s="48">
        <v>130</v>
      </c>
      <c r="BJ85" s="48">
        <v>263</v>
      </c>
      <c r="BK85" s="48">
        <v>244</v>
      </c>
      <c r="BL85" s="48">
        <v>99</v>
      </c>
      <c r="BM85" s="48">
        <v>301</v>
      </c>
      <c r="BN85" s="48">
        <v>20</v>
      </c>
      <c r="BO85" s="48">
        <v>44</v>
      </c>
      <c r="BP85" s="48">
        <v>54</v>
      </c>
      <c r="BQ85" s="48">
        <v>123</v>
      </c>
      <c r="BR85" s="48">
        <v>612</v>
      </c>
      <c r="BS85" s="48">
        <v>349</v>
      </c>
      <c r="BT85" s="48">
        <v>421</v>
      </c>
      <c r="BU85" s="48">
        <v>565</v>
      </c>
      <c r="BV85" s="48">
        <v>255</v>
      </c>
      <c r="BW85" s="48">
        <v>57</v>
      </c>
      <c r="BX85" s="48">
        <v>90</v>
      </c>
      <c r="BY85" s="48">
        <v>42</v>
      </c>
      <c r="BZ85" s="48">
        <v>116</v>
      </c>
      <c r="CA85" s="48">
        <v>142</v>
      </c>
      <c r="CB85" s="48">
        <v>87</v>
      </c>
      <c r="CC85" s="48">
        <v>72</v>
      </c>
      <c r="CD85" s="48"/>
      <c r="CE85" s="48">
        <v>188</v>
      </c>
      <c r="CF85" s="48">
        <v>23</v>
      </c>
      <c r="CG85" s="48">
        <v>0</v>
      </c>
      <c r="CH85" s="48">
        <v>143</v>
      </c>
      <c r="CI85" s="48">
        <v>102</v>
      </c>
      <c r="CJ85" s="48">
        <v>154</v>
      </c>
      <c r="CK85" s="48">
        <v>53</v>
      </c>
      <c r="CL85" s="48">
        <v>10040</v>
      </c>
    </row>
    <row r="86" spans="1:90" x14ac:dyDescent="0.35">
      <c r="A86" s="2" t="s">
        <v>230</v>
      </c>
      <c r="B86" s="48">
        <v>6</v>
      </c>
      <c r="C86" s="48">
        <v>4</v>
      </c>
      <c r="D86" s="48">
        <v>59</v>
      </c>
      <c r="E86" s="48">
        <v>118</v>
      </c>
      <c r="F86" s="48">
        <v>79</v>
      </c>
      <c r="G86" s="48">
        <v>246</v>
      </c>
      <c r="H86" s="48">
        <v>29</v>
      </c>
      <c r="I86" s="48">
        <v>435</v>
      </c>
      <c r="J86" s="48">
        <v>94</v>
      </c>
      <c r="K86" s="48">
        <v>31</v>
      </c>
      <c r="L86" s="48">
        <v>73</v>
      </c>
      <c r="M86" s="48">
        <v>29</v>
      </c>
      <c r="N86" s="48">
        <v>76</v>
      </c>
      <c r="O86" s="48">
        <v>62</v>
      </c>
      <c r="P86" s="48">
        <v>66</v>
      </c>
      <c r="Q86" s="48">
        <v>143</v>
      </c>
      <c r="R86" s="48">
        <v>4</v>
      </c>
      <c r="S86" s="48">
        <v>65</v>
      </c>
      <c r="T86" s="48">
        <v>116</v>
      </c>
      <c r="U86" s="48">
        <v>278</v>
      </c>
      <c r="V86" s="48">
        <v>80</v>
      </c>
      <c r="W86" s="48">
        <v>79</v>
      </c>
      <c r="X86" s="48">
        <v>333</v>
      </c>
      <c r="Y86" s="48">
        <v>24</v>
      </c>
      <c r="Z86" s="48">
        <v>22</v>
      </c>
      <c r="AA86" s="48">
        <v>21</v>
      </c>
      <c r="AB86" s="48">
        <v>8</v>
      </c>
      <c r="AC86" s="48">
        <v>19</v>
      </c>
      <c r="AD86" s="48">
        <v>27</v>
      </c>
      <c r="AE86" s="48">
        <v>13</v>
      </c>
      <c r="AF86" s="48">
        <v>53</v>
      </c>
      <c r="AG86" s="48">
        <v>6</v>
      </c>
      <c r="AH86" s="48">
        <v>42</v>
      </c>
      <c r="AI86" s="48">
        <v>109</v>
      </c>
      <c r="AJ86" s="48">
        <v>69</v>
      </c>
      <c r="AK86" s="48">
        <v>15</v>
      </c>
      <c r="AL86" s="48">
        <v>27</v>
      </c>
      <c r="AM86" s="48">
        <v>148</v>
      </c>
      <c r="AN86" s="48">
        <v>168</v>
      </c>
      <c r="AO86" s="48">
        <v>258</v>
      </c>
      <c r="AP86" s="48">
        <v>27</v>
      </c>
      <c r="AQ86" s="48">
        <v>28</v>
      </c>
      <c r="AR86" s="48">
        <v>204</v>
      </c>
      <c r="AS86" s="48">
        <v>155</v>
      </c>
      <c r="AT86" s="48">
        <v>72</v>
      </c>
      <c r="AU86" s="48">
        <v>9</v>
      </c>
      <c r="AV86" s="48">
        <v>471</v>
      </c>
      <c r="AW86" s="48">
        <v>168</v>
      </c>
      <c r="AX86" s="48">
        <v>311</v>
      </c>
      <c r="AY86" s="48">
        <v>89</v>
      </c>
      <c r="AZ86" s="48">
        <v>5</v>
      </c>
      <c r="BA86" s="48">
        <v>10</v>
      </c>
      <c r="BB86" s="48">
        <v>8</v>
      </c>
      <c r="BC86" s="48">
        <v>7</v>
      </c>
      <c r="BD86" s="48">
        <v>7</v>
      </c>
      <c r="BE86" s="48">
        <v>71</v>
      </c>
      <c r="BF86" s="48">
        <v>315</v>
      </c>
      <c r="BG86" s="48">
        <v>76</v>
      </c>
      <c r="BH86" s="48">
        <v>28</v>
      </c>
      <c r="BI86" s="48">
        <v>151</v>
      </c>
      <c r="BJ86" s="48">
        <v>246</v>
      </c>
      <c r="BK86" s="48">
        <v>197</v>
      </c>
      <c r="BL86" s="48">
        <v>106</v>
      </c>
      <c r="BM86" s="48">
        <v>336</v>
      </c>
      <c r="BN86" s="48">
        <v>23</v>
      </c>
      <c r="BO86" s="48">
        <v>54</v>
      </c>
      <c r="BP86" s="48">
        <v>46</v>
      </c>
      <c r="BQ86" s="48">
        <v>146</v>
      </c>
      <c r="BR86" s="48">
        <v>619</v>
      </c>
      <c r="BS86" s="48">
        <v>334</v>
      </c>
      <c r="BT86" s="48">
        <v>433</v>
      </c>
      <c r="BU86" s="48">
        <v>521</v>
      </c>
      <c r="BV86" s="48">
        <v>269</v>
      </c>
      <c r="BW86" s="48">
        <v>59</v>
      </c>
      <c r="BX86" s="48">
        <v>100</v>
      </c>
      <c r="BY86" s="48">
        <v>54</v>
      </c>
      <c r="BZ86" s="48">
        <v>126</v>
      </c>
      <c r="CA86" s="48">
        <v>155</v>
      </c>
      <c r="CB86" s="48">
        <v>111</v>
      </c>
      <c r="CC86" s="48">
        <v>80</v>
      </c>
      <c r="CD86" s="48"/>
      <c r="CE86" s="48">
        <v>188</v>
      </c>
      <c r="CF86" s="48">
        <v>18</v>
      </c>
      <c r="CG86" s="48">
        <v>0</v>
      </c>
      <c r="CH86" s="48">
        <v>157</v>
      </c>
      <c r="CI86" s="48">
        <v>122</v>
      </c>
      <c r="CJ86" s="48">
        <v>162</v>
      </c>
      <c r="CK86" s="48">
        <v>50</v>
      </c>
      <c r="CL86" s="48">
        <v>10458</v>
      </c>
    </row>
    <row r="87" spans="1:90" x14ac:dyDescent="0.35">
      <c r="A87" s="2" t="s">
        <v>231</v>
      </c>
      <c r="B87" s="48">
        <v>7</v>
      </c>
      <c r="C87" s="48">
        <v>3</v>
      </c>
      <c r="D87" s="48">
        <v>61</v>
      </c>
      <c r="E87" s="48">
        <v>126</v>
      </c>
      <c r="F87" s="48">
        <v>71</v>
      </c>
      <c r="G87" s="48">
        <v>259</v>
      </c>
      <c r="H87" s="48">
        <v>48</v>
      </c>
      <c r="I87" s="48">
        <v>490</v>
      </c>
      <c r="J87" s="48">
        <v>105</v>
      </c>
      <c r="K87" s="48">
        <v>30</v>
      </c>
      <c r="L87" s="48">
        <v>84</v>
      </c>
      <c r="M87" s="48">
        <v>31</v>
      </c>
      <c r="N87" s="48">
        <v>82</v>
      </c>
      <c r="O87" s="48">
        <v>52</v>
      </c>
      <c r="P87" s="48">
        <v>62</v>
      </c>
      <c r="Q87" s="48">
        <v>144</v>
      </c>
      <c r="R87" s="48">
        <v>4</v>
      </c>
      <c r="S87" s="48">
        <v>69</v>
      </c>
      <c r="T87" s="48">
        <v>114</v>
      </c>
      <c r="U87" s="48">
        <v>278</v>
      </c>
      <c r="V87" s="48">
        <v>72</v>
      </c>
      <c r="W87" s="48">
        <v>74</v>
      </c>
      <c r="X87" s="48">
        <v>346</v>
      </c>
      <c r="Y87" s="48">
        <v>17</v>
      </c>
      <c r="Z87" s="48">
        <v>27</v>
      </c>
      <c r="AA87" s="48">
        <v>30</v>
      </c>
      <c r="AB87" s="48">
        <v>12</v>
      </c>
      <c r="AC87" s="48">
        <v>22</v>
      </c>
      <c r="AD87" s="48">
        <v>32</v>
      </c>
      <c r="AE87" s="48">
        <v>14</v>
      </c>
      <c r="AF87" s="48">
        <v>58</v>
      </c>
      <c r="AG87" s="48">
        <v>1</v>
      </c>
      <c r="AH87" s="48">
        <v>67</v>
      </c>
      <c r="AI87" s="48">
        <v>95</v>
      </c>
      <c r="AJ87" s="48">
        <v>69</v>
      </c>
      <c r="AK87" s="48">
        <v>11</v>
      </c>
      <c r="AL87" s="48">
        <v>25</v>
      </c>
      <c r="AM87" s="48">
        <v>167</v>
      </c>
      <c r="AN87" s="48">
        <v>169</v>
      </c>
      <c r="AO87" s="48">
        <v>236</v>
      </c>
      <c r="AP87" s="48">
        <v>28</v>
      </c>
      <c r="AQ87" s="48">
        <v>16</v>
      </c>
      <c r="AR87" s="48">
        <v>211</v>
      </c>
      <c r="AS87" s="48">
        <v>144</v>
      </c>
      <c r="AT87" s="48">
        <v>86</v>
      </c>
      <c r="AU87" s="48">
        <v>10</v>
      </c>
      <c r="AV87" s="48">
        <v>547</v>
      </c>
      <c r="AW87" s="48">
        <v>182</v>
      </c>
      <c r="AX87" s="48">
        <v>360</v>
      </c>
      <c r="AY87" s="48">
        <v>96</v>
      </c>
      <c r="AZ87" s="48">
        <v>1</v>
      </c>
      <c r="BA87" s="48">
        <v>16</v>
      </c>
      <c r="BB87" s="48">
        <v>7</v>
      </c>
      <c r="BC87" s="48">
        <v>6</v>
      </c>
      <c r="BD87" s="48">
        <v>7</v>
      </c>
      <c r="BE87" s="48">
        <v>78</v>
      </c>
      <c r="BF87" s="48">
        <v>298</v>
      </c>
      <c r="BG87" s="48">
        <v>57</v>
      </c>
      <c r="BH87" s="48">
        <v>24</v>
      </c>
      <c r="BI87" s="48">
        <v>162</v>
      </c>
      <c r="BJ87" s="48">
        <v>223</v>
      </c>
      <c r="BK87" s="48">
        <v>192</v>
      </c>
      <c r="BL87" s="48">
        <v>89</v>
      </c>
      <c r="BM87" s="48">
        <v>341</v>
      </c>
      <c r="BN87" s="48">
        <v>11</v>
      </c>
      <c r="BO87" s="48">
        <v>50</v>
      </c>
      <c r="BP87" s="48">
        <v>42</v>
      </c>
      <c r="BQ87" s="48">
        <v>134</v>
      </c>
      <c r="BR87" s="48">
        <v>613</v>
      </c>
      <c r="BS87" s="48">
        <v>338</v>
      </c>
      <c r="BT87" s="48">
        <v>406</v>
      </c>
      <c r="BU87" s="48">
        <v>470</v>
      </c>
      <c r="BV87" s="48">
        <v>238</v>
      </c>
      <c r="BW87" s="48">
        <v>63</v>
      </c>
      <c r="BX87" s="48">
        <v>117</v>
      </c>
      <c r="BY87" s="48">
        <v>48</v>
      </c>
      <c r="BZ87" s="48">
        <v>131</v>
      </c>
      <c r="CA87" s="48">
        <v>169</v>
      </c>
      <c r="CB87" s="48">
        <v>115</v>
      </c>
      <c r="CC87" s="48">
        <v>75</v>
      </c>
      <c r="CD87" s="48"/>
      <c r="CE87" s="48">
        <v>183</v>
      </c>
      <c r="CF87" s="48">
        <v>17</v>
      </c>
      <c r="CG87" s="48">
        <v>0</v>
      </c>
      <c r="CH87" s="48">
        <v>162</v>
      </c>
      <c r="CI87" s="48">
        <v>121</v>
      </c>
      <c r="CJ87" s="48">
        <v>150</v>
      </c>
      <c r="CK87" s="48">
        <v>57</v>
      </c>
      <c r="CL87" s="48">
        <v>10555</v>
      </c>
    </row>
    <row r="88" spans="1:90" x14ac:dyDescent="0.35">
      <c r="A88" s="2" t="s">
        <v>232</v>
      </c>
      <c r="B88" s="48">
        <v>5</v>
      </c>
      <c r="C88" s="48">
        <v>5</v>
      </c>
      <c r="D88" s="48">
        <v>46</v>
      </c>
      <c r="E88" s="48">
        <v>88</v>
      </c>
      <c r="F88" s="48">
        <v>56</v>
      </c>
      <c r="G88" s="48">
        <v>211</v>
      </c>
      <c r="H88" s="48">
        <v>40</v>
      </c>
      <c r="I88" s="48">
        <v>369</v>
      </c>
      <c r="J88" s="48">
        <v>80</v>
      </c>
      <c r="K88" s="48">
        <v>27</v>
      </c>
      <c r="L88" s="48">
        <v>77</v>
      </c>
      <c r="M88" s="48">
        <v>40</v>
      </c>
      <c r="N88" s="48">
        <v>59</v>
      </c>
      <c r="O88" s="48">
        <v>51</v>
      </c>
      <c r="P88" s="48">
        <v>59</v>
      </c>
      <c r="Q88" s="48">
        <v>137</v>
      </c>
      <c r="R88" s="48">
        <v>3</v>
      </c>
      <c r="S88" s="48">
        <v>38</v>
      </c>
      <c r="T88" s="48">
        <v>83</v>
      </c>
      <c r="U88" s="48">
        <v>251</v>
      </c>
      <c r="V88" s="48">
        <v>71</v>
      </c>
      <c r="W88" s="48">
        <v>58</v>
      </c>
      <c r="X88" s="48">
        <v>448</v>
      </c>
      <c r="Y88" s="48">
        <v>41</v>
      </c>
      <c r="Z88" s="48">
        <v>25</v>
      </c>
      <c r="AA88" s="48">
        <v>42</v>
      </c>
      <c r="AB88" s="48">
        <v>18</v>
      </c>
      <c r="AC88" s="48">
        <v>27</v>
      </c>
      <c r="AD88" s="48">
        <v>34</v>
      </c>
      <c r="AE88" s="48">
        <v>10</v>
      </c>
      <c r="AF88" s="48">
        <v>47</v>
      </c>
      <c r="AG88" s="48">
        <v>3</v>
      </c>
      <c r="AH88" s="48">
        <v>54</v>
      </c>
      <c r="AI88" s="48">
        <v>87</v>
      </c>
      <c r="AJ88" s="48">
        <v>61</v>
      </c>
      <c r="AK88" s="48">
        <v>20</v>
      </c>
      <c r="AL88" s="48">
        <v>20</v>
      </c>
      <c r="AM88" s="48">
        <v>118</v>
      </c>
      <c r="AN88" s="48">
        <v>132</v>
      </c>
      <c r="AO88" s="48">
        <v>208</v>
      </c>
      <c r="AP88" s="48">
        <v>21</v>
      </c>
      <c r="AQ88" s="48">
        <v>14</v>
      </c>
      <c r="AR88" s="48">
        <v>185</v>
      </c>
      <c r="AS88" s="48">
        <v>139</v>
      </c>
      <c r="AT88" s="48">
        <v>67</v>
      </c>
      <c r="AU88" s="48">
        <v>11</v>
      </c>
      <c r="AV88" s="48">
        <v>433</v>
      </c>
      <c r="AW88" s="48">
        <v>141</v>
      </c>
      <c r="AX88" s="48">
        <v>280</v>
      </c>
      <c r="AY88" s="48">
        <v>8</v>
      </c>
      <c r="AZ88" s="48">
        <v>10</v>
      </c>
      <c r="BA88" s="48">
        <v>5</v>
      </c>
      <c r="BB88" s="48">
        <v>4</v>
      </c>
      <c r="BC88" s="48">
        <v>6</v>
      </c>
      <c r="BD88" s="48">
        <v>5</v>
      </c>
      <c r="BE88" s="48">
        <v>64</v>
      </c>
      <c r="BF88" s="48">
        <v>217</v>
      </c>
      <c r="BG88" s="48">
        <v>51</v>
      </c>
      <c r="BH88" s="48">
        <v>23</v>
      </c>
      <c r="BI88" s="48">
        <v>131</v>
      </c>
      <c r="BJ88" s="48">
        <v>216</v>
      </c>
      <c r="BK88" s="48">
        <v>172</v>
      </c>
      <c r="BL88" s="48">
        <v>73</v>
      </c>
      <c r="BM88" s="48">
        <v>295</v>
      </c>
      <c r="BN88" s="48">
        <v>25</v>
      </c>
      <c r="BO88" s="48">
        <v>53</v>
      </c>
      <c r="BP88" s="48">
        <v>51</v>
      </c>
      <c r="BQ88" s="48">
        <v>114</v>
      </c>
      <c r="BR88" s="48">
        <v>531</v>
      </c>
      <c r="BS88" s="48">
        <v>314</v>
      </c>
      <c r="BT88" s="48">
        <v>332</v>
      </c>
      <c r="BU88" s="48">
        <v>425</v>
      </c>
      <c r="BV88" s="48">
        <v>196</v>
      </c>
      <c r="BW88" s="48">
        <v>54</v>
      </c>
      <c r="BX88" s="48">
        <v>90</v>
      </c>
      <c r="BY88" s="48">
        <v>61</v>
      </c>
      <c r="BZ88" s="48">
        <v>129</v>
      </c>
      <c r="CA88" s="48">
        <v>120</v>
      </c>
      <c r="CB88" s="48">
        <v>100</v>
      </c>
      <c r="CC88" s="48">
        <v>76</v>
      </c>
      <c r="CD88" s="48"/>
      <c r="CE88" s="48">
        <v>154</v>
      </c>
      <c r="CF88" s="48">
        <v>5</v>
      </c>
      <c r="CG88" s="48">
        <v>1</v>
      </c>
      <c r="CH88" s="48">
        <v>132</v>
      </c>
      <c r="CI88" s="48">
        <v>105</v>
      </c>
      <c r="CJ88" s="48">
        <v>140</v>
      </c>
      <c r="CK88" s="48">
        <v>41</v>
      </c>
      <c r="CL88" s="48">
        <v>9069</v>
      </c>
    </row>
    <row r="89" spans="1:90" x14ac:dyDescent="0.35">
      <c r="A89" s="2" t="s">
        <v>233</v>
      </c>
      <c r="B89" s="48">
        <v>7</v>
      </c>
      <c r="C89" s="48">
        <v>2</v>
      </c>
      <c r="D89" s="48">
        <v>51</v>
      </c>
      <c r="E89" s="48">
        <v>100</v>
      </c>
      <c r="F89" s="48">
        <v>68</v>
      </c>
      <c r="G89" s="48">
        <v>263</v>
      </c>
      <c r="H89" s="48">
        <v>57</v>
      </c>
      <c r="I89" s="48">
        <v>452</v>
      </c>
      <c r="J89" s="48">
        <v>127</v>
      </c>
      <c r="K89" s="48">
        <v>32</v>
      </c>
      <c r="L89" s="48">
        <v>75</v>
      </c>
      <c r="M89" s="48">
        <v>33</v>
      </c>
      <c r="N89" s="48">
        <v>62</v>
      </c>
      <c r="O89" s="48">
        <v>46</v>
      </c>
      <c r="P89" s="48">
        <v>74</v>
      </c>
      <c r="Q89" s="48">
        <v>160</v>
      </c>
      <c r="R89" s="48">
        <v>9</v>
      </c>
      <c r="S89" s="48">
        <v>102</v>
      </c>
      <c r="T89" s="48">
        <v>133</v>
      </c>
      <c r="U89" s="48">
        <v>282</v>
      </c>
      <c r="V89" s="48">
        <v>73</v>
      </c>
      <c r="W89" s="48">
        <v>80</v>
      </c>
      <c r="X89" s="48">
        <v>473</v>
      </c>
      <c r="Y89" s="48">
        <v>32</v>
      </c>
      <c r="Z89" s="48">
        <v>34</v>
      </c>
      <c r="AA89" s="48">
        <v>37</v>
      </c>
      <c r="AB89" s="48">
        <v>22</v>
      </c>
      <c r="AC89" s="48">
        <v>24</v>
      </c>
      <c r="AD89" s="48">
        <v>40</v>
      </c>
      <c r="AE89" s="48">
        <v>18</v>
      </c>
      <c r="AF89" s="48">
        <v>55</v>
      </c>
      <c r="AG89" s="48">
        <v>1</v>
      </c>
      <c r="AH89" s="48">
        <v>49</v>
      </c>
      <c r="AI89" s="48">
        <v>118</v>
      </c>
      <c r="AJ89" s="48">
        <v>80</v>
      </c>
      <c r="AK89" s="48">
        <v>18</v>
      </c>
      <c r="AL89" s="48">
        <v>23</v>
      </c>
      <c r="AM89" s="48">
        <v>164</v>
      </c>
      <c r="AN89" s="48">
        <v>185</v>
      </c>
      <c r="AO89" s="48">
        <v>239</v>
      </c>
      <c r="AP89" s="48">
        <v>22</v>
      </c>
      <c r="AQ89" s="48">
        <v>21</v>
      </c>
      <c r="AR89" s="48">
        <v>188</v>
      </c>
      <c r="AS89" s="48">
        <v>153</v>
      </c>
      <c r="AT89" s="48">
        <v>96</v>
      </c>
      <c r="AU89" s="48">
        <v>10</v>
      </c>
      <c r="AV89" s="48">
        <v>526</v>
      </c>
      <c r="AW89" s="48">
        <v>211</v>
      </c>
      <c r="AX89" s="48">
        <v>379</v>
      </c>
      <c r="AY89" s="48">
        <v>75</v>
      </c>
      <c r="AZ89" s="48">
        <v>8</v>
      </c>
      <c r="BA89" s="48">
        <v>13</v>
      </c>
      <c r="BB89" s="48">
        <v>13</v>
      </c>
      <c r="BC89" s="48">
        <v>8</v>
      </c>
      <c r="BD89" s="48">
        <v>7</v>
      </c>
      <c r="BE89" s="48">
        <v>78</v>
      </c>
      <c r="BF89" s="48">
        <v>275</v>
      </c>
      <c r="BG89" s="48">
        <v>62</v>
      </c>
      <c r="BH89" s="48">
        <v>34</v>
      </c>
      <c r="BI89" s="48">
        <v>127</v>
      </c>
      <c r="BJ89" s="48">
        <v>261</v>
      </c>
      <c r="BK89" s="48">
        <v>285</v>
      </c>
      <c r="BL89" s="48">
        <v>93</v>
      </c>
      <c r="BM89" s="48">
        <v>368</v>
      </c>
      <c r="BN89" s="48">
        <v>18</v>
      </c>
      <c r="BO89" s="48">
        <v>65</v>
      </c>
      <c r="BP89" s="48">
        <v>131</v>
      </c>
      <c r="BQ89" s="48">
        <v>121</v>
      </c>
      <c r="BR89" s="48">
        <v>558</v>
      </c>
      <c r="BS89" s="48">
        <v>375</v>
      </c>
      <c r="BT89" s="48">
        <v>366</v>
      </c>
      <c r="BU89" s="48">
        <v>479</v>
      </c>
      <c r="BV89" s="48">
        <v>244</v>
      </c>
      <c r="BW89" s="48">
        <v>68</v>
      </c>
      <c r="BX89" s="48">
        <v>93</v>
      </c>
      <c r="BY89" s="48">
        <v>66</v>
      </c>
      <c r="BZ89" s="48">
        <v>146</v>
      </c>
      <c r="CA89" s="48">
        <v>145</v>
      </c>
      <c r="CB89" s="48">
        <v>117</v>
      </c>
      <c r="CC89" s="48">
        <v>98</v>
      </c>
      <c r="CD89" s="48"/>
      <c r="CE89" s="48">
        <v>163</v>
      </c>
      <c r="CF89" s="48">
        <v>5</v>
      </c>
      <c r="CG89" s="48">
        <v>5</v>
      </c>
      <c r="CH89" s="48">
        <v>144</v>
      </c>
      <c r="CI89" s="48">
        <v>109</v>
      </c>
      <c r="CJ89" s="48">
        <v>130</v>
      </c>
      <c r="CK89" s="48">
        <v>64</v>
      </c>
      <c r="CL89" s="48">
        <v>10923</v>
      </c>
    </row>
    <row r="90" spans="1:90" x14ac:dyDescent="0.35">
      <c r="A90" s="2" t="s">
        <v>234</v>
      </c>
      <c r="B90" s="48">
        <v>8</v>
      </c>
      <c r="C90" s="48">
        <v>2</v>
      </c>
      <c r="D90" s="48">
        <v>53</v>
      </c>
      <c r="E90" s="48">
        <v>109</v>
      </c>
      <c r="F90" s="48">
        <v>74</v>
      </c>
      <c r="G90" s="48">
        <v>234</v>
      </c>
      <c r="H90" s="48">
        <v>52</v>
      </c>
      <c r="I90" s="48">
        <v>413</v>
      </c>
      <c r="J90" s="48">
        <v>120</v>
      </c>
      <c r="K90" s="48">
        <v>24</v>
      </c>
      <c r="L90" s="48">
        <v>79</v>
      </c>
      <c r="M90" s="48">
        <v>37</v>
      </c>
      <c r="N90" s="48">
        <v>66</v>
      </c>
      <c r="O90" s="48">
        <v>48</v>
      </c>
      <c r="P90" s="48">
        <v>66</v>
      </c>
      <c r="Q90" s="48">
        <v>155</v>
      </c>
      <c r="R90" s="48">
        <v>5</v>
      </c>
      <c r="S90" s="48">
        <v>72</v>
      </c>
      <c r="T90" s="48">
        <v>111</v>
      </c>
      <c r="U90" s="48">
        <v>258</v>
      </c>
      <c r="V90" s="48">
        <v>86</v>
      </c>
      <c r="W90" s="48">
        <v>77</v>
      </c>
      <c r="X90" s="48">
        <v>390</v>
      </c>
      <c r="Y90" s="48">
        <v>28</v>
      </c>
      <c r="Z90" s="48">
        <v>25</v>
      </c>
      <c r="AA90" s="48">
        <v>45</v>
      </c>
      <c r="AB90" s="48">
        <v>14</v>
      </c>
      <c r="AC90" s="48">
        <v>27</v>
      </c>
      <c r="AD90" s="48">
        <v>32</v>
      </c>
      <c r="AE90" s="48">
        <v>16</v>
      </c>
      <c r="AF90" s="48">
        <v>69</v>
      </c>
      <c r="AG90" s="48">
        <v>2</v>
      </c>
      <c r="AH90" s="48">
        <v>48</v>
      </c>
      <c r="AI90" s="48">
        <v>103</v>
      </c>
      <c r="AJ90" s="48">
        <v>75</v>
      </c>
      <c r="AK90" s="48">
        <v>17</v>
      </c>
      <c r="AL90" s="48">
        <v>16</v>
      </c>
      <c r="AM90" s="48">
        <v>157</v>
      </c>
      <c r="AN90" s="48">
        <v>179</v>
      </c>
      <c r="AO90" s="48">
        <v>277</v>
      </c>
      <c r="AP90" s="48">
        <v>19</v>
      </c>
      <c r="AQ90" s="48">
        <v>18</v>
      </c>
      <c r="AR90" s="48">
        <v>178</v>
      </c>
      <c r="AS90" s="48">
        <v>144</v>
      </c>
      <c r="AT90" s="48">
        <v>93</v>
      </c>
      <c r="AU90" s="48">
        <v>4</v>
      </c>
      <c r="AV90" s="48">
        <v>481</v>
      </c>
      <c r="AW90" s="48">
        <v>155</v>
      </c>
      <c r="AX90" s="48">
        <v>336</v>
      </c>
      <c r="AY90" s="48">
        <v>99</v>
      </c>
      <c r="AZ90" s="48">
        <v>7</v>
      </c>
      <c r="BA90" s="48">
        <v>16</v>
      </c>
      <c r="BB90" s="48">
        <v>3</v>
      </c>
      <c r="BC90" s="48">
        <v>8</v>
      </c>
      <c r="BD90" s="48">
        <v>6</v>
      </c>
      <c r="BE90" s="48">
        <v>76</v>
      </c>
      <c r="BF90" s="48">
        <v>273</v>
      </c>
      <c r="BG90" s="48">
        <v>57</v>
      </c>
      <c r="BH90" s="48">
        <v>37</v>
      </c>
      <c r="BI90" s="48">
        <v>123</v>
      </c>
      <c r="BJ90" s="48">
        <v>253</v>
      </c>
      <c r="BK90" s="48">
        <v>231</v>
      </c>
      <c r="BL90" s="48">
        <v>78</v>
      </c>
      <c r="BM90" s="48">
        <v>327</v>
      </c>
      <c r="BN90" s="48">
        <v>20</v>
      </c>
      <c r="BO90" s="48">
        <v>59</v>
      </c>
      <c r="BP90" s="48">
        <v>60</v>
      </c>
      <c r="BQ90" s="48">
        <v>155</v>
      </c>
      <c r="BR90" s="48">
        <v>604</v>
      </c>
      <c r="BS90" s="48">
        <v>358</v>
      </c>
      <c r="BT90" s="48">
        <v>343</v>
      </c>
      <c r="BU90" s="48">
        <v>458</v>
      </c>
      <c r="BV90" s="48">
        <v>232</v>
      </c>
      <c r="BW90" s="48">
        <v>69</v>
      </c>
      <c r="BX90" s="48">
        <v>114</v>
      </c>
      <c r="BY90" s="48">
        <v>87</v>
      </c>
      <c r="BZ90" s="48">
        <v>123</v>
      </c>
      <c r="CA90" s="48">
        <v>133</v>
      </c>
      <c r="CB90" s="48">
        <v>100</v>
      </c>
      <c r="CC90" s="48">
        <v>96</v>
      </c>
      <c r="CD90" s="48"/>
      <c r="CE90" s="48">
        <v>165</v>
      </c>
      <c r="CF90" s="48">
        <v>0</v>
      </c>
      <c r="CG90" s="48">
        <v>6</v>
      </c>
      <c r="CH90" s="48">
        <v>147</v>
      </c>
      <c r="CI90" s="48">
        <v>118</v>
      </c>
      <c r="CJ90" s="48">
        <v>145</v>
      </c>
      <c r="CK90" s="48">
        <v>53</v>
      </c>
      <c r="CL90" s="48">
        <v>10336</v>
      </c>
    </row>
    <row r="91" spans="1:90" x14ac:dyDescent="0.35">
      <c r="A91" s="2" t="s">
        <v>235</v>
      </c>
      <c r="B91" s="48">
        <v>11</v>
      </c>
      <c r="C91" s="48">
        <v>4</v>
      </c>
      <c r="D91" s="48">
        <v>45</v>
      </c>
      <c r="E91" s="48">
        <v>120</v>
      </c>
      <c r="F91" s="48">
        <v>71</v>
      </c>
      <c r="G91" s="48">
        <v>277</v>
      </c>
      <c r="H91" s="48">
        <v>45</v>
      </c>
      <c r="I91" s="48">
        <v>425</v>
      </c>
      <c r="J91" s="48">
        <v>117</v>
      </c>
      <c r="K91" s="48">
        <v>27</v>
      </c>
      <c r="L91" s="48">
        <v>95</v>
      </c>
      <c r="M91" s="48">
        <v>31</v>
      </c>
      <c r="N91" s="48">
        <v>72</v>
      </c>
      <c r="O91" s="48">
        <v>60</v>
      </c>
      <c r="P91" s="48">
        <v>86</v>
      </c>
      <c r="Q91" s="48">
        <v>164</v>
      </c>
      <c r="R91" s="48">
        <v>12</v>
      </c>
      <c r="S91" s="48">
        <v>101</v>
      </c>
      <c r="T91" s="48">
        <v>116</v>
      </c>
      <c r="U91" s="48">
        <v>303</v>
      </c>
      <c r="V91" s="48">
        <v>81</v>
      </c>
      <c r="W91" s="48">
        <v>76</v>
      </c>
      <c r="X91" s="48">
        <v>413</v>
      </c>
      <c r="Y91" s="48">
        <v>23</v>
      </c>
      <c r="Z91" s="48">
        <v>32</v>
      </c>
      <c r="AA91" s="48">
        <v>41</v>
      </c>
      <c r="AB91" s="48">
        <v>12</v>
      </c>
      <c r="AC91" s="48">
        <v>23</v>
      </c>
      <c r="AD91" s="48">
        <v>29</v>
      </c>
      <c r="AE91" s="48">
        <v>11</v>
      </c>
      <c r="AF91" s="48">
        <v>56</v>
      </c>
      <c r="AG91" s="48">
        <v>4</v>
      </c>
      <c r="AH91" s="48">
        <v>64</v>
      </c>
      <c r="AI91" s="48">
        <v>119</v>
      </c>
      <c r="AJ91" s="48">
        <v>86</v>
      </c>
      <c r="AK91" s="48">
        <v>28</v>
      </c>
      <c r="AL91" s="48">
        <v>41</v>
      </c>
      <c r="AM91" s="48">
        <v>156</v>
      </c>
      <c r="AN91" s="48">
        <v>178</v>
      </c>
      <c r="AO91" s="48">
        <v>293</v>
      </c>
      <c r="AP91" s="48">
        <v>21</v>
      </c>
      <c r="AQ91" s="48">
        <v>26</v>
      </c>
      <c r="AR91" s="48">
        <v>177</v>
      </c>
      <c r="AS91" s="48">
        <v>145</v>
      </c>
      <c r="AT91" s="48">
        <v>92</v>
      </c>
      <c r="AU91" s="48">
        <v>11</v>
      </c>
      <c r="AV91" s="48">
        <v>541</v>
      </c>
      <c r="AW91" s="48">
        <v>171</v>
      </c>
      <c r="AX91" s="48">
        <v>309</v>
      </c>
      <c r="AY91" s="48">
        <v>98</v>
      </c>
      <c r="AZ91" s="48">
        <v>6</v>
      </c>
      <c r="BA91" s="48">
        <v>21</v>
      </c>
      <c r="BB91" s="48">
        <v>9</v>
      </c>
      <c r="BC91" s="48">
        <v>7</v>
      </c>
      <c r="BD91" s="48">
        <v>7</v>
      </c>
      <c r="BE91" s="48">
        <v>83</v>
      </c>
      <c r="BF91" s="48">
        <v>224</v>
      </c>
      <c r="BG91" s="48">
        <v>48</v>
      </c>
      <c r="BH91" s="48">
        <v>45</v>
      </c>
      <c r="BI91" s="48">
        <v>153</v>
      </c>
      <c r="BJ91" s="48">
        <v>261</v>
      </c>
      <c r="BK91" s="48">
        <v>224</v>
      </c>
      <c r="BL91" s="48">
        <v>92</v>
      </c>
      <c r="BM91" s="48">
        <v>349</v>
      </c>
      <c r="BN91" s="48">
        <v>13</v>
      </c>
      <c r="BO91" s="48">
        <v>54</v>
      </c>
      <c r="BP91" s="48">
        <v>40</v>
      </c>
      <c r="BQ91" s="48">
        <v>150</v>
      </c>
      <c r="BR91" s="48">
        <v>654</v>
      </c>
      <c r="BS91" s="48">
        <v>380</v>
      </c>
      <c r="BT91" s="48">
        <v>373</v>
      </c>
      <c r="BU91" s="48">
        <v>491</v>
      </c>
      <c r="BV91" s="48">
        <v>246</v>
      </c>
      <c r="BW91" s="48">
        <v>47</v>
      </c>
      <c r="BX91" s="48">
        <v>129</v>
      </c>
      <c r="BY91" s="48">
        <v>79</v>
      </c>
      <c r="BZ91" s="48">
        <v>150</v>
      </c>
      <c r="CA91" s="48">
        <v>143</v>
      </c>
      <c r="CB91" s="48">
        <v>98</v>
      </c>
      <c r="CC91" s="48">
        <v>100</v>
      </c>
      <c r="CD91" s="48"/>
      <c r="CE91" s="48">
        <v>182</v>
      </c>
      <c r="CF91" s="48">
        <v>0</v>
      </c>
      <c r="CG91" s="48">
        <v>4</v>
      </c>
      <c r="CH91" s="48"/>
      <c r="CI91" s="48">
        <v>0</v>
      </c>
      <c r="CJ91" s="48">
        <v>438</v>
      </c>
      <c r="CK91" s="48">
        <v>50</v>
      </c>
      <c r="CL91" s="48">
        <v>10889</v>
      </c>
    </row>
    <row r="92" spans="1:90" x14ac:dyDescent="0.35">
      <c r="A92" s="2" t="s">
        <v>236</v>
      </c>
      <c r="B92" s="48">
        <v>7</v>
      </c>
      <c r="C92" s="48">
        <v>3</v>
      </c>
      <c r="D92" s="48">
        <v>48</v>
      </c>
      <c r="E92" s="48">
        <v>103</v>
      </c>
      <c r="F92" s="48">
        <v>75</v>
      </c>
      <c r="G92" s="48">
        <v>217</v>
      </c>
      <c r="H92" s="48">
        <v>43</v>
      </c>
      <c r="I92" s="48">
        <v>440</v>
      </c>
      <c r="J92" s="48">
        <v>100</v>
      </c>
      <c r="K92" s="48">
        <v>34</v>
      </c>
      <c r="L92" s="48">
        <v>75</v>
      </c>
      <c r="M92" s="48">
        <v>32</v>
      </c>
      <c r="N92" s="48">
        <v>68</v>
      </c>
      <c r="O92" s="48">
        <v>53</v>
      </c>
      <c r="P92" s="48">
        <v>56</v>
      </c>
      <c r="Q92" s="48">
        <v>141</v>
      </c>
      <c r="R92" s="48">
        <v>9</v>
      </c>
      <c r="S92" s="48">
        <v>119</v>
      </c>
      <c r="T92" s="48">
        <v>97</v>
      </c>
      <c r="U92" s="48">
        <v>257</v>
      </c>
      <c r="V92" s="48">
        <v>68</v>
      </c>
      <c r="W92" s="48">
        <v>67</v>
      </c>
      <c r="X92" s="48">
        <v>385</v>
      </c>
      <c r="Y92" s="48">
        <v>29</v>
      </c>
      <c r="Z92" s="48">
        <v>20</v>
      </c>
      <c r="AA92" s="48">
        <v>27</v>
      </c>
      <c r="AB92" s="48">
        <v>17</v>
      </c>
      <c r="AC92" s="48">
        <v>24</v>
      </c>
      <c r="AD92" s="48">
        <v>34</v>
      </c>
      <c r="AE92" s="48">
        <v>8</v>
      </c>
      <c r="AF92" s="48">
        <v>45</v>
      </c>
      <c r="AG92" s="48">
        <v>3</v>
      </c>
      <c r="AH92" s="48">
        <v>50</v>
      </c>
      <c r="AI92" s="48">
        <v>108</v>
      </c>
      <c r="AJ92" s="48">
        <v>80</v>
      </c>
      <c r="AK92" s="48">
        <v>16</v>
      </c>
      <c r="AL92" s="48">
        <v>24</v>
      </c>
      <c r="AM92" s="48">
        <v>144</v>
      </c>
      <c r="AN92" s="48">
        <v>154</v>
      </c>
      <c r="AO92" s="48">
        <v>269</v>
      </c>
      <c r="AP92" s="48">
        <v>22</v>
      </c>
      <c r="AQ92" s="48">
        <v>19</v>
      </c>
      <c r="AR92" s="48">
        <v>166</v>
      </c>
      <c r="AS92" s="48">
        <v>133</v>
      </c>
      <c r="AT92" s="48">
        <v>80</v>
      </c>
      <c r="AU92" s="48">
        <v>8</v>
      </c>
      <c r="AV92" s="48">
        <v>489</v>
      </c>
      <c r="AW92" s="48">
        <v>185</v>
      </c>
      <c r="AX92" s="48">
        <v>265</v>
      </c>
      <c r="AY92" s="48">
        <v>95</v>
      </c>
      <c r="AZ92" s="48">
        <v>5</v>
      </c>
      <c r="BA92" s="48">
        <v>15</v>
      </c>
      <c r="BB92" s="48">
        <v>6</v>
      </c>
      <c r="BC92" s="48">
        <v>5</v>
      </c>
      <c r="BD92" s="48">
        <v>1</v>
      </c>
      <c r="BE92" s="48">
        <v>65</v>
      </c>
      <c r="BF92" s="48">
        <v>206</v>
      </c>
      <c r="BG92" s="48">
        <v>51</v>
      </c>
      <c r="BH92" s="48">
        <v>46</v>
      </c>
      <c r="BI92" s="48">
        <v>152</v>
      </c>
      <c r="BJ92" s="48">
        <v>220</v>
      </c>
      <c r="BK92" s="48">
        <v>182</v>
      </c>
      <c r="BL92" s="48">
        <v>92</v>
      </c>
      <c r="BM92" s="48">
        <v>330</v>
      </c>
      <c r="BN92" s="48">
        <v>26</v>
      </c>
      <c r="BO92" s="48">
        <v>60</v>
      </c>
      <c r="BP92" s="48">
        <v>39</v>
      </c>
      <c r="BQ92" s="48">
        <v>148</v>
      </c>
      <c r="BR92" s="48">
        <v>581</v>
      </c>
      <c r="BS92" s="48">
        <v>332</v>
      </c>
      <c r="BT92" s="48">
        <v>314</v>
      </c>
      <c r="BU92" s="48">
        <v>434</v>
      </c>
      <c r="BV92" s="48">
        <v>225</v>
      </c>
      <c r="BW92" s="48">
        <v>54</v>
      </c>
      <c r="BX92" s="48">
        <v>118</v>
      </c>
      <c r="BY92" s="48">
        <v>137</v>
      </c>
      <c r="BZ92" s="48">
        <v>120</v>
      </c>
      <c r="CA92" s="48">
        <v>126</v>
      </c>
      <c r="CB92" s="48">
        <v>95</v>
      </c>
      <c r="CC92" s="48">
        <v>81</v>
      </c>
      <c r="CD92" s="48"/>
      <c r="CE92" s="48">
        <v>169</v>
      </c>
      <c r="CF92" s="48"/>
      <c r="CG92" s="48">
        <v>7</v>
      </c>
      <c r="CH92" s="48"/>
      <c r="CI92" s="48"/>
      <c r="CJ92" s="48">
        <v>432</v>
      </c>
      <c r="CK92" s="48">
        <v>35</v>
      </c>
      <c r="CL92" s="48">
        <v>9920</v>
      </c>
    </row>
    <row r="93" spans="1:90" x14ac:dyDescent="0.35">
      <c r="A93" s="2" t="s">
        <v>237</v>
      </c>
      <c r="B93" s="48">
        <v>6</v>
      </c>
      <c r="C93" s="48">
        <v>3</v>
      </c>
      <c r="D93" s="48">
        <v>85</v>
      </c>
      <c r="E93" s="48">
        <v>118</v>
      </c>
      <c r="F93" s="48">
        <v>73</v>
      </c>
      <c r="G93" s="48">
        <v>227</v>
      </c>
      <c r="H93" s="48">
        <v>41</v>
      </c>
      <c r="I93" s="48">
        <v>427</v>
      </c>
      <c r="J93" s="48">
        <v>96</v>
      </c>
      <c r="K93" s="48">
        <v>20</v>
      </c>
      <c r="L93" s="48">
        <v>90</v>
      </c>
      <c r="M93" s="48">
        <v>33</v>
      </c>
      <c r="N93" s="48">
        <v>67</v>
      </c>
      <c r="O93" s="48">
        <v>50</v>
      </c>
      <c r="P93" s="48">
        <v>79</v>
      </c>
      <c r="Q93" s="48">
        <v>129</v>
      </c>
      <c r="R93" s="48">
        <v>4</v>
      </c>
      <c r="S93" s="48">
        <v>76</v>
      </c>
      <c r="T93" s="48">
        <v>115</v>
      </c>
      <c r="U93" s="48">
        <v>270</v>
      </c>
      <c r="V93" s="48">
        <v>83</v>
      </c>
      <c r="W93" s="48">
        <v>73</v>
      </c>
      <c r="X93" s="48">
        <v>281</v>
      </c>
      <c r="Y93" s="48">
        <v>23</v>
      </c>
      <c r="Z93" s="48">
        <v>20</v>
      </c>
      <c r="AA93" s="48">
        <v>24</v>
      </c>
      <c r="AB93" s="48">
        <v>10</v>
      </c>
      <c r="AC93" s="48">
        <v>14</v>
      </c>
      <c r="AD93" s="48">
        <v>22</v>
      </c>
      <c r="AE93" s="48">
        <v>11</v>
      </c>
      <c r="AF93" s="48">
        <v>42</v>
      </c>
      <c r="AG93" s="48">
        <v>2</v>
      </c>
      <c r="AH93" s="48">
        <v>52</v>
      </c>
      <c r="AI93" s="48">
        <v>111</v>
      </c>
      <c r="AJ93" s="48">
        <v>68</v>
      </c>
      <c r="AK93" s="48">
        <v>22</v>
      </c>
      <c r="AL93" s="48">
        <v>23</v>
      </c>
      <c r="AM93" s="48">
        <v>147</v>
      </c>
      <c r="AN93" s="48">
        <v>134</v>
      </c>
      <c r="AO93" s="48">
        <v>275</v>
      </c>
      <c r="AP93" s="48">
        <v>14</v>
      </c>
      <c r="AQ93" s="48">
        <v>21</v>
      </c>
      <c r="AR93" s="48">
        <v>164</v>
      </c>
      <c r="AS93" s="48">
        <v>150</v>
      </c>
      <c r="AT93" s="48">
        <v>90</v>
      </c>
      <c r="AU93" s="48">
        <v>6</v>
      </c>
      <c r="AV93" s="48">
        <v>484</v>
      </c>
      <c r="AW93" s="48">
        <v>148</v>
      </c>
      <c r="AX93" s="48">
        <v>271</v>
      </c>
      <c r="AY93" s="48">
        <v>94</v>
      </c>
      <c r="AZ93" s="48">
        <v>4</v>
      </c>
      <c r="BA93" s="48">
        <v>10</v>
      </c>
      <c r="BB93" s="48">
        <v>4</v>
      </c>
      <c r="BC93" s="48">
        <v>9</v>
      </c>
      <c r="BD93" s="48"/>
      <c r="BE93" s="48">
        <v>66</v>
      </c>
      <c r="BF93" s="48">
        <v>234</v>
      </c>
      <c r="BG93" s="48">
        <v>39</v>
      </c>
      <c r="BH93" s="48">
        <v>35</v>
      </c>
      <c r="BI93" s="48">
        <v>145</v>
      </c>
      <c r="BJ93" s="48">
        <v>262</v>
      </c>
      <c r="BK93" s="48">
        <v>176</v>
      </c>
      <c r="BL93" s="48">
        <v>69</v>
      </c>
      <c r="BM93" s="48">
        <v>344</v>
      </c>
      <c r="BN93" s="48">
        <v>14</v>
      </c>
      <c r="BO93" s="48">
        <v>51</v>
      </c>
      <c r="BP93" s="48">
        <v>25</v>
      </c>
      <c r="BQ93" s="48">
        <v>142</v>
      </c>
      <c r="BR93" s="48">
        <v>567</v>
      </c>
      <c r="BS93" s="48">
        <v>345</v>
      </c>
      <c r="BT93" s="48">
        <v>315</v>
      </c>
      <c r="BU93" s="48">
        <v>456</v>
      </c>
      <c r="BV93" s="48">
        <v>221</v>
      </c>
      <c r="BW93" s="48">
        <v>61</v>
      </c>
      <c r="BX93" s="48">
        <v>100</v>
      </c>
      <c r="BY93" s="48">
        <v>81</v>
      </c>
      <c r="BZ93" s="48">
        <v>115</v>
      </c>
      <c r="CA93" s="48">
        <v>135</v>
      </c>
      <c r="CB93" s="48">
        <v>103</v>
      </c>
      <c r="CC93" s="48">
        <v>84</v>
      </c>
      <c r="CD93" s="48"/>
      <c r="CE93" s="48">
        <v>177</v>
      </c>
      <c r="CF93" s="48"/>
      <c r="CG93" s="48">
        <v>4</v>
      </c>
      <c r="CH93" s="48"/>
      <c r="CI93" s="48"/>
      <c r="CJ93" s="48">
        <v>401</v>
      </c>
      <c r="CK93" s="48">
        <v>37</v>
      </c>
      <c r="CL93" s="48">
        <v>9719</v>
      </c>
    </row>
    <row r="94" spans="1:90" x14ac:dyDescent="0.35">
      <c r="A94" s="2" t="s">
        <v>238</v>
      </c>
      <c r="B94" s="48">
        <v>4</v>
      </c>
      <c r="C94" s="48">
        <v>2</v>
      </c>
      <c r="D94" s="48">
        <v>45</v>
      </c>
      <c r="E94" s="48">
        <v>117</v>
      </c>
      <c r="F94" s="48">
        <v>52</v>
      </c>
      <c r="G94" s="48">
        <v>234</v>
      </c>
      <c r="H94" s="48">
        <v>38</v>
      </c>
      <c r="I94" s="48">
        <v>396</v>
      </c>
      <c r="J94" s="48">
        <v>102</v>
      </c>
      <c r="K94" s="48">
        <v>20</v>
      </c>
      <c r="L94" s="48">
        <v>78</v>
      </c>
      <c r="M94" s="48">
        <v>33</v>
      </c>
      <c r="N94" s="48">
        <v>60</v>
      </c>
      <c r="O94" s="48">
        <v>32</v>
      </c>
      <c r="P94" s="48">
        <v>71</v>
      </c>
      <c r="Q94" s="48">
        <v>136</v>
      </c>
      <c r="R94" s="48">
        <v>4</v>
      </c>
      <c r="S94" s="48">
        <v>109</v>
      </c>
      <c r="T94" s="48">
        <v>133</v>
      </c>
      <c r="U94" s="48">
        <v>243</v>
      </c>
      <c r="V94" s="48">
        <v>51</v>
      </c>
      <c r="W94" s="48">
        <v>70</v>
      </c>
      <c r="X94" s="48">
        <v>251</v>
      </c>
      <c r="Y94" s="48">
        <v>44</v>
      </c>
      <c r="Z94" s="48">
        <v>16</v>
      </c>
      <c r="AA94" s="48">
        <v>33</v>
      </c>
      <c r="AB94" s="48">
        <v>11</v>
      </c>
      <c r="AC94" s="48">
        <v>12</v>
      </c>
      <c r="AD94" s="48">
        <v>17</v>
      </c>
      <c r="AE94" s="48">
        <v>7</v>
      </c>
      <c r="AF94" s="48">
        <v>35</v>
      </c>
      <c r="AG94" s="48">
        <v>3</v>
      </c>
      <c r="AH94" s="48">
        <v>42</v>
      </c>
      <c r="AI94" s="48">
        <v>93</v>
      </c>
      <c r="AJ94" s="48">
        <v>72</v>
      </c>
      <c r="AK94" s="48">
        <v>17</v>
      </c>
      <c r="AL94" s="48">
        <v>28</v>
      </c>
      <c r="AM94" s="48">
        <v>136</v>
      </c>
      <c r="AN94" s="48">
        <v>137</v>
      </c>
      <c r="AO94" s="48">
        <v>235</v>
      </c>
      <c r="AP94" s="48">
        <v>17</v>
      </c>
      <c r="AQ94" s="48">
        <v>16</v>
      </c>
      <c r="AR94" s="48">
        <v>130</v>
      </c>
      <c r="AS94" s="48">
        <v>137</v>
      </c>
      <c r="AT94" s="48">
        <v>81</v>
      </c>
      <c r="AU94" s="48">
        <v>8</v>
      </c>
      <c r="AV94" s="48">
        <v>467</v>
      </c>
      <c r="AW94" s="48">
        <v>146</v>
      </c>
      <c r="AX94" s="48">
        <v>248</v>
      </c>
      <c r="AY94" s="48">
        <v>82</v>
      </c>
      <c r="AZ94" s="48">
        <v>5</v>
      </c>
      <c r="BA94" s="48">
        <v>16</v>
      </c>
      <c r="BB94" s="48">
        <v>8</v>
      </c>
      <c r="BC94" s="48">
        <v>5</v>
      </c>
      <c r="BD94" s="48"/>
      <c r="BE94" s="48">
        <v>58</v>
      </c>
      <c r="BF94" s="48">
        <v>175</v>
      </c>
      <c r="BG94" s="48">
        <v>43</v>
      </c>
      <c r="BH94" s="48">
        <v>34</v>
      </c>
      <c r="BI94" s="48">
        <v>117</v>
      </c>
      <c r="BJ94" s="48">
        <v>209</v>
      </c>
      <c r="BK94" s="48">
        <v>165</v>
      </c>
      <c r="BL94" s="48">
        <v>77</v>
      </c>
      <c r="BM94" s="48">
        <v>342</v>
      </c>
      <c r="BN94" s="48">
        <v>14</v>
      </c>
      <c r="BO94" s="48">
        <v>51</v>
      </c>
      <c r="BP94" s="48">
        <v>29</v>
      </c>
      <c r="BQ94" s="48">
        <v>150</v>
      </c>
      <c r="BR94" s="48">
        <v>509</v>
      </c>
      <c r="BS94" s="48">
        <v>308</v>
      </c>
      <c r="BT94" s="48">
        <v>292</v>
      </c>
      <c r="BU94" s="48">
        <v>419</v>
      </c>
      <c r="BV94" s="48">
        <v>198</v>
      </c>
      <c r="BW94" s="48">
        <v>65</v>
      </c>
      <c r="BX94" s="48">
        <v>90</v>
      </c>
      <c r="BY94" s="48">
        <v>63</v>
      </c>
      <c r="BZ94" s="48">
        <v>99</v>
      </c>
      <c r="CA94" s="48">
        <v>121</v>
      </c>
      <c r="CB94" s="48">
        <v>97</v>
      </c>
      <c r="CC94" s="48">
        <v>78</v>
      </c>
      <c r="CD94" s="48"/>
      <c r="CE94" s="48">
        <v>166</v>
      </c>
      <c r="CF94" s="48"/>
      <c r="CG94" s="48">
        <v>6</v>
      </c>
      <c r="CH94" s="48"/>
      <c r="CI94" s="48"/>
      <c r="CJ94" s="48">
        <v>357</v>
      </c>
      <c r="CK94" s="48">
        <v>39</v>
      </c>
      <c r="CL94" s="48">
        <v>8956</v>
      </c>
    </row>
    <row r="95" spans="1:90" x14ac:dyDescent="0.35">
      <c r="A95" s="2" t="s">
        <v>239</v>
      </c>
      <c r="B95" s="48">
        <v>0</v>
      </c>
      <c r="C95" s="48">
        <v>2</v>
      </c>
      <c r="D95" s="48">
        <v>47</v>
      </c>
      <c r="E95" s="48">
        <v>96</v>
      </c>
      <c r="F95" s="48">
        <v>52</v>
      </c>
      <c r="G95" s="48">
        <v>226</v>
      </c>
      <c r="H95" s="48">
        <v>29</v>
      </c>
      <c r="I95" s="48">
        <v>405</v>
      </c>
      <c r="J95" s="48">
        <v>77</v>
      </c>
      <c r="K95" s="48">
        <v>19</v>
      </c>
      <c r="L95" s="48">
        <v>71</v>
      </c>
      <c r="M95" s="48">
        <v>28</v>
      </c>
      <c r="N95" s="48">
        <v>46</v>
      </c>
      <c r="O95" s="48">
        <v>34</v>
      </c>
      <c r="P95" s="48">
        <v>60</v>
      </c>
      <c r="Q95" s="48">
        <v>144</v>
      </c>
      <c r="R95" s="48">
        <v>4</v>
      </c>
      <c r="S95" s="48">
        <v>83</v>
      </c>
      <c r="T95" s="48">
        <v>83</v>
      </c>
      <c r="U95" s="48">
        <v>214</v>
      </c>
      <c r="V95" s="48">
        <v>57</v>
      </c>
      <c r="W95" s="48">
        <v>66</v>
      </c>
      <c r="X95" s="48">
        <v>209</v>
      </c>
      <c r="Y95" s="48">
        <v>7</v>
      </c>
      <c r="Z95" s="48">
        <v>14</v>
      </c>
      <c r="AA95" s="48">
        <v>26</v>
      </c>
      <c r="AB95" s="48">
        <v>12</v>
      </c>
      <c r="AC95" s="48">
        <v>13</v>
      </c>
      <c r="AD95" s="48">
        <v>18</v>
      </c>
      <c r="AE95" s="48">
        <v>9</v>
      </c>
      <c r="AF95" s="48">
        <v>38</v>
      </c>
      <c r="AG95" s="48">
        <v>6</v>
      </c>
      <c r="AH95" s="48">
        <v>53</v>
      </c>
      <c r="AI95" s="48">
        <v>114</v>
      </c>
      <c r="AJ95" s="48">
        <v>62</v>
      </c>
      <c r="AK95" s="48">
        <v>18</v>
      </c>
      <c r="AL95" s="48">
        <v>22</v>
      </c>
      <c r="AM95" s="48">
        <v>136</v>
      </c>
      <c r="AN95" s="48">
        <v>145</v>
      </c>
      <c r="AO95" s="48">
        <v>239</v>
      </c>
      <c r="AP95" s="48">
        <v>15</v>
      </c>
      <c r="AQ95" s="48">
        <v>20</v>
      </c>
      <c r="AR95" s="48">
        <v>153</v>
      </c>
      <c r="AS95" s="48">
        <v>124</v>
      </c>
      <c r="AT95" s="48">
        <v>78</v>
      </c>
      <c r="AU95" s="48">
        <v>8</v>
      </c>
      <c r="AV95" s="48">
        <v>411</v>
      </c>
      <c r="AW95" s="48">
        <v>152</v>
      </c>
      <c r="AX95" s="48">
        <v>230</v>
      </c>
      <c r="AY95" s="48">
        <v>80</v>
      </c>
      <c r="AZ95" s="48">
        <v>13</v>
      </c>
      <c r="BA95" s="48">
        <v>13</v>
      </c>
      <c r="BB95" s="48">
        <v>4</v>
      </c>
      <c r="BC95" s="48">
        <v>5</v>
      </c>
      <c r="BD95" s="48"/>
      <c r="BE95" s="48">
        <v>62</v>
      </c>
      <c r="BF95" s="48">
        <v>160</v>
      </c>
      <c r="BG95" s="48">
        <v>45</v>
      </c>
      <c r="BH95" s="48">
        <v>27</v>
      </c>
      <c r="BI95" s="48">
        <v>141</v>
      </c>
      <c r="BJ95" s="48">
        <v>182</v>
      </c>
      <c r="BK95" s="48">
        <v>143</v>
      </c>
      <c r="BL95" s="48">
        <v>74</v>
      </c>
      <c r="BM95" s="48">
        <v>318</v>
      </c>
      <c r="BN95" s="48">
        <v>15</v>
      </c>
      <c r="BO95" s="48">
        <v>45</v>
      </c>
      <c r="BP95" s="48">
        <v>18</v>
      </c>
      <c r="BQ95" s="48">
        <v>130</v>
      </c>
      <c r="BR95" s="48">
        <v>441</v>
      </c>
      <c r="BS95" s="48">
        <v>295</v>
      </c>
      <c r="BT95" s="48">
        <v>324</v>
      </c>
      <c r="BU95" s="48">
        <v>399</v>
      </c>
      <c r="BV95" s="48">
        <v>191</v>
      </c>
      <c r="BW95" s="48">
        <v>66</v>
      </c>
      <c r="BX95" s="48">
        <v>90</v>
      </c>
      <c r="BY95" s="48">
        <v>65</v>
      </c>
      <c r="BZ95" s="48">
        <v>106</v>
      </c>
      <c r="CA95" s="48">
        <v>102</v>
      </c>
      <c r="CB95" s="48">
        <v>74</v>
      </c>
      <c r="CC95" s="48">
        <v>64</v>
      </c>
      <c r="CD95" s="48"/>
      <c r="CE95" s="48">
        <v>149</v>
      </c>
      <c r="CF95" s="48"/>
      <c r="CG95" s="48">
        <v>3</v>
      </c>
      <c r="CH95" s="48"/>
      <c r="CI95" s="48"/>
      <c r="CJ95" s="48">
        <v>347</v>
      </c>
      <c r="CK95" s="48">
        <v>37</v>
      </c>
      <c r="CL95" s="48">
        <v>8403</v>
      </c>
    </row>
    <row r="96" spans="1:90" x14ac:dyDescent="0.35">
      <c r="A96" s="2" t="s">
        <v>240</v>
      </c>
      <c r="B96" s="48">
        <v>1</v>
      </c>
      <c r="C96" s="48">
        <v>1</v>
      </c>
      <c r="D96" s="48">
        <v>47</v>
      </c>
      <c r="E96" s="48">
        <v>94</v>
      </c>
      <c r="F96" s="48">
        <v>44</v>
      </c>
      <c r="G96" s="48">
        <v>217</v>
      </c>
      <c r="H96" s="48">
        <v>36</v>
      </c>
      <c r="I96" s="48">
        <v>412</v>
      </c>
      <c r="J96" s="48">
        <v>88</v>
      </c>
      <c r="K96" s="48">
        <v>19</v>
      </c>
      <c r="L96" s="48">
        <v>96</v>
      </c>
      <c r="M96" s="48">
        <v>32</v>
      </c>
      <c r="N96" s="48">
        <v>60</v>
      </c>
      <c r="O96" s="48">
        <v>46</v>
      </c>
      <c r="P96" s="48">
        <v>61</v>
      </c>
      <c r="Q96" s="48">
        <v>157</v>
      </c>
      <c r="R96" s="48">
        <v>8</v>
      </c>
      <c r="S96" s="48">
        <v>73</v>
      </c>
      <c r="T96" s="48">
        <v>62</v>
      </c>
      <c r="U96" s="48">
        <v>229</v>
      </c>
      <c r="V96" s="48">
        <v>51</v>
      </c>
      <c r="W96" s="48">
        <v>66</v>
      </c>
      <c r="X96" s="48">
        <v>197</v>
      </c>
      <c r="Y96" s="48">
        <v>9</v>
      </c>
      <c r="Z96" s="48">
        <v>20</v>
      </c>
      <c r="AA96" s="48">
        <v>28</v>
      </c>
      <c r="AB96" s="48">
        <v>9</v>
      </c>
      <c r="AC96" s="48">
        <v>10</v>
      </c>
      <c r="AD96" s="48">
        <v>23</v>
      </c>
      <c r="AE96" s="48">
        <v>15</v>
      </c>
      <c r="AF96" s="48">
        <v>24</v>
      </c>
      <c r="AG96" s="48">
        <v>3</v>
      </c>
      <c r="AH96" s="48">
        <v>58</v>
      </c>
      <c r="AI96" s="48">
        <v>119</v>
      </c>
      <c r="AJ96" s="48">
        <v>54</v>
      </c>
      <c r="AK96" s="48">
        <v>22</v>
      </c>
      <c r="AL96" s="48">
        <v>23</v>
      </c>
      <c r="AM96" s="48">
        <v>181</v>
      </c>
      <c r="AN96" s="48">
        <v>157</v>
      </c>
      <c r="AO96" s="48">
        <v>239</v>
      </c>
      <c r="AP96" s="48">
        <v>12</v>
      </c>
      <c r="AQ96" s="48">
        <v>13</v>
      </c>
      <c r="AR96" s="48">
        <v>155</v>
      </c>
      <c r="AS96" s="48">
        <v>138</v>
      </c>
      <c r="AT96" s="48">
        <v>73</v>
      </c>
      <c r="AU96" s="48">
        <v>5</v>
      </c>
      <c r="AV96" s="48">
        <v>453</v>
      </c>
      <c r="AW96" s="48">
        <v>124</v>
      </c>
      <c r="AX96" s="48">
        <v>178</v>
      </c>
      <c r="AY96" s="48">
        <v>79</v>
      </c>
      <c r="AZ96" s="48">
        <v>5</v>
      </c>
      <c r="BA96" s="48">
        <v>19</v>
      </c>
      <c r="BB96" s="48">
        <v>1</v>
      </c>
      <c r="BC96" s="48">
        <v>7</v>
      </c>
      <c r="BD96" s="48"/>
      <c r="BE96" s="48">
        <v>71</v>
      </c>
      <c r="BF96" s="48">
        <v>119</v>
      </c>
      <c r="BG96" s="48">
        <v>51</v>
      </c>
      <c r="BH96" s="48">
        <v>31</v>
      </c>
      <c r="BI96" s="48">
        <v>130</v>
      </c>
      <c r="BJ96" s="48">
        <v>189</v>
      </c>
      <c r="BK96" s="48">
        <v>178</v>
      </c>
      <c r="BL96" s="48">
        <v>89</v>
      </c>
      <c r="BM96" s="48">
        <v>318</v>
      </c>
      <c r="BN96" s="48">
        <v>7</v>
      </c>
      <c r="BO96" s="48">
        <v>47</v>
      </c>
      <c r="BP96" s="48">
        <v>31</v>
      </c>
      <c r="BQ96" s="48">
        <v>144</v>
      </c>
      <c r="BR96" s="48">
        <v>469</v>
      </c>
      <c r="BS96" s="48">
        <v>284</v>
      </c>
      <c r="BT96" s="48">
        <v>319</v>
      </c>
      <c r="BU96" s="48">
        <v>428</v>
      </c>
      <c r="BV96" s="48">
        <v>197</v>
      </c>
      <c r="BW96" s="48">
        <v>51</v>
      </c>
      <c r="BX96" s="48">
        <v>92</v>
      </c>
      <c r="BY96" s="48">
        <v>50</v>
      </c>
      <c r="BZ96" s="48">
        <v>110</v>
      </c>
      <c r="CA96" s="48">
        <v>128</v>
      </c>
      <c r="CB96" s="48">
        <v>98</v>
      </c>
      <c r="CC96" s="48">
        <v>67</v>
      </c>
      <c r="CD96" s="48"/>
      <c r="CE96" s="48">
        <v>172</v>
      </c>
      <c r="CF96" s="48"/>
      <c r="CG96" s="48">
        <v>6</v>
      </c>
      <c r="CH96" s="48"/>
      <c r="CI96" s="48"/>
      <c r="CJ96" s="48">
        <v>366</v>
      </c>
      <c r="CK96" s="48">
        <v>34</v>
      </c>
      <c r="CL96" s="48">
        <v>8629</v>
      </c>
    </row>
    <row r="97" spans="1:90" x14ac:dyDescent="0.35">
      <c r="A97" s="2" t="s">
        <v>241</v>
      </c>
      <c r="B97" s="48">
        <v>0</v>
      </c>
      <c r="C97" s="48">
        <v>5</v>
      </c>
      <c r="D97" s="48">
        <v>51</v>
      </c>
      <c r="E97" s="48">
        <v>103</v>
      </c>
      <c r="F97" s="48">
        <v>66</v>
      </c>
      <c r="G97" s="48">
        <v>240</v>
      </c>
      <c r="H97" s="48">
        <v>34</v>
      </c>
      <c r="I97" s="48">
        <v>431</v>
      </c>
      <c r="J97" s="48">
        <v>77</v>
      </c>
      <c r="K97" s="48">
        <v>26</v>
      </c>
      <c r="L97" s="48">
        <v>79</v>
      </c>
      <c r="M97" s="48">
        <v>31</v>
      </c>
      <c r="N97" s="48">
        <v>68</v>
      </c>
      <c r="O97" s="48">
        <v>50</v>
      </c>
      <c r="P97" s="48">
        <v>63</v>
      </c>
      <c r="Q97" s="48">
        <v>131</v>
      </c>
      <c r="R97" s="48">
        <v>4</v>
      </c>
      <c r="S97" s="48">
        <v>99</v>
      </c>
      <c r="T97" s="48">
        <v>57</v>
      </c>
      <c r="U97" s="48">
        <v>233</v>
      </c>
      <c r="V97" s="48">
        <v>72</v>
      </c>
      <c r="W97" s="48">
        <v>77</v>
      </c>
      <c r="X97" s="48">
        <v>229</v>
      </c>
      <c r="Y97" s="48">
        <v>14</v>
      </c>
      <c r="Z97" s="48">
        <v>15</v>
      </c>
      <c r="AA97" s="48">
        <v>25</v>
      </c>
      <c r="AB97" s="48">
        <v>9</v>
      </c>
      <c r="AC97" s="48">
        <v>15</v>
      </c>
      <c r="AD97" s="48">
        <v>16</v>
      </c>
      <c r="AE97" s="48">
        <v>9</v>
      </c>
      <c r="AF97" s="48">
        <v>41</v>
      </c>
      <c r="AG97" s="48">
        <v>4</v>
      </c>
      <c r="AH97" s="48">
        <v>46</v>
      </c>
      <c r="AI97" s="48">
        <v>89</v>
      </c>
      <c r="AJ97" s="48">
        <v>59</v>
      </c>
      <c r="AK97" s="48">
        <v>22</v>
      </c>
      <c r="AL97" s="48">
        <v>23</v>
      </c>
      <c r="AM97" s="48">
        <v>136</v>
      </c>
      <c r="AN97" s="48">
        <v>160</v>
      </c>
      <c r="AO97" s="48">
        <v>244</v>
      </c>
      <c r="AP97" s="48">
        <v>19</v>
      </c>
      <c r="AQ97" s="48">
        <v>19</v>
      </c>
      <c r="AR97" s="48">
        <v>160</v>
      </c>
      <c r="AS97" s="48">
        <v>138</v>
      </c>
      <c r="AT97" s="48">
        <v>66</v>
      </c>
      <c r="AU97" s="48">
        <v>8</v>
      </c>
      <c r="AV97" s="48">
        <v>465</v>
      </c>
      <c r="AW97" s="48">
        <v>139</v>
      </c>
      <c r="AX97" s="48">
        <v>230</v>
      </c>
      <c r="AY97" s="48">
        <v>81</v>
      </c>
      <c r="AZ97" s="48">
        <v>4</v>
      </c>
      <c r="BA97" s="48">
        <v>21</v>
      </c>
      <c r="BB97" s="48">
        <v>7</v>
      </c>
      <c r="BC97" s="48">
        <v>7</v>
      </c>
      <c r="BD97" s="48"/>
      <c r="BE97" s="48">
        <v>60</v>
      </c>
      <c r="BF97" s="48">
        <v>131</v>
      </c>
      <c r="BG97" s="48">
        <v>80</v>
      </c>
      <c r="BH97" s="48">
        <v>23</v>
      </c>
      <c r="BI97" s="48">
        <v>130</v>
      </c>
      <c r="BJ97" s="48">
        <v>202</v>
      </c>
      <c r="BK97" s="48">
        <v>192</v>
      </c>
      <c r="BL97" s="48">
        <v>77</v>
      </c>
      <c r="BM97" s="48">
        <v>341</v>
      </c>
      <c r="BN97" s="48">
        <v>21</v>
      </c>
      <c r="BO97" s="48">
        <v>37</v>
      </c>
      <c r="BP97" s="48">
        <v>43</v>
      </c>
      <c r="BQ97" s="48">
        <v>140</v>
      </c>
      <c r="BR97" s="48">
        <v>492</v>
      </c>
      <c r="BS97" s="48">
        <v>282</v>
      </c>
      <c r="BT97" s="48">
        <v>314</v>
      </c>
      <c r="BU97" s="48">
        <v>417</v>
      </c>
      <c r="BV97" s="48">
        <v>227</v>
      </c>
      <c r="BW97" s="48">
        <v>50</v>
      </c>
      <c r="BX97" s="48">
        <v>115</v>
      </c>
      <c r="BY97" s="48">
        <v>54</v>
      </c>
      <c r="BZ97" s="48">
        <v>102</v>
      </c>
      <c r="CA97" s="48">
        <v>112</v>
      </c>
      <c r="CB97" s="48">
        <v>91</v>
      </c>
      <c r="CC97" s="48">
        <v>71</v>
      </c>
      <c r="CD97" s="48"/>
      <c r="CE97" s="48">
        <v>149</v>
      </c>
      <c r="CF97" s="48"/>
      <c r="CG97" s="48">
        <v>2</v>
      </c>
      <c r="CH97" s="48"/>
      <c r="CI97" s="48"/>
      <c r="CJ97" s="48">
        <v>377</v>
      </c>
      <c r="CK97" s="48">
        <v>36</v>
      </c>
      <c r="CL97" s="48">
        <v>8885</v>
      </c>
    </row>
    <row r="114" spans="1:90" x14ac:dyDescent="0.35">
      <c r="A114" t="s">
        <v>245</v>
      </c>
    </row>
    <row r="115" spans="1:90" x14ac:dyDescent="0.35">
      <c r="B115" s="1" t="s">
        <v>220</v>
      </c>
    </row>
    <row r="116" spans="1:90" x14ac:dyDescent="0.35">
      <c r="A116" s="1" t="s">
        <v>221</v>
      </c>
      <c r="B116" t="s">
        <v>2</v>
      </c>
      <c r="C116" t="s">
        <v>3</v>
      </c>
      <c r="D116" t="s">
        <v>212</v>
      </c>
      <c r="E116" t="s">
        <v>7</v>
      </c>
      <c r="F116" t="s">
        <v>8</v>
      </c>
      <c r="G116" t="s">
        <v>9</v>
      </c>
      <c r="H116" t="s">
        <v>10</v>
      </c>
      <c r="I116" t="s">
        <v>11</v>
      </c>
      <c r="J116" t="s">
        <v>12</v>
      </c>
      <c r="K116" t="s">
        <v>13</v>
      </c>
      <c r="L116" t="s">
        <v>14</v>
      </c>
      <c r="M116" t="s">
        <v>15</v>
      </c>
      <c r="N116" t="s">
        <v>16</v>
      </c>
      <c r="O116" t="s">
        <v>17</v>
      </c>
      <c r="P116" t="s">
        <v>18</v>
      </c>
      <c r="Q116" t="s">
        <v>19</v>
      </c>
      <c r="R116" t="s">
        <v>20</v>
      </c>
      <c r="S116" t="s">
        <v>22</v>
      </c>
      <c r="T116" t="s">
        <v>23</v>
      </c>
      <c r="U116" t="s">
        <v>24</v>
      </c>
      <c r="V116" t="s">
        <v>25</v>
      </c>
      <c r="W116" t="s">
        <v>26</v>
      </c>
      <c r="X116" t="s">
        <v>27</v>
      </c>
      <c r="Y116" t="s">
        <v>28</v>
      </c>
      <c r="Z116" t="s">
        <v>29</v>
      </c>
      <c r="AA116" t="s">
        <v>30</v>
      </c>
      <c r="AB116" t="s">
        <v>31</v>
      </c>
      <c r="AC116" t="s">
        <v>215</v>
      </c>
      <c r="AD116" t="s">
        <v>33</v>
      </c>
      <c r="AE116" t="s">
        <v>34</v>
      </c>
      <c r="AF116" t="s">
        <v>35</v>
      </c>
      <c r="AG116" t="s">
        <v>36</v>
      </c>
      <c r="AH116" t="s">
        <v>37</v>
      </c>
      <c r="AI116" t="s">
        <v>38</v>
      </c>
      <c r="AJ116" t="s">
        <v>39</v>
      </c>
      <c r="AK116" t="s">
        <v>40</v>
      </c>
      <c r="AL116" t="s">
        <v>41</v>
      </c>
      <c r="AM116" t="s">
        <v>42</v>
      </c>
      <c r="AN116" t="s">
        <v>43</v>
      </c>
      <c r="AO116" t="s">
        <v>45</v>
      </c>
      <c r="AP116" t="s">
        <v>46</v>
      </c>
      <c r="AQ116" t="s">
        <v>47</v>
      </c>
      <c r="AR116" t="s">
        <v>48</v>
      </c>
      <c r="AS116" t="s">
        <v>49</v>
      </c>
      <c r="AT116" t="s">
        <v>50</v>
      </c>
      <c r="AU116" t="s">
        <v>51</v>
      </c>
      <c r="AV116" t="s">
        <v>52</v>
      </c>
      <c r="AW116" t="s">
        <v>53</v>
      </c>
      <c r="AX116" t="s">
        <v>54</v>
      </c>
      <c r="AY116" t="s">
        <v>55</v>
      </c>
      <c r="AZ116" t="s">
        <v>56</v>
      </c>
      <c r="BA116" t="s">
        <v>57</v>
      </c>
      <c r="BB116" t="s">
        <v>58</v>
      </c>
      <c r="BC116" t="s">
        <v>59</v>
      </c>
      <c r="BD116" t="s">
        <v>216</v>
      </c>
      <c r="BE116" t="s">
        <v>60</v>
      </c>
      <c r="BF116" t="s">
        <v>217</v>
      </c>
      <c r="BG116" t="s">
        <v>63</v>
      </c>
      <c r="BH116" t="s">
        <v>64</v>
      </c>
      <c r="BI116" t="s">
        <v>65</v>
      </c>
      <c r="BJ116" t="s">
        <v>66</v>
      </c>
      <c r="BK116" t="s">
        <v>67</v>
      </c>
      <c r="BL116" t="s">
        <v>68</v>
      </c>
      <c r="BM116" t="s">
        <v>69</v>
      </c>
      <c r="BN116" t="s">
        <v>70</v>
      </c>
      <c r="BO116" t="s">
        <v>71</v>
      </c>
      <c r="BP116" t="s">
        <v>72</v>
      </c>
      <c r="BQ116" t="s">
        <v>73</v>
      </c>
      <c r="BR116" t="s">
        <v>75</v>
      </c>
      <c r="BS116" t="s">
        <v>76</v>
      </c>
      <c r="BT116" t="s">
        <v>77</v>
      </c>
      <c r="BU116" t="s">
        <v>78</v>
      </c>
      <c r="BV116" t="s">
        <v>79</v>
      </c>
      <c r="BW116" t="s">
        <v>80</v>
      </c>
      <c r="BX116" t="s">
        <v>81</v>
      </c>
      <c r="BY116" t="s">
        <v>82</v>
      </c>
      <c r="BZ116" t="s">
        <v>83</v>
      </c>
      <c r="CA116" t="s">
        <v>84</v>
      </c>
      <c r="CB116" t="s">
        <v>85</v>
      </c>
      <c r="CC116" t="s">
        <v>86</v>
      </c>
      <c r="CD116" t="s">
        <v>88</v>
      </c>
      <c r="CE116" t="s">
        <v>243</v>
      </c>
      <c r="CF116" t="s">
        <v>213</v>
      </c>
      <c r="CG116" t="s">
        <v>214</v>
      </c>
      <c r="CH116" t="s">
        <v>93</v>
      </c>
      <c r="CI116" t="s">
        <v>123</v>
      </c>
      <c r="CJ116" t="s">
        <v>145</v>
      </c>
      <c r="CK116" t="s">
        <v>87</v>
      </c>
      <c r="CL116" t="s">
        <v>223</v>
      </c>
    </row>
    <row r="117" spans="1:90" x14ac:dyDescent="0.35">
      <c r="A117" s="2" t="s">
        <v>224</v>
      </c>
      <c r="B117" s="16">
        <v>0.1744186046511628</v>
      </c>
      <c r="C117" s="16">
        <v>8.4745762711864403E-2</v>
      </c>
      <c r="D117" s="16">
        <v>0.12244897959183673</v>
      </c>
      <c r="E117" s="16">
        <v>0.13480055020632736</v>
      </c>
      <c r="F117" s="16">
        <v>0.11580882352941177</v>
      </c>
      <c r="G117" s="16">
        <v>0.20168776371308017</v>
      </c>
      <c r="H117" s="16">
        <v>0.2013888888888889</v>
      </c>
      <c r="I117" s="16">
        <v>0.19952774498229045</v>
      </c>
      <c r="J117" s="16">
        <v>0.14400921658986174</v>
      </c>
      <c r="K117" s="16">
        <v>0.184</v>
      </c>
      <c r="L117" s="16">
        <v>0.12665406427221171</v>
      </c>
      <c r="M117" s="16">
        <v>0.13538461538461538</v>
      </c>
      <c r="N117" s="16">
        <v>7.8125E-2</v>
      </c>
      <c r="O117" s="16">
        <v>0.12745098039215685</v>
      </c>
      <c r="P117" s="16">
        <v>0.16450216450216451</v>
      </c>
      <c r="Q117" s="16">
        <v>0.13775510204081631</v>
      </c>
      <c r="R117" s="16">
        <v>0.1493624772313297</v>
      </c>
      <c r="S117" s="16">
        <v>0.14799154334038056</v>
      </c>
      <c r="T117" s="16">
        <v>0.16</v>
      </c>
      <c r="U117" s="16">
        <v>0.13333333333333333</v>
      </c>
      <c r="V117" s="16">
        <v>9.1004184100418412E-2</v>
      </c>
      <c r="W117" s="16">
        <v>9.4041345764085932E-2</v>
      </c>
      <c r="X117" s="16">
        <v>0.11611030478955008</v>
      </c>
      <c r="Y117" s="16">
        <v>0.19856459330143542</v>
      </c>
      <c r="Z117" s="16">
        <v>0.19768003866602224</v>
      </c>
      <c r="AA117" s="16">
        <v>0.15625</v>
      </c>
      <c r="AB117" s="16">
        <v>0.21472392638036811</v>
      </c>
      <c r="AC117" s="16">
        <v>0.32038834951456313</v>
      </c>
      <c r="AD117" s="16">
        <v>0.11403508771929824</v>
      </c>
      <c r="AE117" s="16">
        <v>0.13664596273291926</v>
      </c>
      <c r="AF117" s="16">
        <v>0.19620253164556961</v>
      </c>
      <c r="AG117" s="16">
        <v>5.7692307692307696E-2</v>
      </c>
      <c r="AH117" s="16">
        <v>8.4586466165413529E-2</v>
      </c>
      <c r="AI117" s="16">
        <v>0.15789473684210525</v>
      </c>
      <c r="AJ117" s="16">
        <v>0.11634349030470914</v>
      </c>
      <c r="AK117" s="16">
        <v>9.2972181551976577E-2</v>
      </c>
      <c r="AL117" s="16">
        <v>8.9285714285714288E-2</v>
      </c>
      <c r="AM117" s="16">
        <v>5.4054054054054057E-2</v>
      </c>
      <c r="AN117" s="16">
        <v>7.6923076923076927E-2</v>
      </c>
      <c r="AO117" s="16">
        <v>0.12748643761301989</v>
      </c>
      <c r="AP117" s="16">
        <v>0.11177347242921014</v>
      </c>
      <c r="AQ117" s="16">
        <v>0.19769230769230769</v>
      </c>
      <c r="AR117" s="16">
        <v>0.15656565656565657</v>
      </c>
      <c r="AS117" s="16">
        <v>7.7319587628865982E-2</v>
      </c>
      <c r="AT117" s="16">
        <v>0.1575984990619137</v>
      </c>
      <c r="AU117" s="16">
        <v>0.17578579743888242</v>
      </c>
      <c r="AV117" s="16">
        <v>0.14524207011686144</v>
      </c>
      <c r="AW117" s="16">
        <v>0.14285714285714285</v>
      </c>
      <c r="AX117" s="16">
        <v>0.21792763157894737</v>
      </c>
      <c r="AY117" s="16">
        <v>0.14653641207815277</v>
      </c>
      <c r="AZ117" s="16">
        <v>0.10048561822936122</v>
      </c>
      <c r="BA117" s="16">
        <v>8.8913282107574099E-2</v>
      </c>
      <c r="BB117" s="16">
        <v>3.5714285714285712E-2</v>
      </c>
      <c r="BC117" s="16">
        <v>0.14102564102564102</v>
      </c>
      <c r="BD117" s="16">
        <v>0.10526315789473684</v>
      </c>
      <c r="BE117" s="16">
        <v>0.19354838709677419</v>
      </c>
      <c r="BF117" s="16">
        <v>2.9411764705882353E-2</v>
      </c>
      <c r="BG117" s="16">
        <v>0.10631229235880399</v>
      </c>
      <c r="BH117" s="16"/>
      <c r="BI117" s="16">
        <v>7.5498575498575499E-2</v>
      </c>
      <c r="BJ117" s="16">
        <v>0.28688524590163933</v>
      </c>
      <c r="BK117" s="16">
        <v>0.21797004991680533</v>
      </c>
      <c r="BL117" s="16">
        <v>0.13628988642509465</v>
      </c>
      <c r="BM117" s="16">
        <v>0.14457831325301204</v>
      </c>
      <c r="BN117" s="16">
        <v>0.13764510779436154</v>
      </c>
      <c r="BO117" s="16">
        <v>0.19161184210526316</v>
      </c>
      <c r="BP117" s="16">
        <v>0.10153846153846154</v>
      </c>
      <c r="BQ117" s="16">
        <v>0.13679245283018868</v>
      </c>
      <c r="BR117" s="16">
        <v>0.11488250652741515</v>
      </c>
      <c r="BS117" s="16">
        <v>0.16374871266735325</v>
      </c>
      <c r="BT117" s="16">
        <v>0.15881231272132934</v>
      </c>
      <c r="BU117" s="16">
        <v>0.20512820512820512</v>
      </c>
      <c r="BV117" s="16">
        <v>0.14795715985719951</v>
      </c>
      <c r="BW117" s="16">
        <v>0.17947652679684253</v>
      </c>
      <c r="BX117" s="16">
        <v>0.17573872472783825</v>
      </c>
      <c r="BY117" s="16">
        <v>0.10317460317460317</v>
      </c>
      <c r="BZ117" s="16">
        <v>0.17460317460317459</v>
      </c>
      <c r="CA117" s="16">
        <v>5.8359621451104099E-2</v>
      </c>
      <c r="CB117" s="16">
        <v>0.128992628992629</v>
      </c>
      <c r="CC117" s="16">
        <v>0.185761957730812</v>
      </c>
      <c r="CD117" s="16">
        <v>0.23113207547169812</v>
      </c>
      <c r="CE117" s="16"/>
      <c r="CF117" s="16">
        <v>0.13996478873239437</v>
      </c>
      <c r="CG117" s="16"/>
      <c r="CH117" s="16">
        <v>9.4833687190375091E-2</v>
      </c>
      <c r="CI117" s="16">
        <v>0.10859728506787331</v>
      </c>
      <c r="CJ117" s="16">
        <v>0.1599479843953186</v>
      </c>
      <c r="CK117" s="16">
        <v>0.13136729222520108</v>
      </c>
      <c r="CL117" s="16">
        <v>12.037542594714107</v>
      </c>
    </row>
    <row r="118" spans="1:90" x14ac:dyDescent="0.35">
      <c r="A118" s="2" t="s">
        <v>225</v>
      </c>
      <c r="B118" s="16">
        <v>0.12941176470588237</v>
      </c>
      <c r="C118" s="16">
        <v>7.1428571428571425E-2</v>
      </c>
      <c r="D118" s="16">
        <v>0.12573099415204678</v>
      </c>
      <c r="E118" s="16">
        <v>0.14035087719298245</v>
      </c>
      <c r="F118" s="16">
        <v>0.11720226843100189</v>
      </c>
      <c r="G118" s="16">
        <v>0.19324894514767932</v>
      </c>
      <c r="H118" s="16">
        <v>0.12903225806451613</v>
      </c>
      <c r="I118" s="16">
        <v>0.19659442724458204</v>
      </c>
      <c r="J118" s="16">
        <v>0.11564625850340136</v>
      </c>
      <c r="K118" s="16">
        <v>0.16929133858267717</v>
      </c>
      <c r="L118" s="16">
        <v>0.13127413127413126</v>
      </c>
      <c r="M118" s="16">
        <v>0.15740740740740741</v>
      </c>
      <c r="N118" s="16">
        <v>0.05</v>
      </c>
      <c r="O118" s="16">
        <v>0.12200956937799043</v>
      </c>
      <c r="P118" s="16">
        <v>0.15032679738562091</v>
      </c>
      <c r="Q118" s="16">
        <v>0.11917098445595854</v>
      </c>
      <c r="R118" s="16">
        <v>0.16270566727605118</v>
      </c>
      <c r="S118" s="16">
        <v>0.16631130063965885</v>
      </c>
      <c r="T118" s="16">
        <v>4.1095890410958902E-2</v>
      </c>
      <c r="U118" s="16">
        <v>0.14962593516209477</v>
      </c>
      <c r="V118" s="16">
        <v>0.11040339702760085</v>
      </c>
      <c r="W118" s="16">
        <v>0.1119496855345912</v>
      </c>
      <c r="X118" s="16">
        <v>0.10782865583456426</v>
      </c>
      <c r="Y118" s="16">
        <v>0.17191283292978207</v>
      </c>
      <c r="Z118" s="16">
        <v>0.15106660861993906</v>
      </c>
      <c r="AA118" s="16">
        <v>9.8265895953757232E-2</v>
      </c>
      <c r="AB118" s="16">
        <v>0.16766467065868262</v>
      </c>
      <c r="AC118" s="16">
        <v>0.17741935483870969</v>
      </c>
      <c r="AD118" s="16">
        <v>8.0357142857142863E-2</v>
      </c>
      <c r="AE118" s="16">
        <v>7.8313253012048195E-2</v>
      </c>
      <c r="AF118" s="16">
        <v>0.15337423312883436</v>
      </c>
      <c r="AG118" s="16">
        <v>0.13422818791946309</v>
      </c>
      <c r="AH118" s="16">
        <v>7.2625698324022353E-2</v>
      </c>
      <c r="AI118" s="16">
        <v>5.2631578947368418E-2</v>
      </c>
      <c r="AJ118" s="16">
        <v>0.12841530054644809</v>
      </c>
      <c r="AK118" s="16">
        <v>8.3454281567489116E-2</v>
      </c>
      <c r="AL118" s="16">
        <v>0.10106382978723404</v>
      </c>
      <c r="AM118" s="16">
        <v>8.9285714285714288E-2</v>
      </c>
      <c r="AN118" s="16">
        <v>7.6158940397350994E-2</v>
      </c>
      <c r="AO118" s="16">
        <v>0.12676056338028169</v>
      </c>
      <c r="AP118" s="16">
        <v>0.11299852289512555</v>
      </c>
      <c r="AQ118" s="16">
        <v>0.18702290076335878</v>
      </c>
      <c r="AR118" s="16">
        <v>0.13106796116504854</v>
      </c>
      <c r="AS118" s="16">
        <v>7.6142131979695438E-2</v>
      </c>
      <c r="AT118" s="16">
        <v>0.13883677298311445</v>
      </c>
      <c r="AU118" s="16">
        <v>0.16822429906542055</v>
      </c>
      <c r="AV118" s="16">
        <v>0.13522537562604339</v>
      </c>
      <c r="AW118" s="16">
        <v>0.14035087719298245</v>
      </c>
      <c r="AX118" s="16">
        <v>0.24062628759785742</v>
      </c>
      <c r="AY118" s="16">
        <v>0.16146297948260482</v>
      </c>
      <c r="AZ118" s="16">
        <v>8.2307692307692304E-2</v>
      </c>
      <c r="BA118" s="16">
        <v>9.3131548311990692E-2</v>
      </c>
      <c r="BB118" s="16">
        <v>5.9523809523809521E-2</v>
      </c>
      <c r="BC118" s="16">
        <v>0.1038961038961039</v>
      </c>
      <c r="BD118" s="16">
        <v>0.15384615384615385</v>
      </c>
      <c r="BE118" s="16">
        <v>0.25806451612903225</v>
      </c>
      <c r="BF118" s="16">
        <v>4.4776119402985072E-2</v>
      </c>
      <c r="BG118" s="16">
        <v>0.13898305084745763</v>
      </c>
      <c r="BH118" s="16"/>
      <c r="BI118" s="16">
        <v>8.1312410841654775E-2</v>
      </c>
      <c r="BJ118" s="16">
        <v>0.30252100840336132</v>
      </c>
      <c r="BK118" s="16">
        <v>0.29598662207357862</v>
      </c>
      <c r="BL118" s="16">
        <v>0.14901543374135179</v>
      </c>
      <c r="BM118" s="16">
        <v>0.24217961654894046</v>
      </c>
      <c r="BN118" s="16">
        <v>0.14593698175787728</v>
      </c>
      <c r="BO118" s="16">
        <v>0.21668029435813574</v>
      </c>
      <c r="BP118" s="16">
        <v>6.363636363636363E-2</v>
      </c>
      <c r="BQ118" s="16">
        <v>0.10900473933649289</v>
      </c>
      <c r="BR118" s="16">
        <v>0.112565445026178</v>
      </c>
      <c r="BS118" s="16">
        <v>0.16358024691358025</v>
      </c>
      <c r="BT118" s="16">
        <v>0.17348339280812516</v>
      </c>
      <c r="BU118" s="16">
        <v>0.20884146341463414</v>
      </c>
      <c r="BV118" s="16">
        <v>0.15623704931620389</v>
      </c>
      <c r="BW118" s="16">
        <v>0.19362950544844929</v>
      </c>
      <c r="BX118" s="16">
        <v>0.17803921568627451</v>
      </c>
      <c r="BY118" s="16">
        <v>0.12244897959183673</v>
      </c>
      <c r="BZ118" s="16">
        <v>0.16242038216560509</v>
      </c>
      <c r="CA118" s="16">
        <v>6.7656765676567657E-2</v>
      </c>
      <c r="CB118" s="16">
        <v>0.13449564134495642</v>
      </c>
      <c r="CC118" s="16">
        <v>0.20611551528878821</v>
      </c>
      <c r="CD118" s="16">
        <v>0.25866050808314089</v>
      </c>
      <c r="CE118" s="16"/>
      <c r="CF118" s="16">
        <v>0.17395264116575593</v>
      </c>
      <c r="CG118" s="16"/>
      <c r="CH118" s="16">
        <v>0.10167029774872913</v>
      </c>
      <c r="CI118" s="16">
        <v>0.10141685309470544</v>
      </c>
      <c r="CJ118" s="16">
        <v>0.16688567674113008</v>
      </c>
      <c r="CK118" s="16">
        <v>0.13874345549738221</v>
      </c>
      <c r="CL118" s="16">
        <v>11.764648821120513</v>
      </c>
    </row>
    <row r="119" spans="1:90" x14ac:dyDescent="0.35">
      <c r="A119" s="2" t="s">
        <v>226</v>
      </c>
      <c r="B119" s="16">
        <v>0.12941176470588237</v>
      </c>
      <c r="C119" s="16">
        <v>7.0175438596491224E-2</v>
      </c>
      <c r="D119" s="16">
        <v>0.14749262536873156</v>
      </c>
      <c r="E119" s="16">
        <v>0.15721231766612642</v>
      </c>
      <c r="F119" s="16">
        <v>0.13068181818181818</v>
      </c>
      <c r="G119" s="16">
        <v>0.21996615905245348</v>
      </c>
      <c r="H119" s="16">
        <v>0.16556291390728478</v>
      </c>
      <c r="I119" s="16">
        <v>0.16120426829268292</v>
      </c>
      <c r="J119" s="16">
        <v>0.12145289443813848</v>
      </c>
      <c r="K119" s="16">
        <v>0.17870722433460076</v>
      </c>
      <c r="L119" s="16">
        <v>0.18786692759295498</v>
      </c>
      <c r="M119" s="16">
        <v>0.11182108626198083</v>
      </c>
      <c r="N119" s="16">
        <v>4.8837209302325581E-2</v>
      </c>
      <c r="O119" s="16">
        <v>9.3525179856115109E-2</v>
      </c>
      <c r="P119" s="16">
        <v>0.18655097613882862</v>
      </c>
      <c r="Q119" s="16">
        <v>9.8445595854922283E-2</v>
      </c>
      <c r="R119" s="16">
        <v>0.14917127071823205</v>
      </c>
      <c r="S119" s="16">
        <v>0.15969989281886388</v>
      </c>
      <c r="T119" s="16">
        <v>5.5555555555555552E-2</v>
      </c>
      <c r="U119" s="16">
        <v>9.4292803970223327E-2</v>
      </c>
      <c r="V119" s="16">
        <v>7.9365079365079361E-2</v>
      </c>
      <c r="W119" s="16">
        <v>0.10376958915713681</v>
      </c>
      <c r="X119" s="16">
        <v>0.10240963855421686</v>
      </c>
      <c r="Y119" s="16">
        <v>0.17307692307692307</v>
      </c>
      <c r="Z119" s="16">
        <v>0.13577586206896552</v>
      </c>
      <c r="AA119" s="16">
        <v>0.13372093023255813</v>
      </c>
      <c r="AB119" s="16">
        <v>0.14450867052023122</v>
      </c>
      <c r="AC119" s="16">
        <v>0.20472440944881889</v>
      </c>
      <c r="AD119" s="16">
        <v>0.1</v>
      </c>
      <c r="AE119" s="16">
        <v>0.1111111111111111</v>
      </c>
      <c r="AF119" s="16">
        <v>0.16374269005847952</v>
      </c>
      <c r="AG119" s="16">
        <v>7.8431372549019607E-2</v>
      </c>
      <c r="AH119" s="16">
        <v>0.14760147601476015</v>
      </c>
      <c r="AI119" s="16">
        <v>0.27777777777777779</v>
      </c>
      <c r="AJ119" s="16">
        <v>0.12466124661246612</v>
      </c>
      <c r="AK119" s="16">
        <v>9.4244604316546757E-2</v>
      </c>
      <c r="AL119" s="16">
        <v>8.2608695652173908E-2</v>
      </c>
      <c r="AM119" s="16">
        <v>0.10059171597633136</v>
      </c>
      <c r="AN119" s="16">
        <v>9.2715231788079472E-2</v>
      </c>
      <c r="AO119" s="16">
        <v>0.10888501742160278</v>
      </c>
      <c r="AP119" s="16">
        <v>0.12400290065264685</v>
      </c>
      <c r="AQ119" s="16">
        <v>0.18865030674846625</v>
      </c>
      <c r="AR119" s="16">
        <v>9.9526066350710901E-2</v>
      </c>
      <c r="AS119" s="16">
        <v>0.12626262626262627</v>
      </c>
      <c r="AT119" s="16">
        <v>0.14500941619585686</v>
      </c>
      <c r="AU119" s="16">
        <v>0.17780429594272076</v>
      </c>
      <c r="AV119" s="16">
        <v>0.15878378378378377</v>
      </c>
      <c r="AW119" s="16">
        <v>8.6206896551724144E-2</v>
      </c>
      <c r="AX119" s="16">
        <v>0.20261437908496732</v>
      </c>
      <c r="AY119" s="16">
        <v>0.1497326203208556</v>
      </c>
      <c r="AZ119" s="16">
        <v>9.1962905718701707E-2</v>
      </c>
      <c r="BA119" s="16">
        <v>0.10687960687960688</v>
      </c>
      <c r="BB119" s="16">
        <v>3.4090909090909088E-2</v>
      </c>
      <c r="BC119" s="16">
        <v>0.13846153846153847</v>
      </c>
      <c r="BD119" s="16">
        <v>0.20512820512820512</v>
      </c>
      <c r="BE119" s="16">
        <v>0.18181818181818182</v>
      </c>
      <c r="BF119" s="16">
        <v>3.0769230769230771E-2</v>
      </c>
      <c r="BG119" s="16">
        <v>0.12521440823327615</v>
      </c>
      <c r="BH119" s="16"/>
      <c r="BI119" s="16">
        <v>7.7941176470588236E-2</v>
      </c>
      <c r="BJ119" s="16">
        <v>0.20338983050847459</v>
      </c>
      <c r="BK119" s="16">
        <v>0.28130081300813009</v>
      </c>
      <c r="BL119" s="16">
        <v>0.12242744063324539</v>
      </c>
      <c r="BM119" s="16">
        <v>0.18276515151515152</v>
      </c>
      <c r="BN119" s="16">
        <v>0.14975041597337771</v>
      </c>
      <c r="BO119" s="16">
        <v>0.24959742351046699</v>
      </c>
      <c r="BP119" s="16">
        <v>6.4615384615384616E-2</v>
      </c>
      <c r="BQ119" s="16">
        <v>8.5714285714285715E-2</v>
      </c>
      <c r="BR119" s="16">
        <v>0.11497326203208556</v>
      </c>
      <c r="BS119" s="16">
        <v>0.14738996929375639</v>
      </c>
      <c r="BT119" s="16">
        <v>0.18025634033269702</v>
      </c>
      <c r="BU119" s="16">
        <v>0.19545454545454546</v>
      </c>
      <c r="BV119" s="16">
        <v>0.13964346349745332</v>
      </c>
      <c r="BW119" s="16">
        <v>0.19907407407407407</v>
      </c>
      <c r="BX119" s="16">
        <v>0.17252146760343481</v>
      </c>
      <c r="BY119" s="16">
        <v>0.13132911392405064</v>
      </c>
      <c r="BZ119" s="16">
        <v>0.14761904761904762</v>
      </c>
      <c r="CA119" s="16">
        <v>9.8445595854922283E-2</v>
      </c>
      <c r="CB119" s="16">
        <v>0.12875</v>
      </c>
      <c r="CC119" s="16">
        <v>0.17817371937639198</v>
      </c>
      <c r="CD119" s="16">
        <v>0.22147651006711411</v>
      </c>
      <c r="CE119" s="16"/>
      <c r="CF119" s="16">
        <v>0.15774907749077491</v>
      </c>
      <c r="CG119" s="16"/>
      <c r="CH119" s="16">
        <v>0.10456553755522828</v>
      </c>
      <c r="CI119" s="16">
        <v>0.11955719557195572</v>
      </c>
      <c r="CJ119" s="16">
        <v>0.15727391874180865</v>
      </c>
      <c r="CK119" s="16">
        <v>0.13110539845758354</v>
      </c>
      <c r="CL119" s="16">
        <v>11.743134401206531</v>
      </c>
    </row>
    <row r="120" spans="1:90" x14ac:dyDescent="0.35">
      <c r="A120" s="2" t="s">
        <v>227</v>
      </c>
      <c r="B120" s="16">
        <v>8.4337349397590355E-2</v>
      </c>
      <c r="C120" s="16">
        <v>5.1724137931034482E-2</v>
      </c>
      <c r="D120" s="16">
        <v>0.11607142857142858</v>
      </c>
      <c r="E120" s="16">
        <v>0.14285714285714285</v>
      </c>
      <c r="F120" s="16">
        <v>0.12307692307692308</v>
      </c>
      <c r="G120" s="16">
        <v>0.20889261744966442</v>
      </c>
      <c r="H120" s="16">
        <v>9.45945945945946E-2</v>
      </c>
      <c r="I120" s="16">
        <v>0.14763014763014762</v>
      </c>
      <c r="J120" s="16">
        <v>9.9885189437428246E-2</v>
      </c>
      <c r="K120" s="16">
        <v>0.13584905660377358</v>
      </c>
      <c r="L120" s="16">
        <v>0.10116731517509728</v>
      </c>
      <c r="M120" s="16">
        <v>0.11612903225806452</v>
      </c>
      <c r="N120" s="16">
        <v>6.0714285714285714E-2</v>
      </c>
      <c r="O120" s="16">
        <v>6.1611374407582936E-2</v>
      </c>
      <c r="P120" s="16">
        <v>0.11991434689507495</v>
      </c>
      <c r="Q120" s="16">
        <v>8.9947089947089942E-2</v>
      </c>
      <c r="R120" s="16">
        <v>0.16417910447761194</v>
      </c>
      <c r="S120" s="16">
        <v>0.16542948038176034</v>
      </c>
      <c r="T120" s="16">
        <v>7.0422535211267609E-2</v>
      </c>
      <c r="U120" s="16">
        <v>0.12846347607052896</v>
      </c>
      <c r="V120" s="16">
        <v>7.2110286320254513E-2</v>
      </c>
      <c r="W120" s="16">
        <v>9.9563318777292575E-2</v>
      </c>
      <c r="X120" s="16">
        <v>9.8310291858678955E-2</v>
      </c>
      <c r="Y120" s="16">
        <v>0.19230769230769232</v>
      </c>
      <c r="Z120" s="16">
        <v>0.14074717636837533</v>
      </c>
      <c r="AA120" s="16">
        <v>0.11560693641618497</v>
      </c>
      <c r="AB120" s="16">
        <v>0.15789473684210525</v>
      </c>
      <c r="AC120" s="16">
        <v>0.184</v>
      </c>
      <c r="AD120" s="16">
        <v>0.10619469026548672</v>
      </c>
      <c r="AE120" s="16">
        <v>9.7402597402597407E-2</v>
      </c>
      <c r="AF120" s="16">
        <v>0.17751479289940827</v>
      </c>
      <c r="AG120" s="16">
        <v>6.6666666666666666E-2</v>
      </c>
      <c r="AH120" s="16">
        <v>8.8235294117647065E-2</v>
      </c>
      <c r="AI120" s="16">
        <v>8.6956521739130432E-2</v>
      </c>
      <c r="AJ120" s="16">
        <v>0.12398921832884097</v>
      </c>
      <c r="AK120" s="16">
        <v>7.355021216407355E-2</v>
      </c>
      <c r="AL120" s="16">
        <v>8.6527929901423883E-2</v>
      </c>
      <c r="AM120" s="16">
        <v>7.9754601226993863E-2</v>
      </c>
      <c r="AN120" s="16">
        <v>6.2913907284768214E-2</v>
      </c>
      <c r="AO120" s="16">
        <v>0.12588652482269502</v>
      </c>
      <c r="AP120" s="16">
        <v>9.8290598290598288E-2</v>
      </c>
      <c r="AQ120" s="16">
        <v>0.17027863777089783</v>
      </c>
      <c r="AR120" s="16">
        <v>0.15277777777777779</v>
      </c>
      <c r="AS120" s="16">
        <v>9.8522167487684734E-2</v>
      </c>
      <c r="AT120" s="16">
        <v>0.15566037735849056</v>
      </c>
      <c r="AU120" s="16">
        <v>0.17245508982035929</v>
      </c>
      <c r="AV120" s="16">
        <v>0.15824915824915825</v>
      </c>
      <c r="AW120" s="16">
        <v>5.4545454545454543E-2</v>
      </c>
      <c r="AX120" s="16">
        <v>0.19164619164619165</v>
      </c>
      <c r="AY120" s="16">
        <v>0.13793103448275862</v>
      </c>
      <c r="AZ120" s="16">
        <v>8.5979860573199077E-2</v>
      </c>
      <c r="BA120" s="16">
        <v>9.7500000000000003E-2</v>
      </c>
      <c r="BB120" s="16">
        <v>6.097560975609756E-2</v>
      </c>
      <c r="BC120" s="16">
        <v>0.14285714285714285</v>
      </c>
      <c r="BD120" s="16">
        <v>0.15789473684210525</v>
      </c>
      <c r="BE120" s="16">
        <v>0.36363636363636365</v>
      </c>
      <c r="BF120" s="16">
        <v>7.8125E-2</v>
      </c>
      <c r="BG120" s="16">
        <v>0.12048192771084337</v>
      </c>
      <c r="BH120" s="16"/>
      <c r="BI120" s="16">
        <v>8.4592145015105744E-2</v>
      </c>
      <c r="BJ120" s="16">
        <v>0.21551724137931033</v>
      </c>
      <c r="BK120" s="16">
        <v>0.23948220064724918</v>
      </c>
      <c r="BL120" s="16">
        <v>0.10817941952506596</v>
      </c>
      <c r="BM120" s="16">
        <v>0.18934348239771645</v>
      </c>
      <c r="BN120" s="16">
        <v>0.13468013468013468</v>
      </c>
      <c r="BO120" s="16">
        <v>0.22927962819519751</v>
      </c>
      <c r="BP120" s="16">
        <v>5.329153605015674E-2</v>
      </c>
      <c r="BQ120" s="16">
        <v>9.4292803970223327E-2</v>
      </c>
      <c r="BR120" s="16">
        <v>8.3989501312335957E-2</v>
      </c>
      <c r="BS120" s="16">
        <v>0.12601626016260162</v>
      </c>
      <c r="BT120" s="16">
        <v>0.17526330002700513</v>
      </c>
      <c r="BU120" s="16">
        <v>0.18015267175572519</v>
      </c>
      <c r="BV120" s="16">
        <v>0.16529284164859001</v>
      </c>
      <c r="BW120" s="16">
        <v>0.20050547598989049</v>
      </c>
      <c r="BX120" s="16">
        <v>0.18217357310398749</v>
      </c>
      <c r="BY120" s="16">
        <v>0.10355987055016182</v>
      </c>
      <c r="BZ120" s="16">
        <v>0.15865384615384615</v>
      </c>
      <c r="CA120" s="16">
        <v>7.8152753108348141E-2</v>
      </c>
      <c r="CB120" s="16">
        <v>0.14791403286978508</v>
      </c>
      <c r="CC120" s="16">
        <v>0.17747440273037543</v>
      </c>
      <c r="CD120" s="16">
        <v>0.23333333333333334</v>
      </c>
      <c r="CE120" s="16"/>
      <c r="CF120" s="16">
        <v>0.15334572490706319</v>
      </c>
      <c r="CG120" s="16"/>
      <c r="CH120" s="16">
        <v>0.10538116591928251</v>
      </c>
      <c r="CI120" s="16">
        <v>0.10867979576951131</v>
      </c>
      <c r="CJ120" s="16">
        <v>0.14304812834224598</v>
      </c>
      <c r="CK120" s="16">
        <v>0.11282051282051282</v>
      </c>
      <c r="CL120" s="16">
        <v>11.001252934968296</v>
      </c>
    </row>
    <row r="121" spans="1:90" x14ac:dyDescent="0.35">
      <c r="A121" s="2" t="s">
        <v>228</v>
      </c>
      <c r="B121" s="16">
        <v>5.0632911392405063E-2</v>
      </c>
      <c r="C121" s="16">
        <v>3.5087719298245612E-2</v>
      </c>
      <c r="D121" s="16">
        <v>0.13649851632047477</v>
      </c>
      <c r="E121" s="16">
        <v>0.17554858934169279</v>
      </c>
      <c r="F121" s="16">
        <v>0.10331384015594541</v>
      </c>
      <c r="G121" s="16">
        <v>0.18454935622317598</v>
      </c>
      <c r="H121" s="16">
        <v>0.14864864864864866</v>
      </c>
      <c r="I121" s="16">
        <v>0.16764590677634156</v>
      </c>
      <c r="J121" s="16">
        <v>0.10532407407407407</v>
      </c>
      <c r="K121" s="16">
        <v>8.3018867924528297E-2</v>
      </c>
      <c r="L121" s="16">
        <v>0.16006884681583478</v>
      </c>
      <c r="M121" s="16">
        <v>9.0604026845637578E-2</v>
      </c>
      <c r="N121" s="16">
        <v>8.5927770859277705E-2</v>
      </c>
      <c r="O121" s="16">
        <v>5.5155875299760189E-2</v>
      </c>
      <c r="P121" s="16">
        <v>0.13490364025695931</v>
      </c>
      <c r="Q121" s="16">
        <v>0.1005586592178771</v>
      </c>
      <c r="R121" s="16">
        <v>0.13992537313432835</v>
      </c>
      <c r="S121" s="16">
        <v>0.1554845580404686</v>
      </c>
      <c r="T121" s="16">
        <v>2.8169014084507043E-2</v>
      </c>
      <c r="U121" s="16">
        <v>0.16790123456790124</v>
      </c>
      <c r="V121" s="16">
        <v>0.10412147505422993</v>
      </c>
      <c r="W121" s="16">
        <v>0.11588366890380314</v>
      </c>
      <c r="X121" s="16">
        <v>9.8437499999999997E-2</v>
      </c>
      <c r="Y121" s="16">
        <v>0.15789473684210525</v>
      </c>
      <c r="Z121" s="16">
        <v>0.13248239436619719</v>
      </c>
      <c r="AA121" s="16">
        <v>9.4736842105263161E-2</v>
      </c>
      <c r="AB121" s="16">
        <v>0.12727272727272726</v>
      </c>
      <c r="AC121" s="16">
        <v>0.1796875</v>
      </c>
      <c r="AD121" s="16">
        <v>0.12280701754385964</v>
      </c>
      <c r="AE121" s="16">
        <v>8.0745341614906832E-2</v>
      </c>
      <c r="AF121" s="16">
        <v>0.15697674418604651</v>
      </c>
      <c r="AG121" s="16">
        <v>2.7210884353741496E-2</v>
      </c>
      <c r="AH121" s="16">
        <v>7.9335793357933573E-2</v>
      </c>
      <c r="AI121" s="16">
        <v>4.3478260869565216E-2</v>
      </c>
      <c r="AJ121" s="16">
        <v>0.14854111405835543</v>
      </c>
      <c r="AK121" s="16">
        <v>8.3569405099150146E-2</v>
      </c>
      <c r="AL121" s="16">
        <v>6.9922308546059936E-2</v>
      </c>
      <c r="AM121" s="16">
        <v>5.5214723926380369E-2</v>
      </c>
      <c r="AN121" s="16">
        <v>5.2287581699346407E-2</v>
      </c>
      <c r="AO121" s="16">
        <v>0.13620071684587814</v>
      </c>
      <c r="AP121" s="16">
        <v>9.020436927413672E-2</v>
      </c>
      <c r="AQ121" s="16">
        <v>0.18315301391035549</v>
      </c>
      <c r="AR121" s="16">
        <v>5.3811659192825115E-2</v>
      </c>
      <c r="AS121" s="16">
        <v>0.10285714285714286</v>
      </c>
      <c r="AT121" s="16">
        <v>0.18443804034582131</v>
      </c>
      <c r="AU121" s="16">
        <v>0.16666666666666666</v>
      </c>
      <c r="AV121" s="16">
        <v>0.13179571663920922</v>
      </c>
      <c r="AW121" s="16">
        <v>0.12727272727272726</v>
      </c>
      <c r="AX121" s="16">
        <v>0.18015012510425354</v>
      </c>
      <c r="AY121" s="16">
        <v>0.14903403863845446</v>
      </c>
      <c r="AZ121" s="16">
        <v>7.8075709779179811E-2</v>
      </c>
      <c r="BA121" s="16">
        <v>9.1259640102827763E-2</v>
      </c>
      <c r="BB121" s="16">
        <v>6.3291139240506333E-2</v>
      </c>
      <c r="BC121" s="16">
        <v>0.22580645161290322</v>
      </c>
      <c r="BD121" s="16">
        <v>7.8947368421052627E-2</v>
      </c>
      <c r="BE121" s="16">
        <v>0.21212121212121213</v>
      </c>
      <c r="BF121" s="16">
        <v>6.0606060606060608E-2</v>
      </c>
      <c r="BG121" s="16">
        <v>0.10069444444444445</v>
      </c>
      <c r="BH121" s="16"/>
      <c r="BI121" s="16">
        <v>9.3059936908517354E-2</v>
      </c>
      <c r="BJ121" s="16">
        <v>0.24107142857142858</v>
      </c>
      <c r="BK121" s="16">
        <v>0.22916666666666666</v>
      </c>
      <c r="BL121" s="16">
        <v>0.11255862428348098</v>
      </c>
      <c r="BM121" s="16">
        <v>0.17525773195876287</v>
      </c>
      <c r="BN121" s="16">
        <v>0.14335060449050085</v>
      </c>
      <c r="BO121" s="16">
        <v>0.23356009070294784</v>
      </c>
      <c r="BP121" s="16">
        <v>4.4585987261146494E-2</v>
      </c>
      <c r="BQ121" s="16">
        <v>0.13299232736572891</v>
      </c>
      <c r="BR121" s="16">
        <v>9.6354166666666671E-2</v>
      </c>
      <c r="BS121" s="16">
        <v>0.11735205616850551</v>
      </c>
      <c r="BT121" s="16">
        <v>0.15918367346938775</v>
      </c>
      <c r="BU121" s="16">
        <v>0.18019480519480519</v>
      </c>
      <c r="BV121" s="16">
        <v>0.15938864628820962</v>
      </c>
      <c r="BW121" s="16">
        <v>0.18833333333333332</v>
      </c>
      <c r="BX121" s="16">
        <v>0.2104851330203443</v>
      </c>
      <c r="BY121" s="16">
        <v>0.11920529801324503</v>
      </c>
      <c r="BZ121" s="16">
        <v>0.11544461778471139</v>
      </c>
      <c r="CA121" s="16">
        <v>6.5055762081784388E-2</v>
      </c>
      <c r="CB121" s="16">
        <v>0.13383838383838384</v>
      </c>
      <c r="CC121" s="16">
        <v>0.16244239631336405</v>
      </c>
      <c r="CD121" s="16">
        <v>0.2085201793721973</v>
      </c>
      <c r="CE121" s="16"/>
      <c r="CF121" s="16">
        <v>0.16113744075829384</v>
      </c>
      <c r="CG121" s="16"/>
      <c r="CH121" s="16">
        <v>9.6285064442759666E-2</v>
      </c>
      <c r="CI121" s="16">
        <v>0.10781476121562952</v>
      </c>
      <c r="CJ121" s="16">
        <v>0.13342318059299191</v>
      </c>
      <c r="CK121" s="16">
        <v>0.11442786069651742</v>
      </c>
      <c r="CL121" s="16">
        <v>10.590449849613723</v>
      </c>
    </row>
    <row r="122" spans="1:90" x14ac:dyDescent="0.35">
      <c r="A122" s="2" t="s">
        <v>229</v>
      </c>
      <c r="B122" s="16">
        <v>0.11392405063291139</v>
      </c>
      <c r="C122" s="16">
        <v>0.10714285714285714</v>
      </c>
      <c r="D122" s="16">
        <v>0.150997150997151</v>
      </c>
      <c r="E122" s="16">
        <v>0.1837037037037037</v>
      </c>
      <c r="F122" s="16">
        <v>0.12573673870333987</v>
      </c>
      <c r="G122" s="16">
        <v>0.20960698689956331</v>
      </c>
      <c r="H122" s="16">
        <v>0.16129032258064516</v>
      </c>
      <c r="I122" s="16">
        <v>0.14646464646464646</v>
      </c>
      <c r="J122" s="16">
        <v>0.11334120425029516</v>
      </c>
      <c r="K122" s="16">
        <v>8.3650190114068435E-2</v>
      </c>
      <c r="L122" s="16">
        <v>0.12238325281803543</v>
      </c>
      <c r="M122" s="16">
        <v>0.12292358803986711</v>
      </c>
      <c r="N122" s="16">
        <v>8.9219330855018583E-2</v>
      </c>
      <c r="O122" s="16">
        <v>7.2992700729927001E-2</v>
      </c>
      <c r="P122" s="16">
        <v>0.11956521739130435</v>
      </c>
      <c r="Q122" s="16">
        <v>0.12994350282485875</v>
      </c>
      <c r="R122" s="16">
        <v>0.1350844277673546</v>
      </c>
      <c r="S122" s="16">
        <v>0.15761448349307774</v>
      </c>
      <c r="T122" s="16">
        <v>8.4507042253521125E-2</v>
      </c>
      <c r="U122" s="16">
        <v>0.12259615384615384</v>
      </c>
      <c r="V122" s="16">
        <v>8.3597883597883602E-2</v>
      </c>
      <c r="W122" s="16">
        <v>0.11839708561020036</v>
      </c>
      <c r="X122" s="16">
        <v>0.14102564102564102</v>
      </c>
      <c r="Y122" s="16">
        <v>0.19811320754716982</v>
      </c>
      <c r="Z122" s="16">
        <v>0.1517391304347826</v>
      </c>
      <c r="AA122" s="16">
        <v>8.9947089947089942E-2</v>
      </c>
      <c r="AB122" s="16">
        <v>0.1377245508982036</v>
      </c>
      <c r="AC122" s="16">
        <v>0.2</v>
      </c>
      <c r="AD122" s="16">
        <v>8.8495575221238937E-2</v>
      </c>
      <c r="AE122" s="16">
        <v>0.19875776397515527</v>
      </c>
      <c r="AF122" s="16">
        <v>0.20930232558139536</v>
      </c>
      <c r="AG122" s="16">
        <v>8.5714285714285715E-2</v>
      </c>
      <c r="AH122" s="16">
        <v>8.1330868761552683E-2</v>
      </c>
      <c r="AI122" s="16">
        <v>0.17391304347826086</v>
      </c>
      <c r="AJ122" s="16">
        <v>0.11421319796954314</v>
      </c>
      <c r="AK122" s="16">
        <v>7.9387186629526457E-2</v>
      </c>
      <c r="AL122" s="16">
        <v>8.1797235023041481E-2</v>
      </c>
      <c r="AM122" s="16">
        <v>7.926829268292683E-2</v>
      </c>
      <c r="AN122" s="16">
        <v>9.4155844155844159E-2</v>
      </c>
      <c r="AO122" s="16">
        <v>0.11599297012302284</v>
      </c>
      <c r="AP122" s="16">
        <v>0.11458333333333333</v>
      </c>
      <c r="AQ122" s="16">
        <v>0.18883792048929662</v>
      </c>
      <c r="AR122" s="16">
        <v>8.4821428571428575E-2</v>
      </c>
      <c r="AS122" s="16">
        <v>0.13407821229050279</v>
      </c>
      <c r="AT122" s="16">
        <v>0.17186024551463644</v>
      </c>
      <c r="AU122" s="16">
        <v>0.16686251468860164</v>
      </c>
      <c r="AV122" s="16">
        <v>0.14449917898193759</v>
      </c>
      <c r="AW122" s="16">
        <v>8.6206896551724144E-2</v>
      </c>
      <c r="AX122" s="16">
        <v>0.18906510851419031</v>
      </c>
      <c r="AY122" s="16">
        <v>0.15298507462686567</v>
      </c>
      <c r="AZ122" s="16">
        <v>0.1026750590086546</v>
      </c>
      <c r="BA122" s="16">
        <v>0.13903061224489796</v>
      </c>
      <c r="BB122" s="16">
        <v>5.1948051948051951E-2</v>
      </c>
      <c r="BC122" s="16">
        <v>9.6774193548387094E-2</v>
      </c>
      <c r="BD122" s="16">
        <v>0.15384615384615385</v>
      </c>
      <c r="BE122" s="16">
        <v>0.15625</v>
      </c>
      <c r="BF122" s="16">
        <v>6.0606060606060608E-2</v>
      </c>
      <c r="BG122" s="16">
        <v>9.7173144876325085E-2</v>
      </c>
      <c r="BH122" s="16"/>
      <c r="BI122" s="16">
        <v>0.14130434782608695</v>
      </c>
      <c r="BJ122" s="16">
        <v>0.28205128205128205</v>
      </c>
      <c r="BK122" s="16">
        <v>0.20634920634920634</v>
      </c>
      <c r="BL122" s="16">
        <v>0.13676547061882474</v>
      </c>
      <c r="BM122" s="16">
        <v>0.21708185053380782</v>
      </c>
      <c r="BN122" s="16">
        <v>0.1706896551724138</v>
      </c>
      <c r="BO122" s="16">
        <v>0.20888272033310201</v>
      </c>
      <c r="BP122" s="16">
        <v>6.7114093959731544E-2</v>
      </c>
      <c r="BQ122" s="16">
        <v>0.10972568578553615</v>
      </c>
      <c r="BR122" s="16">
        <v>0.13466334164588528</v>
      </c>
      <c r="BS122" s="16">
        <v>0.123</v>
      </c>
      <c r="BT122" s="16">
        <v>0.16553962672437111</v>
      </c>
      <c r="BU122" s="16">
        <v>0.189159891598916</v>
      </c>
      <c r="BV122" s="16">
        <v>0.18432574430823118</v>
      </c>
      <c r="BW122" s="16">
        <v>0.23492723492723494</v>
      </c>
      <c r="BX122" s="16">
        <v>0.19391634980988592</v>
      </c>
      <c r="BY122" s="16">
        <v>9.515859766277128E-2</v>
      </c>
      <c r="BZ122" s="16">
        <v>0.14106583072100312</v>
      </c>
      <c r="CA122" s="16">
        <v>7.9545454545454544E-2</v>
      </c>
      <c r="CB122" s="16">
        <v>0.14720812182741116</v>
      </c>
      <c r="CC122" s="16">
        <v>0.16647127784290738</v>
      </c>
      <c r="CD122" s="16">
        <v>0.18954248366013071</v>
      </c>
      <c r="CE122" s="16"/>
      <c r="CF122" s="16">
        <v>0.17619493908153702</v>
      </c>
      <c r="CG122" s="16"/>
      <c r="CH122" s="16">
        <v>0.1100846805234796</v>
      </c>
      <c r="CI122" s="16">
        <v>0.1097647897362794</v>
      </c>
      <c r="CJ122" s="16">
        <v>0.13896457765667575</v>
      </c>
      <c r="CK122" s="16">
        <v>0.12771084337349398</v>
      </c>
      <c r="CL122" s="16">
        <v>11.614872017801771</v>
      </c>
    </row>
    <row r="123" spans="1:90" x14ac:dyDescent="0.35">
      <c r="A123" s="2" t="s">
        <v>230</v>
      </c>
      <c r="B123" s="16">
        <v>7.4999999999999997E-2</v>
      </c>
      <c r="C123" s="16">
        <v>7.2727272727272724E-2</v>
      </c>
      <c r="D123" s="16">
        <v>0.16480446927374301</v>
      </c>
      <c r="E123" s="16">
        <v>0.16503496503496504</v>
      </c>
      <c r="F123" s="16">
        <v>0.15674603174603174</v>
      </c>
      <c r="G123" s="16">
        <v>0.21354166666666666</v>
      </c>
      <c r="H123" s="16">
        <v>0.18238993710691823</v>
      </c>
      <c r="I123" s="16">
        <v>0.16840882694541232</v>
      </c>
      <c r="J123" s="16">
        <v>0.11230585424133811</v>
      </c>
      <c r="K123" s="16">
        <v>0.1169811320754717</v>
      </c>
      <c r="L123" s="16">
        <v>0.11869918699186992</v>
      </c>
      <c r="M123" s="16">
        <v>9.8305084745762716E-2</v>
      </c>
      <c r="N123" s="16">
        <v>9.5477386934673364E-2</v>
      </c>
      <c r="O123" s="16">
        <v>0.14975845410628019</v>
      </c>
      <c r="P123" s="16">
        <v>0.14285714285714285</v>
      </c>
      <c r="Q123" s="16">
        <v>0.10404624277456648</v>
      </c>
      <c r="R123" s="16">
        <v>0.14869888475836432</v>
      </c>
      <c r="S123" s="16">
        <v>0.15084388185654007</v>
      </c>
      <c r="T123" s="16">
        <v>5.4794520547945202E-2</v>
      </c>
      <c r="U123" s="16">
        <v>0.15439429928741091</v>
      </c>
      <c r="V123" s="16">
        <v>0.1228813559322034</v>
      </c>
      <c r="W123" s="16">
        <v>0.12676698586411309</v>
      </c>
      <c r="X123" s="16">
        <v>0.12841091492776885</v>
      </c>
      <c r="Y123" s="16">
        <v>0.18372093023255814</v>
      </c>
      <c r="Z123" s="16">
        <v>0.14128128977513787</v>
      </c>
      <c r="AA123" s="16">
        <v>0.12698412698412698</v>
      </c>
      <c r="AB123" s="16">
        <v>0.1317365269461078</v>
      </c>
      <c r="AC123" s="16">
        <v>0.15909090909090909</v>
      </c>
      <c r="AD123" s="16">
        <v>7.2072072072072071E-2</v>
      </c>
      <c r="AE123" s="16">
        <v>0.1165644171779141</v>
      </c>
      <c r="AF123" s="16">
        <v>0.15428571428571428</v>
      </c>
      <c r="AG123" s="16">
        <v>9.2198581560283682E-2</v>
      </c>
      <c r="AH123" s="16">
        <v>9.9811676082862524E-2</v>
      </c>
      <c r="AI123" s="16">
        <v>0.2608695652173913</v>
      </c>
      <c r="AJ123" s="16">
        <v>0.10421836228287841</v>
      </c>
      <c r="AK123" s="16">
        <v>7.6437587657784009E-2</v>
      </c>
      <c r="AL123" s="16">
        <v>8.0796252927400475E-2</v>
      </c>
      <c r="AM123" s="16">
        <v>9.202453987730061E-2</v>
      </c>
      <c r="AN123" s="16">
        <v>8.7378640776699032E-2</v>
      </c>
      <c r="AO123" s="16">
        <v>0.12982456140350876</v>
      </c>
      <c r="AP123" s="16">
        <v>0.11428571428571428</v>
      </c>
      <c r="AQ123" s="16">
        <v>0.19486404833836857</v>
      </c>
      <c r="AR123" s="16">
        <v>0.11842105263157894</v>
      </c>
      <c r="AS123" s="16">
        <v>0.1761006289308176</v>
      </c>
      <c r="AT123" s="16">
        <v>0.19245283018867926</v>
      </c>
      <c r="AU123" s="16">
        <v>0.18299881936245574</v>
      </c>
      <c r="AV123" s="16">
        <v>0.11783960720130933</v>
      </c>
      <c r="AW123" s="16">
        <v>0.15789473684210525</v>
      </c>
      <c r="AX123" s="16">
        <v>0.19814892721918384</v>
      </c>
      <c r="AY123" s="16">
        <v>0.15613382899628253</v>
      </c>
      <c r="AZ123" s="16">
        <v>0.11966140823393613</v>
      </c>
      <c r="BA123" s="16">
        <v>0.10684273709483794</v>
      </c>
      <c r="BB123" s="16">
        <v>6.3291139240506333E-2</v>
      </c>
      <c r="BC123" s="16">
        <v>0.16129032258064516</v>
      </c>
      <c r="BD123" s="16">
        <v>0.17499999999999999</v>
      </c>
      <c r="BE123" s="16">
        <v>0.21875</v>
      </c>
      <c r="BF123" s="16">
        <v>0.11940298507462686</v>
      </c>
      <c r="BG123" s="16">
        <v>0.12769784172661872</v>
      </c>
      <c r="BH123" s="16"/>
      <c r="BI123" s="16">
        <v>0.11603053435114503</v>
      </c>
      <c r="BJ123" s="16">
        <v>0.23728813559322035</v>
      </c>
      <c r="BK123" s="16">
        <v>0.23968253968253969</v>
      </c>
      <c r="BL123" s="16">
        <v>0.12654320987654322</v>
      </c>
      <c r="BM123" s="16">
        <v>0.16938950988822013</v>
      </c>
      <c r="BN123" s="16">
        <v>0.17966101694915254</v>
      </c>
      <c r="BO123" s="16">
        <v>0.22489959839357429</v>
      </c>
      <c r="BP123" s="16">
        <v>7.8498293515358364E-2</v>
      </c>
      <c r="BQ123" s="16">
        <v>0.13466334164588528</v>
      </c>
      <c r="BR123" s="16">
        <v>0.11586901763224182</v>
      </c>
      <c r="BS123" s="16">
        <v>0.14702920443101711</v>
      </c>
      <c r="BT123" s="16">
        <v>0.16725209402864091</v>
      </c>
      <c r="BU123" s="16">
        <v>0.18191721132897604</v>
      </c>
      <c r="BV123" s="16">
        <v>0.1946067415730337</v>
      </c>
      <c r="BW123" s="16">
        <v>0.21025020177562551</v>
      </c>
      <c r="BX123" s="16">
        <v>0.20164917541229385</v>
      </c>
      <c r="BY123" s="16">
        <v>9.949409780775717E-2</v>
      </c>
      <c r="BZ123" s="16">
        <v>0.15625</v>
      </c>
      <c r="CA123" s="16">
        <v>0.10285714285714286</v>
      </c>
      <c r="CB123" s="16">
        <v>0.15460122699386503</v>
      </c>
      <c r="CC123" s="16">
        <v>0.1800232288037166</v>
      </c>
      <c r="CD123" s="16">
        <v>0.23467230443974629</v>
      </c>
      <c r="CE123" s="16"/>
      <c r="CF123" s="16">
        <v>0.17669172932330826</v>
      </c>
      <c r="CG123" s="16"/>
      <c r="CH123" s="16">
        <v>0.12208398133748057</v>
      </c>
      <c r="CI123" s="16">
        <v>0.11705202312138728</v>
      </c>
      <c r="CJ123" s="16">
        <v>0.16531165311653118</v>
      </c>
      <c r="CK123" s="16">
        <v>0.11904761904761904</v>
      </c>
      <c r="CL123" s="16">
        <v>12.187561712626792</v>
      </c>
    </row>
    <row r="124" spans="1:90" x14ac:dyDescent="0.35">
      <c r="A124" s="2" t="s">
        <v>231</v>
      </c>
      <c r="B124" s="16">
        <v>9.0909090909090912E-2</v>
      </c>
      <c r="C124" s="16">
        <v>5.4545454545454543E-2</v>
      </c>
      <c r="D124" s="16">
        <v>0.16223404255319149</v>
      </c>
      <c r="E124" s="16">
        <v>0.11699164345403899</v>
      </c>
      <c r="F124" s="16">
        <v>9.8611111111111108E-2</v>
      </c>
      <c r="G124" s="16">
        <v>0.52112676056338025</v>
      </c>
      <c r="H124" s="16">
        <v>4.1379310344827586E-2</v>
      </c>
      <c r="I124" s="16">
        <v>0.18365817091454273</v>
      </c>
      <c r="J124" s="16">
        <v>0.12650602409638553</v>
      </c>
      <c r="K124" s="16">
        <v>3.614457831325301E-2</v>
      </c>
      <c r="L124" s="16">
        <v>0.31111111111111112</v>
      </c>
      <c r="M124" s="16">
        <v>5.5855855855855854E-2</v>
      </c>
      <c r="N124" s="16">
        <v>0.27796610169491526</v>
      </c>
      <c r="O124" s="16">
        <v>6.5162907268170422E-2</v>
      </c>
      <c r="P124" s="16">
        <v>0.1409090909090909</v>
      </c>
      <c r="Q124" s="16">
        <v>3.7037037037037035E-2</v>
      </c>
      <c r="R124" s="16">
        <v>0.14150943396226415</v>
      </c>
      <c r="S124" s="16">
        <v>0.15110178384050368</v>
      </c>
      <c r="T124" s="16">
        <v>5.5555555555555552E-2</v>
      </c>
      <c r="U124" s="16">
        <v>0.15681818181818183</v>
      </c>
      <c r="V124" s="16">
        <v>0.11937172774869111</v>
      </c>
      <c r="W124" s="16">
        <v>0.12924221292422131</v>
      </c>
      <c r="X124" s="16">
        <v>0.11594202898550725</v>
      </c>
      <c r="Y124" s="16">
        <v>0.17011494252873563</v>
      </c>
      <c r="Z124" s="16">
        <v>0.14661016949152542</v>
      </c>
      <c r="AA124" s="16">
        <v>8.8082901554404139E-2</v>
      </c>
      <c r="AB124" s="16">
        <v>0.1588235294117647</v>
      </c>
      <c r="AC124" s="16">
        <v>0.22556390977443608</v>
      </c>
      <c r="AD124" s="16">
        <v>0.11214953271028037</v>
      </c>
      <c r="AE124" s="16">
        <v>0.13253012048192772</v>
      </c>
      <c r="AF124" s="16">
        <v>0.18497109826589594</v>
      </c>
      <c r="AG124" s="16">
        <v>0.11023622047244094</v>
      </c>
      <c r="AH124" s="16">
        <v>0.10922787193973635</v>
      </c>
      <c r="AI124" s="16">
        <v>4.3478260869565216E-2</v>
      </c>
      <c r="AJ124" s="16">
        <v>0.16543209876543211</v>
      </c>
      <c r="AK124" s="16">
        <v>6.7471590909090912E-2</v>
      </c>
      <c r="AL124" s="16">
        <v>8.2932692307692304E-2</v>
      </c>
      <c r="AM124" s="16">
        <v>6.6265060240963861E-2</v>
      </c>
      <c r="AN124" s="16">
        <v>8.0385852090032156E-2</v>
      </c>
      <c r="AO124" s="16">
        <v>0.14674868189806678</v>
      </c>
      <c r="AP124" s="16">
        <v>0.11311914323962517</v>
      </c>
      <c r="AQ124" s="16">
        <v>0.17677902621722846</v>
      </c>
      <c r="AR124" s="16">
        <v>0.11864406779661017</v>
      </c>
      <c r="AS124" s="16">
        <v>9.580838323353294E-2</v>
      </c>
      <c r="AT124" s="16">
        <v>0.19646182495344505</v>
      </c>
      <c r="AU124" s="16">
        <v>0.1708185053380783</v>
      </c>
      <c r="AV124" s="16">
        <v>0.1402936378466558</v>
      </c>
      <c r="AW124" s="16">
        <v>0.16666666666666666</v>
      </c>
      <c r="AX124" s="16">
        <v>0.23476394849785406</v>
      </c>
      <c r="AY124" s="16">
        <v>0.16774193548387098</v>
      </c>
      <c r="AZ124" s="16">
        <v>0.13595166163141995</v>
      </c>
      <c r="BA124" s="16">
        <v>0.11428571428571428</v>
      </c>
      <c r="BB124" s="16">
        <v>1.2658227848101266E-2</v>
      </c>
      <c r="BC124" s="16">
        <v>0.25</v>
      </c>
      <c r="BD124" s="16">
        <v>0.15</v>
      </c>
      <c r="BE124" s="16">
        <v>0.22580645161290322</v>
      </c>
      <c r="BF124" s="16">
        <v>0.10294117647058823</v>
      </c>
      <c r="BG124" s="16">
        <v>0.13928571428571429</v>
      </c>
      <c r="BH124" s="16"/>
      <c r="BI124" s="16">
        <v>8.8372093023255813E-2</v>
      </c>
      <c r="BJ124" s="16">
        <v>0.20168067226890757</v>
      </c>
      <c r="BK124" s="16">
        <v>0.2543171114599686</v>
      </c>
      <c r="BL124" s="16">
        <v>0.11371749107598164</v>
      </c>
      <c r="BM124" s="16">
        <v>0.1672473867595819</v>
      </c>
      <c r="BN124" s="16">
        <v>0.15292096219931273</v>
      </c>
      <c r="BO124" s="16">
        <v>0.23308270676691728</v>
      </c>
      <c r="BP124" s="16">
        <v>3.7542662116040959E-2</v>
      </c>
      <c r="BQ124" s="16">
        <v>0.12468827930174564</v>
      </c>
      <c r="BR124" s="16">
        <v>0.1076923076923077</v>
      </c>
      <c r="BS124" s="16">
        <v>0.13604060913705585</v>
      </c>
      <c r="BT124" s="16">
        <v>0.16403532245116403</v>
      </c>
      <c r="BU124" s="16">
        <v>0.18530701754385964</v>
      </c>
      <c r="BV124" s="16">
        <v>0.18329571106094808</v>
      </c>
      <c r="BW124" s="16">
        <v>0.18921095008051531</v>
      </c>
      <c r="BX124" s="16">
        <v>0.17801047120418848</v>
      </c>
      <c r="BY124" s="16">
        <v>0.10918544194107452</v>
      </c>
      <c r="BZ124" s="16">
        <v>0.17972350230414746</v>
      </c>
      <c r="CA124" s="16">
        <v>9.1778202676864248E-2</v>
      </c>
      <c r="CB124" s="16">
        <v>0.15821256038647344</v>
      </c>
      <c r="CC124" s="16">
        <v>0.19858989424206816</v>
      </c>
      <c r="CD124" s="16">
        <v>0.2405857740585774</v>
      </c>
      <c r="CE124" s="16"/>
      <c r="CF124" s="16">
        <v>0.16991643454038996</v>
      </c>
      <c r="CG124" s="16"/>
      <c r="CH124" s="16">
        <v>0.12676056338028169</v>
      </c>
      <c r="CI124" s="16">
        <v>0.1111934766493699</v>
      </c>
      <c r="CJ124" s="16">
        <v>0.16395663956639567</v>
      </c>
      <c r="CK124" s="16">
        <v>0.1366906474820144</v>
      </c>
      <c r="CL124" s="16">
        <v>12.196494726005785</v>
      </c>
    </row>
    <row r="125" spans="1:90" x14ac:dyDescent="0.35">
      <c r="A125" s="2" t="s">
        <v>232</v>
      </c>
      <c r="B125" s="16">
        <v>6.5789473684210523E-2</v>
      </c>
      <c r="C125" s="16">
        <v>9.4339622641509441E-2</v>
      </c>
      <c r="D125" s="16">
        <v>0.11917098445595854</v>
      </c>
      <c r="E125" s="16">
        <v>0.12222222222222222</v>
      </c>
      <c r="F125" s="16">
        <v>0.112</v>
      </c>
      <c r="G125" s="16">
        <v>0.18284228769497402</v>
      </c>
      <c r="H125" s="16">
        <v>0.11019283746556474</v>
      </c>
      <c r="I125" s="16">
        <v>0.13804713804713806</v>
      </c>
      <c r="J125" s="16">
        <v>9.5465393794749401E-2</v>
      </c>
      <c r="K125" s="16">
        <v>9.9264705882352935E-2</v>
      </c>
      <c r="L125" s="16">
        <v>0.14051094890510948</v>
      </c>
      <c r="M125" s="16">
        <v>0.13651877133105803</v>
      </c>
      <c r="N125" s="16">
        <v>7.4494949494949489E-2</v>
      </c>
      <c r="O125" s="16">
        <v>0.11643835616438356</v>
      </c>
      <c r="P125" s="16">
        <v>0.12854030501089325</v>
      </c>
      <c r="Q125" s="16">
        <v>9.433962264150943E-3</v>
      </c>
      <c r="R125" s="16">
        <v>0.14339622641509434</v>
      </c>
      <c r="S125" s="16">
        <v>0.14451476793248946</v>
      </c>
      <c r="T125" s="16">
        <v>4.3478260869565216E-2</v>
      </c>
      <c r="U125" s="16">
        <v>8.5011185682326629E-2</v>
      </c>
      <c r="V125" s="16">
        <v>8.7830687830687829E-2</v>
      </c>
      <c r="W125" s="16">
        <v>0.11756440281030445</v>
      </c>
      <c r="X125" s="16">
        <v>0.11601307189542484</v>
      </c>
      <c r="Y125" s="16">
        <v>0.13744075829383887</v>
      </c>
      <c r="Z125" s="16">
        <v>0.18958950486669487</v>
      </c>
      <c r="AA125" s="16">
        <v>0.21134020618556701</v>
      </c>
      <c r="AB125" s="16">
        <v>0.14792899408284024</v>
      </c>
      <c r="AC125" s="16">
        <v>0.30434782608695654</v>
      </c>
      <c r="AD125" s="16">
        <v>0.16513761467889909</v>
      </c>
      <c r="AE125" s="16">
        <v>0.15976331360946747</v>
      </c>
      <c r="AF125" s="16">
        <v>0.19101123595505617</v>
      </c>
      <c r="AG125" s="16">
        <v>7.874015748031496E-2</v>
      </c>
      <c r="AH125" s="16">
        <v>8.8014981273408247E-2</v>
      </c>
      <c r="AI125" s="16">
        <v>0.13043478260869565</v>
      </c>
      <c r="AJ125" s="16">
        <v>0.13300492610837439</v>
      </c>
      <c r="AK125" s="16">
        <v>6.3089195068890505E-2</v>
      </c>
      <c r="AL125" s="16">
        <v>7.5588599752168528E-2</v>
      </c>
      <c r="AM125" s="16">
        <v>0.11834319526627218</v>
      </c>
      <c r="AN125" s="16">
        <v>6.6225165562913912E-2</v>
      </c>
      <c r="AO125" s="16">
        <v>0.10260869565217391</v>
      </c>
      <c r="AP125" s="16">
        <v>8.7071240105540904E-2</v>
      </c>
      <c r="AQ125" s="16">
        <v>0.15603900975243812</v>
      </c>
      <c r="AR125" s="16">
        <v>8.8607594936708861E-2</v>
      </c>
      <c r="AS125" s="16">
        <v>8.2352941176470587E-2</v>
      </c>
      <c r="AT125" s="16">
        <v>0.17050691244239632</v>
      </c>
      <c r="AU125" s="16">
        <v>0.16828087167070219</v>
      </c>
      <c r="AV125" s="16">
        <v>0.11037891268533773</v>
      </c>
      <c r="AW125" s="16">
        <v>0.18032786885245902</v>
      </c>
      <c r="AX125" s="16">
        <v>0.18801563178462874</v>
      </c>
      <c r="AY125" s="16">
        <v>0.13214620431115276</v>
      </c>
      <c r="AZ125" s="16">
        <v>0.10043041606886657</v>
      </c>
      <c r="BA125" s="16">
        <v>9.7087378640776691E-3</v>
      </c>
      <c r="BB125" s="16">
        <v>0.14492753623188406</v>
      </c>
      <c r="BC125" s="16">
        <v>7.3529411764705885E-2</v>
      </c>
      <c r="BD125" s="16">
        <v>0.14634146341463414</v>
      </c>
      <c r="BE125" s="16">
        <v>0.15625</v>
      </c>
      <c r="BF125" s="16">
        <v>6.0606060606060608E-2</v>
      </c>
      <c r="BG125" s="16">
        <v>0.11347517730496454</v>
      </c>
      <c r="BH125" s="16"/>
      <c r="BI125" s="16">
        <v>8.0314960629921259E-2</v>
      </c>
      <c r="BJ125" s="16">
        <v>0.184</v>
      </c>
      <c r="BK125" s="16">
        <v>0.2076069730586371</v>
      </c>
      <c r="BL125" s="16">
        <v>0.1095890410958904</v>
      </c>
      <c r="BM125" s="16">
        <v>0.14763948497854076</v>
      </c>
      <c r="BN125" s="16">
        <v>0.1265164644714038</v>
      </c>
      <c r="BO125" s="16">
        <v>0.19356955380577429</v>
      </c>
      <c r="BP125" s="16">
        <v>8.7412587412587409E-2</v>
      </c>
      <c r="BQ125" s="16">
        <v>0.13250000000000001</v>
      </c>
      <c r="BR125" s="16">
        <v>0.13212435233160622</v>
      </c>
      <c r="BS125" s="16">
        <v>0.11491935483870967</v>
      </c>
      <c r="BT125" s="16">
        <v>0.14216867469879518</v>
      </c>
      <c r="BU125" s="16">
        <v>0.17243272926963207</v>
      </c>
      <c r="BV125" s="16">
        <v>0.15449046067938577</v>
      </c>
      <c r="BW125" s="16">
        <v>0.17269402681836651</v>
      </c>
      <c r="BX125" s="16">
        <v>0.1467065868263473</v>
      </c>
      <c r="BY125" s="16">
        <v>9.3587521663778164E-2</v>
      </c>
      <c r="BZ125" s="16">
        <v>0.13574660633484162</v>
      </c>
      <c r="CA125" s="16">
        <v>0.11937377690802348</v>
      </c>
      <c r="CB125" s="16">
        <v>0.15123094958968347</v>
      </c>
      <c r="CC125" s="16">
        <v>0.13986013986013987</v>
      </c>
      <c r="CD125" s="16">
        <v>0.20703933747412009</v>
      </c>
      <c r="CE125" s="16"/>
      <c r="CF125" s="16">
        <v>0.14312267657992564</v>
      </c>
      <c r="CG125" s="16">
        <v>1</v>
      </c>
      <c r="CH125" s="16">
        <v>0.10328638497652583</v>
      </c>
      <c r="CI125" s="16">
        <v>0.10703363914373089</v>
      </c>
      <c r="CJ125" s="16">
        <v>0.14075067024128687</v>
      </c>
      <c r="CK125" s="16">
        <v>9.5571095571095568E-2</v>
      </c>
      <c r="CL125" s="16">
        <v>11.755973755259427</v>
      </c>
    </row>
    <row r="126" spans="1:90" x14ac:dyDescent="0.35">
      <c r="A126" s="2" t="s">
        <v>233</v>
      </c>
      <c r="B126" s="16">
        <v>9.3333333333333338E-2</v>
      </c>
      <c r="C126" s="16">
        <v>3.8461538461538464E-2</v>
      </c>
      <c r="D126" s="16">
        <v>0.12977099236641221</v>
      </c>
      <c r="E126" s="16">
        <v>0.13793103448275862</v>
      </c>
      <c r="F126" s="16">
        <v>0.1384928716904277</v>
      </c>
      <c r="G126" s="16">
        <v>0.2321270962047661</v>
      </c>
      <c r="H126" s="16">
        <v>0.15616438356164383</v>
      </c>
      <c r="I126" s="16">
        <v>0.18396418396418396</v>
      </c>
      <c r="J126" s="16">
        <v>0.15227817745803357</v>
      </c>
      <c r="K126" s="16">
        <v>0.11721611721611722</v>
      </c>
      <c r="L126" s="16">
        <v>0.14177693761814744</v>
      </c>
      <c r="M126" s="16">
        <v>0.11458333333333333</v>
      </c>
      <c r="N126" s="16">
        <v>8.0415045395590148E-2</v>
      </c>
      <c r="O126" s="16">
        <v>0.10697674418604651</v>
      </c>
      <c r="P126" s="16">
        <v>0.15711252653927812</v>
      </c>
      <c r="Q126" s="16"/>
      <c r="R126" s="16">
        <v>0.18525519848771266</v>
      </c>
      <c r="S126" s="16">
        <v>0.17075773745997866</v>
      </c>
      <c r="T126" s="16">
        <v>0.13432835820895522</v>
      </c>
      <c r="U126" s="16">
        <v>0.23181818181818181</v>
      </c>
      <c r="V126" s="16">
        <v>0.14103923647932132</v>
      </c>
      <c r="W126" s="16">
        <v>0.13715953307392997</v>
      </c>
      <c r="X126" s="16">
        <v>0.12146422628951747</v>
      </c>
      <c r="Y126" s="16">
        <v>0.1937046004842615</v>
      </c>
      <c r="Z126" s="16">
        <v>0.20008460236886633</v>
      </c>
      <c r="AA126" s="16">
        <v>0.16080402010050251</v>
      </c>
      <c r="AB126" s="16">
        <v>0.21935483870967742</v>
      </c>
      <c r="AC126" s="16">
        <v>0.25517241379310346</v>
      </c>
      <c r="AD126" s="16">
        <v>0.2</v>
      </c>
      <c r="AE126" s="16">
        <v>0.14545454545454545</v>
      </c>
      <c r="AF126" s="16">
        <v>0.21857923497267759</v>
      </c>
      <c r="AG126" s="16">
        <v>0.14634146341463414</v>
      </c>
      <c r="AH126" s="16">
        <v>0.10869565217391304</v>
      </c>
      <c r="AI126" s="16">
        <v>4.3478260869565216E-2</v>
      </c>
      <c r="AJ126" s="16">
        <v>0.1225</v>
      </c>
      <c r="AK126" s="16">
        <v>8.6956521739130432E-2</v>
      </c>
      <c r="AL126" s="16">
        <v>9.8887515451174288E-2</v>
      </c>
      <c r="AM126" s="16">
        <v>0.10778443113772455</v>
      </c>
      <c r="AN126" s="16">
        <v>7.6158940397350994E-2</v>
      </c>
      <c r="AO126" s="16">
        <v>0.14526129317980513</v>
      </c>
      <c r="AP126" s="16">
        <v>0.12107329842931937</v>
      </c>
      <c r="AQ126" s="16">
        <v>0.18106060606060606</v>
      </c>
      <c r="AR126" s="16">
        <v>9.166666666666666E-2</v>
      </c>
      <c r="AS126" s="16">
        <v>0.12138728323699421</v>
      </c>
      <c r="AT126" s="16">
        <v>0.17520969245107176</v>
      </c>
      <c r="AU126" s="16">
        <v>0.18982630272952852</v>
      </c>
      <c r="AV126" s="16">
        <v>0.16216216216216217</v>
      </c>
      <c r="AW126" s="16">
        <v>0.16393442622950818</v>
      </c>
      <c r="AX126" s="16">
        <v>0.23264042459088899</v>
      </c>
      <c r="AY126" s="16">
        <v>0.19962157048249762</v>
      </c>
      <c r="AZ126" s="16">
        <v>0.13623292595255213</v>
      </c>
      <c r="BA126" s="16">
        <v>9.6774193548387094E-2</v>
      </c>
      <c r="BB126" s="16">
        <v>0.1111111111111111</v>
      </c>
      <c r="BC126" s="16">
        <v>0.18840579710144928</v>
      </c>
      <c r="BD126" s="16">
        <v>0.2</v>
      </c>
      <c r="BE126" s="16">
        <v>0.23333333333333334</v>
      </c>
      <c r="BF126" s="16">
        <v>0.19696969696969696</v>
      </c>
      <c r="BG126" s="16">
        <v>0.1449814126394052</v>
      </c>
      <c r="BH126" s="16"/>
      <c r="BI126" s="16">
        <v>0.10147299509001637</v>
      </c>
      <c r="BJ126" s="16">
        <v>0.27642276422764228</v>
      </c>
      <c r="BK126" s="16">
        <v>0.20516962843295639</v>
      </c>
      <c r="BL126" s="16">
        <v>0.13221884498480244</v>
      </c>
      <c r="BM126" s="16">
        <v>0.2476107732406603</v>
      </c>
      <c r="BN126" s="16">
        <v>0.16518650088809947</v>
      </c>
      <c r="BO126" s="16">
        <v>0.24115334207077327</v>
      </c>
      <c r="BP126" s="16">
        <v>6.3157894736842107E-2</v>
      </c>
      <c r="BQ126" s="16">
        <v>0.17015706806282724</v>
      </c>
      <c r="BR126" s="16">
        <v>0.35989010989010989</v>
      </c>
      <c r="BS126" s="16">
        <v>0.12448559670781893</v>
      </c>
      <c r="BT126" s="16">
        <v>0.14769719428268926</v>
      </c>
      <c r="BU126" s="16">
        <v>0.20973154362416108</v>
      </c>
      <c r="BV126" s="16">
        <v>0.17741153659718856</v>
      </c>
      <c r="BW126" s="16">
        <v>0.19647251845775227</v>
      </c>
      <c r="BX126" s="16">
        <v>0.18611746758199849</v>
      </c>
      <c r="BY126" s="16">
        <v>0.11908931698774081</v>
      </c>
      <c r="BZ126" s="16">
        <v>0.14285714285714285</v>
      </c>
      <c r="CA126" s="16">
        <v>0.12966601178781925</v>
      </c>
      <c r="CB126" s="16">
        <v>0.17196702002355713</v>
      </c>
      <c r="CC126" s="16">
        <v>0.17448856799037304</v>
      </c>
      <c r="CD126" s="16">
        <v>0.23636363636363636</v>
      </c>
      <c r="CE126" s="16"/>
      <c r="CF126" s="16">
        <v>0.15980392156862744</v>
      </c>
      <c r="CG126" s="16">
        <v>1</v>
      </c>
      <c r="CH126" s="16">
        <v>0.11612903225806452</v>
      </c>
      <c r="CI126" s="16">
        <v>0.1024428684003152</v>
      </c>
      <c r="CJ126" s="16">
        <v>0.14972527472527472</v>
      </c>
      <c r="CK126" s="16">
        <v>0.15130023640661938</v>
      </c>
      <c r="CL126" s="16">
        <v>14.236224833816829</v>
      </c>
    </row>
    <row r="127" spans="1:90" x14ac:dyDescent="0.35">
      <c r="A127" s="2" t="s">
        <v>234</v>
      </c>
      <c r="B127" s="16">
        <v>0.10256410256410256</v>
      </c>
      <c r="C127" s="16">
        <v>3.9215686274509803E-2</v>
      </c>
      <c r="D127" s="16">
        <v>0.13383838383838384</v>
      </c>
      <c r="E127" s="16">
        <v>0.14456233421750664</v>
      </c>
      <c r="F127" s="16">
        <v>0.15226337448559671</v>
      </c>
      <c r="G127" s="16">
        <v>0.20598591549295775</v>
      </c>
      <c r="H127" s="16">
        <v>0.14016172506738545</v>
      </c>
      <c r="I127" s="16">
        <v>0.16720647773279351</v>
      </c>
      <c r="J127" s="16">
        <v>0.1388888888888889</v>
      </c>
      <c r="K127" s="16">
        <v>8.8235294117647065E-2</v>
      </c>
      <c r="L127" s="16">
        <v>0.15019011406844107</v>
      </c>
      <c r="M127" s="16">
        <v>0.1289198606271777</v>
      </c>
      <c r="N127" s="16">
        <v>8.7071240105540904E-2</v>
      </c>
      <c r="O127" s="16">
        <v>0.11294117647058824</v>
      </c>
      <c r="P127" s="16">
        <v>0.13664596273291926</v>
      </c>
      <c r="Q127" s="16"/>
      <c r="R127" s="16">
        <v>0.18285714285714286</v>
      </c>
      <c r="S127" s="16">
        <v>0.16702586206896552</v>
      </c>
      <c r="T127" s="16">
        <v>7.3529411764705885E-2</v>
      </c>
      <c r="U127" s="16">
        <v>0.15483870967741936</v>
      </c>
      <c r="V127" s="16">
        <v>0.11808510638297873</v>
      </c>
      <c r="W127" s="16">
        <v>0.12848605577689243</v>
      </c>
      <c r="X127" s="16">
        <v>0.14285714285714285</v>
      </c>
      <c r="Y127" s="16">
        <v>0.18377088305489261</v>
      </c>
      <c r="Z127" s="16">
        <v>0.16189290161892902</v>
      </c>
      <c r="AA127" s="16">
        <v>0.14141414141414141</v>
      </c>
      <c r="AB127" s="16">
        <v>0.16447368421052633</v>
      </c>
      <c r="AC127" s="16">
        <v>0.29605263157894735</v>
      </c>
      <c r="AD127" s="16">
        <v>0.13333333333333333</v>
      </c>
      <c r="AE127" s="16">
        <v>0.16666666666666666</v>
      </c>
      <c r="AF127" s="16">
        <v>0.17486338797814208</v>
      </c>
      <c r="AG127" s="16">
        <v>0.13008130081300814</v>
      </c>
      <c r="AH127" s="16">
        <v>0.13745019920318724</v>
      </c>
      <c r="AI127" s="16">
        <v>8.6956521739130432E-2</v>
      </c>
      <c r="AJ127" s="16">
        <v>0.11940298507462686</v>
      </c>
      <c r="AK127" s="16">
        <v>7.6636904761904767E-2</v>
      </c>
      <c r="AL127" s="16">
        <v>9.4696969696969696E-2</v>
      </c>
      <c r="AM127" s="16">
        <v>0.10059171597633136</v>
      </c>
      <c r="AN127" s="16">
        <v>5.2980132450331126E-2</v>
      </c>
      <c r="AO127" s="16">
        <v>0.13820422535211269</v>
      </c>
      <c r="AP127" s="16">
        <v>0.11540941328175371</v>
      </c>
      <c r="AQ127" s="16">
        <v>0.2101669195751138</v>
      </c>
      <c r="AR127" s="16">
        <v>7.9166666666666663E-2</v>
      </c>
      <c r="AS127" s="16">
        <v>0.10112359550561797</v>
      </c>
      <c r="AT127" s="16">
        <v>0.16872037914691942</v>
      </c>
      <c r="AU127" s="16">
        <v>0.17755856966707767</v>
      </c>
      <c r="AV127" s="16">
        <v>0.15448504983388706</v>
      </c>
      <c r="AW127" s="16">
        <v>6.6666666666666666E-2</v>
      </c>
      <c r="AX127" s="16">
        <v>0.21254971277065843</v>
      </c>
      <c r="AY127" s="16">
        <v>0.14513108614232209</v>
      </c>
      <c r="AZ127" s="16">
        <v>0.11839323467230443</v>
      </c>
      <c r="BA127" s="16">
        <v>0.12790697674418605</v>
      </c>
      <c r="BB127" s="16">
        <v>9.8591549295774641E-2</v>
      </c>
      <c r="BC127" s="16">
        <v>0.2318840579710145</v>
      </c>
      <c r="BD127" s="16">
        <v>0.18604651162790697</v>
      </c>
      <c r="BE127" s="16">
        <v>0.20689655172413793</v>
      </c>
      <c r="BF127" s="16">
        <v>4.6875E-2</v>
      </c>
      <c r="BG127" s="16">
        <v>0.13996316758747698</v>
      </c>
      <c r="BH127" s="16"/>
      <c r="BI127" s="16">
        <v>9.515859766277128E-2</v>
      </c>
      <c r="BJ127" s="16">
        <v>0.30081300813008133</v>
      </c>
      <c r="BK127" s="16">
        <v>0.19967532467532467</v>
      </c>
      <c r="BL127" s="16">
        <v>0.12669003505257886</v>
      </c>
      <c r="BM127" s="16">
        <v>0.18629032258064515</v>
      </c>
      <c r="BN127" s="16">
        <v>0.14181818181818182</v>
      </c>
      <c r="BO127" s="16">
        <v>0.20566037735849058</v>
      </c>
      <c r="BP127" s="16">
        <v>7.0921985815602842E-2</v>
      </c>
      <c r="BQ127" s="16">
        <v>0.15245478036175711</v>
      </c>
      <c r="BR127" s="16">
        <v>0.14319809069212411</v>
      </c>
      <c r="BS127" s="16">
        <v>0.15768056968463887</v>
      </c>
      <c r="BT127" s="16">
        <v>0.16063829787234044</v>
      </c>
      <c r="BU127" s="16">
        <v>0.19877845641310382</v>
      </c>
      <c r="BV127" s="16">
        <v>0.16707257671699952</v>
      </c>
      <c r="BW127" s="16">
        <v>0.18832236842105263</v>
      </c>
      <c r="BX127" s="16">
        <v>0.18054474708171206</v>
      </c>
      <c r="BY127" s="16">
        <v>0.12105263157894737</v>
      </c>
      <c r="BZ127" s="16">
        <v>0.17647058823529413</v>
      </c>
      <c r="CA127" s="16">
        <v>0.17092337917485265</v>
      </c>
      <c r="CB127" s="16">
        <v>0.1445358401880141</v>
      </c>
      <c r="CC127" s="16">
        <v>0.16440049443757726</v>
      </c>
      <c r="CD127" s="16">
        <v>0.20040080160320642</v>
      </c>
      <c r="CE127" s="16"/>
      <c r="CF127" s="16">
        <v>0.16385302879841113</v>
      </c>
      <c r="CG127" s="16">
        <v>0.6</v>
      </c>
      <c r="CH127" s="16">
        <v>0.12009803921568628</v>
      </c>
      <c r="CI127" s="16">
        <v>0.11846405228758169</v>
      </c>
      <c r="CJ127" s="16">
        <v>0.1636615811373093</v>
      </c>
      <c r="CK127" s="16">
        <v>0.12383177570093458</v>
      </c>
      <c r="CL127" s="16">
        <v>12.786783594567575</v>
      </c>
    </row>
    <row r="128" spans="1:90" x14ac:dyDescent="0.35">
      <c r="A128" s="2" t="s">
        <v>235</v>
      </c>
      <c r="B128" s="16">
        <v>0.14102564102564102</v>
      </c>
      <c r="C128" s="16">
        <v>9.5238095238095233E-2</v>
      </c>
      <c r="D128" s="16">
        <v>0.11278195488721804</v>
      </c>
      <c r="E128" s="16">
        <v>0.15625</v>
      </c>
      <c r="F128" s="16">
        <v>0.14257028112449799</v>
      </c>
      <c r="G128" s="16">
        <v>0.24644128113879005</v>
      </c>
      <c r="H128" s="16">
        <v>0.12129380053908356</v>
      </c>
      <c r="I128" s="16">
        <v>0.17368205966489578</v>
      </c>
      <c r="J128" s="16">
        <v>0.13700234192037472</v>
      </c>
      <c r="K128" s="16">
        <v>0.10305343511450382</v>
      </c>
      <c r="L128" s="16">
        <v>0.17657992565055763</v>
      </c>
      <c r="M128" s="16">
        <v>0.10954063604240283</v>
      </c>
      <c r="N128" s="16">
        <v>9.6514745308310987E-2</v>
      </c>
      <c r="O128" s="16">
        <v>0.13729977116704806</v>
      </c>
      <c r="P128" s="16">
        <v>0.17408906882591094</v>
      </c>
      <c r="Q128" s="16"/>
      <c r="R128" s="16">
        <v>0.18796992481203006</v>
      </c>
      <c r="S128" s="16">
        <v>0.17826086956521739</v>
      </c>
      <c r="T128" s="16">
        <v>0.17391304347826086</v>
      </c>
      <c r="U128" s="16">
        <v>0.20997920997920999</v>
      </c>
      <c r="V128" s="16">
        <v>0.12340425531914893</v>
      </c>
      <c r="W128" s="16">
        <v>0.15226130653266332</v>
      </c>
      <c r="X128" s="16">
        <v>0.13522537562604339</v>
      </c>
      <c r="Y128" s="16">
        <v>0.18095238095238095</v>
      </c>
      <c r="Z128" s="16">
        <v>0.16877809562729873</v>
      </c>
      <c r="AA128" s="16">
        <v>0.11442786069651742</v>
      </c>
      <c r="AB128" s="16">
        <v>0.20779220779220781</v>
      </c>
      <c r="AC128" s="16">
        <v>0.25153374233128833</v>
      </c>
      <c r="AD128" s="16">
        <v>0.11320754716981132</v>
      </c>
      <c r="AE128" s="16">
        <v>0.1402439024390244</v>
      </c>
      <c r="AF128" s="16">
        <v>0.15934065934065933</v>
      </c>
      <c r="AG128" s="16">
        <v>9.3220338983050849E-2</v>
      </c>
      <c r="AH128" s="16">
        <v>0.11405295315682282</v>
      </c>
      <c r="AI128" s="16">
        <v>0.17391304347826086</v>
      </c>
      <c r="AJ128" s="16">
        <v>0.16080402010050251</v>
      </c>
      <c r="AK128" s="16">
        <v>8.927231807951988E-2</v>
      </c>
      <c r="AL128" s="16">
        <v>0.10969387755102041</v>
      </c>
      <c r="AM128" s="16">
        <v>0.16091954022988506</v>
      </c>
      <c r="AN128" s="16">
        <v>0.13531353135313531</v>
      </c>
      <c r="AO128" s="16">
        <v>0.13413585554600171</v>
      </c>
      <c r="AP128" s="16">
        <v>0.11388355726167626</v>
      </c>
      <c r="AQ128" s="16">
        <v>0.22247532270311313</v>
      </c>
      <c r="AR128" s="16">
        <v>8.7866108786610872E-2</v>
      </c>
      <c r="AS128" s="16">
        <v>0.143646408839779</v>
      </c>
      <c r="AT128" s="16">
        <v>0.1682509505703422</v>
      </c>
      <c r="AU128" s="16">
        <v>0.17901234567901234</v>
      </c>
      <c r="AV128" s="16">
        <v>0.15257048092868988</v>
      </c>
      <c r="AW128" s="16">
        <v>0.1864406779661017</v>
      </c>
      <c r="AX128" s="16">
        <v>0.23769771528998243</v>
      </c>
      <c r="AY128" s="16">
        <v>0.15731370745170192</v>
      </c>
      <c r="AZ128" s="16">
        <v>0.10677263303386317</v>
      </c>
      <c r="BA128" s="16">
        <v>0.12777053455019557</v>
      </c>
      <c r="BB128" s="16">
        <v>8.2191780821917804E-2</v>
      </c>
      <c r="BC128" s="16">
        <v>0.28767123287671231</v>
      </c>
      <c r="BD128" s="16">
        <v>0.16279069767441862</v>
      </c>
      <c r="BE128" s="16">
        <v>0.23333333333333334</v>
      </c>
      <c r="BF128" s="16">
        <v>0.140625</v>
      </c>
      <c r="BG128" s="16">
        <v>0.152014652014652</v>
      </c>
      <c r="BH128" s="16"/>
      <c r="BI128" s="16">
        <v>7.9866888519134774E-2</v>
      </c>
      <c r="BJ128" s="16">
        <v>0.34883720930232559</v>
      </c>
      <c r="BK128" s="16">
        <v>0.24837662337662339</v>
      </c>
      <c r="BL128" s="16">
        <v>0.13128772635814889</v>
      </c>
      <c r="BM128" s="16">
        <v>0.17806041335453099</v>
      </c>
      <c r="BN128" s="16">
        <v>0.16428571428571428</v>
      </c>
      <c r="BO128" s="16">
        <v>0.21074879227053139</v>
      </c>
      <c r="BP128" s="16">
        <v>4.642857142857143E-2</v>
      </c>
      <c r="BQ128" s="16">
        <v>0.13636363636363635</v>
      </c>
      <c r="BR128" s="16">
        <v>9.6385542168674704E-2</v>
      </c>
      <c r="BS128" s="16">
        <v>0.15321756894790603</v>
      </c>
      <c r="BT128" s="16">
        <v>0.17458622530699414</v>
      </c>
      <c r="BU128" s="16">
        <v>0.20936639118457301</v>
      </c>
      <c r="BV128" s="16">
        <v>0.18266405484818804</v>
      </c>
      <c r="BW128" s="16">
        <v>0.20164271047227927</v>
      </c>
      <c r="BX128" s="16">
        <v>0.19370078740157481</v>
      </c>
      <c r="BY128" s="16">
        <v>8.3629893238434158E-2</v>
      </c>
      <c r="BZ128" s="16">
        <v>0.19876733436055469</v>
      </c>
      <c r="CA128" s="16">
        <v>0.15250965250965251</v>
      </c>
      <c r="CB128" s="16">
        <v>0.17421602787456447</v>
      </c>
      <c r="CC128" s="16">
        <v>0.17698019801980197</v>
      </c>
      <c r="CD128" s="16">
        <v>0.19367588932806323</v>
      </c>
      <c r="CE128" s="16"/>
      <c r="CF128" s="16">
        <v>0.18055555555555555</v>
      </c>
      <c r="CG128" s="16">
        <v>0.26666666666666666</v>
      </c>
      <c r="CH128" s="16"/>
      <c r="CI128" s="16">
        <v>0.36408977556109728</v>
      </c>
      <c r="CJ128" s="16"/>
      <c r="CK128" s="16">
        <v>0.11655011655011654</v>
      </c>
      <c r="CL128" s="16">
        <v>13.397766002823312</v>
      </c>
    </row>
    <row r="129" spans="1:93" x14ac:dyDescent="0.35">
      <c r="A129" s="2" t="s">
        <v>236</v>
      </c>
      <c r="B129" s="16">
        <v>8.7499999999999994E-2</v>
      </c>
      <c r="C129" s="16">
        <v>6.9767441860465115E-2</v>
      </c>
      <c r="D129" s="16">
        <v>0.11764705882352941</v>
      </c>
      <c r="E129" s="16">
        <v>0.14385474860335196</v>
      </c>
      <c r="F129" s="16">
        <v>0.15120967741935484</v>
      </c>
      <c r="G129" s="16">
        <v>0.19375000000000001</v>
      </c>
      <c r="H129" s="16">
        <v>0.11621621621621622</v>
      </c>
      <c r="I129" s="16">
        <v>0.17929910350448247</v>
      </c>
      <c r="J129" s="16">
        <v>0.11918951132300358</v>
      </c>
      <c r="K129" s="16">
        <v>0.13229571984435798</v>
      </c>
      <c r="L129" s="16">
        <v>0.13345195729537365</v>
      </c>
      <c r="M129" s="16">
        <v>0.11428571428571428</v>
      </c>
      <c r="N129" s="16">
        <v>9.1644204851752023E-2</v>
      </c>
      <c r="O129" s="16">
        <v>0.11777777777777777</v>
      </c>
      <c r="P129" s="16">
        <v>0.11177644710578842</v>
      </c>
      <c r="Q129" s="16"/>
      <c r="R129" s="16">
        <v>0.15370018975332067</v>
      </c>
      <c r="S129" s="16">
        <v>0.15145005370569281</v>
      </c>
      <c r="T129" s="16">
        <v>0.125</v>
      </c>
      <c r="U129" s="16">
        <v>0.22884615384615384</v>
      </c>
      <c r="V129" s="16">
        <v>0.10253699788583509</v>
      </c>
      <c r="W129" s="16">
        <v>0.13233779608650875</v>
      </c>
      <c r="X129" s="16">
        <v>0.11467116357504216</v>
      </c>
      <c r="Y129" s="16">
        <v>0.15990453460620524</v>
      </c>
      <c r="Z129" s="16">
        <v>0.15759312320916904</v>
      </c>
      <c r="AA129" s="16">
        <v>0.14572864321608039</v>
      </c>
      <c r="AB129" s="16">
        <v>0.12820512820512819</v>
      </c>
      <c r="AC129" s="16">
        <v>0.15976331360946747</v>
      </c>
      <c r="AD129" s="16">
        <v>0.16037735849056603</v>
      </c>
      <c r="AE129" s="16">
        <v>0.14723926380368099</v>
      </c>
      <c r="AF129" s="16">
        <v>0.18681318681318682</v>
      </c>
      <c r="AG129" s="16">
        <v>6.8376068376068383E-2</v>
      </c>
      <c r="AH129" s="16">
        <v>9.2592592592592587E-2</v>
      </c>
      <c r="AI129" s="16">
        <v>0.12</v>
      </c>
      <c r="AJ129" s="16">
        <v>0.12376237623762376</v>
      </c>
      <c r="AK129" s="16">
        <v>8.1756245268735803E-2</v>
      </c>
      <c r="AL129" s="16">
        <v>0.1</v>
      </c>
      <c r="AM129" s="16">
        <v>9.03954802259887E-2</v>
      </c>
      <c r="AN129" s="16">
        <v>7.8947368421052627E-2</v>
      </c>
      <c r="AO129" s="16">
        <v>0.12403100775193798</v>
      </c>
      <c r="AP129" s="16">
        <v>9.7591888466413187E-2</v>
      </c>
      <c r="AQ129" s="16">
        <v>0.2028657616892911</v>
      </c>
      <c r="AR129" s="16">
        <v>9.4017094017094016E-2</v>
      </c>
      <c r="AS129" s="16">
        <v>9.7938144329896906E-2</v>
      </c>
      <c r="AT129" s="16">
        <v>0.15915627996164908</v>
      </c>
      <c r="AU129" s="16">
        <v>0.16379310344827586</v>
      </c>
      <c r="AV129" s="16">
        <v>0.13114754098360656</v>
      </c>
      <c r="AW129" s="16">
        <v>0.13114754098360656</v>
      </c>
      <c r="AX129" s="16">
        <v>0.21214750542299349</v>
      </c>
      <c r="AY129" s="16">
        <v>0.17003676470588236</v>
      </c>
      <c r="AZ129" s="16">
        <v>9.1410831321145219E-2</v>
      </c>
      <c r="BA129" s="16">
        <v>0.12925170068027211</v>
      </c>
      <c r="BB129" s="16">
        <v>7.0422535211267609E-2</v>
      </c>
      <c r="BC129" s="16">
        <v>0.19736842105263158</v>
      </c>
      <c r="BD129" s="16">
        <v>0.11627906976744186</v>
      </c>
      <c r="BE129" s="16">
        <v>3.3333333333333333E-2</v>
      </c>
      <c r="BF129" s="16">
        <v>9.0909090909090912E-2</v>
      </c>
      <c r="BG129" s="16">
        <v>0.11882998171846434</v>
      </c>
      <c r="BH129" s="16"/>
      <c r="BI129" s="16">
        <v>8.5858585858585856E-2</v>
      </c>
      <c r="BJ129" s="16">
        <v>0.32857142857142857</v>
      </c>
      <c r="BK129" s="16">
        <v>0.2455573505654281</v>
      </c>
      <c r="BL129" s="16">
        <v>0.11083123425692695</v>
      </c>
      <c r="BM129" s="16">
        <v>0.14536741214057508</v>
      </c>
      <c r="BN129" s="16">
        <v>0.16399286987522282</v>
      </c>
      <c r="BO129" s="16">
        <v>0.1956135151155898</v>
      </c>
      <c r="BP129" s="16">
        <v>0.10038610038610038</v>
      </c>
      <c r="BQ129" s="16">
        <v>0.15037593984962405</v>
      </c>
      <c r="BR129" s="16">
        <v>9.4890510948905105E-2</v>
      </c>
      <c r="BS129" s="16">
        <v>0.14682539682539683</v>
      </c>
      <c r="BT129" s="16">
        <v>0.15601503759398497</v>
      </c>
      <c r="BU129" s="16">
        <v>0.18342541436464088</v>
      </c>
      <c r="BV129" s="16">
        <v>0.15369554576603034</v>
      </c>
      <c r="BW129" s="16">
        <v>0.17685411572942136</v>
      </c>
      <c r="BX129" s="16">
        <v>0.17537022603273578</v>
      </c>
      <c r="BY129" s="16">
        <v>9.8003629764065334E-2</v>
      </c>
      <c r="BZ129" s="16">
        <v>0.18322981366459629</v>
      </c>
      <c r="CA129" s="16">
        <v>0.26045627376425856</v>
      </c>
      <c r="CB129" s="16">
        <v>0.13392857142857142</v>
      </c>
      <c r="CC129" s="16">
        <v>0.1575</v>
      </c>
      <c r="CD129" s="16">
        <v>0.19076305220883535</v>
      </c>
      <c r="CE129" s="16"/>
      <c r="CF129" s="16">
        <v>0.1707070707070707</v>
      </c>
      <c r="CG129" s="16">
        <v>0.3888888888888889</v>
      </c>
      <c r="CH129" s="16"/>
      <c r="CI129" s="16">
        <v>0.1553956834532374</v>
      </c>
      <c r="CJ129" s="16"/>
      <c r="CK129" s="16">
        <v>8.1967213114754092E-2</v>
      </c>
      <c r="CL129" s="16">
        <v>11.755811093468434</v>
      </c>
    </row>
    <row r="130" spans="1:93" x14ac:dyDescent="0.35">
      <c r="A130" s="2" t="s">
        <v>237</v>
      </c>
      <c r="B130" s="16">
        <v>7.6923076923076927E-2</v>
      </c>
      <c r="C130" s="16">
        <v>6.6666666666666666E-2</v>
      </c>
      <c r="D130" s="16">
        <v>0.20531400966183574</v>
      </c>
      <c r="E130" s="16">
        <v>0.16098226466575716</v>
      </c>
      <c r="F130" s="16">
        <v>0.1492842535787321</v>
      </c>
      <c r="G130" s="16">
        <v>0.20106288751107174</v>
      </c>
      <c r="H130" s="16">
        <v>0.10904255319148937</v>
      </c>
      <c r="I130" s="16">
        <v>0.16984884645982498</v>
      </c>
      <c r="J130" s="16">
        <v>0.11228070175438597</v>
      </c>
      <c r="K130" s="16">
        <v>7.662835249042145E-2</v>
      </c>
      <c r="L130" s="16">
        <v>0.1615798922800718</v>
      </c>
      <c r="M130" s="16">
        <v>0.11827956989247312</v>
      </c>
      <c r="N130" s="16">
        <v>9.128065395095368E-2</v>
      </c>
      <c r="O130" s="16">
        <v>0.11086474501108648</v>
      </c>
      <c r="P130" s="16">
        <v>0.16024340770791076</v>
      </c>
      <c r="Q130" s="16"/>
      <c r="R130" s="16">
        <v>0.15879017013232513</v>
      </c>
      <c r="S130" s="16">
        <v>0.14021739130434782</v>
      </c>
      <c r="T130" s="16">
        <v>5.2631578947368418E-2</v>
      </c>
      <c r="U130" s="16">
        <v>0.1310344827586207</v>
      </c>
      <c r="V130" s="16">
        <v>0.12299465240641712</v>
      </c>
      <c r="W130" s="16">
        <v>0.14908890115958034</v>
      </c>
      <c r="X130" s="16">
        <v>0.14359861591695502</v>
      </c>
      <c r="Y130" s="16">
        <v>0.17848410757946209</v>
      </c>
      <c r="Z130" s="16">
        <v>0.11516393442622951</v>
      </c>
      <c r="AA130" s="16">
        <v>0.11274509803921569</v>
      </c>
      <c r="AB130" s="16">
        <v>0.12658227848101267</v>
      </c>
      <c r="AC130" s="16">
        <v>0.14035087719298245</v>
      </c>
      <c r="AD130" s="16">
        <v>9.3457943925233641E-2</v>
      </c>
      <c r="AE130" s="16">
        <v>8.6956521739130432E-2</v>
      </c>
      <c r="AF130" s="16">
        <v>0.11827956989247312</v>
      </c>
      <c r="AG130" s="16">
        <v>9.4017094017094016E-2</v>
      </c>
      <c r="AH130" s="16">
        <v>9.0322580645161285E-2</v>
      </c>
      <c r="AI130" s="16">
        <v>0.08</v>
      </c>
      <c r="AJ130" s="16">
        <v>0.12652068126520682</v>
      </c>
      <c r="AK130" s="16">
        <v>8.4474885844748854E-2</v>
      </c>
      <c r="AL130" s="16">
        <v>8.4262701363073109E-2</v>
      </c>
      <c r="AM130" s="16">
        <v>0.12154696132596685</v>
      </c>
      <c r="AN130" s="16">
        <v>7.590759075907591E-2</v>
      </c>
      <c r="AO130" s="16">
        <v>0.12749349522983522</v>
      </c>
      <c r="AP130" s="16">
        <v>8.4170854271356788E-2</v>
      </c>
      <c r="AQ130" s="16">
        <v>0.2029520295202952</v>
      </c>
      <c r="AR130" s="16">
        <v>6.1135371179039298E-2</v>
      </c>
      <c r="AS130" s="16">
        <v>0.1044776119402985</v>
      </c>
      <c r="AT130" s="16">
        <v>0.15619047619047619</v>
      </c>
      <c r="AU130" s="16">
        <v>0.18820577164366373</v>
      </c>
      <c r="AV130" s="16">
        <v>0.1490066225165563</v>
      </c>
      <c r="AW130" s="16">
        <v>9.6774193548387094E-2</v>
      </c>
      <c r="AX130" s="16">
        <v>0.21080139372822299</v>
      </c>
      <c r="AY130" s="16">
        <v>0.1349134001823154</v>
      </c>
      <c r="AZ130" s="16">
        <v>9.5557122708039496E-2</v>
      </c>
      <c r="BA130" s="16">
        <v>0.12550066755674233</v>
      </c>
      <c r="BB130" s="16">
        <v>6.0606060606060608E-2</v>
      </c>
      <c r="BC130" s="16">
        <v>0.13333333333333333</v>
      </c>
      <c r="BD130" s="16">
        <v>0.21951219512195122</v>
      </c>
      <c r="BE130" s="16"/>
      <c r="BF130" s="16">
        <v>5.8823529411764705E-2</v>
      </c>
      <c r="BG130" s="16">
        <v>0.11913357400722022</v>
      </c>
      <c r="BH130" s="16"/>
      <c r="BI130" s="16">
        <v>6.7125645438898457E-2</v>
      </c>
      <c r="BJ130" s="16">
        <v>0.23648648648648649</v>
      </c>
      <c r="BK130" s="16">
        <v>0.23311897106109325</v>
      </c>
      <c r="BL130" s="16">
        <v>0.1308037943085372</v>
      </c>
      <c r="BM130" s="16">
        <v>0.14113873295910184</v>
      </c>
      <c r="BN130" s="16">
        <v>0.12277580071174377</v>
      </c>
      <c r="BO130" s="16">
        <v>0.2023529411764706</v>
      </c>
      <c r="BP130" s="16">
        <v>5.3639846743295021E-2</v>
      </c>
      <c r="BQ130" s="16">
        <v>0.12469437652811736</v>
      </c>
      <c r="BR130" s="16">
        <v>6.3613231552162849E-2</v>
      </c>
      <c r="BS130" s="16">
        <v>0.14101290963257199</v>
      </c>
      <c r="BT130" s="16">
        <v>0.15980834272829764</v>
      </c>
      <c r="BU130" s="16">
        <v>0.19145394006659266</v>
      </c>
      <c r="BV130" s="16">
        <v>0.15726410384423364</v>
      </c>
      <c r="BW130" s="16">
        <v>0.18589482266612312</v>
      </c>
      <c r="BX130" s="16">
        <v>0.17225253312548713</v>
      </c>
      <c r="BY130" s="16">
        <v>0.1105072463768116</v>
      </c>
      <c r="BZ130" s="16">
        <v>0.1564945226917058</v>
      </c>
      <c r="CA130" s="16">
        <v>0.135678391959799</v>
      </c>
      <c r="CB130" s="16">
        <v>0.12195121951219512</v>
      </c>
      <c r="CC130" s="16">
        <v>0.17045454545454544</v>
      </c>
      <c r="CD130" s="16">
        <v>0.20436507936507936</v>
      </c>
      <c r="CE130" s="16"/>
      <c r="CF130" s="16">
        <v>0.18172484599589322</v>
      </c>
      <c r="CG130" s="16">
        <v>0.16</v>
      </c>
      <c r="CH130" s="16"/>
      <c r="CI130" s="16">
        <v>0.14497469269703542</v>
      </c>
      <c r="CJ130" s="16"/>
      <c r="CK130" s="16">
        <v>8.7264150943396221E-2</v>
      </c>
      <c r="CL130" s="16">
        <v>10.783149377588671</v>
      </c>
    </row>
    <row r="131" spans="1:93" x14ac:dyDescent="0.35">
      <c r="A131" s="2" t="s">
        <v>238</v>
      </c>
      <c r="B131" s="16">
        <v>5.3333333333333337E-2</v>
      </c>
      <c r="C131" s="16">
        <v>4.4444444444444446E-2</v>
      </c>
      <c r="D131" s="16">
        <v>9.6774193548387094E-2</v>
      </c>
      <c r="E131" s="16">
        <v>0.15314136125654451</v>
      </c>
      <c r="F131" s="16">
        <v>0.10441767068273092</v>
      </c>
      <c r="G131" s="16">
        <v>0.20837043633125557</v>
      </c>
      <c r="H131" s="16">
        <v>9.947643979057591E-2</v>
      </c>
      <c r="I131" s="16">
        <v>0.15676959619952494</v>
      </c>
      <c r="J131" s="16">
        <v>0.11737629459148446</v>
      </c>
      <c r="K131" s="16">
        <v>7.5187969924812026E-2</v>
      </c>
      <c r="L131" s="16">
        <v>0.13928571428571429</v>
      </c>
      <c r="M131" s="16">
        <v>0.11619718309859155</v>
      </c>
      <c r="N131" s="16">
        <v>9.1185410334346503E-2</v>
      </c>
      <c r="O131" s="16">
        <v>7.0640176600441501E-2</v>
      </c>
      <c r="P131" s="16">
        <v>0.1443089430894309</v>
      </c>
      <c r="Q131" s="16"/>
      <c r="R131" s="16">
        <v>0.14391143911439114</v>
      </c>
      <c r="S131" s="16">
        <v>0.14670981661272922</v>
      </c>
      <c r="T131" s="16">
        <v>5.2631578947368418E-2</v>
      </c>
      <c r="U131" s="16">
        <v>0.18016528925619835</v>
      </c>
      <c r="V131" s="16">
        <v>0.14255091103965703</v>
      </c>
      <c r="W131" s="16">
        <v>0.13583007266629402</v>
      </c>
      <c r="X131" s="16">
        <v>8.8235294117647065E-2</v>
      </c>
      <c r="Y131" s="16">
        <v>0.170316301703163</v>
      </c>
      <c r="Z131" s="16">
        <v>0.10371900826446281</v>
      </c>
      <c r="AA131" s="16">
        <v>0.21256038647342995</v>
      </c>
      <c r="AB131" s="16">
        <v>0.10126582278481013</v>
      </c>
      <c r="AC131" s="16">
        <v>0.19075144508670519</v>
      </c>
      <c r="AD131" s="16">
        <v>0.10091743119266056</v>
      </c>
      <c r="AE131" s="16">
        <v>7.5949367088607597E-2</v>
      </c>
      <c r="AF131" s="16">
        <v>9.0425531914893623E-2</v>
      </c>
      <c r="AG131" s="16">
        <v>6.0869565217391307E-2</v>
      </c>
      <c r="AH131" s="16">
        <v>7.5921908893709325E-2</v>
      </c>
      <c r="AI131" s="16">
        <v>0.12</v>
      </c>
      <c r="AJ131" s="16">
        <v>0.10096153846153846</v>
      </c>
      <c r="AK131" s="16">
        <v>7.1483474250576481E-2</v>
      </c>
      <c r="AL131" s="16">
        <v>8.8127294981640153E-2</v>
      </c>
      <c r="AM131" s="16">
        <v>9.0909090909090912E-2</v>
      </c>
      <c r="AN131" s="16">
        <v>9.2409240924092403E-2</v>
      </c>
      <c r="AO131" s="16">
        <v>0.11774891774891776</v>
      </c>
      <c r="AP131" s="16">
        <v>8.5252022401991284E-2</v>
      </c>
      <c r="AQ131" s="16">
        <v>0.17203513909224011</v>
      </c>
      <c r="AR131" s="16">
        <v>7.4561403508771926E-2</v>
      </c>
      <c r="AS131" s="16">
        <v>7.9207920792079209E-2</v>
      </c>
      <c r="AT131" s="16">
        <v>0.12218045112781954</v>
      </c>
      <c r="AU131" s="16">
        <v>0.17363751584283904</v>
      </c>
      <c r="AV131" s="16">
        <v>0.1354515050167224</v>
      </c>
      <c r="AW131" s="16">
        <v>0.125</v>
      </c>
      <c r="AX131" s="16">
        <v>0.20164075993091538</v>
      </c>
      <c r="AY131" s="16">
        <v>0.13176895306859207</v>
      </c>
      <c r="AZ131" s="16">
        <v>8.6773967809657099E-2</v>
      </c>
      <c r="BA131" s="16">
        <v>0.10718954248366012</v>
      </c>
      <c r="BB131" s="16">
        <v>7.8125E-2</v>
      </c>
      <c r="BC131" s="16">
        <v>0.21917808219178081</v>
      </c>
      <c r="BD131" s="16">
        <v>0.11904761904761904</v>
      </c>
      <c r="BE131" s="16"/>
      <c r="BF131" s="16">
        <v>0.11940298507462686</v>
      </c>
      <c r="BG131" s="16">
        <v>0.10603290676416818</v>
      </c>
      <c r="BH131" s="16"/>
      <c r="BI131" s="16">
        <v>7.2635135135135129E-2</v>
      </c>
      <c r="BJ131" s="16">
        <v>0.22818791946308725</v>
      </c>
      <c r="BK131" s="16">
        <v>0.19117647058823528</v>
      </c>
      <c r="BL131" s="16">
        <v>0.10382513661202186</v>
      </c>
      <c r="BM131" s="16">
        <v>0.13625103220478943</v>
      </c>
      <c r="BN131" s="16">
        <v>0.13676731793960922</v>
      </c>
      <c r="BO131" s="16">
        <v>0.19837587006960558</v>
      </c>
      <c r="BP131" s="16">
        <v>5.2631578947368418E-2</v>
      </c>
      <c r="BQ131" s="16">
        <v>0.12378640776699029</v>
      </c>
      <c r="BR131" s="16">
        <v>7.8590785907859076E-2</v>
      </c>
      <c r="BS131" s="16">
        <v>0.15015015015015015</v>
      </c>
      <c r="BT131" s="16">
        <v>0.14386659129451668</v>
      </c>
      <c r="BU131" s="16">
        <v>0.16969696969696971</v>
      </c>
      <c r="BV131" s="16">
        <v>0.14792299898682879</v>
      </c>
      <c r="BW131" s="16">
        <v>0.17004870129870131</v>
      </c>
      <c r="BX131" s="16">
        <v>0.15408560311284047</v>
      </c>
      <c r="BY131" s="16">
        <v>0.11970534069981584</v>
      </c>
      <c r="BZ131" s="16">
        <v>0.14240506329113925</v>
      </c>
      <c r="CA131" s="16">
        <v>0.1048252911813644</v>
      </c>
      <c r="CB131" s="16">
        <v>0.1048728813559322</v>
      </c>
      <c r="CC131" s="16">
        <v>0.15414012738853503</v>
      </c>
      <c r="CD131" s="16">
        <v>0.19246031746031747</v>
      </c>
      <c r="CE131" s="16"/>
      <c r="CF131" s="16">
        <v>0.16818642350557245</v>
      </c>
      <c r="CG131" s="16">
        <v>0.21428571428571427</v>
      </c>
      <c r="CH131" s="16"/>
      <c r="CI131" s="16">
        <v>0.12846347607052896</v>
      </c>
      <c r="CJ131" s="16"/>
      <c r="CK131" s="16">
        <v>9.3525179856115109E-2</v>
      </c>
      <c r="CL131" s="16">
        <v>10.24263415358482</v>
      </c>
    </row>
    <row r="132" spans="1:93" x14ac:dyDescent="0.35">
      <c r="A132" s="2" t="s">
        <v>239</v>
      </c>
      <c r="B132" s="16">
        <v>0</v>
      </c>
      <c r="C132" s="16">
        <v>4.2553191489361701E-2</v>
      </c>
      <c r="D132" s="16">
        <v>0.1</v>
      </c>
      <c r="E132" s="16">
        <v>0.12229299363057325</v>
      </c>
      <c r="F132" s="16">
        <v>0.10526315789473684</v>
      </c>
      <c r="G132" s="16">
        <v>0.20071047957371227</v>
      </c>
      <c r="H132" s="16">
        <v>7.6517150395778361E-2</v>
      </c>
      <c r="I132" s="16">
        <v>0.15919811320754718</v>
      </c>
      <c r="J132" s="16">
        <v>8.8100686498855829E-2</v>
      </c>
      <c r="K132" s="16">
        <v>7.2243346007604556E-2</v>
      </c>
      <c r="L132" s="16">
        <v>0.12839059674502712</v>
      </c>
      <c r="M132" s="16">
        <v>0.1003584229390681</v>
      </c>
      <c r="N132" s="16">
        <v>6.8350668647845461E-2</v>
      </c>
      <c r="O132" s="16">
        <v>7.5221238938053103E-2</v>
      </c>
      <c r="P132" s="16">
        <v>0.12195121951219512</v>
      </c>
      <c r="Q132" s="16"/>
      <c r="R132" s="16">
        <v>0.11786372007366483</v>
      </c>
      <c r="S132" s="16">
        <v>0.15652173913043479</v>
      </c>
      <c r="T132" s="16">
        <v>5.1948051948051951E-2</v>
      </c>
      <c r="U132" s="16">
        <v>0.13112164296998421</v>
      </c>
      <c r="V132" s="16">
        <v>8.6729362591431561E-2</v>
      </c>
      <c r="W132" s="16">
        <v>0.12029229904440697</v>
      </c>
      <c r="X132" s="16">
        <v>9.8106712564543896E-2</v>
      </c>
      <c r="Y132" s="16">
        <v>0.16019417475728157</v>
      </c>
      <c r="Z132" s="16">
        <v>8.6542443064182198E-2</v>
      </c>
      <c r="AA132" s="16">
        <v>3.2863849765258218E-2</v>
      </c>
      <c r="AB132" s="16">
        <v>8.8607594936708861E-2</v>
      </c>
      <c r="AC132" s="16">
        <v>0.14207650273224043</v>
      </c>
      <c r="AD132" s="16">
        <v>0.10810810810810811</v>
      </c>
      <c r="AE132" s="16">
        <v>8.4967320261437912E-2</v>
      </c>
      <c r="AF132" s="16">
        <v>9.375E-2</v>
      </c>
      <c r="AG132" s="16">
        <v>8.1818181818181818E-2</v>
      </c>
      <c r="AH132" s="16">
        <v>8.5011185682326629E-2</v>
      </c>
      <c r="AI132" s="16">
        <v>0.21428571428571427</v>
      </c>
      <c r="AJ132" s="16">
        <v>0.12619047619047619</v>
      </c>
      <c r="AK132" s="16">
        <v>8.9201877934272297E-2</v>
      </c>
      <c r="AL132" s="16">
        <v>7.5334143377885784E-2</v>
      </c>
      <c r="AM132" s="16">
        <v>9.4240837696335081E-2</v>
      </c>
      <c r="AN132" s="16">
        <v>7.0287539936102233E-2</v>
      </c>
      <c r="AO132" s="16">
        <v>0.11633875106928999</v>
      </c>
      <c r="AP132" s="16">
        <v>9.1137649277184166E-2</v>
      </c>
      <c r="AQ132" s="16">
        <v>0.17407137654770574</v>
      </c>
      <c r="AR132" s="16">
        <v>6.9124423963133647E-2</v>
      </c>
      <c r="AS132" s="16">
        <v>9.8039215686274508E-2</v>
      </c>
      <c r="AT132" s="16">
        <v>0.14571428571428571</v>
      </c>
      <c r="AU132" s="16">
        <v>0.15836526181353769</v>
      </c>
      <c r="AV132" s="16">
        <v>0.13109243697478992</v>
      </c>
      <c r="AW132" s="16">
        <v>0.12307692307692308</v>
      </c>
      <c r="AX132" s="16">
        <v>0.1766222604211431</v>
      </c>
      <c r="AY132" s="16">
        <v>0.13706041478809738</v>
      </c>
      <c r="AZ132" s="16">
        <v>8.2674335010783612E-2</v>
      </c>
      <c r="BA132" s="16">
        <v>0.10796221322537113</v>
      </c>
      <c r="BB132" s="16">
        <v>0.203125</v>
      </c>
      <c r="BC132" s="16">
        <v>0.16455696202531644</v>
      </c>
      <c r="BD132" s="16">
        <v>0.10869565217391304</v>
      </c>
      <c r="BE132" s="16"/>
      <c r="BF132" s="16">
        <v>5.8823529411764705E-2</v>
      </c>
      <c r="BG132" s="16">
        <v>0.11293260473588343</v>
      </c>
      <c r="BH132" s="16"/>
      <c r="BI132" s="16">
        <v>7.7854671280276816E-2</v>
      </c>
      <c r="BJ132" s="16">
        <v>0.17763157894736842</v>
      </c>
      <c r="BK132" s="16">
        <v>0.23114754098360657</v>
      </c>
      <c r="BL132" s="16">
        <v>9.0143635463100544E-2</v>
      </c>
      <c r="BM132" s="16">
        <v>0.1169255928045789</v>
      </c>
      <c r="BN132" s="16">
        <v>0.13097345132743363</v>
      </c>
      <c r="BO132" s="16">
        <v>0.18006795016987542</v>
      </c>
      <c r="BP132" s="16">
        <v>5.6179775280898875E-2</v>
      </c>
      <c r="BQ132" s="16">
        <v>0.1076555023923445</v>
      </c>
      <c r="BR132" s="16">
        <v>4.8000000000000001E-2</v>
      </c>
      <c r="BS132" s="16">
        <v>0.1296111665004985</v>
      </c>
      <c r="BT132" s="16">
        <v>0.12621637092157986</v>
      </c>
      <c r="BU132" s="16">
        <v>0.16361619523017193</v>
      </c>
      <c r="BV132" s="16">
        <v>0.16405063291139241</v>
      </c>
      <c r="BW132" s="16">
        <v>0.16004813477737664</v>
      </c>
      <c r="BX132" s="16">
        <v>0.14817688130333592</v>
      </c>
      <c r="BY132" s="16">
        <v>0.11891891891891893</v>
      </c>
      <c r="BZ132" s="16">
        <v>0.14376996805111822</v>
      </c>
      <c r="CA132" s="16">
        <v>0.10569105691056911</v>
      </c>
      <c r="CB132" s="16">
        <v>0.11134453781512606</v>
      </c>
      <c r="CC132" s="16">
        <v>0.13076923076923078</v>
      </c>
      <c r="CD132" s="16">
        <v>0.14711729622266401</v>
      </c>
      <c r="CE132" s="16"/>
      <c r="CF132" s="16">
        <v>0.15250767656090072</v>
      </c>
      <c r="CG132" s="16">
        <v>0.1</v>
      </c>
      <c r="CH132" s="16"/>
      <c r="CI132" s="16">
        <v>0.12664233576642336</v>
      </c>
      <c r="CJ132" s="16"/>
      <c r="CK132" s="16">
        <v>8.91566265060241E-2</v>
      </c>
      <c r="CL132" s="16">
        <v>9.4508447680796017</v>
      </c>
      <c r="CM132" s="11"/>
      <c r="CN132" s="11"/>
      <c r="CO132" s="11"/>
    </row>
    <row r="133" spans="1:93" x14ac:dyDescent="0.35">
      <c r="A133" s="2" t="s">
        <v>240</v>
      </c>
      <c r="B133" s="16">
        <v>2.564102564102564E-2</v>
      </c>
      <c r="C133" s="16">
        <v>2.1276595744680851E-2</v>
      </c>
      <c r="D133" s="16">
        <v>0.1010752688172043</v>
      </c>
      <c r="E133" s="16">
        <v>0.11809045226130653</v>
      </c>
      <c r="F133" s="16">
        <v>8.9249492900608518E-2</v>
      </c>
      <c r="G133" s="16">
        <v>0.1954954954954955</v>
      </c>
      <c r="H133" s="16">
        <v>9.7297297297297303E-2</v>
      </c>
      <c r="I133" s="16">
        <v>0.15987582460225067</v>
      </c>
      <c r="J133" s="16">
        <v>0.10091743119266056</v>
      </c>
      <c r="K133" s="16">
        <v>7.4803149606299218E-2</v>
      </c>
      <c r="L133" s="16">
        <v>0.16494845360824742</v>
      </c>
      <c r="M133" s="16">
        <v>0.11552346570397112</v>
      </c>
      <c r="N133" s="16">
        <v>8.9285714285714288E-2</v>
      </c>
      <c r="O133" s="16">
        <v>0.10222222222222223</v>
      </c>
      <c r="P133" s="16">
        <v>0.12525667351129363</v>
      </c>
      <c r="Q133" s="16"/>
      <c r="R133" s="16">
        <v>0.12617702448210924</v>
      </c>
      <c r="S133" s="16">
        <v>0.17009750812567714</v>
      </c>
      <c r="T133" s="16">
        <v>0.10256410256410256</v>
      </c>
      <c r="U133" s="16">
        <v>0.11388455538221529</v>
      </c>
      <c r="V133" s="16">
        <v>6.5817409766454352E-2</v>
      </c>
      <c r="W133" s="16">
        <v>0.13063320022818026</v>
      </c>
      <c r="X133" s="16">
        <v>8.6882453151618397E-2</v>
      </c>
      <c r="Y133" s="16">
        <v>0.16296296296296298</v>
      </c>
      <c r="Z133" s="16">
        <v>8.2461280870657183E-2</v>
      </c>
      <c r="AA133" s="16">
        <v>4.1860465116279069E-2</v>
      </c>
      <c r="AB133" s="16">
        <v>0.12820512820512819</v>
      </c>
      <c r="AC133" s="16">
        <v>0.15135135135135136</v>
      </c>
      <c r="AD133" s="16">
        <v>8.0357142857142863E-2</v>
      </c>
      <c r="AE133" s="16">
        <v>6.535947712418301E-2</v>
      </c>
      <c r="AF133" s="16">
        <v>0.12105263157894737</v>
      </c>
      <c r="AG133" s="16">
        <v>0.14018691588785046</v>
      </c>
      <c r="AH133" s="16">
        <v>5.4794520547945202E-2</v>
      </c>
      <c r="AI133" s="16">
        <v>0.10344827586206896</v>
      </c>
      <c r="AJ133" s="16">
        <v>0.13551401869158877</v>
      </c>
      <c r="AK133" s="16">
        <v>9.253499222395023E-2</v>
      </c>
      <c r="AL133" s="16">
        <v>6.4439140811455853E-2</v>
      </c>
      <c r="AM133" s="16">
        <v>0.11891891891891893</v>
      </c>
      <c r="AN133" s="16">
        <v>7.3954983922829579E-2</v>
      </c>
      <c r="AO133" s="16">
        <v>0.15549828178694158</v>
      </c>
      <c r="AP133" s="16">
        <v>9.9619289340101516E-2</v>
      </c>
      <c r="AQ133" s="16">
        <v>0.17445255474452553</v>
      </c>
      <c r="AR133" s="16">
        <v>5.5813953488372092E-2</v>
      </c>
      <c r="AS133" s="16">
        <v>6.25E-2</v>
      </c>
      <c r="AT133" s="16">
        <v>0.14918190567853706</v>
      </c>
      <c r="AU133" s="16">
        <v>0.17402269861286254</v>
      </c>
      <c r="AV133" s="16">
        <v>0.12310286677908938</v>
      </c>
      <c r="AW133" s="16">
        <v>7.8125E-2</v>
      </c>
      <c r="AX133" s="16">
        <v>0.19534282018111254</v>
      </c>
      <c r="AY133" s="16">
        <v>0.1111111111111111</v>
      </c>
      <c r="AZ133" s="16">
        <v>6.4213564213564209E-2</v>
      </c>
      <c r="BA133" s="16">
        <v>0.11269614835948645</v>
      </c>
      <c r="BB133" s="16">
        <v>7.575757575757576E-2</v>
      </c>
      <c r="BC133" s="16">
        <v>0.23456790123456789</v>
      </c>
      <c r="BD133" s="16">
        <v>0.15555555555555556</v>
      </c>
      <c r="BE133" s="16"/>
      <c r="BF133" s="16">
        <v>1.4705882352941176E-2</v>
      </c>
      <c r="BG133" s="16">
        <v>0.13075506445672191</v>
      </c>
      <c r="BH133" s="16"/>
      <c r="BI133" s="16">
        <v>9.0586145648312605E-2</v>
      </c>
      <c r="BJ133" s="16">
        <v>0.20394736842105263</v>
      </c>
      <c r="BK133" s="16">
        <v>0.21523178807947019</v>
      </c>
      <c r="BL133" s="16">
        <v>9.417040358744394E-2</v>
      </c>
      <c r="BM133" s="16">
        <v>0.14602132895816242</v>
      </c>
      <c r="BN133" s="16">
        <v>0.15978456014362658</v>
      </c>
      <c r="BO133" s="16">
        <v>0.17598229109020475</v>
      </c>
      <c r="BP133" s="16">
        <v>2.6515151515151516E-2</v>
      </c>
      <c r="BQ133" s="16">
        <v>0.11380145278450363</v>
      </c>
      <c r="BR133" s="16">
        <v>8.3557951482479784E-2</v>
      </c>
      <c r="BS133" s="16">
        <v>0.14663951120162932</v>
      </c>
      <c r="BT133" s="16">
        <v>0.13539260969976905</v>
      </c>
      <c r="BU133" s="16">
        <v>0.1580411797440178</v>
      </c>
      <c r="BV133" s="16">
        <v>0.16317135549872122</v>
      </c>
      <c r="BW133" s="16">
        <v>0.17140568682418902</v>
      </c>
      <c r="BX133" s="16">
        <v>0.15697211155378485</v>
      </c>
      <c r="BY133" s="16">
        <v>8.9947089947089942E-2</v>
      </c>
      <c r="BZ133" s="16">
        <v>0.14673046251993621</v>
      </c>
      <c r="CA133" s="16">
        <v>8.0645161290322578E-2</v>
      </c>
      <c r="CB133" s="16">
        <v>0.11530398322851153</v>
      </c>
      <c r="CC133" s="16">
        <v>0.16732026143790849</v>
      </c>
      <c r="CD133" s="16">
        <v>0.19560878243512975</v>
      </c>
      <c r="CE133" s="16"/>
      <c r="CF133" s="16">
        <v>0.17768595041322313</v>
      </c>
      <c r="CG133" s="16">
        <v>0.21428571428571427</v>
      </c>
      <c r="CH133" s="16"/>
      <c r="CI133" s="16">
        <v>0.13515509601181683</v>
      </c>
      <c r="CJ133" s="16"/>
      <c r="CK133" s="16">
        <v>8.2125603864734303E-2</v>
      </c>
      <c r="CL133" s="16">
        <v>9.8074681988438677</v>
      </c>
      <c r="CM133" s="11"/>
      <c r="CN133" s="11"/>
      <c r="CO133" s="11"/>
    </row>
    <row r="134" spans="1:93" x14ac:dyDescent="0.35">
      <c r="A134" s="2" t="s">
        <v>241</v>
      </c>
      <c r="B134" s="16">
        <v>0</v>
      </c>
      <c r="C134" s="16">
        <v>0.12195121951219512</v>
      </c>
      <c r="D134" s="16">
        <v>0.10782241014799154</v>
      </c>
      <c r="E134" s="16">
        <v>0.1268472906403941</v>
      </c>
      <c r="F134" s="16">
        <v>0.13552361396303902</v>
      </c>
      <c r="G134" s="16">
        <v>0.2187784867821331</v>
      </c>
      <c r="H134" s="16">
        <v>9.1397849462365593E-2</v>
      </c>
      <c r="I134" s="16">
        <v>0.16513409961685824</v>
      </c>
      <c r="J134" s="16">
        <v>8.8607594936708861E-2</v>
      </c>
      <c r="K134" s="16">
        <v>0.10483870967741936</v>
      </c>
      <c r="L134" s="16">
        <v>0.12191358024691358</v>
      </c>
      <c r="M134" s="16">
        <v>0.11397058823529412</v>
      </c>
      <c r="N134" s="16">
        <v>9.9270072992700728E-2</v>
      </c>
      <c r="O134" s="16">
        <v>0.111358574610245</v>
      </c>
      <c r="P134" s="16">
        <v>0.12650602409638553</v>
      </c>
      <c r="Q134" s="16"/>
      <c r="R134" s="16">
        <v>0.1347248576850095</v>
      </c>
      <c r="S134" s="16">
        <v>0.1420824295010846</v>
      </c>
      <c r="T134" s="16">
        <v>5.0632911392405063E-2</v>
      </c>
      <c r="U134" s="16">
        <v>0.15160796324655437</v>
      </c>
      <c r="V134" s="16">
        <v>6.3403781979977758E-2</v>
      </c>
      <c r="W134" s="16">
        <v>0.13429394812680115</v>
      </c>
      <c r="X134" s="16">
        <v>0.12543554006968641</v>
      </c>
      <c r="Y134" s="16">
        <v>0.1864406779661017</v>
      </c>
      <c r="Z134" s="16">
        <v>9.6828752642706128E-2</v>
      </c>
      <c r="AA134" s="16">
        <v>6.4814814814814811E-2</v>
      </c>
      <c r="AB134" s="16">
        <v>9.9337748344370855E-2</v>
      </c>
      <c r="AC134" s="16">
        <v>0.13227513227513227</v>
      </c>
      <c r="AD134" s="16">
        <v>8.1818181818181818E-2</v>
      </c>
      <c r="AE134" s="16">
        <v>0.10067114093959731</v>
      </c>
      <c r="AF134" s="16">
        <v>8.4656084656084651E-2</v>
      </c>
      <c r="AG134" s="16">
        <v>8.2568807339449546E-2</v>
      </c>
      <c r="AH134" s="16">
        <v>9.3607305936073054E-2</v>
      </c>
      <c r="AI134" s="16">
        <v>0.13793103448275862</v>
      </c>
      <c r="AJ134" s="16">
        <v>0.10550458715596331</v>
      </c>
      <c r="AK134" s="16">
        <v>6.711915535444947E-2</v>
      </c>
      <c r="AL134" s="16">
        <v>7.0321811680572111E-2</v>
      </c>
      <c r="AM134" s="16">
        <v>0.12290502793296089</v>
      </c>
      <c r="AN134" s="16">
        <v>7.4433656957928807E-2</v>
      </c>
      <c r="AO134" s="16">
        <v>0.11333333333333333</v>
      </c>
      <c r="AP134" s="16">
        <v>0.10031347962382445</v>
      </c>
      <c r="AQ134" s="16">
        <v>0.17579250720461095</v>
      </c>
      <c r="AR134" s="16">
        <v>9.4527363184079602E-2</v>
      </c>
      <c r="AS134" s="16">
        <v>9.1346153846153841E-2</v>
      </c>
      <c r="AT134" s="16">
        <v>0.15625</v>
      </c>
      <c r="AU134" s="16">
        <v>0.17185554171855541</v>
      </c>
      <c r="AV134" s="16">
        <v>0.11243611584327087</v>
      </c>
      <c r="AW134" s="16">
        <v>0.12698412698412698</v>
      </c>
      <c r="AX134" s="16">
        <v>0.19863306279367793</v>
      </c>
      <c r="AY134" s="16">
        <v>0.12388591800356506</v>
      </c>
      <c r="AZ134" s="16">
        <v>8.4033613445378158E-2</v>
      </c>
      <c r="BA134" s="16">
        <v>0.11756168359941944</v>
      </c>
      <c r="BB134" s="16">
        <v>5.8823529411764705E-2</v>
      </c>
      <c r="BC134" s="16">
        <v>0.2441860465116279</v>
      </c>
      <c r="BD134" s="16">
        <v>0.15909090909090909</v>
      </c>
      <c r="BE134" s="16"/>
      <c r="BF134" s="16">
        <v>0.10294117647058823</v>
      </c>
      <c r="BG134" s="16">
        <v>0.1111111111111111</v>
      </c>
      <c r="BH134" s="16"/>
      <c r="BI134" s="16">
        <v>0.1388888888888889</v>
      </c>
      <c r="BJ134" s="16">
        <v>0.14935064935064934</v>
      </c>
      <c r="BK134" s="16">
        <v>0.21381578947368421</v>
      </c>
      <c r="BL134" s="16">
        <v>0.10049751243781095</v>
      </c>
      <c r="BM134" s="16">
        <v>0.16188870151770657</v>
      </c>
      <c r="BN134" s="16">
        <v>0.13774597495527727</v>
      </c>
      <c r="BO134" s="16">
        <v>0.18274383708467309</v>
      </c>
      <c r="BP134" s="16">
        <v>8.0152671755725186E-2</v>
      </c>
      <c r="BQ134" s="16">
        <v>9.1133004926108374E-2</v>
      </c>
      <c r="BR134" s="16">
        <v>0.11780821917808219</v>
      </c>
      <c r="BS134" s="16">
        <v>0.14432989690721648</v>
      </c>
      <c r="BT134" s="16">
        <v>0.14211438474870017</v>
      </c>
      <c r="BU134" s="16">
        <v>0.15554329840044126</v>
      </c>
      <c r="BV134" s="16">
        <v>0.1623578076525336</v>
      </c>
      <c r="BW134" s="16">
        <v>0.16404405979543665</v>
      </c>
      <c r="BX134" s="16">
        <v>0.18160000000000001</v>
      </c>
      <c r="BY134" s="16">
        <v>8.8967971530249115E-2</v>
      </c>
      <c r="BZ134" s="16">
        <v>0.17912772585669781</v>
      </c>
      <c r="CA134" s="16">
        <v>8.7804878048780483E-2</v>
      </c>
      <c r="CB134" s="16">
        <v>0.10344827586206896</v>
      </c>
      <c r="CC134" s="16">
        <v>0.14736842105263157</v>
      </c>
      <c r="CD134" s="16">
        <v>0.17399617590822181</v>
      </c>
      <c r="CE134" s="16"/>
      <c r="CF134" s="16">
        <v>0.14989939637826963</v>
      </c>
      <c r="CG134" s="16">
        <v>7.407407407407407E-2</v>
      </c>
      <c r="CH134" s="16"/>
      <c r="CI134" s="16">
        <v>0.14046199701937406</v>
      </c>
      <c r="CJ134" s="16"/>
      <c r="CK134" s="16">
        <v>8.7167070217917669E-2</v>
      </c>
      <c r="CL134" s="16">
        <v>10.036771822416524</v>
      </c>
      <c r="CM134" s="11"/>
      <c r="CN134" s="11"/>
      <c r="CO134" s="11"/>
    </row>
    <row r="135" spans="1:93" x14ac:dyDescent="0.35"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  <c r="AP135" s="11"/>
      <c r="AQ135" s="11"/>
      <c r="AR135" s="11"/>
      <c r="AS135" s="11"/>
      <c r="AT135" s="11"/>
      <c r="AU135" s="11"/>
      <c r="AV135" s="11"/>
      <c r="AW135" s="11"/>
      <c r="AX135" s="11"/>
      <c r="AY135" s="11"/>
      <c r="AZ135" s="11"/>
      <c r="BA135" s="11"/>
      <c r="BB135" s="11"/>
      <c r="BC135" s="11"/>
      <c r="BD135" s="11"/>
      <c r="BE135" s="11"/>
      <c r="BF135" s="11"/>
      <c r="BG135" s="11"/>
      <c r="BH135" s="11"/>
      <c r="BI135" s="11"/>
      <c r="BJ135" s="11"/>
      <c r="BK135" s="11"/>
      <c r="BL135" s="11"/>
      <c r="BM135" s="11"/>
      <c r="BN135" s="11"/>
      <c r="BO135" s="11"/>
      <c r="BP135" s="11"/>
      <c r="BQ135" s="11"/>
      <c r="BR135" s="11"/>
      <c r="BS135" s="11"/>
      <c r="BT135" s="11"/>
      <c r="BU135" s="11"/>
      <c r="BV135" s="11"/>
      <c r="BW135" s="11"/>
      <c r="BX135" s="11"/>
      <c r="BY135" s="11"/>
      <c r="BZ135" s="11"/>
      <c r="CA135" s="11"/>
      <c r="CB135" s="11"/>
      <c r="CC135" s="11"/>
      <c r="CD135" s="11"/>
      <c r="CE135" s="11"/>
      <c r="CF135" s="11"/>
      <c r="CG135" s="11"/>
      <c r="CH135" s="11"/>
      <c r="CI135" s="11"/>
      <c r="CJ135" s="11"/>
      <c r="CK135" s="11"/>
      <c r="CL135" s="11"/>
      <c r="CM135" s="11"/>
      <c r="CN135" s="11"/>
      <c r="CO135" s="11"/>
    </row>
  </sheetData>
  <pageMargins left="0.7" right="0.7" top="0.75" bottom="0.75" header="0.3" footer="0.3"/>
  <pageSetup paperSize="9" orientation="portrait" r:id="rId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D4F8F-2F79-4579-AEA0-E0EFB706F020}">
  <dimension ref="A2:CL139"/>
  <sheetViews>
    <sheetView zoomScaleNormal="100" workbookViewId="0">
      <selection activeCell="D72" sqref="D72"/>
    </sheetView>
  </sheetViews>
  <sheetFormatPr defaultRowHeight="14.5" x14ac:dyDescent="0.35"/>
  <cols>
    <col min="1" max="1" width="14.1796875" bestFit="1" customWidth="1"/>
    <col min="2" max="2" width="42.7265625" bestFit="1" customWidth="1"/>
    <col min="3" max="3" width="88.26953125" bestFit="1" customWidth="1"/>
    <col min="4" max="4" width="56.81640625" bestFit="1" customWidth="1"/>
    <col min="5" max="5" width="53.453125" bestFit="1" customWidth="1"/>
    <col min="6" max="6" width="55" bestFit="1" customWidth="1"/>
    <col min="7" max="7" width="44.453125" bestFit="1" customWidth="1"/>
    <col min="8" max="8" width="49.54296875" bestFit="1" customWidth="1"/>
    <col min="9" max="9" width="52.453125" bestFit="1" customWidth="1"/>
    <col min="10" max="10" width="43.54296875" bestFit="1" customWidth="1"/>
    <col min="11" max="11" width="45.7265625" bestFit="1" customWidth="1"/>
    <col min="12" max="12" width="46.26953125" bestFit="1" customWidth="1"/>
    <col min="13" max="13" width="56.54296875" bestFit="1" customWidth="1"/>
    <col min="14" max="14" width="41.26953125" bestFit="1" customWidth="1"/>
    <col min="15" max="15" width="52.26953125" bestFit="1" customWidth="1"/>
    <col min="16" max="16" width="33.54296875" bestFit="1" customWidth="1"/>
    <col min="17" max="17" width="36.1796875" bestFit="1" customWidth="1"/>
    <col min="18" max="18" width="40.54296875" bestFit="1" customWidth="1"/>
    <col min="19" max="19" width="41.54296875" bestFit="1" customWidth="1"/>
    <col min="20" max="20" width="46.7265625" bestFit="1" customWidth="1"/>
    <col min="21" max="21" width="47" bestFit="1" customWidth="1"/>
    <col min="22" max="22" width="29.26953125" bestFit="1" customWidth="1"/>
    <col min="23" max="23" width="33.453125" bestFit="1" customWidth="1"/>
    <col min="24" max="24" width="54.26953125" bestFit="1" customWidth="1"/>
    <col min="25" max="25" width="51" bestFit="1" customWidth="1"/>
    <col min="26" max="26" width="45.26953125" bestFit="1" customWidth="1"/>
    <col min="27" max="27" width="34" bestFit="1" customWidth="1"/>
    <col min="28" max="28" width="46.7265625" bestFit="1" customWidth="1"/>
    <col min="29" max="29" width="43.1796875" bestFit="1" customWidth="1"/>
    <col min="30" max="30" width="40.54296875" bestFit="1" customWidth="1"/>
    <col min="31" max="31" width="58.7265625" bestFit="1" customWidth="1"/>
    <col min="32" max="32" width="38.7265625" bestFit="1" customWidth="1"/>
    <col min="33" max="33" width="43" bestFit="1" customWidth="1"/>
    <col min="34" max="34" width="48" bestFit="1" customWidth="1"/>
    <col min="35" max="35" width="37.7265625" bestFit="1" customWidth="1"/>
    <col min="36" max="36" width="38.26953125" bestFit="1" customWidth="1"/>
    <col min="37" max="37" width="48.26953125" bestFit="1" customWidth="1"/>
    <col min="38" max="38" width="39.7265625" bestFit="1" customWidth="1"/>
    <col min="39" max="39" width="46.81640625" bestFit="1" customWidth="1"/>
    <col min="40" max="40" width="35.26953125" bestFit="1" customWidth="1"/>
    <col min="41" max="41" width="54.7265625" bestFit="1" customWidth="1"/>
    <col min="42" max="42" width="67.453125" bestFit="1" customWidth="1"/>
    <col min="43" max="43" width="45.7265625" bestFit="1" customWidth="1"/>
    <col min="44" max="44" width="43.26953125" bestFit="1" customWidth="1"/>
    <col min="45" max="45" width="30.54296875" bestFit="1" customWidth="1"/>
    <col min="46" max="46" width="48" bestFit="1" customWidth="1"/>
    <col min="47" max="47" width="45.26953125" bestFit="1" customWidth="1"/>
    <col min="48" max="48" width="39.7265625" bestFit="1" customWidth="1"/>
    <col min="49" max="49" width="37.453125" bestFit="1" customWidth="1"/>
    <col min="50" max="50" width="39.26953125" bestFit="1" customWidth="1"/>
    <col min="51" max="51" width="36.7265625" bestFit="1" customWidth="1"/>
    <col min="52" max="52" width="50.81640625" bestFit="1" customWidth="1"/>
    <col min="53" max="53" width="53.81640625" bestFit="1" customWidth="1"/>
    <col min="54" max="54" width="58" bestFit="1" customWidth="1"/>
    <col min="55" max="55" width="39.453125" bestFit="1" customWidth="1"/>
    <col min="56" max="56" width="45.453125" bestFit="1" customWidth="1"/>
    <col min="57" max="57" width="27.1796875" bestFit="1" customWidth="1"/>
    <col min="58" max="58" width="36.54296875" bestFit="1" customWidth="1"/>
    <col min="59" max="59" width="62.54296875" bestFit="1" customWidth="1"/>
    <col min="60" max="60" width="32.7265625" bestFit="1" customWidth="1"/>
    <col min="61" max="61" width="38.81640625" bestFit="1" customWidth="1"/>
    <col min="62" max="62" width="20.453125" bestFit="1" customWidth="1"/>
    <col min="63" max="63" width="1.54296875" bestFit="1" customWidth="1"/>
    <col min="64" max="64" width="103.81640625" bestFit="1" customWidth="1"/>
    <col min="65" max="65" width="69.7265625" bestFit="1" customWidth="1"/>
    <col min="66" max="66" width="79.54296875" bestFit="1" customWidth="1"/>
    <col min="67" max="67" width="119.1796875" bestFit="1" customWidth="1"/>
    <col min="68" max="68" width="103.1796875" bestFit="1" customWidth="1"/>
    <col min="69" max="69" width="41.81640625" bestFit="1" customWidth="1"/>
    <col min="70" max="70" width="24.54296875" bestFit="1" customWidth="1"/>
    <col min="71" max="71" width="39.453125" bestFit="1" customWidth="1"/>
    <col min="72" max="72" width="53.453125" bestFit="1" customWidth="1"/>
    <col min="73" max="73" width="56.54296875" bestFit="1" customWidth="1"/>
    <col min="74" max="74" width="60.7265625" bestFit="1" customWidth="1"/>
    <col min="75" max="75" width="64.81640625" bestFit="1" customWidth="1"/>
    <col min="76" max="76" width="38.81640625" bestFit="1" customWidth="1"/>
    <col min="77" max="77" width="29.81640625" bestFit="1" customWidth="1"/>
    <col min="78" max="78" width="39.26953125" bestFit="1" customWidth="1"/>
    <col min="79" max="79" width="44.453125" bestFit="1" customWidth="1"/>
    <col min="80" max="80" width="23.1796875" bestFit="1" customWidth="1"/>
    <col min="81" max="81" width="41.453125" bestFit="1" customWidth="1"/>
    <col min="82" max="82" width="38" bestFit="1" customWidth="1"/>
    <col min="83" max="83" width="7.26953125" bestFit="1" customWidth="1"/>
    <col min="84" max="84" width="92" bestFit="1" customWidth="1"/>
    <col min="85" max="85" width="24.81640625" bestFit="1" customWidth="1"/>
    <col min="86" max="86" width="103.81640625" bestFit="1" customWidth="1"/>
    <col min="87" max="87" width="119.1796875" bestFit="1" customWidth="1"/>
    <col min="88" max="88" width="79.54296875" bestFit="1" customWidth="1"/>
    <col min="89" max="89" width="103.1796875" bestFit="1" customWidth="1"/>
    <col min="90" max="90" width="11.26953125" bestFit="1" customWidth="1"/>
    <col min="91" max="870" width="94" bestFit="1" customWidth="1"/>
    <col min="871" max="871" width="19.7265625" bestFit="1" customWidth="1"/>
    <col min="872" max="872" width="20.453125" bestFit="1" customWidth="1"/>
    <col min="873" max="873" width="20.1796875" bestFit="1" customWidth="1"/>
    <col min="874" max="874" width="18.54296875" bestFit="1" customWidth="1"/>
    <col min="875" max="875" width="19.26953125" bestFit="1" customWidth="1"/>
    <col min="876" max="876" width="18.453125" bestFit="1" customWidth="1"/>
    <col min="877" max="877" width="17.81640625" bestFit="1" customWidth="1"/>
    <col min="878" max="878" width="18.81640625" bestFit="1" customWidth="1"/>
    <col min="879" max="879" width="18.7265625" bestFit="1" customWidth="1"/>
    <col min="880" max="880" width="18.453125" bestFit="1" customWidth="1"/>
    <col min="881" max="968" width="91.26953125" bestFit="1" customWidth="1"/>
    <col min="969" max="970" width="20.1796875" bestFit="1" customWidth="1"/>
    <col min="971" max="971" width="18.54296875" bestFit="1" customWidth="1"/>
    <col min="972" max="972" width="19.7265625" bestFit="1" customWidth="1"/>
    <col min="973" max="973" width="19.26953125" bestFit="1" customWidth="1"/>
    <col min="974" max="974" width="18.453125" bestFit="1" customWidth="1"/>
    <col min="975" max="975" width="17.81640625" bestFit="1" customWidth="1"/>
    <col min="976" max="976" width="18.81640625" bestFit="1" customWidth="1"/>
    <col min="977" max="977" width="18.7265625" bestFit="1" customWidth="1"/>
    <col min="978" max="978" width="18.453125" bestFit="1" customWidth="1"/>
    <col min="979" max="979" width="19" bestFit="1" customWidth="1"/>
  </cols>
  <sheetData>
    <row r="2" spans="1:89" x14ac:dyDescent="0.35">
      <c r="A2" t="s">
        <v>219</v>
      </c>
    </row>
    <row r="4" spans="1:89" x14ac:dyDescent="0.35">
      <c r="B4" t="s">
        <v>2</v>
      </c>
      <c r="C4" t="s">
        <v>3</v>
      </c>
      <c r="D4" t="s">
        <v>5</v>
      </c>
      <c r="E4" t="s">
        <v>6</v>
      </c>
      <c r="F4" t="s">
        <v>7</v>
      </c>
      <c r="G4" t="s">
        <v>8</v>
      </c>
      <c r="H4" t="s">
        <v>9</v>
      </c>
      <c r="I4" t="s">
        <v>10</v>
      </c>
      <c r="J4" t="s">
        <v>11</v>
      </c>
      <c r="K4" t="s">
        <v>12</v>
      </c>
      <c r="L4" t="s">
        <v>13</v>
      </c>
      <c r="M4" t="s">
        <v>14</v>
      </c>
      <c r="N4" t="s">
        <v>15</v>
      </c>
      <c r="O4" t="s">
        <v>16</v>
      </c>
      <c r="P4" t="s">
        <v>17</v>
      </c>
      <c r="Q4" t="s">
        <v>18</v>
      </c>
      <c r="R4" t="s">
        <v>19</v>
      </c>
      <c r="S4" t="s">
        <v>20</v>
      </c>
      <c r="T4" t="s">
        <v>21</v>
      </c>
      <c r="U4" t="s">
        <v>22</v>
      </c>
      <c r="V4" t="s">
        <v>23</v>
      </c>
      <c r="W4" t="s">
        <v>24</v>
      </c>
      <c r="X4" t="s">
        <v>25</v>
      </c>
      <c r="Y4" t="s">
        <v>26</v>
      </c>
      <c r="Z4" t="s">
        <v>27</v>
      </c>
      <c r="AA4" t="s">
        <v>28</v>
      </c>
      <c r="AB4" t="s">
        <v>29</v>
      </c>
      <c r="AC4" t="s">
        <v>30</v>
      </c>
      <c r="AD4" t="s">
        <v>31</v>
      </c>
      <c r="AE4" t="s">
        <v>33</v>
      </c>
      <c r="AF4" t="s">
        <v>34</v>
      </c>
      <c r="AG4" t="s">
        <v>35</v>
      </c>
      <c r="AH4" t="s">
        <v>36</v>
      </c>
      <c r="AI4" t="s">
        <v>37</v>
      </c>
      <c r="AJ4" t="s">
        <v>38</v>
      </c>
      <c r="AK4" t="s">
        <v>39</v>
      </c>
      <c r="AL4" t="s">
        <v>40</v>
      </c>
      <c r="AM4" t="s">
        <v>41</v>
      </c>
      <c r="AN4" t="s">
        <v>42</v>
      </c>
      <c r="AO4" t="s">
        <v>43</v>
      </c>
      <c r="AP4" t="s">
        <v>45</v>
      </c>
      <c r="AQ4" t="s">
        <v>46</v>
      </c>
      <c r="AR4" t="s">
        <v>47</v>
      </c>
      <c r="AS4" t="s">
        <v>48</v>
      </c>
      <c r="AT4" t="s">
        <v>49</v>
      </c>
      <c r="AU4" t="s">
        <v>50</v>
      </c>
      <c r="AV4" t="s">
        <v>51</v>
      </c>
      <c r="AW4" t="s">
        <v>52</v>
      </c>
      <c r="AX4" t="s">
        <v>53</v>
      </c>
      <c r="AY4" t="s">
        <v>54</v>
      </c>
      <c r="AZ4" t="s">
        <v>55</v>
      </c>
      <c r="BA4" t="s">
        <v>56</v>
      </c>
      <c r="BB4" t="s">
        <v>57</v>
      </c>
      <c r="BC4" t="s">
        <v>58</v>
      </c>
      <c r="BD4" t="s">
        <v>59</v>
      </c>
      <c r="BE4" t="s">
        <v>60</v>
      </c>
      <c r="BF4" t="s">
        <v>61</v>
      </c>
      <c r="BG4" t="s">
        <v>63</v>
      </c>
      <c r="BH4" t="s">
        <v>64</v>
      </c>
      <c r="BI4" t="s">
        <v>65</v>
      </c>
      <c r="BJ4" t="s">
        <v>66</v>
      </c>
      <c r="BK4" t="s">
        <v>67</v>
      </c>
      <c r="BL4" t="s">
        <v>68</v>
      </c>
      <c r="BM4" t="s">
        <v>69</v>
      </c>
      <c r="BN4" t="s">
        <v>70</v>
      </c>
      <c r="BO4" t="s">
        <v>71</v>
      </c>
      <c r="BP4" t="s">
        <v>72</v>
      </c>
      <c r="BQ4" t="s">
        <v>73</v>
      </c>
      <c r="BR4" t="s">
        <v>75</v>
      </c>
      <c r="BS4" t="s">
        <v>76</v>
      </c>
      <c r="BT4" t="s">
        <v>77</v>
      </c>
      <c r="BU4" t="s">
        <v>78</v>
      </c>
      <c r="BV4" t="s">
        <v>79</v>
      </c>
      <c r="BW4" t="s">
        <v>80</v>
      </c>
      <c r="BX4" t="s">
        <v>81</v>
      </c>
      <c r="BY4" t="s">
        <v>82</v>
      </c>
      <c r="BZ4" t="s">
        <v>83</v>
      </c>
      <c r="CA4" t="s">
        <v>84</v>
      </c>
      <c r="CB4" t="s">
        <v>85</v>
      </c>
      <c r="CC4" t="s">
        <v>86</v>
      </c>
      <c r="CD4" t="s">
        <v>88</v>
      </c>
      <c r="CE4" t="s">
        <v>4</v>
      </c>
      <c r="CF4" t="s">
        <v>32</v>
      </c>
      <c r="CG4" t="s">
        <v>62</v>
      </c>
      <c r="CH4" t="s">
        <v>74</v>
      </c>
      <c r="CI4" t="s">
        <v>222</v>
      </c>
      <c r="CJ4" t="s">
        <v>87</v>
      </c>
      <c r="CK4" t="s">
        <v>223</v>
      </c>
    </row>
    <row r="5" spans="1:89" x14ac:dyDescent="0.35">
      <c r="A5" s="2" t="s">
        <v>224</v>
      </c>
      <c r="B5" s="48">
        <v>86</v>
      </c>
      <c r="C5" s="48">
        <v>59</v>
      </c>
      <c r="D5" s="48">
        <v>343</v>
      </c>
      <c r="E5" s="48">
        <v>1136</v>
      </c>
      <c r="F5" s="48">
        <v>727</v>
      </c>
      <c r="G5" s="48">
        <v>544</v>
      </c>
      <c r="H5" s="48">
        <v>1185</v>
      </c>
      <c r="I5" s="48">
        <v>144</v>
      </c>
      <c r="J5" s="48">
        <v>2541</v>
      </c>
      <c r="K5" s="48">
        <v>868</v>
      </c>
      <c r="L5" s="48">
        <v>250</v>
      </c>
      <c r="M5" s="48">
        <v>529</v>
      </c>
      <c r="N5" s="48">
        <v>325</v>
      </c>
      <c r="O5" s="48">
        <v>960</v>
      </c>
      <c r="P5" s="48">
        <v>408</v>
      </c>
      <c r="Q5" s="48">
        <v>462</v>
      </c>
      <c r="R5" s="48">
        <v>196</v>
      </c>
      <c r="S5" s="48">
        <v>549</v>
      </c>
      <c r="T5" s="48">
        <v>0</v>
      </c>
      <c r="U5" s="48">
        <v>946</v>
      </c>
      <c r="V5" s="48">
        <v>75</v>
      </c>
      <c r="W5" s="48">
        <v>405</v>
      </c>
      <c r="X5" s="48">
        <v>956</v>
      </c>
      <c r="Y5" s="48">
        <v>2467</v>
      </c>
      <c r="Z5" s="48">
        <v>689</v>
      </c>
      <c r="AA5" s="48">
        <v>418</v>
      </c>
      <c r="AB5" s="48">
        <v>2069</v>
      </c>
      <c r="AC5" s="48">
        <v>160</v>
      </c>
      <c r="AD5" s="48">
        <v>163</v>
      </c>
      <c r="AE5" s="48">
        <v>114</v>
      </c>
      <c r="AF5" s="48">
        <v>161</v>
      </c>
      <c r="AG5" s="48">
        <v>158</v>
      </c>
      <c r="AH5" s="48">
        <v>156</v>
      </c>
      <c r="AI5" s="48">
        <v>532</v>
      </c>
      <c r="AJ5" s="48">
        <v>19</v>
      </c>
      <c r="AK5" s="48">
        <v>361</v>
      </c>
      <c r="AL5" s="48">
        <v>1366</v>
      </c>
      <c r="AM5" s="48">
        <v>952</v>
      </c>
      <c r="AN5" s="48">
        <v>185</v>
      </c>
      <c r="AO5" s="48">
        <v>299</v>
      </c>
      <c r="AP5" s="48">
        <v>1106</v>
      </c>
      <c r="AQ5" s="48">
        <v>1342</v>
      </c>
      <c r="AR5" s="48">
        <v>1300</v>
      </c>
      <c r="AS5" s="48">
        <v>198</v>
      </c>
      <c r="AT5" s="48">
        <v>194</v>
      </c>
      <c r="AU5" s="48">
        <v>1066</v>
      </c>
      <c r="AV5" s="48">
        <v>859</v>
      </c>
      <c r="AW5" s="48">
        <v>599</v>
      </c>
      <c r="AX5" s="48">
        <v>56</v>
      </c>
      <c r="AY5" s="48">
        <v>2432</v>
      </c>
      <c r="AZ5" s="48">
        <v>1126</v>
      </c>
      <c r="BA5" s="48">
        <v>2677</v>
      </c>
      <c r="BB5" s="48">
        <v>911</v>
      </c>
      <c r="BC5" s="48">
        <v>84</v>
      </c>
      <c r="BD5" s="48">
        <v>78</v>
      </c>
      <c r="BE5" s="48">
        <v>31</v>
      </c>
      <c r="BF5" s="48">
        <v>68</v>
      </c>
      <c r="BG5" s="48">
        <v>602</v>
      </c>
      <c r="BH5" s="48">
        <v>36</v>
      </c>
      <c r="BI5" s="48">
        <v>702</v>
      </c>
      <c r="BJ5" s="48">
        <v>122</v>
      </c>
      <c r="BK5" s="48">
        <v>601</v>
      </c>
      <c r="BL5" s="48">
        <v>1849</v>
      </c>
      <c r="BM5" s="48">
        <v>996</v>
      </c>
      <c r="BN5" s="48">
        <v>603</v>
      </c>
      <c r="BO5" s="48">
        <v>1216</v>
      </c>
      <c r="BP5" s="48">
        <v>325</v>
      </c>
      <c r="BQ5" s="48">
        <v>424</v>
      </c>
      <c r="BR5" s="48">
        <v>383</v>
      </c>
      <c r="BS5" s="48">
        <v>971</v>
      </c>
      <c r="BT5" s="48">
        <v>3671</v>
      </c>
      <c r="BU5" s="48">
        <v>1950</v>
      </c>
      <c r="BV5" s="48">
        <v>2521</v>
      </c>
      <c r="BW5" s="48">
        <v>2407</v>
      </c>
      <c r="BX5" s="48">
        <v>1286</v>
      </c>
      <c r="BY5" s="48">
        <v>630</v>
      </c>
      <c r="BZ5" s="48">
        <v>630</v>
      </c>
      <c r="CA5" s="48">
        <v>634</v>
      </c>
      <c r="CB5" s="48">
        <v>814</v>
      </c>
      <c r="CC5" s="48">
        <v>899</v>
      </c>
      <c r="CD5" s="48">
        <v>424</v>
      </c>
      <c r="CE5" s="48">
        <v>1413</v>
      </c>
      <c r="CF5" s="48">
        <v>103</v>
      </c>
      <c r="CG5" s="48">
        <v>38</v>
      </c>
      <c r="CH5" s="48">
        <v>769</v>
      </c>
      <c r="CI5" s="48">
        <v>1326</v>
      </c>
      <c r="CJ5" s="48">
        <v>373</v>
      </c>
      <c r="CK5" s="48">
        <v>66808</v>
      </c>
    </row>
    <row r="6" spans="1:89" x14ac:dyDescent="0.35">
      <c r="A6" s="2" t="s">
        <v>225</v>
      </c>
      <c r="B6" s="48">
        <v>85</v>
      </c>
      <c r="C6" s="48">
        <v>56</v>
      </c>
      <c r="D6" s="48">
        <v>342</v>
      </c>
      <c r="E6" s="48">
        <v>1098</v>
      </c>
      <c r="F6" s="48">
        <v>741</v>
      </c>
      <c r="G6" s="48">
        <v>529</v>
      </c>
      <c r="H6" s="48">
        <v>1185</v>
      </c>
      <c r="I6" s="48">
        <v>155</v>
      </c>
      <c r="J6" s="48">
        <v>2584</v>
      </c>
      <c r="K6" s="48">
        <v>882</v>
      </c>
      <c r="L6" s="48">
        <v>254</v>
      </c>
      <c r="M6" s="48">
        <v>518</v>
      </c>
      <c r="N6" s="48">
        <v>324</v>
      </c>
      <c r="O6" s="48">
        <v>900</v>
      </c>
      <c r="P6" s="48">
        <v>418</v>
      </c>
      <c r="Q6" s="48">
        <v>459</v>
      </c>
      <c r="R6" s="48">
        <v>193</v>
      </c>
      <c r="S6" s="48">
        <v>547</v>
      </c>
      <c r="T6" s="48">
        <v>0</v>
      </c>
      <c r="U6" s="48">
        <v>938</v>
      </c>
      <c r="V6" s="48">
        <v>73</v>
      </c>
      <c r="W6" s="48">
        <v>401</v>
      </c>
      <c r="X6" s="48">
        <v>942</v>
      </c>
      <c r="Y6" s="48">
        <v>2385</v>
      </c>
      <c r="Z6" s="48">
        <v>677</v>
      </c>
      <c r="AA6" s="48">
        <v>413</v>
      </c>
      <c r="AB6" s="48">
        <v>2297</v>
      </c>
      <c r="AC6" s="48">
        <v>173</v>
      </c>
      <c r="AD6" s="48">
        <v>167</v>
      </c>
      <c r="AE6" s="48">
        <v>112</v>
      </c>
      <c r="AF6" s="48">
        <v>166</v>
      </c>
      <c r="AG6" s="48">
        <v>163</v>
      </c>
      <c r="AH6" s="48">
        <v>149</v>
      </c>
      <c r="AI6" s="48">
        <v>537</v>
      </c>
      <c r="AJ6" s="48">
        <v>19</v>
      </c>
      <c r="AK6" s="48">
        <v>366</v>
      </c>
      <c r="AL6" s="48">
        <v>1378</v>
      </c>
      <c r="AM6" s="48">
        <v>940</v>
      </c>
      <c r="AN6" s="48">
        <v>168</v>
      </c>
      <c r="AO6" s="48">
        <v>302</v>
      </c>
      <c r="AP6" s="48">
        <v>1136</v>
      </c>
      <c r="AQ6" s="48">
        <v>1354</v>
      </c>
      <c r="AR6" s="48">
        <v>1310</v>
      </c>
      <c r="AS6" s="48">
        <v>206</v>
      </c>
      <c r="AT6" s="48">
        <v>197</v>
      </c>
      <c r="AU6" s="48">
        <v>1066</v>
      </c>
      <c r="AV6" s="48">
        <v>856</v>
      </c>
      <c r="AW6" s="48">
        <v>599</v>
      </c>
      <c r="AX6" s="48">
        <v>57</v>
      </c>
      <c r="AY6" s="48">
        <v>2427</v>
      </c>
      <c r="AZ6" s="48">
        <v>1121</v>
      </c>
      <c r="BA6" s="48">
        <v>2600</v>
      </c>
      <c r="BB6" s="48">
        <v>859</v>
      </c>
      <c r="BC6" s="48">
        <v>84</v>
      </c>
      <c r="BD6" s="48">
        <v>77</v>
      </c>
      <c r="BE6" s="48">
        <v>31</v>
      </c>
      <c r="BF6" s="48">
        <v>67</v>
      </c>
      <c r="BG6" s="48">
        <v>590</v>
      </c>
      <c r="BH6" s="48">
        <v>31</v>
      </c>
      <c r="BI6" s="48">
        <v>701</v>
      </c>
      <c r="BJ6" s="48">
        <v>119</v>
      </c>
      <c r="BK6" s="48">
        <v>598</v>
      </c>
      <c r="BL6" s="48">
        <v>1879</v>
      </c>
      <c r="BM6" s="48">
        <v>991</v>
      </c>
      <c r="BN6" s="48">
        <v>603</v>
      </c>
      <c r="BO6" s="48">
        <v>1223</v>
      </c>
      <c r="BP6" s="48">
        <v>330</v>
      </c>
      <c r="BQ6" s="48">
        <v>422</v>
      </c>
      <c r="BR6" s="48">
        <v>382</v>
      </c>
      <c r="BS6" s="48">
        <v>972</v>
      </c>
      <c r="BT6" s="48">
        <v>3643</v>
      </c>
      <c r="BU6" s="48">
        <v>1968</v>
      </c>
      <c r="BV6" s="48">
        <v>2413</v>
      </c>
      <c r="BW6" s="48">
        <v>2386</v>
      </c>
      <c r="BX6" s="48">
        <v>1275</v>
      </c>
      <c r="BY6" s="48">
        <v>637</v>
      </c>
      <c r="BZ6" s="48">
        <v>628</v>
      </c>
      <c r="CA6" s="48">
        <v>606</v>
      </c>
      <c r="CB6" s="48">
        <v>803</v>
      </c>
      <c r="CC6" s="48">
        <v>883</v>
      </c>
      <c r="CD6" s="48">
        <v>433</v>
      </c>
      <c r="CE6" s="48">
        <v>1377</v>
      </c>
      <c r="CF6" s="48">
        <v>124</v>
      </c>
      <c r="CG6" s="48">
        <v>39</v>
      </c>
      <c r="CH6" s="48">
        <v>761</v>
      </c>
      <c r="CI6" s="48">
        <v>1341</v>
      </c>
      <c r="CJ6" s="48">
        <v>382</v>
      </c>
      <c r="CK6" s="48">
        <v>66623</v>
      </c>
    </row>
    <row r="7" spans="1:89" x14ac:dyDescent="0.35">
      <c r="A7" s="2" t="s">
        <v>226</v>
      </c>
      <c r="B7" s="48">
        <v>85</v>
      </c>
      <c r="C7" s="48">
        <v>57</v>
      </c>
      <c r="D7" s="48">
        <v>339</v>
      </c>
      <c r="E7" s="48">
        <v>1084</v>
      </c>
      <c r="F7" s="48">
        <v>617</v>
      </c>
      <c r="G7" s="48">
        <v>528</v>
      </c>
      <c r="H7" s="48">
        <v>1182</v>
      </c>
      <c r="I7" s="48">
        <v>151</v>
      </c>
      <c r="J7" s="48">
        <v>2624</v>
      </c>
      <c r="K7" s="48">
        <v>881</v>
      </c>
      <c r="L7" s="48">
        <v>263</v>
      </c>
      <c r="M7" s="48">
        <v>511</v>
      </c>
      <c r="N7" s="48">
        <v>313</v>
      </c>
      <c r="O7" s="48">
        <v>860</v>
      </c>
      <c r="P7" s="48">
        <v>417</v>
      </c>
      <c r="Q7" s="48">
        <v>461</v>
      </c>
      <c r="R7" s="48">
        <v>193</v>
      </c>
      <c r="S7" s="48">
        <v>543</v>
      </c>
      <c r="T7" s="48">
        <v>0</v>
      </c>
      <c r="U7" s="48">
        <v>933</v>
      </c>
      <c r="V7" s="48">
        <v>72</v>
      </c>
      <c r="W7" s="48">
        <v>403</v>
      </c>
      <c r="X7" s="48">
        <v>945</v>
      </c>
      <c r="Y7" s="48">
        <v>2361</v>
      </c>
      <c r="Z7" s="48">
        <v>664</v>
      </c>
      <c r="AA7" s="48">
        <v>416</v>
      </c>
      <c r="AB7" s="48">
        <v>2320</v>
      </c>
      <c r="AC7" s="48">
        <v>172</v>
      </c>
      <c r="AD7" s="48">
        <v>173</v>
      </c>
      <c r="AE7" s="48">
        <v>110</v>
      </c>
      <c r="AF7" s="48">
        <v>162</v>
      </c>
      <c r="AG7" s="48">
        <v>171</v>
      </c>
      <c r="AH7" s="48">
        <v>153</v>
      </c>
      <c r="AI7" s="48">
        <v>542</v>
      </c>
      <c r="AJ7" s="48">
        <v>18</v>
      </c>
      <c r="AK7" s="48">
        <v>369</v>
      </c>
      <c r="AL7" s="48">
        <v>1390</v>
      </c>
      <c r="AM7" s="48">
        <v>920</v>
      </c>
      <c r="AN7" s="48">
        <v>169</v>
      </c>
      <c r="AO7" s="48">
        <v>302</v>
      </c>
      <c r="AP7" s="48">
        <v>1148</v>
      </c>
      <c r="AQ7" s="48">
        <v>1379</v>
      </c>
      <c r="AR7" s="48">
        <v>1304</v>
      </c>
      <c r="AS7" s="48">
        <v>211</v>
      </c>
      <c r="AT7" s="48">
        <v>198</v>
      </c>
      <c r="AU7" s="48">
        <v>1062</v>
      </c>
      <c r="AV7" s="48">
        <v>838</v>
      </c>
      <c r="AW7" s="48">
        <v>592</v>
      </c>
      <c r="AX7" s="48">
        <v>58</v>
      </c>
      <c r="AY7" s="48">
        <v>2448</v>
      </c>
      <c r="AZ7" s="48">
        <v>1122</v>
      </c>
      <c r="BA7" s="48">
        <v>2588</v>
      </c>
      <c r="BB7" s="48">
        <v>814</v>
      </c>
      <c r="BC7" s="48">
        <v>88</v>
      </c>
      <c r="BD7" s="48">
        <v>65</v>
      </c>
      <c r="BE7" s="48">
        <v>33</v>
      </c>
      <c r="BF7" s="48">
        <v>65</v>
      </c>
      <c r="BG7" s="48">
        <v>583</v>
      </c>
      <c r="BH7" s="48">
        <v>21</v>
      </c>
      <c r="BI7" s="48">
        <v>680</v>
      </c>
      <c r="BJ7" s="48">
        <v>118</v>
      </c>
      <c r="BK7" s="48">
        <v>615</v>
      </c>
      <c r="BL7" s="48">
        <v>1895</v>
      </c>
      <c r="BM7" s="48">
        <v>1056</v>
      </c>
      <c r="BN7" s="48">
        <v>601</v>
      </c>
      <c r="BO7" s="48">
        <v>1242</v>
      </c>
      <c r="BP7" s="48">
        <v>325</v>
      </c>
      <c r="BQ7" s="48">
        <v>420</v>
      </c>
      <c r="BR7" s="48">
        <v>374</v>
      </c>
      <c r="BS7" s="48">
        <v>977</v>
      </c>
      <c r="BT7" s="48">
        <v>3667</v>
      </c>
      <c r="BU7" s="48">
        <v>1980</v>
      </c>
      <c r="BV7" s="48">
        <v>2356</v>
      </c>
      <c r="BW7" s="48">
        <v>2376</v>
      </c>
      <c r="BX7" s="48">
        <v>1281</v>
      </c>
      <c r="BY7" s="48">
        <v>632</v>
      </c>
      <c r="BZ7" s="48">
        <v>630</v>
      </c>
      <c r="CA7" s="48">
        <v>579</v>
      </c>
      <c r="CB7" s="48">
        <v>800</v>
      </c>
      <c r="CC7" s="48">
        <v>898</v>
      </c>
      <c r="CD7" s="48">
        <v>447</v>
      </c>
      <c r="CE7" s="48">
        <v>1358</v>
      </c>
      <c r="CF7" s="48">
        <v>127</v>
      </c>
      <c r="CG7" s="48">
        <v>39</v>
      </c>
      <c r="CH7" s="48">
        <v>763</v>
      </c>
      <c r="CI7" s="48">
        <v>1355</v>
      </c>
      <c r="CJ7" s="48">
        <v>389</v>
      </c>
      <c r="CK7" s="48">
        <v>66471</v>
      </c>
    </row>
    <row r="8" spans="1:89" x14ac:dyDescent="0.35">
      <c r="A8" s="2" t="s">
        <v>227</v>
      </c>
      <c r="B8" s="48">
        <v>83</v>
      </c>
      <c r="C8" s="48">
        <v>58</v>
      </c>
      <c r="D8" s="48">
        <v>336</v>
      </c>
      <c r="E8" s="48">
        <v>1076</v>
      </c>
      <c r="F8" s="48">
        <v>630</v>
      </c>
      <c r="G8" s="48">
        <v>520</v>
      </c>
      <c r="H8" s="48">
        <v>1192</v>
      </c>
      <c r="I8" s="48">
        <v>148</v>
      </c>
      <c r="J8" s="48">
        <v>2574</v>
      </c>
      <c r="K8" s="48">
        <v>871</v>
      </c>
      <c r="L8" s="48">
        <v>265</v>
      </c>
      <c r="M8" s="48">
        <v>514</v>
      </c>
      <c r="N8" s="48">
        <v>310</v>
      </c>
      <c r="O8" s="48">
        <v>840</v>
      </c>
      <c r="P8" s="48">
        <v>422</v>
      </c>
      <c r="Q8" s="48">
        <v>467</v>
      </c>
      <c r="R8" s="48">
        <v>189</v>
      </c>
      <c r="S8" s="48">
        <v>536</v>
      </c>
      <c r="T8" s="48">
        <v>0</v>
      </c>
      <c r="U8" s="48">
        <v>943</v>
      </c>
      <c r="V8" s="48">
        <v>71</v>
      </c>
      <c r="W8" s="48">
        <v>397</v>
      </c>
      <c r="X8" s="48">
        <v>943</v>
      </c>
      <c r="Y8" s="48">
        <v>2290</v>
      </c>
      <c r="Z8" s="48">
        <v>651</v>
      </c>
      <c r="AA8" s="48">
        <v>416</v>
      </c>
      <c r="AB8" s="48">
        <v>2302</v>
      </c>
      <c r="AC8" s="48">
        <v>173</v>
      </c>
      <c r="AD8" s="48">
        <v>171</v>
      </c>
      <c r="AE8" s="48">
        <v>113</v>
      </c>
      <c r="AF8" s="48">
        <v>154</v>
      </c>
      <c r="AG8" s="48">
        <v>169</v>
      </c>
      <c r="AH8" s="48">
        <v>150</v>
      </c>
      <c r="AI8" s="48">
        <v>544</v>
      </c>
      <c r="AJ8" s="48">
        <v>23</v>
      </c>
      <c r="AK8" s="48">
        <v>371</v>
      </c>
      <c r="AL8" s="48">
        <v>1414</v>
      </c>
      <c r="AM8" s="48">
        <v>913</v>
      </c>
      <c r="AN8" s="48">
        <v>163</v>
      </c>
      <c r="AO8" s="48">
        <v>302</v>
      </c>
      <c r="AP8" s="48">
        <v>1128</v>
      </c>
      <c r="AQ8" s="48">
        <v>1404</v>
      </c>
      <c r="AR8" s="48">
        <v>1292</v>
      </c>
      <c r="AS8" s="48">
        <v>216</v>
      </c>
      <c r="AT8" s="48">
        <v>203</v>
      </c>
      <c r="AU8" s="48">
        <v>1060</v>
      </c>
      <c r="AV8" s="48">
        <v>835</v>
      </c>
      <c r="AW8" s="48">
        <v>594</v>
      </c>
      <c r="AX8" s="48">
        <v>55</v>
      </c>
      <c r="AY8" s="48">
        <v>2442</v>
      </c>
      <c r="AZ8" s="48">
        <v>1102</v>
      </c>
      <c r="BA8" s="48">
        <v>2582</v>
      </c>
      <c r="BB8" s="48">
        <v>800</v>
      </c>
      <c r="BC8" s="48">
        <v>82</v>
      </c>
      <c r="BD8" s="48">
        <v>63</v>
      </c>
      <c r="BE8" s="48">
        <v>33</v>
      </c>
      <c r="BF8" s="48">
        <v>64</v>
      </c>
      <c r="BG8" s="48">
        <v>581</v>
      </c>
      <c r="BH8" s="48">
        <v>19</v>
      </c>
      <c r="BI8" s="48">
        <v>662</v>
      </c>
      <c r="BJ8" s="48">
        <v>116</v>
      </c>
      <c r="BK8" s="48">
        <v>618</v>
      </c>
      <c r="BL8" s="48">
        <v>1895</v>
      </c>
      <c r="BM8" s="48">
        <v>1051</v>
      </c>
      <c r="BN8" s="48">
        <v>594</v>
      </c>
      <c r="BO8" s="48">
        <v>1291</v>
      </c>
      <c r="BP8" s="48">
        <v>319</v>
      </c>
      <c r="BQ8" s="48">
        <v>403</v>
      </c>
      <c r="BR8" s="48">
        <v>381</v>
      </c>
      <c r="BS8" s="48">
        <v>984</v>
      </c>
      <c r="BT8" s="48">
        <v>3703</v>
      </c>
      <c r="BU8" s="48">
        <v>1965</v>
      </c>
      <c r="BV8" s="48">
        <v>2305</v>
      </c>
      <c r="BW8" s="48">
        <v>2374</v>
      </c>
      <c r="BX8" s="48">
        <v>1279</v>
      </c>
      <c r="BY8" s="48">
        <v>618</v>
      </c>
      <c r="BZ8" s="48">
        <v>624</v>
      </c>
      <c r="CA8" s="48">
        <v>563</v>
      </c>
      <c r="CB8" s="48">
        <v>791</v>
      </c>
      <c r="CC8" s="48">
        <v>879</v>
      </c>
      <c r="CD8" s="48">
        <v>450</v>
      </c>
      <c r="CE8" s="48">
        <v>1338</v>
      </c>
      <c r="CF8" s="48">
        <v>125</v>
      </c>
      <c r="CG8" s="48">
        <v>38</v>
      </c>
      <c r="CH8" s="48">
        <v>748</v>
      </c>
      <c r="CI8" s="48">
        <v>1371</v>
      </c>
      <c r="CJ8" s="48">
        <v>390</v>
      </c>
      <c r="CK8" s="48">
        <v>66134</v>
      </c>
    </row>
    <row r="9" spans="1:89" x14ac:dyDescent="0.35">
      <c r="A9" s="2" t="s">
        <v>228</v>
      </c>
      <c r="B9" s="48">
        <v>79</v>
      </c>
      <c r="C9" s="48">
        <v>57</v>
      </c>
      <c r="D9" s="48">
        <v>337</v>
      </c>
      <c r="E9" s="48">
        <v>1055</v>
      </c>
      <c r="F9" s="48">
        <v>638</v>
      </c>
      <c r="G9" s="48">
        <v>513</v>
      </c>
      <c r="H9" s="48">
        <v>1165</v>
      </c>
      <c r="I9" s="48">
        <v>148</v>
      </c>
      <c r="J9" s="48">
        <v>2553</v>
      </c>
      <c r="K9" s="48">
        <v>864</v>
      </c>
      <c r="L9" s="48">
        <v>265</v>
      </c>
      <c r="M9" s="48">
        <v>581</v>
      </c>
      <c r="N9" s="48">
        <v>298</v>
      </c>
      <c r="O9" s="48">
        <v>803</v>
      </c>
      <c r="P9" s="48">
        <v>417</v>
      </c>
      <c r="Q9" s="48">
        <v>467</v>
      </c>
      <c r="R9" s="48">
        <v>179</v>
      </c>
      <c r="S9" s="48">
        <v>536</v>
      </c>
      <c r="T9" s="48">
        <v>0</v>
      </c>
      <c r="U9" s="48">
        <v>939</v>
      </c>
      <c r="V9" s="48">
        <v>71</v>
      </c>
      <c r="W9" s="48">
        <v>405</v>
      </c>
      <c r="X9" s="48">
        <v>922</v>
      </c>
      <c r="Y9" s="48">
        <v>2235</v>
      </c>
      <c r="Z9" s="48">
        <v>640</v>
      </c>
      <c r="AA9" s="48">
        <v>418</v>
      </c>
      <c r="AB9" s="48">
        <v>2272</v>
      </c>
      <c r="AC9" s="48">
        <v>190</v>
      </c>
      <c r="AD9" s="48">
        <v>165</v>
      </c>
      <c r="AE9" s="48">
        <v>114</v>
      </c>
      <c r="AF9" s="48">
        <v>161</v>
      </c>
      <c r="AG9" s="48">
        <v>172</v>
      </c>
      <c r="AH9" s="48">
        <v>147</v>
      </c>
      <c r="AI9" s="48">
        <v>542</v>
      </c>
      <c r="AJ9" s="48">
        <v>23</v>
      </c>
      <c r="AK9" s="48">
        <v>377</v>
      </c>
      <c r="AL9" s="48">
        <v>1412</v>
      </c>
      <c r="AM9" s="48">
        <v>901</v>
      </c>
      <c r="AN9" s="48">
        <v>163</v>
      </c>
      <c r="AO9" s="48">
        <v>306</v>
      </c>
      <c r="AP9" s="48">
        <v>1116</v>
      </c>
      <c r="AQ9" s="48">
        <v>1419</v>
      </c>
      <c r="AR9" s="48">
        <v>1294</v>
      </c>
      <c r="AS9" s="48">
        <v>223</v>
      </c>
      <c r="AT9" s="48">
        <v>175</v>
      </c>
      <c r="AU9" s="48">
        <v>1041</v>
      </c>
      <c r="AV9" s="48">
        <v>828</v>
      </c>
      <c r="AW9" s="48">
        <v>607</v>
      </c>
      <c r="AX9" s="48">
        <v>55</v>
      </c>
      <c r="AY9" s="48">
        <v>2398</v>
      </c>
      <c r="AZ9" s="48">
        <v>1087</v>
      </c>
      <c r="BA9" s="48">
        <v>2536</v>
      </c>
      <c r="BB9" s="48">
        <v>778</v>
      </c>
      <c r="BC9" s="48">
        <v>79</v>
      </c>
      <c r="BD9" s="48">
        <v>62</v>
      </c>
      <c r="BE9" s="48">
        <v>33</v>
      </c>
      <c r="BF9" s="48">
        <v>66</v>
      </c>
      <c r="BG9" s="48">
        <v>576</v>
      </c>
      <c r="BH9" s="48">
        <v>6</v>
      </c>
      <c r="BI9" s="48">
        <v>634</v>
      </c>
      <c r="BJ9" s="48">
        <v>112</v>
      </c>
      <c r="BK9" s="48">
        <v>624</v>
      </c>
      <c r="BL9" s="48">
        <v>1919</v>
      </c>
      <c r="BM9" s="48">
        <v>1067</v>
      </c>
      <c r="BN9" s="48">
        <v>579</v>
      </c>
      <c r="BO9" s="48">
        <v>1323</v>
      </c>
      <c r="BP9" s="48">
        <v>314</v>
      </c>
      <c r="BQ9" s="48">
        <v>391</v>
      </c>
      <c r="BR9" s="48">
        <v>384</v>
      </c>
      <c r="BS9" s="48">
        <v>997</v>
      </c>
      <c r="BT9" s="48">
        <v>3675</v>
      </c>
      <c r="BU9" s="48">
        <v>1848</v>
      </c>
      <c r="BV9" s="48">
        <v>2290</v>
      </c>
      <c r="BW9" s="48">
        <v>2400</v>
      </c>
      <c r="BX9" s="48">
        <v>1278</v>
      </c>
      <c r="BY9" s="48">
        <v>604</v>
      </c>
      <c r="BZ9" s="48">
        <v>641</v>
      </c>
      <c r="CA9" s="48">
        <v>538</v>
      </c>
      <c r="CB9" s="48">
        <v>792</v>
      </c>
      <c r="CC9" s="48">
        <v>868</v>
      </c>
      <c r="CD9" s="48">
        <v>446</v>
      </c>
      <c r="CE9" s="48">
        <v>1319</v>
      </c>
      <c r="CF9" s="48">
        <v>128</v>
      </c>
      <c r="CG9" s="48">
        <v>38</v>
      </c>
      <c r="CH9" s="48">
        <v>742</v>
      </c>
      <c r="CI9" s="48">
        <v>1382</v>
      </c>
      <c r="CJ9" s="48">
        <v>402</v>
      </c>
      <c r="CK9" s="48">
        <v>65644</v>
      </c>
    </row>
    <row r="10" spans="1:89" x14ac:dyDescent="0.35">
      <c r="A10" s="2" t="s">
        <v>229</v>
      </c>
      <c r="B10" s="48">
        <v>79</v>
      </c>
      <c r="C10" s="48">
        <v>56</v>
      </c>
      <c r="D10" s="48">
        <v>351</v>
      </c>
      <c r="E10" s="48">
        <v>1067</v>
      </c>
      <c r="F10" s="48">
        <v>675</v>
      </c>
      <c r="G10" s="48">
        <v>509</v>
      </c>
      <c r="H10" s="48">
        <v>1145</v>
      </c>
      <c r="I10" s="48">
        <v>155</v>
      </c>
      <c r="J10" s="48">
        <v>2574</v>
      </c>
      <c r="K10" s="48">
        <v>847</v>
      </c>
      <c r="L10" s="48">
        <v>263</v>
      </c>
      <c r="M10" s="48">
        <v>621</v>
      </c>
      <c r="N10" s="48">
        <v>301</v>
      </c>
      <c r="O10" s="48">
        <v>807</v>
      </c>
      <c r="P10" s="48">
        <v>411</v>
      </c>
      <c r="Q10" s="48">
        <v>460</v>
      </c>
      <c r="R10" s="48">
        <v>177</v>
      </c>
      <c r="S10" s="48">
        <v>533</v>
      </c>
      <c r="T10" s="48">
        <v>0</v>
      </c>
      <c r="U10" s="48">
        <v>939</v>
      </c>
      <c r="V10" s="48">
        <v>71</v>
      </c>
      <c r="W10" s="48">
        <v>416</v>
      </c>
      <c r="X10" s="48">
        <v>945</v>
      </c>
      <c r="Y10" s="48">
        <v>2196</v>
      </c>
      <c r="Z10" s="48">
        <v>624</v>
      </c>
      <c r="AA10" s="48">
        <v>424</v>
      </c>
      <c r="AB10" s="48">
        <v>2300</v>
      </c>
      <c r="AC10" s="48">
        <v>189</v>
      </c>
      <c r="AD10" s="48">
        <v>167</v>
      </c>
      <c r="AE10" s="48">
        <v>113</v>
      </c>
      <c r="AF10" s="48">
        <v>161</v>
      </c>
      <c r="AG10" s="48">
        <v>172</v>
      </c>
      <c r="AH10" s="48">
        <v>140</v>
      </c>
      <c r="AI10" s="48">
        <v>541</v>
      </c>
      <c r="AJ10" s="48">
        <v>23</v>
      </c>
      <c r="AK10" s="48">
        <v>394</v>
      </c>
      <c r="AL10" s="48">
        <v>1436</v>
      </c>
      <c r="AM10" s="48">
        <v>868</v>
      </c>
      <c r="AN10" s="48">
        <v>164</v>
      </c>
      <c r="AO10" s="48">
        <v>308</v>
      </c>
      <c r="AP10" s="48">
        <v>1138</v>
      </c>
      <c r="AQ10" s="48">
        <v>1440</v>
      </c>
      <c r="AR10" s="48">
        <v>1308</v>
      </c>
      <c r="AS10" s="48">
        <v>224</v>
      </c>
      <c r="AT10" s="48">
        <v>179</v>
      </c>
      <c r="AU10" s="48">
        <v>1059</v>
      </c>
      <c r="AV10" s="48">
        <v>851</v>
      </c>
      <c r="AW10" s="48">
        <v>609</v>
      </c>
      <c r="AX10" s="48">
        <v>58</v>
      </c>
      <c r="AY10" s="48">
        <v>2396</v>
      </c>
      <c r="AZ10" s="48">
        <v>1072</v>
      </c>
      <c r="BA10" s="48">
        <v>2542</v>
      </c>
      <c r="BB10" s="48">
        <v>784</v>
      </c>
      <c r="BC10" s="48">
        <v>77</v>
      </c>
      <c r="BD10" s="48">
        <v>62</v>
      </c>
      <c r="BE10" s="48">
        <v>32</v>
      </c>
      <c r="BF10" s="48">
        <v>66</v>
      </c>
      <c r="BG10" s="48">
        <v>566</v>
      </c>
      <c r="BH10" s="48">
        <v>24</v>
      </c>
      <c r="BI10" s="48">
        <v>644</v>
      </c>
      <c r="BJ10" s="48">
        <v>117</v>
      </c>
      <c r="BK10" s="48">
        <v>630</v>
      </c>
      <c r="BL10" s="48">
        <v>1923</v>
      </c>
      <c r="BM10" s="48">
        <v>1124</v>
      </c>
      <c r="BN10" s="48">
        <v>580</v>
      </c>
      <c r="BO10" s="48">
        <v>1441</v>
      </c>
      <c r="BP10" s="48">
        <v>298</v>
      </c>
      <c r="BQ10" s="48">
        <v>401</v>
      </c>
      <c r="BR10" s="48">
        <v>401</v>
      </c>
      <c r="BS10" s="48">
        <v>1000</v>
      </c>
      <c r="BT10" s="48">
        <v>3697</v>
      </c>
      <c r="BU10" s="48">
        <v>1845</v>
      </c>
      <c r="BV10" s="48">
        <v>2284</v>
      </c>
      <c r="BW10" s="48">
        <v>2405</v>
      </c>
      <c r="BX10" s="48">
        <v>1315</v>
      </c>
      <c r="BY10" s="48">
        <v>599</v>
      </c>
      <c r="BZ10" s="48">
        <v>638</v>
      </c>
      <c r="CA10" s="48">
        <v>528</v>
      </c>
      <c r="CB10" s="48">
        <v>788</v>
      </c>
      <c r="CC10" s="48">
        <v>853</v>
      </c>
      <c r="CD10" s="48">
        <v>459</v>
      </c>
      <c r="CE10" s="48">
        <v>1299</v>
      </c>
      <c r="CF10" s="48">
        <v>130</v>
      </c>
      <c r="CG10" s="48">
        <v>39</v>
      </c>
      <c r="CH10" s="48">
        <v>734</v>
      </c>
      <c r="CI10" s="48">
        <v>1403</v>
      </c>
      <c r="CJ10" s="48">
        <v>415</v>
      </c>
      <c r="CK10" s="48">
        <v>66099</v>
      </c>
    </row>
    <row r="11" spans="1:89" x14ac:dyDescent="0.35">
      <c r="A11" s="2" t="s">
        <v>230</v>
      </c>
      <c r="B11" s="48">
        <v>80</v>
      </c>
      <c r="C11" s="48">
        <v>55</v>
      </c>
      <c r="D11" s="48">
        <v>358</v>
      </c>
      <c r="E11" s="48">
        <v>1064</v>
      </c>
      <c r="F11" s="48">
        <v>715</v>
      </c>
      <c r="G11" s="48">
        <v>504</v>
      </c>
      <c r="H11" s="48">
        <v>1152</v>
      </c>
      <c r="I11" s="48">
        <v>159</v>
      </c>
      <c r="J11" s="48">
        <v>2583</v>
      </c>
      <c r="K11" s="48">
        <v>837</v>
      </c>
      <c r="L11" s="48">
        <v>265</v>
      </c>
      <c r="M11" s="48">
        <v>615</v>
      </c>
      <c r="N11" s="48">
        <v>295</v>
      </c>
      <c r="O11" s="48">
        <v>796</v>
      </c>
      <c r="P11" s="48">
        <v>414</v>
      </c>
      <c r="Q11" s="48">
        <v>462</v>
      </c>
      <c r="R11" s="48">
        <v>173</v>
      </c>
      <c r="S11" s="48">
        <v>538</v>
      </c>
      <c r="T11" s="48">
        <v>0</v>
      </c>
      <c r="U11" s="48">
        <v>948</v>
      </c>
      <c r="V11" s="48">
        <v>73</v>
      </c>
      <c r="W11" s="48">
        <v>421</v>
      </c>
      <c r="X11" s="48">
        <v>944</v>
      </c>
      <c r="Y11" s="48">
        <v>2193</v>
      </c>
      <c r="Z11" s="48">
        <v>623</v>
      </c>
      <c r="AA11" s="48">
        <v>430</v>
      </c>
      <c r="AB11" s="48">
        <v>2357</v>
      </c>
      <c r="AC11" s="48">
        <v>189</v>
      </c>
      <c r="AD11" s="48">
        <v>167</v>
      </c>
      <c r="AE11" s="48">
        <v>111</v>
      </c>
      <c r="AF11" s="48">
        <v>163</v>
      </c>
      <c r="AG11" s="48">
        <v>175</v>
      </c>
      <c r="AH11" s="48">
        <v>141</v>
      </c>
      <c r="AI11" s="48">
        <v>531</v>
      </c>
      <c r="AJ11" s="48">
        <v>23</v>
      </c>
      <c r="AK11" s="48">
        <v>403</v>
      </c>
      <c r="AL11" s="48">
        <v>1426</v>
      </c>
      <c r="AM11" s="48">
        <v>854</v>
      </c>
      <c r="AN11" s="48">
        <v>163</v>
      </c>
      <c r="AO11" s="48">
        <v>309</v>
      </c>
      <c r="AP11" s="48">
        <v>1140</v>
      </c>
      <c r="AQ11" s="48">
        <v>1470</v>
      </c>
      <c r="AR11" s="48">
        <v>1324</v>
      </c>
      <c r="AS11" s="48">
        <v>228</v>
      </c>
      <c r="AT11" s="48">
        <v>159</v>
      </c>
      <c r="AU11" s="48">
        <v>1060</v>
      </c>
      <c r="AV11" s="48">
        <v>847</v>
      </c>
      <c r="AW11" s="48">
        <v>611</v>
      </c>
      <c r="AX11" s="48">
        <v>57</v>
      </c>
      <c r="AY11" s="48">
        <v>2377</v>
      </c>
      <c r="AZ11" s="48">
        <v>1076</v>
      </c>
      <c r="BA11" s="48">
        <v>2599</v>
      </c>
      <c r="BB11" s="48">
        <v>833</v>
      </c>
      <c r="BC11" s="48">
        <v>79</v>
      </c>
      <c r="BD11" s="48">
        <v>62</v>
      </c>
      <c r="BE11" s="48">
        <v>32</v>
      </c>
      <c r="BF11" s="48">
        <v>67</v>
      </c>
      <c r="BG11" s="48">
        <v>556</v>
      </c>
      <c r="BH11" s="48">
        <v>22</v>
      </c>
      <c r="BI11" s="48">
        <v>655</v>
      </c>
      <c r="BJ11" s="48">
        <v>118</v>
      </c>
      <c r="BK11" s="48">
        <v>630</v>
      </c>
      <c r="BL11" s="48">
        <v>1944</v>
      </c>
      <c r="BM11" s="48">
        <v>1163</v>
      </c>
      <c r="BN11" s="48">
        <v>590</v>
      </c>
      <c r="BO11" s="48">
        <v>1494</v>
      </c>
      <c r="BP11" s="48">
        <v>293</v>
      </c>
      <c r="BQ11" s="48">
        <v>401</v>
      </c>
      <c r="BR11" s="48">
        <v>397</v>
      </c>
      <c r="BS11" s="48">
        <v>993</v>
      </c>
      <c r="BT11" s="48">
        <v>3701</v>
      </c>
      <c r="BU11" s="48">
        <v>1836</v>
      </c>
      <c r="BV11" s="48">
        <v>2225</v>
      </c>
      <c r="BW11" s="48">
        <v>2478</v>
      </c>
      <c r="BX11" s="48">
        <v>1334</v>
      </c>
      <c r="BY11" s="48">
        <v>593</v>
      </c>
      <c r="BZ11" s="48">
        <v>640</v>
      </c>
      <c r="CA11" s="48">
        <v>525</v>
      </c>
      <c r="CB11" s="48">
        <v>815</v>
      </c>
      <c r="CC11" s="48">
        <v>861</v>
      </c>
      <c r="CD11" s="48">
        <v>473</v>
      </c>
      <c r="CE11" s="48">
        <v>1286</v>
      </c>
      <c r="CF11" s="48">
        <v>132</v>
      </c>
      <c r="CG11" s="48">
        <v>40</v>
      </c>
      <c r="CH11" s="48">
        <v>738</v>
      </c>
      <c r="CI11" s="48">
        <v>1384</v>
      </c>
      <c r="CJ11" s="48">
        <v>420</v>
      </c>
      <c r="CK11" s="48">
        <v>66467</v>
      </c>
    </row>
    <row r="12" spans="1:89" x14ac:dyDescent="0.35">
      <c r="A12" s="2" t="s">
        <v>231</v>
      </c>
      <c r="B12" s="48">
        <v>77</v>
      </c>
      <c r="C12" s="48">
        <v>55</v>
      </c>
      <c r="D12" s="48">
        <v>376</v>
      </c>
      <c r="E12" s="48">
        <v>1077</v>
      </c>
      <c r="F12" s="48">
        <v>1077</v>
      </c>
      <c r="G12" s="48">
        <v>720</v>
      </c>
      <c r="H12" s="48">
        <v>497</v>
      </c>
      <c r="I12" s="48">
        <v>1160</v>
      </c>
      <c r="J12" s="48">
        <v>2668</v>
      </c>
      <c r="K12" s="48">
        <v>830</v>
      </c>
      <c r="L12" s="48">
        <v>830</v>
      </c>
      <c r="M12" s="48">
        <v>270</v>
      </c>
      <c r="N12" s="48">
        <v>555</v>
      </c>
      <c r="O12" s="48">
        <v>295</v>
      </c>
      <c r="P12" s="48">
        <v>798</v>
      </c>
      <c r="Q12" s="48">
        <v>440</v>
      </c>
      <c r="R12" s="48">
        <v>459</v>
      </c>
      <c r="S12" s="48">
        <v>530</v>
      </c>
      <c r="T12" s="48">
        <v>0</v>
      </c>
      <c r="U12" s="48">
        <v>953</v>
      </c>
      <c r="V12" s="48">
        <v>72</v>
      </c>
      <c r="W12" s="48">
        <v>440</v>
      </c>
      <c r="X12" s="48">
        <v>955</v>
      </c>
      <c r="Y12" s="48">
        <v>2151</v>
      </c>
      <c r="Z12" s="48">
        <v>621</v>
      </c>
      <c r="AA12" s="48">
        <v>435</v>
      </c>
      <c r="AB12" s="48">
        <v>2360</v>
      </c>
      <c r="AC12" s="48">
        <v>193</v>
      </c>
      <c r="AD12" s="48">
        <v>170</v>
      </c>
      <c r="AE12" s="48">
        <v>107</v>
      </c>
      <c r="AF12" s="48">
        <v>166</v>
      </c>
      <c r="AG12" s="48">
        <v>173</v>
      </c>
      <c r="AH12" s="48">
        <v>127</v>
      </c>
      <c r="AI12" s="48">
        <v>531</v>
      </c>
      <c r="AJ12" s="48">
        <v>23</v>
      </c>
      <c r="AK12" s="48">
        <v>405</v>
      </c>
      <c r="AL12" s="48">
        <v>1408</v>
      </c>
      <c r="AM12" s="48">
        <v>832</v>
      </c>
      <c r="AN12" s="48">
        <v>166</v>
      </c>
      <c r="AO12" s="48">
        <v>311</v>
      </c>
      <c r="AP12" s="48">
        <v>1138</v>
      </c>
      <c r="AQ12" s="48">
        <v>1494</v>
      </c>
      <c r="AR12" s="48">
        <v>1335</v>
      </c>
      <c r="AS12" s="48">
        <v>236</v>
      </c>
      <c r="AT12" s="48">
        <v>167</v>
      </c>
      <c r="AU12" s="48">
        <v>1074</v>
      </c>
      <c r="AV12" s="48">
        <v>843</v>
      </c>
      <c r="AW12" s="48">
        <v>613</v>
      </c>
      <c r="AX12" s="48">
        <v>60</v>
      </c>
      <c r="AY12" s="48">
        <v>2330</v>
      </c>
      <c r="AZ12" s="48">
        <v>1085</v>
      </c>
      <c r="BA12" s="48">
        <v>2648</v>
      </c>
      <c r="BB12" s="48">
        <v>840</v>
      </c>
      <c r="BC12" s="48">
        <v>79</v>
      </c>
      <c r="BD12" s="48">
        <v>64</v>
      </c>
      <c r="BE12" s="48">
        <v>31</v>
      </c>
      <c r="BF12" s="48">
        <v>68</v>
      </c>
      <c r="BG12" s="48">
        <v>560</v>
      </c>
      <c r="BH12" s="48">
        <v>25</v>
      </c>
      <c r="BI12" s="48">
        <v>645</v>
      </c>
      <c r="BJ12" s="48">
        <v>119</v>
      </c>
      <c r="BK12" s="48">
        <v>637</v>
      </c>
      <c r="BL12" s="48">
        <v>1961</v>
      </c>
      <c r="BM12" s="48">
        <v>1148</v>
      </c>
      <c r="BN12" s="48">
        <v>582</v>
      </c>
      <c r="BO12" s="48">
        <v>1463</v>
      </c>
      <c r="BP12" s="48">
        <v>293</v>
      </c>
      <c r="BQ12" s="48">
        <v>401</v>
      </c>
      <c r="BR12" s="48">
        <v>390</v>
      </c>
      <c r="BS12" s="48">
        <v>985</v>
      </c>
      <c r="BT12" s="48">
        <v>3737</v>
      </c>
      <c r="BU12" s="48">
        <v>1824</v>
      </c>
      <c r="BV12" s="48">
        <v>2215</v>
      </c>
      <c r="BW12" s="48">
        <v>2484</v>
      </c>
      <c r="BX12" s="48">
        <v>1337</v>
      </c>
      <c r="BY12" s="48">
        <v>577</v>
      </c>
      <c r="BZ12" s="48">
        <v>651</v>
      </c>
      <c r="CA12" s="48">
        <v>523</v>
      </c>
      <c r="CB12" s="48">
        <v>828</v>
      </c>
      <c r="CC12" s="48">
        <v>851</v>
      </c>
      <c r="CD12" s="48">
        <v>478</v>
      </c>
      <c r="CE12" s="48">
        <v>1284</v>
      </c>
      <c r="CF12" s="48">
        <v>133</v>
      </c>
      <c r="CG12" s="48">
        <v>40</v>
      </c>
      <c r="CH12" s="48">
        <v>738</v>
      </c>
      <c r="CI12" s="48">
        <v>1349</v>
      </c>
      <c r="CJ12" s="48">
        <v>417</v>
      </c>
      <c r="CK12" s="48">
        <v>68093</v>
      </c>
    </row>
    <row r="13" spans="1:89" x14ac:dyDescent="0.35">
      <c r="A13" s="2" t="s">
        <v>232</v>
      </c>
      <c r="B13" s="48">
        <v>76</v>
      </c>
      <c r="C13" s="48">
        <v>53</v>
      </c>
      <c r="D13" s="48">
        <v>386</v>
      </c>
      <c r="E13" s="48">
        <v>1076</v>
      </c>
      <c r="F13" s="48">
        <v>720</v>
      </c>
      <c r="G13" s="48">
        <v>500</v>
      </c>
      <c r="H13" s="48">
        <v>1154</v>
      </c>
      <c r="I13" s="48">
        <v>363</v>
      </c>
      <c r="J13" s="48">
        <v>2673</v>
      </c>
      <c r="K13" s="48">
        <v>838</v>
      </c>
      <c r="L13" s="48">
        <v>272</v>
      </c>
      <c r="M13" s="48">
        <v>548</v>
      </c>
      <c r="N13" s="48">
        <v>293</v>
      </c>
      <c r="O13" s="48">
        <v>792</v>
      </c>
      <c r="P13" s="48">
        <v>438</v>
      </c>
      <c r="Q13" s="48">
        <v>459</v>
      </c>
      <c r="R13" s="48">
        <v>530</v>
      </c>
      <c r="S13" s="48">
        <v>530</v>
      </c>
      <c r="T13" s="48">
        <v>1</v>
      </c>
      <c r="U13" s="48">
        <v>948</v>
      </c>
      <c r="V13" s="48">
        <v>69</v>
      </c>
      <c r="W13" s="48">
        <v>447</v>
      </c>
      <c r="X13" s="48">
        <v>945</v>
      </c>
      <c r="Y13" s="48">
        <v>2135</v>
      </c>
      <c r="Z13" s="48">
        <v>612</v>
      </c>
      <c r="AA13" s="48">
        <v>422</v>
      </c>
      <c r="AB13" s="48">
        <v>2363</v>
      </c>
      <c r="AC13" s="48">
        <v>194</v>
      </c>
      <c r="AD13" s="48">
        <v>169</v>
      </c>
      <c r="AE13" s="48">
        <v>109</v>
      </c>
      <c r="AF13" s="48">
        <v>169</v>
      </c>
      <c r="AG13" s="48">
        <v>178</v>
      </c>
      <c r="AH13" s="48">
        <v>127</v>
      </c>
      <c r="AI13" s="48">
        <v>534</v>
      </c>
      <c r="AJ13" s="48">
        <v>23</v>
      </c>
      <c r="AK13" s="48">
        <v>406</v>
      </c>
      <c r="AL13" s="48">
        <v>1379</v>
      </c>
      <c r="AM13" s="48">
        <v>807</v>
      </c>
      <c r="AN13" s="48">
        <v>169</v>
      </c>
      <c r="AO13" s="48">
        <v>302</v>
      </c>
      <c r="AP13" s="48">
        <v>1150</v>
      </c>
      <c r="AQ13" s="48">
        <v>1516</v>
      </c>
      <c r="AR13" s="48">
        <v>1333</v>
      </c>
      <c r="AS13" s="48">
        <v>237</v>
      </c>
      <c r="AT13" s="48">
        <v>170</v>
      </c>
      <c r="AU13" s="48">
        <v>1085</v>
      </c>
      <c r="AV13" s="48">
        <v>826</v>
      </c>
      <c r="AW13" s="48">
        <v>607</v>
      </c>
      <c r="AX13" s="48">
        <v>61</v>
      </c>
      <c r="AY13" s="48">
        <v>2303</v>
      </c>
      <c r="AZ13" s="48">
        <v>1067</v>
      </c>
      <c r="BA13" s="48">
        <v>2788</v>
      </c>
      <c r="BB13" s="48">
        <v>824</v>
      </c>
      <c r="BC13" s="48">
        <v>69</v>
      </c>
      <c r="BD13" s="48">
        <v>68</v>
      </c>
      <c r="BE13" s="48">
        <v>32</v>
      </c>
      <c r="BF13" s="48">
        <v>66</v>
      </c>
      <c r="BG13" s="48">
        <v>564</v>
      </c>
      <c r="BH13" s="48">
        <v>34</v>
      </c>
      <c r="BI13" s="48">
        <v>635</v>
      </c>
      <c r="BJ13" s="48">
        <v>125</v>
      </c>
      <c r="BK13" s="48">
        <v>631</v>
      </c>
      <c r="BL13" s="48">
        <v>1971</v>
      </c>
      <c r="BM13" s="48">
        <v>1165</v>
      </c>
      <c r="BN13" s="48">
        <v>577</v>
      </c>
      <c r="BO13" s="48">
        <v>1524</v>
      </c>
      <c r="BP13" s="48">
        <v>286</v>
      </c>
      <c r="BQ13" s="48">
        <v>400</v>
      </c>
      <c r="BR13" s="48">
        <v>386</v>
      </c>
      <c r="BS13" s="48">
        <v>992</v>
      </c>
      <c r="BT13" s="48">
        <v>3735</v>
      </c>
      <c r="BU13" s="48">
        <v>1821</v>
      </c>
      <c r="BV13" s="48">
        <v>2149</v>
      </c>
      <c r="BW13" s="48">
        <v>2461</v>
      </c>
      <c r="BX13" s="48">
        <v>1336</v>
      </c>
      <c r="BY13" s="48">
        <v>577</v>
      </c>
      <c r="BZ13" s="48">
        <v>663</v>
      </c>
      <c r="CA13" s="48">
        <v>511</v>
      </c>
      <c r="CB13" s="48">
        <v>853</v>
      </c>
      <c r="CC13" s="48">
        <v>858</v>
      </c>
      <c r="CD13" s="48">
        <v>483</v>
      </c>
      <c r="CE13" s="48">
        <v>1278</v>
      </c>
      <c r="CF13" s="48">
        <v>138</v>
      </c>
      <c r="CG13" s="48">
        <v>41</v>
      </c>
      <c r="CH13" s="48">
        <v>746</v>
      </c>
      <c r="CI13" s="48">
        <v>1308</v>
      </c>
      <c r="CJ13" s="48">
        <v>429</v>
      </c>
      <c r="CK13" s="48">
        <v>67088</v>
      </c>
    </row>
    <row r="14" spans="1:89" x14ac:dyDescent="0.35">
      <c r="A14" s="2" t="s">
        <v>233</v>
      </c>
      <c r="B14" s="48">
        <v>75</v>
      </c>
      <c r="C14" s="48">
        <v>52</v>
      </c>
      <c r="D14" s="48">
        <v>393</v>
      </c>
      <c r="E14" s="48">
        <v>1020</v>
      </c>
      <c r="F14" s="48">
        <v>725</v>
      </c>
      <c r="G14" s="48">
        <v>491</v>
      </c>
      <c r="H14" s="48">
        <v>1133</v>
      </c>
      <c r="I14" s="48">
        <v>365</v>
      </c>
      <c r="J14" s="48">
        <v>2457</v>
      </c>
      <c r="K14" s="48">
        <v>834</v>
      </c>
      <c r="L14" s="48">
        <v>273</v>
      </c>
      <c r="M14" s="48">
        <v>529</v>
      </c>
      <c r="N14" s="48">
        <v>288</v>
      </c>
      <c r="O14" s="48">
        <v>771</v>
      </c>
      <c r="P14" s="48">
        <v>430</v>
      </c>
      <c r="Q14" s="48">
        <v>471</v>
      </c>
      <c r="R14" s="48">
        <v>0</v>
      </c>
      <c r="S14" s="48">
        <v>529</v>
      </c>
      <c r="T14" s="48">
        <v>5</v>
      </c>
      <c r="U14" s="48">
        <v>937</v>
      </c>
      <c r="V14" s="48">
        <v>67</v>
      </c>
      <c r="W14" s="48">
        <v>440</v>
      </c>
      <c r="X14" s="48">
        <v>943</v>
      </c>
      <c r="Y14" s="48">
        <v>2056</v>
      </c>
      <c r="Z14" s="48">
        <v>601</v>
      </c>
      <c r="AA14" s="48">
        <v>413</v>
      </c>
      <c r="AB14" s="48">
        <v>2364</v>
      </c>
      <c r="AC14" s="48">
        <v>199</v>
      </c>
      <c r="AD14" s="48">
        <v>155</v>
      </c>
      <c r="AE14" s="48">
        <v>110</v>
      </c>
      <c r="AF14" s="48">
        <v>165</v>
      </c>
      <c r="AG14" s="48">
        <v>183</v>
      </c>
      <c r="AH14" s="48">
        <v>123</v>
      </c>
      <c r="AI14" s="48">
        <v>506</v>
      </c>
      <c r="AJ14" s="48">
        <v>23</v>
      </c>
      <c r="AK14" s="48">
        <v>400</v>
      </c>
      <c r="AL14" s="48">
        <v>1357</v>
      </c>
      <c r="AM14" s="48">
        <v>809</v>
      </c>
      <c r="AN14" s="48">
        <v>167</v>
      </c>
      <c r="AO14" s="48">
        <v>302</v>
      </c>
      <c r="AP14" s="48">
        <v>1129</v>
      </c>
      <c r="AQ14" s="48">
        <v>1528</v>
      </c>
      <c r="AR14" s="48">
        <v>1320</v>
      </c>
      <c r="AS14" s="48">
        <v>240</v>
      </c>
      <c r="AT14" s="48">
        <v>173</v>
      </c>
      <c r="AU14" s="48">
        <v>1073</v>
      </c>
      <c r="AV14" s="48">
        <v>806</v>
      </c>
      <c r="AW14" s="48">
        <v>592</v>
      </c>
      <c r="AX14" s="48">
        <v>61</v>
      </c>
      <c r="AY14" s="48">
        <v>2261</v>
      </c>
      <c r="AZ14" s="48">
        <v>1057</v>
      </c>
      <c r="BA14" s="48">
        <v>2782</v>
      </c>
      <c r="BB14" s="48">
        <v>775</v>
      </c>
      <c r="BC14" s="48">
        <v>72</v>
      </c>
      <c r="BD14" s="48">
        <v>69</v>
      </c>
      <c r="BE14" s="48">
        <v>30</v>
      </c>
      <c r="BF14" s="48">
        <v>66</v>
      </c>
      <c r="BG14" s="48">
        <v>538</v>
      </c>
      <c r="BH14" s="48">
        <v>19</v>
      </c>
      <c r="BI14" s="48">
        <v>611</v>
      </c>
      <c r="BJ14" s="48">
        <v>123</v>
      </c>
      <c r="BK14" s="48">
        <v>619</v>
      </c>
      <c r="BL14" s="48">
        <v>1974</v>
      </c>
      <c r="BM14" s="48">
        <v>1151</v>
      </c>
      <c r="BN14" s="48">
        <v>563</v>
      </c>
      <c r="BO14" s="48">
        <v>1526</v>
      </c>
      <c r="BP14" s="48">
        <v>285</v>
      </c>
      <c r="BQ14" s="48">
        <v>382</v>
      </c>
      <c r="BR14" s="48">
        <v>364</v>
      </c>
      <c r="BS14" s="48">
        <v>972</v>
      </c>
      <c r="BT14" s="48">
        <v>3778</v>
      </c>
      <c r="BU14" s="48">
        <v>1788</v>
      </c>
      <c r="BV14" s="48">
        <v>2063</v>
      </c>
      <c r="BW14" s="48">
        <v>2438</v>
      </c>
      <c r="BX14" s="48">
        <v>1311</v>
      </c>
      <c r="BY14" s="48">
        <v>571</v>
      </c>
      <c r="BZ14" s="48">
        <v>651</v>
      </c>
      <c r="CA14" s="48">
        <v>509</v>
      </c>
      <c r="CB14" s="48">
        <v>849</v>
      </c>
      <c r="CC14" s="48">
        <v>831</v>
      </c>
      <c r="CD14" s="48">
        <v>495</v>
      </c>
      <c r="CE14" s="48">
        <v>1240</v>
      </c>
      <c r="CF14" s="48">
        <v>145</v>
      </c>
      <c r="CG14" s="48">
        <v>40</v>
      </c>
      <c r="CH14" s="48">
        <v>728</v>
      </c>
      <c r="CI14" s="48">
        <v>1269</v>
      </c>
      <c r="CJ14" s="48">
        <v>423</v>
      </c>
      <c r="CK14" s="48">
        <v>65451</v>
      </c>
    </row>
    <row r="15" spans="1:89" x14ac:dyDescent="0.35">
      <c r="A15" s="2" t="s">
        <v>234</v>
      </c>
      <c r="B15" s="48">
        <v>78</v>
      </c>
      <c r="C15" s="48">
        <v>51</v>
      </c>
      <c r="D15" s="48">
        <v>396</v>
      </c>
      <c r="E15" s="48">
        <v>1007</v>
      </c>
      <c r="F15" s="48">
        <v>754</v>
      </c>
      <c r="G15" s="48">
        <v>486</v>
      </c>
      <c r="H15" s="48">
        <v>1136</v>
      </c>
      <c r="I15" s="48">
        <v>371</v>
      </c>
      <c r="J15" s="48">
        <v>2470</v>
      </c>
      <c r="K15" s="48">
        <v>864</v>
      </c>
      <c r="L15" s="48">
        <v>272</v>
      </c>
      <c r="M15" s="48">
        <v>526</v>
      </c>
      <c r="N15" s="48">
        <v>287</v>
      </c>
      <c r="O15" s="48">
        <v>758</v>
      </c>
      <c r="P15" s="48">
        <v>425</v>
      </c>
      <c r="Q15" s="48">
        <v>483</v>
      </c>
      <c r="R15" s="48">
        <v>0</v>
      </c>
      <c r="S15" s="48">
        <v>525</v>
      </c>
      <c r="T15" s="48">
        <v>10</v>
      </c>
      <c r="U15" s="48">
        <v>928</v>
      </c>
      <c r="V15" s="48">
        <v>68</v>
      </c>
      <c r="W15" s="48">
        <v>465</v>
      </c>
      <c r="X15" s="48">
        <v>940</v>
      </c>
      <c r="Y15" s="48">
        <v>2008</v>
      </c>
      <c r="Z15" s="48">
        <v>602</v>
      </c>
      <c r="AA15" s="48">
        <v>419</v>
      </c>
      <c r="AB15" s="48">
        <v>2409</v>
      </c>
      <c r="AC15" s="48">
        <v>198</v>
      </c>
      <c r="AD15" s="48">
        <v>152</v>
      </c>
      <c r="AE15" s="48">
        <v>105</v>
      </c>
      <c r="AF15" s="48">
        <v>162</v>
      </c>
      <c r="AG15" s="48">
        <v>183</v>
      </c>
      <c r="AH15" s="48">
        <v>123</v>
      </c>
      <c r="AI15" s="48">
        <v>502</v>
      </c>
      <c r="AJ15" s="48">
        <v>23</v>
      </c>
      <c r="AK15" s="48">
        <v>402</v>
      </c>
      <c r="AL15" s="48">
        <v>1344</v>
      </c>
      <c r="AM15" s="48">
        <v>792</v>
      </c>
      <c r="AN15" s="48">
        <v>169</v>
      </c>
      <c r="AO15" s="48">
        <v>302</v>
      </c>
      <c r="AP15" s="48">
        <v>1136</v>
      </c>
      <c r="AQ15" s="48">
        <v>1551</v>
      </c>
      <c r="AR15" s="48">
        <v>1318</v>
      </c>
      <c r="AS15" s="48">
        <v>240</v>
      </c>
      <c r="AT15" s="48">
        <v>178</v>
      </c>
      <c r="AU15" s="48">
        <v>1055</v>
      </c>
      <c r="AV15" s="48">
        <v>811</v>
      </c>
      <c r="AW15" s="48">
        <v>602</v>
      </c>
      <c r="AX15" s="48">
        <v>60</v>
      </c>
      <c r="AY15" s="48">
        <v>2263</v>
      </c>
      <c r="AZ15" s="48">
        <v>1068</v>
      </c>
      <c r="BA15" s="48">
        <v>2838</v>
      </c>
      <c r="BB15" s="48">
        <v>774</v>
      </c>
      <c r="BC15" s="48">
        <v>71</v>
      </c>
      <c r="BD15" s="48">
        <v>69</v>
      </c>
      <c r="BE15" s="48">
        <v>29</v>
      </c>
      <c r="BF15" s="48">
        <v>64</v>
      </c>
      <c r="BG15" s="48">
        <v>543</v>
      </c>
      <c r="BH15" s="48">
        <v>33</v>
      </c>
      <c r="BI15" s="48">
        <v>599</v>
      </c>
      <c r="BJ15" s="48">
        <v>123</v>
      </c>
      <c r="BK15" s="48">
        <v>616</v>
      </c>
      <c r="BL15" s="48">
        <v>1997</v>
      </c>
      <c r="BM15" s="48">
        <v>1240</v>
      </c>
      <c r="BN15" s="48">
        <v>550</v>
      </c>
      <c r="BO15" s="48">
        <v>1590</v>
      </c>
      <c r="BP15" s="48">
        <v>282</v>
      </c>
      <c r="BQ15" s="48">
        <v>387</v>
      </c>
      <c r="BR15" s="48">
        <v>419</v>
      </c>
      <c r="BS15" s="48">
        <v>983</v>
      </c>
      <c r="BT15" s="48">
        <v>3760</v>
      </c>
      <c r="BU15" s="48">
        <v>1801</v>
      </c>
      <c r="BV15" s="48">
        <v>2053</v>
      </c>
      <c r="BW15" s="48">
        <v>2432</v>
      </c>
      <c r="BX15" s="48">
        <v>1285</v>
      </c>
      <c r="BY15" s="48">
        <v>570</v>
      </c>
      <c r="BZ15" s="48">
        <v>646</v>
      </c>
      <c r="CA15" s="48">
        <v>509</v>
      </c>
      <c r="CB15" s="48">
        <v>851</v>
      </c>
      <c r="CC15" s="48">
        <v>809</v>
      </c>
      <c r="CD15" s="48">
        <v>499</v>
      </c>
      <c r="CE15" s="48">
        <v>1224</v>
      </c>
      <c r="CF15" s="48">
        <v>152</v>
      </c>
      <c r="CG15" s="48">
        <v>43</v>
      </c>
      <c r="CH15" s="48">
        <v>721</v>
      </c>
      <c r="CI15" s="48">
        <v>1224</v>
      </c>
      <c r="CJ15" s="48">
        <v>428</v>
      </c>
      <c r="CK15" s="48">
        <v>65691</v>
      </c>
    </row>
    <row r="16" spans="1:89" x14ac:dyDescent="0.35">
      <c r="A16" s="2" t="s">
        <v>235</v>
      </c>
      <c r="B16" s="48">
        <v>78</v>
      </c>
      <c r="C16" s="48">
        <v>42</v>
      </c>
      <c r="D16" s="48">
        <v>399</v>
      </c>
      <c r="E16" s="48">
        <v>1008</v>
      </c>
      <c r="F16" s="48">
        <v>768</v>
      </c>
      <c r="G16" s="48">
        <v>498</v>
      </c>
      <c r="H16" s="48">
        <v>1124</v>
      </c>
      <c r="I16" s="48">
        <v>371</v>
      </c>
      <c r="J16" s="48">
        <v>2447</v>
      </c>
      <c r="K16" s="48">
        <v>854</v>
      </c>
      <c r="L16" s="48">
        <v>262</v>
      </c>
      <c r="M16" s="48">
        <v>538</v>
      </c>
      <c r="N16" s="48">
        <v>283</v>
      </c>
      <c r="O16" s="48">
        <v>746</v>
      </c>
      <c r="P16" s="48">
        <v>437</v>
      </c>
      <c r="Q16" s="48">
        <v>494</v>
      </c>
      <c r="R16" s="48">
        <v>0</v>
      </c>
      <c r="S16" s="48">
        <v>532</v>
      </c>
      <c r="T16" s="48">
        <v>15</v>
      </c>
      <c r="U16" s="48">
        <v>920</v>
      </c>
      <c r="V16" s="48">
        <v>69</v>
      </c>
      <c r="W16" s="48">
        <v>481</v>
      </c>
      <c r="X16" s="48">
        <v>940</v>
      </c>
      <c r="Y16" s="48">
        <v>1990</v>
      </c>
      <c r="Z16" s="48">
        <v>599</v>
      </c>
      <c r="AA16" s="48">
        <v>420</v>
      </c>
      <c r="AB16" s="48">
        <v>2447</v>
      </c>
      <c r="AC16" s="48">
        <v>201</v>
      </c>
      <c r="AD16" s="48">
        <v>154</v>
      </c>
      <c r="AE16" s="48">
        <v>106</v>
      </c>
      <c r="AF16" s="48">
        <v>164</v>
      </c>
      <c r="AG16" s="48">
        <v>182</v>
      </c>
      <c r="AH16" s="48">
        <v>118</v>
      </c>
      <c r="AI16" s="48">
        <v>491</v>
      </c>
      <c r="AJ16" s="48">
        <v>23</v>
      </c>
      <c r="AK16" s="48">
        <v>398</v>
      </c>
      <c r="AL16" s="48">
        <v>1333</v>
      </c>
      <c r="AM16" s="48">
        <v>784</v>
      </c>
      <c r="AN16" s="48">
        <v>174</v>
      </c>
      <c r="AO16" s="48">
        <v>303</v>
      </c>
      <c r="AP16" s="48">
        <v>1163</v>
      </c>
      <c r="AQ16" s="48">
        <v>1563</v>
      </c>
      <c r="AR16" s="48">
        <v>1317</v>
      </c>
      <c r="AS16" s="48">
        <v>239</v>
      </c>
      <c r="AT16" s="48">
        <v>181</v>
      </c>
      <c r="AU16" s="48">
        <v>1052</v>
      </c>
      <c r="AV16" s="48">
        <v>810</v>
      </c>
      <c r="AW16" s="48">
        <v>603</v>
      </c>
      <c r="AX16" s="48">
        <v>59</v>
      </c>
      <c r="AY16" s="48">
        <v>2276</v>
      </c>
      <c r="AZ16" s="48">
        <v>1087</v>
      </c>
      <c r="BA16" s="48">
        <v>2894</v>
      </c>
      <c r="BB16" s="48">
        <v>767</v>
      </c>
      <c r="BC16" s="48">
        <v>73</v>
      </c>
      <c r="BD16" s="48">
        <v>73</v>
      </c>
      <c r="BE16" s="48">
        <v>30</v>
      </c>
      <c r="BF16" s="48">
        <v>64</v>
      </c>
      <c r="BG16" s="48">
        <v>546</v>
      </c>
      <c r="BH16" s="48">
        <v>35</v>
      </c>
      <c r="BI16" s="48">
        <v>601</v>
      </c>
      <c r="BJ16" s="48">
        <v>129</v>
      </c>
      <c r="BK16" s="48">
        <v>616</v>
      </c>
      <c r="BL16" s="48">
        <v>1988</v>
      </c>
      <c r="BM16" s="48">
        <v>1258</v>
      </c>
      <c r="BN16" s="48">
        <v>560</v>
      </c>
      <c r="BO16" s="48">
        <v>1656</v>
      </c>
      <c r="BP16" s="48">
        <v>280</v>
      </c>
      <c r="BQ16" s="48">
        <v>396</v>
      </c>
      <c r="BR16" s="48">
        <v>415</v>
      </c>
      <c r="BS16" s="48">
        <v>979</v>
      </c>
      <c r="BT16" s="48">
        <v>3746</v>
      </c>
      <c r="BU16" s="48">
        <v>1815</v>
      </c>
      <c r="BV16" s="48">
        <v>2042</v>
      </c>
      <c r="BW16" s="48">
        <v>2435</v>
      </c>
      <c r="BX16" s="48">
        <v>1270</v>
      </c>
      <c r="BY16" s="48">
        <v>562</v>
      </c>
      <c r="BZ16" s="48">
        <v>649</v>
      </c>
      <c r="CA16" s="48">
        <v>518</v>
      </c>
      <c r="CB16" s="48">
        <v>861</v>
      </c>
      <c r="CC16" s="48">
        <v>808</v>
      </c>
      <c r="CD16" s="48">
        <v>506</v>
      </c>
      <c r="CE16" s="48">
        <v>0</v>
      </c>
      <c r="CF16" s="48">
        <v>163</v>
      </c>
      <c r="CG16" s="48">
        <v>43</v>
      </c>
      <c r="CH16" s="48">
        <v>0</v>
      </c>
      <c r="CI16" s="48">
        <v>1203</v>
      </c>
      <c r="CJ16" s="48">
        <v>429</v>
      </c>
      <c r="CK16" s="48">
        <v>63953</v>
      </c>
    </row>
    <row r="17" spans="1:89" x14ac:dyDescent="0.35">
      <c r="A17" s="2" t="s">
        <v>236</v>
      </c>
      <c r="B17" s="48">
        <v>80</v>
      </c>
      <c r="C17" s="48">
        <v>43</v>
      </c>
      <c r="D17" s="48">
        <v>408</v>
      </c>
      <c r="E17" s="48">
        <v>990</v>
      </c>
      <c r="F17" s="48">
        <v>716</v>
      </c>
      <c r="G17" s="48">
        <v>496</v>
      </c>
      <c r="H17" s="48">
        <v>1120</v>
      </c>
      <c r="I17" s="48">
        <v>370</v>
      </c>
      <c r="J17" s="48">
        <v>2454</v>
      </c>
      <c r="K17" s="48">
        <v>839</v>
      </c>
      <c r="L17" s="48">
        <v>257</v>
      </c>
      <c r="M17" s="48">
        <v>562</v>
      </c>
      <c r="N17" s="48">
        <v>280</v>
      </c>
      <c r="O17" s="48">
        <v>742</v>
      </c>
      <c r="P17" s="48">
        <v>450</v>
      </c>
      <c r="Q17" s="48">
        <v>501</v>
      </c>
      <c r="R17" s="48">
        <v>0</v>
      </c>
      <c r="S17" s="48">
        <v>527</v>
      </c>
      <c r="T17" s="48">
        <v>18</v>
      </c>
      <c r="U17" s="48">
        <v>931</v>
      </c>
      <c r="V17" s="48">
        <v>72</v>
      </c>
      <c r="W17" s="48">
        <v>520</v>
      </c>
      <c r="X17" s="48">
        <v>946</v>
      </c>
      <c r="Y17" s="48">
        <v>1942</v>
      </c>
      <c r="Z17" s="48">
        <v>593</v>
      </c>
      <c r="AA17" s="48">
        <v>419</v>
      </c>
      <c r="AB17" s="48">
        <v>2443</v>
      </c>
      <c r="AC17" s="48">
        <v>199</v>
      </c>
      <c r="AD17" s="48">
        <v>156</v>
      </c>
      <c r="AE17" s="48">
        <v>106</v>
      </c>
      <c r="AF17" s="48">
        <v>163</v>
      </c>
      <c r="AG17" s="48">
        <v>182</v>
      </c>
      <c r="AH17" s="48">
        <v>117</v>
      </c>
      <c r="AI17" s="48">
        <v>486</v>
      </c>
      <c r="AJ17" s="48">
        <v>25</v>
      </c>
      <c r="AK17" s="48">
        <v>404</v>
      </c>
      <c r="AL17" s="48">
        <v>1321</v>
      </c>
      <c r="AM17" s="48">
        <v>800</v>
      </c>
      <c r="AN17" s="48">
        <v>177</v>
      </c>
      <c r="AO17" s="48">
        <v>304</v>
      </c>
      <c r="AP17" s="48">
        <v>1161</v>
      </c>
      <c r="AQ17" s="48">
        <v>1578</v>
      </c>
      <c r="AR17" s="48">
        <v>1326</v>
      </c>
      <c r="AS17" s="48">
        <v>234</v>
      </c>
      <c r="AT17" s="48">
        <v>194</v>
      </c>
      <c r="AU17" s="48">
        <v>1043</v>
      </c>
      <c r="AV17" s="48">
        <v>812</v>
      </c>
      <c r="AW17" s="48">
        <v>610</v>
      </c>
      <c r="AX17" s="48">
        <v>61</v>
      </c>
      <c r="AY17" s="48">
        <v>2305</v>
      </c>
      <c r="AZ17" s="48">
        <v>1088</v>
      </c>
      <c r="BA17" s="48">
        <v>2899</v>
      </c>
      <c r="BB17" s="48">
        <v>735</v>
      </c>
      <c r="BC17" s="48">
        <v>71</v>
      </c>
      <c r="BD17" s="48">
        <v>76</v>
      </c>
      <c r="BE17" s="48">
        <v>30</v>
      </c>
      <c r="BF17" s="48">
        <v>66</v>
      </c>
      <c r="BG17" s="48">
        <v>547</v>
      </c>
      <c r="BH17" s="48">
        <v>11</v>
      </c>
      <c r="BI17" s="48">
        <v>594</v>
      </c>
      <c r="BJ17" s="48">
        <v>140</v>
      </c>
      <c r="BK17" s="48">
        <v>619</v>
      </c>
      <c r="BL17" s="48">
        <v>1985</v>
      </c>
      <c r="BM17" s="48">
        <v>1252</v>
      </c>
      <c r="BN17" s="48">
        <v>561</v>
      </c>
      <c r="BO17" s="48">
        <v>1687</v>
      </c>
      <c r="BP17" s="48">
        <v>259</v>
      </c>
      <c r="BQ17" s="48">
        <v>399</v>
      </c>
      <c r="BR17" s="48">
        <v>411</v>
      </c>
      <c r="BS17" s="48">
        <v>1008</v>
      </c>
      <c r="BT17" s="48">
        <v>3724</v>
      </c>
      <c r="BU17" s="48">
        <v>1810</v>
      </c>
      <c r="BV17" s="48">
        <v>2043</v>
      </c>
      <c r="BW17" s="48">
        <v>2454</v>
      </c>
      <c r="BX17" s="48">
        <v>1283</v>
      </c>
      <c r="BY17" s="48">
        <v>551</v>
      </c>
      <c r="BZ17" s="48">
        <v>644</v>
      </c>
      <c r="CA17" s="48">
        <v>526</v>
      </c>
      <c r="CB17" s="48">
        <v>896</v>
      </c>
      <c r="CC17" s="48">
        <v>800</v>
      </c>
      <c r="CD17" s="48">
        <v>498</v>
      </c>
      <c r="CE17" s="48">
        <v>0</v>
      </c>
      <c r="CF17" s="48">
        <v>169</v>
      </c>
      <c r="CG17" s="48">
        <v>43</v>
      </c>
      <c r="CH17" s="48">
        <v>0</v>
      </c>
      <c r="CI17" s="48">
        <v>2780</v>
      </c>
      <c r="CJ17" s="48">
        <v>427</v>
      </c>
      <c r="CK17" s="48">
        <v>65569</v>
      </c>
    </row>
    <row r="18" spans="1:89" x14ac:dyDescent="0.35">
      <c r="A18" s="2" t="s">
        <v>237</v>
      </c>
      <c r="B18" s="48">
        <v>78</v>
      </c>
      <c r="C18" s="48">
        <v>45</v>
      </c>
      <c r="D18" s="48">
        <v>414</v>
      </c>
      <c r="E18" s="48">
        <v>974</v>
      </c>
      <c r="F18" s="48">
        <v>733</v>
      </c>
      <c r="G18" s="48">
        <v>489</v>
      </c>
      <c r="H18" s="48">
        <v>1129</v>
      </c>
      <c r="I18" s="48">
        <v>376</v>
      </c>
      <c r="J18" s="48">
        <v>2514</v>
      </c>
      <c r="K18" s="48">
        <v>855</v>
      </c>
      <c r="L18" s="48">
        <v>261</v>
      </c>
      <c r="M18" s="48">
        <v>557</v>
      </c>
      <c r="N18" s="48">
        <v>279</v>
      </c>
      <c r="O18" s="48">
        <v>734</v>
      </c>
      <c r="P18" s="48">
        <v>451</v>
      </c>
      <c r="Q18" s="48">
        <v>493</v>
      </c>
      <c r="R18" s="48"/>
      <c r="S18" s="48">
        <v>529</v>
      </c>
      <c r="T18" s="48">
        <v>25</v>
      </c>
      <c r="U18" s="48">
        <v>920</v>
      </c>
      <c r="V18" s="48">
        <v>76</v>
      </c>
      <c r="W18" s="48">
        <v>580</v>
      </c>
      <c r="X18" s="48">
        <v>935</v>
      </c>
      <c r="Y18" s="48">
        <v>1811</v>
      </c>
      <c r="Z18" s="48">
        <v>578</v>
      </c>
      <c r="AA18" s="48">
        <v>409</v>
      </c>
      <c r="AB18" s="48">
        <v>2440</v>
      </c>
      <c r="AC18" s="48">
        <v>204</v>
      </c>
      <c r="AD18" s="48">
        <v>158</v>
      </c>
      <c r="AE18" s="48">
        <v>107</v>
      </c>
      <c r="AF18" s="48">
        <v>161</v>
      </c>
      <c r="AG18" s="48">
        <v>186</v>
      </c>
      <c r="AH18" s="48">
        <v>117</v>
      </c>
      <c r="AI18" s="48">
        <v>465</v>
      </c>
      <c r="AJ18" s="48">
        <v>25</v>
      </c>
      <c r="AK18" s="48">
        <v>411</v>
      </c>
      <c r="AL18" s="48">
        <v>1314</v>
      </c>
      <c r="AM18" s="48">
        <v>807</v>
      </c>
      <c r="AN18" s="48">
        <v>181</v>
      </c>
      <c r="AO18" s="48">
        <v>303</v>
      </c>
      <c r="AP18" s="48">
        <v>1153</v>
      </c>
      <c r="AQ18" s="48">
        <v>1592</v>
      </c>
      <c r="AR18" s="48">
        <v>1355</v>
      </c>
      <c r="AS18" s="48">
        <v>229</v>
      </c>
      <c r="AT18" s="48">
        <v>201</v>
      </c>
      <c r="AU18" s="48">
        <v>1050</v>
      </c>
      <c r="AV18" s="48">
        <v>797</v>
      </c>
      <c r="AW18" s="48">
        <v>604</v>
      </c>
      <c r="AX18" s="48">
        <v>62</v>
      </c>
      <c r="AY18" s="48">
        <v>2296</v>
      </c>
      <c r="AZ18" s="48">
        <v>1097</v>
      </c>
      <c r="BA18" s="48">
        <v>2836</v>
      </c>
      <c r="BB18" s="48">
        <v>749</v>
      </c>
      <c r="BC18" s="48">
        <v>66</v>
      </c>
      <c r="BD18" s="48">
        <v>75</v>
      </c>
      <c r="BE18" s="48"/>
      <c r="BF18" s="48">
        <v>68</v>
      </c>
      <c r="BG18" s="48">
        <v>554</v>
      </c>
      <c r="BH18" s="48">
        <v>32</v>
      </c>
      <c r="BI18" s="48">
        <v>581</v>
      </c>
      <c r="BJ18" s="48">
        <v>148</v>
      </c>
      <c r="BK18" s="48">
        <v>622</v>
      </c>
      <c r="BL18" s="48">
        <v>2003</v>
      </c>
      <c r="BM18" s="48">
        <v>1247</v>
      </c>
      <c r="BN18" s="48">
        <v>562</v>
      </c>
      <c r="BO18" s="48">
        <v>1700</v>
      </c>
      <c r="BP18" s="48">
        <v>261</v>
      </c>
      <c r="BQ18" s="48">
        <v>409</v>
      </c>
      <c r="BR18" s="48">
        <v>393</v>
      </c>
      <c r="BS18" s="48">
        <v>1007</v>
      </c>
      <c r="BT18" s="48">
        <v>3548</v>
      </c>
      <c r="BU18" s="48">
        <v>1802</v>
      </c>
      <c r="BV18" s="48">
        <v>2003</v>
      </c>
      <c r="BW18" s="48">
        <v>2453</v>
      </c>
      <c r="BX18" s="48">
        <v>1283</v>
      </c>
      <c r="BY18" s="48">
        <v>552</v>
      </c>
      <c r="BZ18" s="48">
        <v>639</v>
      </c>
      <c r="CA18" s="48">
        <v>597</v>
      </c>
      <c r="CB18" s="48">
        <v>943</v>
      </c>
      <c r="CC18" s="48">
        <v>792</v>
      </c>
      <c r="CD18" s="48">
        <v>504</v>
      </c>
      <c r="CE18" s="48"/>
      <c r="CF18" s="48">
        <v>171</v>
      </c>
      <c r="CG18" s="48">
        <v>41</v>
      </c>
      <c r="CH18" s="48"/>
      <c r="CI18" s="48">
        <v>2766</v>
      </c>
      <c r="CJ18" s="48">
        <v>424</v>
      </c>
      <c r="CK18" s="48">
        <v>65391</v>
      </c>
    </row>
    <row r="19" spans="1:89" ht="13.5" customHeight="1" x14ac:dyDescent="0.35">
      <c r="A19" s="2" t="s">
        <v>238</v>
      </c>
      <c r="B19" s="48">
        <v>75</v>
      </c>
      <c r="C19" s="48">
        <v>45</v>
      </c>
      <c r="D19" s="48">
        <v>465</v>
      </c>
      <c r="E19" s="48">
        <v>987</v>
      </c>
      <c r="F19" s="48">
        <v>764</v>
      </c>
      <c r="G19" s="48">
        <v>498</v>
      </c>
      <c r="H19" s="48">
        <v>1123</v>
      </c>
      <c r="I19" s="48">
        <v>382</v>
      </c>
      <c r="J19" s="48">
        <v>2526</v>
      </c>
      <c r="K19" s="48">
        <v>869</v>
      </c>
      <c r="L19" s="48">
        <v>266</v>
      </c>
      <c r="M19" s="48">
        <v>560</v>
      </c>
      <c r="N19" s="48">
        <v>284</v>
      </c>
      <c r="O19" s="48">
        <v>658</v>
      </c>
      <c r="P19" s="48">
        <v>453</v>
      </c>
      <c r="Q19" s="48">
        <v>492</v>
      </c>
      <c r="R19" s="48"/>
      <c r="S19" s="48">
        <v>542</v>
      </c>
      <c r="T19" s="48">
        <v>28</v>
      </c>
      <c r="U19" s="48">
        <v>927</v>
      </c>
      <c r="V19" s="48">
        <v>76</v>
      </c>
      <c r="W19" s="48">
        <v>605</v>
      </c>
      <c r="X19" s="48">
        <v>933</v>
      </c>
      <c r="Y19" s="48">
        <v>1789</v>
      </c>
      <c r="Z19" s="48">
        <v>578</v>
      </c>
      <c r="AA19" s="48">
        <v>411</v>
      </c>
      <c r="AB19" s="48">
        <v>2420</v>
      </c>
      <c r="AC19" s="48">
        <v>207</v>
      </c>
      <c r="AD19" s="48">
        <v>158</v>
      </c>
      <c r="AE19" s="48">
        <v>109</v>
      </c>
      <c r="AF19" s="48">
        <v>158</v>
      </c>
      <c r="AG19" s="48">
        <v>188</v>
      </c>
      <c r="AH19" s="48">
        <v>115</v>
      </c>
      <c r="AI19" s="48">
        <v>461</v>
      </c>
      <c r="AJ19" s="48">
        <v>25</v>
      </c>
      <c r="AK19" s="48">
        <v>416</v>
      </c>
      <c r="AL19" s="48">
        <v>1301</v>
      </c>
      <c r="AM19" s="48">
        <v>817</v>
      </c>
      <c r="AN19" s="48">
        <v>187</v>
      </c>
      <c r="AO19" s="48">
        <v>303</v>
      </c>
      <c r="AP19" s="48">
        <v>1155</v>
      </c>
      <c r="AQ19" s="48">
        <v>1607</v>
      </c>
      <c r="AR19" s="48">
        <v>1366</v>
      </c>
      <c r="AS19" s="48">
        <v>228</v>
      </c>
      <c r="AT19" s="48">
        <v>202</v>
      </c>
      <c r="AU19" s="48">
        <v>1064</v>
      </c>
      <c r="AV19" s="48">
        <v>789</v>
      </c>
      <c r="AW19" s="48">
        <v>598</v>
      </c>
      <c r="AX19" s="48">
        <v>64</v>
      </c>
      <c r="AY19" s="48">
        <v>2316</v>
      </c>
      <c r="AZ19" s="48">
        <v>1108</v>
      </c>
      <c r="BA19" s="48">
        <v>2858</v>
      </c>
      <c r="BB19" s="48">
        <v>765</v>
      </c>
      <c r="BC19" s="48">
        <v>64</v>
      </c>
      <c r="BD19" s="48">
        <v>73</v>
      </c>
      <c r="BE19" s="48"/>
      <c r="BF19" s="48">
        <v>67</v>
      </c>
      <c r="BG19" s="48">
        <v>547</v>
      </c>
      <c r="BH19" s="48">
        <v>18</v>
      </c>
      <c r="BI19" s="48">
        <v>592</v>
      </c>
      <c r="BJ19" s="48">
        <v>149</v>
      </c>
      <c r="BK19" s="48">
        <v>612</v>
      </c>
      <c r="BL19" s="48">
        <v>2013</v>
      </c>
      <c r="BM19" s="48">
        <v>1211</v>
      </c>
      <c r="BN19" s="48">
        <v>563</v>
      </c>
      <c r="BO19" s="48">
        <v>1724</v>
      </c>
      <c r="BP19" s="48">
        <v>266</v>
      </c>
      <c r="BQ19" s="48">
        <v>412</v>
      </c>
      <c r="BR19" s="48">
        <v>369</v>
      </c>
      <c r="BS19" s="48">
        <v>999</v>
      </c>
      <c r="BT19" s="48">
        <v>3538</v>
      </c>
      <c r="BU19" s="48">
        <v>1815</v>
      </c>
      <c r="BV19" s="48">
        <v>1974</v>
      </c>
      <c r="BW19" s="48">
        <v>2464</v>
      </c>
      <c r="BX19" s="48">
        <v>1285</v>
      </c>
      <c r="BY19" s="48">
        <v>543</v>
      </c>
      <c r="BZ19" s="48">
        <v>632</v>
      </c>
      <c r="CA19" s="48">
        <v>601</v>
      </c>
      <c r="CB19" s="48">
        <v>944</v>
      </c>
      <c r="CC19" s="48">
        <v>785</v>
      </c>
      <c r="CD19" s="48">
        <v>504</v>
      </c>
      <c r="CE19" s="48"/>
      <c r="CF19" s="48">
        <v>173</v>
      </c>
      <c r="CG19" s="48">
        <v>42</v>
      </c>
      <c r="CH19" s="48"/>
      <c r="CI19" s="48">
        <v>2779</v>
      </c>
      <c r="CJ19" s="48">
        <v>417</v>
      </c>
      <c r="CK19" s="48">
        <v>65496</v>
      </c>
    </row>
    <row r="20" spans="1:89" ht="15.75" customHeight="1" x14ac:dyDescent="0.35">
      <c r="A20" s="2" t="s">
        <v>239</v>
      </c>
      <c r="B20" s="48">
        <v>39</v>
      </c>
      <c r="C20" s="48">
        <v>47</v>
      </c>
      <c r="D20" s="48">
        <v>470</v>
      </c>
      <c r="E20" s="48">
        <v>977</v>
      </c>
      <c r="F20" s="48">
        <v>785</v>
      </c>
      <c r="G20" s="48">
        <v>494</v>
      </c>
      <c r="H20" s="48">
        <v>1126</v>
      </c>
      <c r="I20" s="48">
        <v>379</v>
      </c>
      <c r="J20" s="48">
        <v>2544</v>
      </c>
      <c r="K20" s="48">
        <v>874</v>
      </c>
      <c r="L20" s="48">
        <v>263</v>
      </c>
      <c r="M20" s="48">
        <v>553</v>
      </c>
      <c r="N20" s="48">
        <v>279</v>
      </c>
      <c r="O20" s="48">
        <v>673</v>
      </c>
      <c r="P20" s="48">
        <v>452</v>
      </c>
      <c r="Q20" s="48">
        <v>492</v>
      </c>
      <c r="R20" s="48"/>
      <c r="S20" s="48">
        <v>543</v>
      </c>
      <c r="T20" s="48">
        <v>30</v>
      </c>
      <c r="U20" s="48">
        <v>920</v>
      </c>
      <c r="V20" s="48">
        <v>77</v>
      </c>
      <c r="W20" s="48">
        <v>633</v>
      </c>
      <c r="X20" s="48">
        <v>957</v>
      </c>
      <c r="Y20" s="48">
        <v>1779</v>
      </c>
      <c r="Z20" s="48">
        <v>581</v>
      </c>
      <c r="AA20" s="48">
        <v>412</v>
      </c>
      <c r="AB20" s="48">
        <v>2415</v>
      </c>
      <c r="AC20" s="48">
        <v>213</v>
      </c>
      <c r="AD20" s="48">
        <v>158</v>
      </c>
      <c r="AE20" s="48">
        <v>111</v>
      </c>
      <c r="AF20" s="48">
        <v>153</v>
      </c>
      <c r="AG20" s="48">
        <v>192</v>
      </c>
      <c r="AH20" s="48">
        <v>110</v>
      </c>
      <c r="AI20" s="48">
        <v>447</v>
      </c>
      <c r="AJ20" s="48">
        <v>28</v>
      </c>
      <c r="AK20" s="48">
        <v>420</v>
      </c>
      <c r="AL20" s="48">
        <v>1278</v>
      </c>
      <c r="AM20" s="48">
        <v>823</v>
      </c>
      <c r="AN20" s="48">
        <v>191</v>
      </c>
      <c r="AO20" s="48">
        <v>313</v>
      </c>
      <c r="AP20" s="48">
        <v>1169</v>
      </c>
      <c r="AQ20" s="48">
        <v>1591</v>
      </c>
      <c r="AR20" s="48">
        <v>1373</v>
      </c>
      <c r="AS20" s="48">
        <v>217</v>
      </c>
      <c r="AT20" s="48">
        <v>204</v>
      </c>
      <c r="AU20" s="48">
        <v>1050</v>
      </c>
      <c r="AV20" s="48">
        <v>783</v>
      </c>
      <c r="AW20" s="48">
        <v>595</v>
      </c>
      <c r="AX20" s="48">
        <v>65</v>
      </c>
      <c r="AY20" s="48">
        <v>2327</v>
      </c>
      <c r="AZ20" s="48">
        <v>1109</v>
      </c>
      <c r="BA20" s="48">
        <v>2782</v>
      </c>
      <c r="BB20" s="48">
        <v>741</v>
      </c>
      <c r="BC20" s="48">
        <v>64</v>
      </c>
      <c r="BD20" s="48">
        <v>79</v>
      </c>
      <c r="BE20" s="48"/>
      <c r="BF20" s="48">
        <v>68</v>
      </c>
      <c r="BG20" s="48">
        <v>549</v>
      </c>
      <c r="BH20" s="48">
        <v>14</v>
      </c>
      <c r="BI20" s="48">
        <v>578</v>
      </c>
      <c r="BJ20" s="48">
        <v>152</v>
      </c>
      <c r="BK20" s="48">
        <v>610</v>
      </c>
      <c r="BL20" s="48">
        <v>2019</v>
      </c>
      <c r="BM20" s="48">
        <v>1223</v>
      </c>
      <c r="BN20" s="48">
        <v>565</v>
      </c>
      <c r="BO20" s="48">
        <v>1766</v>
      </c>
      <c r="BP20" s="48">
        <v>267</v>
      </c>
      <c r="BQ20" s="48">
        <v>418</v>
      </c>
      <c r="BR20" s="48">
        <v>375</v>
      </c>
      <c r="BS20" s="48">
        <v>1003</v>
      </c>
      <c r="BT20" s="48">
        <v>3494</v>
      </c>
      <c r="BU20" s="48">
        <v>1803</v>
      </c>
      <c r="BV20" s="48">
        <v>1975</v>
      </c>
      <c r="BW20" s="48">
        <v>2493</v>
      </c>
      <c r="BX20" s="48">
        <v>1289</v>
      </c>
      <c r="BY20" s="48">
        <v>555</v>
      </c>
      <c r="BZ20" s="48">
        <v>626</v>
      </c>
      <c r="CA20" s="48">
        <v>615</v>
      </c>
      <c r="CB20" s="48">
        <v>952</v>
      </c>
      <c r="CC20" s="48">
        <v>780</v>
      </c>
      <c r="CD20" s="48">
        <v>503</v>
      </c>
      <c r="CE20" s="48"/>
      <c r="CF20" s="48">
        <v>183</v>
      </c>
      <c r="CG20" s="48">
        <v>46</v>
      </c>
      <c r="CH20" s="48"/>
      <c r="CI20" s="48">
        <v>2740</v>
      </c>
      <c r="CJ20" s="48">
        <v>415</v>
      </c>
      <c r="CK20" s="48">
        <v>65456</v>
      </c>
    </row>
    <row r="21" spans="1:89" x14ac:dyDescent="0.35">
      <c r="A21" s="2" t="s">
        <v>240</v>
      </c>
      <c r="B21" s="48">
        <v>39</v>
      </c>
      <c r="C21" s="48">
        <v>47</v>
      </c>
      <c r="D21" s="48">
        <v>465</v>
      </c>
      <c r="E21" s="48">
        <v>968</v>
      </c>
      <c r="F21" s="48">
        <v>796</v>
      </c>
      <c r="G21" s="48">
        <v>493</v>
      </c>
      <c r="H21" s="48">
        <v>1110</v>
      </c>
      <c r="I21" s="48">
        <v>370</v>
      </c>
      <c r="J21" s="48">
        <v>2577</v>
      </c>
      <c r="K21" s="48">
        <v>872</v>
      </c>
      <c r="L21" s="48">
        <v>254</v>
      </c>
      <c r="M21" s="48">
        <v>582</v>
      </c>
      <c r="N21" s="48">
        <v>277</v>
      </c>
      <c r="O21" s="48">
        <v>672</v>
      </c>
      <c r="P21" s="48">
        <v>450</v>
      </c>
      <c r="Q21" s="48">
        <v>487</v>
      </c>
      <c r="R21" s="48"/>
      <c r="S21" s="48">
        <v>531</v>
      </c>
      <c r="T21" s="48">
        <v>28</v>
      </c>
      <c r="U21" s="48">
        <v>923</v>
      </c>
      <c r="V21" s="48">
        <v>78</v>
      </c>
      <c r="W21" s="48">
        <v>641</v>
      </c>
      <c r="X21" s="48">
        <v>942</v>
      </c>
      <c r="Y21" s="48">
        <v>1753</v>
      </c>
      <c r="Z21" s="48">
        <v>587</v>
      </c>
      <c r="AA21" s="48">
        <v>405</v>
      </c>
      <c r="AB21" s="48">
        <v>2389</v>
      </c>
      <c r="AC21" s="48">
        <v>215</v>
      </c>
      <c r="AD21" s="48">
        <v>156</v>
      </c>
      <c r="AE21" s="48">
        <v>112</v>
      </c>
      <c r="AF21" s="48">
        <v>153</v>
      </c>
      <c r="AG21" s="48">
        <v>190</v>
      </c>
      <c r="AH21" s="48">
        <v>107</v>
      </c>
      <c r="AI21" s="48">
        <v>438</v>
      </c>
      <c r="AJ21" s="48">
        <v>29</v>
      </c>
      <c r="AK21" s="48">
        <v>428</v>
      </c>
      <c r="AL21" s="48">
        <v>1286</v>
      </c>
      <c r="AM21" s="48">
        <v>838</v>
      </c>
      <c r="AN21" s="48">
        <v>185</v>
      </c>
      <c r="AO21" s="48">
        <v>311</v>
      </c>
      <c r="AP21" s="48">
        <v>1164</v>
      </c>
      <c r="AQ21" s="48">
        <v>1576</v>
      </c>
      <c r="AR21" s="48">
        <v>1370</v>
      </c>
      <c r="AS21" s="48">
        <v>215</v>
      </c>
      <c r="AT21" s="48">
        <v>208</v>
      </c>
      <c r="AU21" s="48">
        <v>1039</v>
      </c>
      <c r="AV21" s="48">
        <v>793</v>
      </c>
      <c r="AW21" s="48">
        <v>593</v>
      </c>
      <c r="AX21" s="48">
        <v>64</v>
      </c>
      <c r="AY21" s="48">
        <v>2319</v>
      </c>
      <c r="AZ21" s="48">
        <v>1116</v>
      </c>
      <c r="BA21" s="48">
        <v>2772</v>
      </c>
      <c r="BB21" s="48">
        <v>701</v>
      </c>
      <c r="BC21" s="48">
        <v>66</v>
      </c>
      <c r="BD21" s="48">
        <v>81</v>
      </c>
      <c r="BE21" s="48"/>
      <c r="BF21" s="48">
        <v>68</v>
      </c>
      <c r="BG21" s="48">
        <v>543</v>
      </c>
      <c r="BH21" s="48">
        <v>12</v>
      </c>
      <c r="BI21" s="48">
        <v>563</v>
      </c>
      <c r="BJ21" s="48">
        <v>152</v>
      </c>
      <c r="BK21" s="48">
        <v>604</v>
      </c>
      <c r="BL21" s="48">
        <v>2007</v>
      </c>
      <c r="BM21" s="48">
        <v>1219</v>
      </c>
      <c r="BN21" s="48">
        <v>557</v>
      </c>
      <c r="BO21" s="48">
        <v>1807</v>
      </c>
      <c r="BP21" s="48">
        <v>264</v>
      </c>
      <c r="BQ21" s="48">
        <v>413</v>
      </c>
      <c r="BR21" s="48">
        <v>371</v>
      </c>
      <c r="BS21" s="48">
        <v>982</v>
      </c>
      <c r="BT21" s="48">
        <v>3464</v>
      </c>
      <c r="BU21" s="48">
        <v>1797</v>
      </c>
      <c r="BV21" s="48">
        <v>1955</v>
      </c>
      <c r="BW21" s="48">
        <v>2497</v>
      </c>
      <c r="BX21" s="48">
        <v>1255</v>
      </c>
      <c r="BY21" s="48">
        <v>567</v>
      </c>
      <c r="BZ21" s="48">
        <v>627</v>
      </c>
      <c r="CA21" s="48">
        <v>620</v>
      </c>
      <c r="CB21" s="48">
        <v>954</v>
      </c>
      <c r="CC21" s="48">
        <v>765</v>
      </c>
      <c r="CD21" s="48">
        <v>501</v>
      </c>
      <c r="CE21" s="48"/>
      <c r="CF21" s="48">
        <v>185</v>
      </c>
      <c r="CG21" s="48">
        <v>45</v>
      </c>
      <c r="CH21" s="48"/>
      <c r="CI21" s="48">
        <v>2708</v>
      </c>
      <c r="CJ21" s="48">
        <v>414</v>
      </c>
      <c r="CK21" s="48">
        <v>65177</v>
      </c>
    </row>
    <row r="22" spans="1:89" x14ac:dyDescent="0.35">
      <c r="A22" s="2" t="s">
        <v>241</v>
      </c>
      <c r="B22" s="48">
        <v>1</v>
      </c>
      <c r="C22" s="48">
        <v>41</v>
      </c>
      <c r="D22" s="48">
        <v>473</v>
      </c>
      <c r="E22" s="48">
        <v>994</v>
      </c>
      <c r="F22" s="48">
        <v>812</v>
      </c>
      <c r="G22" s="48">
        <v>487</v>
      </c>
      <c r="H22" s="48">
        <v>1097</v>
      </c>
      <c r="I22" s="48">
        <v>372</v>
      </c>
      <c r="J22" s="48">
        <v>2610</v>
      </c>
      <c r="K22" s="48">
        <v>869</v>
      </c>
      <c r="L22" s="48">
        <v>248</v>
      </c>
      <c r="M22" s="48">
        <v>648</v>
      </c>
      <c r="N22" s="48">
        <v>272</v>
      </c>
      <c r="O22" s="48">
        <v>685</v>
      </c>
      <c r="P22" s="48">
        <v>449</v>
      </c>
      <c r="Q22" s="48">
        <v>498</v>
      </c>
      <c r="R22" s="48"/>
      <c r="S22" s="48">
        <v>527</v>
      </c>
      <c r="T22" s="48">
        <v>27</v>
      </c>
      <c r="U22" s="48">
        <v>922</v>
      </c>
      <c r="V22" s="48">
        <v>79</v>
      </c>
      <c r="W22" s="48">
        <v>653</v>
      </c>
      <c r="X22" s="48">
        <v>899</v>
      </c>
      <c r="Y22" s="48">
        <v>1735</v>
      </c>
      <c r="Z22" s="48">
        <v>574</v>
      </c>
      <c r="AA22" s="48">
        <v>413</v>
      </c>
      <c r="AB22" s="48">
        <v>2365</v>
      </c>
      <c r="AC22" s="48">
        <v>216</v>
      </c>
      <c r="AD22" s="48">
        <v>151</v>
      </c>
      <c r="AE22" s="48">
        <v>110</v>
      </c>
      <c r="AF22" s="48">
        <v>149</v>
      </c>
      <c r="AG22" s="48">
        <v>189</v>
      </c>
      <c r="AH22" s="48">
        <v>109</v>
      </c>
      <c r="AI22" s="48">
        <v>438</v>
      </c>
      <c r="AJ22" s="48">
        <v>29</v>
      </c>
      <c r="AK22" s="48">
        <v>436</v>
      </c>
      <c r="AL22" s="48">
        <v>1326</v>
      </c>
      <c r="AM22" s="48">
        <v>839</v>
      </c>
      <c r="AN22" s="48">
        <v>179</v>
      </c>
      <c r="AO22" s="48">
        <v>309</v>
      </c>
      <c r="AP22" s="48">
        <v>1200</v>
      </c>
      <c r="AQ22" s="48">
        <v>1595</v>
      </c>
      <c r="AR22" s="48">
        <v>1388</v>
      </c>
      <c r="AS22" s="48">
        <v>201</v>
      </c>
      <c r="AT22" s="48">
        <v>208</v>
      </c>
      <c r="AU22" s="48">
        <v>1024</v>
      </c>
      <c r="AV22" s="48">
        <v>803</v>
      </c>
      <c r="AW22" s="48">
        <v>587</v>
      </c>
      <c r="AX22" s="48">
        <v>63</v>
      </c>
      <c r="AY22" s="48">
        <v>2341</v>
      </c>
      <c r="AZ22" s="48">
        <v>1122</v>
      </c>
      <c r="BA22" s="48">
        <v>2737</v>
      </c>
      <c r="BB22" s="48">
        <v>689</v>
      </c>
      <c r="BC22" s="48">
        <v>68</v>
      </c>
      <c r="BD22" s="48">
        <v>86</v>
      </c>
      <c r="BE22" s="48"/>
      <c r="BF22" s="48">
        <v>68</v>
      </c>
      <c r="BG22" s="48">
        <v>540</v>
      </c>
      <c r="BH22" s="48">
        <v>18</v>
      </c>
      <c r="BI22" s="48">
        <v>576</v>
      </c>
      <c r="BJ22" s="48">
        <v>154</v>
      </c>
      <c r="BK22" s="48">
        <v>608</v>
      </c>
      <c r="BL22" s="48">
        <v>2010</v>
      </c>
      <c r="BM22" s="48">
        <v>1186</v>
      </c>
      <c r="BN22" s="48">
        <v>559</v>
      </c>
      <c r="BO22" s="48">
        <v>1866</v>
      </c>
      <c r="BP22" s="48">
        <v>262</v>
      </c>
      <c r="BQ22" s="48">
        <v>406</v>
      </c>
      <c r="BR22" s="48">
        <v>365</v>
      </c>
      <c r="BS22" s="48">
        <v>970</v>
      </c>
      <c r="BT22" s="48">
        <v>3462</v>
      </c>
      <c r="BU22" s="48">
        <v>1813</v>
      </c>
      <c r="BV22" s="48">
        <v>1934</v>
      </c>
      <c r="BW22" s="48">
        <v>2542</v>
      </c>
      <c r="BX22" s="48">
        <v>1250</v>
      </c>
      <c r="BY22" s="48">
        <v>562</v>
      </c>
      <c r="BZ22" s="48">
        <v>642</v>
      </c>
      <c r="CA22" s="48">
        <v>615</v>
      </c>
      <c r="CB22" s="48">
        <v>986</v>
      </c>
      <c r="CC22" s="48">
        <v>760</v>
      </c>
      <c r="CD22" s="48">
        <v>523</v>
      </c>
      <c r="CE22" s="48"/>
      <c r="CF22" s="48">
        <v>189</v>
      </c>
      <c r="CG22" s="48">
        <v>44</v>
      </c>
      <c r="CH22" s="48"/>
      <c r="CI22" s="48">
        <v>2684</v>
      </c>
      <c r="CJ22" s="48">
        <v>413</v>
      </c>
      <c r="CK22" s="48">
        <v>65349</v>
      </c>
    </row>
    <row r="23" spans="1:89" x14ac:dyDescent="0.35">
      <c r="A23" s="2" t="s">
        <v>250</v>
      </c>
      <c r="B23" s="48">
        <v>1</v>
      </c>
      <c r="C23" s="48">
        <v>42</v>
      </c>
      <c r="D23" s="48">
        <v>474</v>
      </c>
      <c r="E23" s="48">
        <v>1014</v>
      </c>
      <c r="F23" s="48">
        <v>832</v>
      </c>
      <c r="G23" s="48">
        <v>499</v>
      </c>
      <c r="H23" s="48">
        <v>1093</v>
      </c>
      <c r="I23" s="48">
        <v>385</v>
      </c>
      <c r="J23" s="48">
        <v>2631</v>
      </c>
      <c r="K23" s="48">
        <v>866</v>
      </c>
      <c r="L23" s="48">
        <v>250</v>
      </c>
      <c r="M23" s="48">
        <v>633</v>
      </c>
      <c r="N23" s="48">
        <v>269</v>
      </c>
      <c r="O23" s="48">
        <v>714</v>
      </c>
      <c r="P23" s="48">
        <v>450</v>
      </c>
      <c r="Q23" s="48">
        <v>487</v>
      </c>
      <c r="R23" s="48"/>
      <c r="S23" s="48">
        <v>527</v>
      </c>
      <c r="T23" s="48">
        <v>33</v>
      </c>
      <c r="U23" s="48">
        <v>920</v>
      </c>
      <c r="V23" s="48">
        <v>79</v>
      </c>
      <c r="W23" s="48">
        <v>699</v>
      </c>
      <c r="X23" s="48">
        <v>885</v>
      </c>
      <c r="Y23" s="48">
        <v>1719</v>
      </c>
      <c r="Z23" s="48">
        <v>594</v>
      </c>
      <c r="AA23" s="48">
        <v>422</v>
      </c>
      <c r="AB23" s="48">
        <v>2353</v>
      </c>
      <c r="AC23" s="48">
        <v>217</v>
      </c>
      <c r="AD23" s="48">
        <v>150</v>
      </c>
      <c r="AE23" s="48">
        <v>112</v>
      </c>
      <c r="AF23" s="48">
        <v>151</v>
      </c>
      <c r="AG23" s="48">
        <v>185</v>
      </c>
      <c r="AH23" s="48">
        <v>114</v>
      </c>
      <c r="AI23" s="48">
        <v>437</v>
      </c>
      <c r="AJ23" s="48">
        <v>28</v>
      </c>
      <c r="AK23" s="48">
        <v>443</v>
      </c>
      <c r="AL23" s="48">
        <v>1344</v>
      </c>
      <c r="AM23" s="48">
        <v>840</v>
      </c>
      <c r="AN23" s="48">
        <v>175</v>
      </c>
      <c r="AO23" s="48">
        <v>307</v>
      </c>
      <c r="AP23" s="48">
        <v>1196</v>
      </c>
      <c r="AQ23" s="48">
        <v>1614</v>
      </c>
      <c r="AR23" s="48">
        <v>1438</v>
      </c>
      <c r="AS23" s="48">
        <v>202</v>
      </c>
      <c r="AT23" s="48">
        <v>186</v>
      </c>
      <c r="AU23" s="48">
        <v>1055</v>
      </c>
      <c r="AV23" s="48">
        <v>812</v>
      </c>
      <c r="AW23" s="48">
        <v>590</v>
      </c>
      <c r="AX23" s="48">
        <v>63</v>
      </c>
      <c r="AY23" s="48">
        <v>2360</v>
      </c>
      <c r="AZ23" s="48">
        <v>1119</v>
      </c>
      <c r="BA23" s="48">
        <v>2716</v>
      </c>
      <c r="BB23" s="48">
        <v>738</v>
      </c>
      <c r="BC23" s="48">
        <v>69</v>
      </c>
      <c r="BD23" s="48">
        <v>88</v>
      </c>
      <c r="BE23" s="48"/>
      <c r="BF23" s="48">
        <v>67</v>
      </c>
      <c r="BG23" s="48">
        <v>532</v>
      </c>
      <c r="BH23" s="48">
        <v>16</v>
      </c>
      <c r="BI23" s="48">
        <v>615</v>
      </c>
      <c r="BJ23" s="48">
        <v>152</v>
      </c>
      <c r="BK23" s="48">
        <v>600</v>
      </c>
      <c r="BL23" s="48">
        <v>2047</v>
      </c>
      <c r="BM23" s="48">
        <v>1185</v>
      </c>
      <c r="BN23" s="48">
        <v>549</v>
      </c>
      <c r="BO23" s="48">
        <v>1893</v>
      </c>
      <c r="BP23" s="48">
        <v>259</v>
      </c>
      <c r="BQ23" s="48">
        <v>402</v>
      </c>
      <c r="BR23" s="48">
        <v>363</v>
      </c>
      <c r="BS23" s="48">
        <v>966</v>
      </c>
      <c r="BT23" s="48">
        <v>3510</v>
      </c>
      <c r="BU23" s="48">
        <v>1814</v>
      </c>
      <c r="BV23" s="48">
        <v>1922</v>
      </c>
      <c r="BW23" s="48">
        <v>2575</v>
      </c>
      <c r="BX23" s="48">
        <v>1264</v>
      </c>
      <c r="BY23" s="48">
        <v>561</v>
      </c>
      <c r="BZ23" s="48">
        <v>652</v>
      </c>
      <c r="CA23" s="48">
        <v>626</v>
      </c>
      <c r="CB23" s="48">
        <v>1011</v>
      </c>
      <c r="CC23" s="48">
        <v>756</v>
      </c>
      <c r="CD23" s="48">
        <v>515</v>
      </c>
      <c r="CE23" s="48"/>
      <c r="CF23" s="48">
        <v>191</v>
      </c>
      <c r="CG23" s="48">
        <v>44</v>
      </c>
      <c r="CH23" s="48"/>
      <c r="CI23" s="48">
        <v>2691</v>
      </c>
      <c r="CJ23" s="48">
        <v>412</v>
      </c>
      <c r="CK23" s="48">
        <v>65810</v>
      </c>
    </row>
    <row r="35" spans="1:68" ht="19.5" customHeight="1" x14ac:dyDescent="0.35"/>
    <row r="45" spans="1:68" x14ac:dyDescent="0.35">
      <c r="A45" s="2" t="s">
        <v>246</v>
      </c>
    </row>
    <row r="46" spans="1:68" x14ac:dyDescent="0.35">
      <c r="B46" s="1" t="s">
        <v>220</v>
      </c>
    </row>
    <row r="47" spans="1:68" x14ac:dyDescent="0.35">
      <c r="A47" s="1" t="s">
        <v>221</v>
      </c>
      <c r="B47" t="s">
        <v>94</v>
      </c>
      <c r="C47" t="s">
        <v>95</v>
      </c>
      <c r="D47" t="s">
        <v>96</v>
      </c>
      <c r="E47" t="s">
        <v>97</v>
      </c>
      <c r="F47" t="s">
        <v>98</v>
      </c>
      <c r="G47" t="s">
        <v>99</v>
      </c>
      <c r="H47" t="s">
        <v>100</v>
      </c>
      <c r="I47" t="s">
        <v>101</v>
      </c>
      <c r="J47" t="s">
        <v>102</v>
      </c>
      <c r="K47" t="s">
        <v>103</v>
      </c>
      <c r="L47" t="s">
        <v>104</v>
      </c>
      <c r="M47" t="s">
        <v>105</v>
      </c>
      <c r="N47" t="s">
        <v>106</v>
      </c>
      <c r="O47" t="s">
        <v>107</v>
      </c>
      <c r="P47" t="s">
        <v>108</v>
      </c>
      <c r="Q47" t="s">
        <v>110</v>
      </c>
      <c r="R47" t="s">
        <v>111</v>
      </c>
      <c r="S47" t="s">
        <v>112</v>
      </c>
      <c r="T47" t="s">
        <v>113</v>
      </c>
      <c r="U47" t="s">
        <v>114</v>
      </c>
      <c r="V47" t="s">
        <v>115</v>
      </c>
      <c r="W47" t="s">
        <v>116</v>
      </c>
      <c r="X47" t="s">
        <v>117</v>
      </c>
      <c r="Y47" t="s">
        <v>118</v>
      </c>
      <c r="Z47" t="s">
        <v>119</v>
      </c>
      <c r="AA47" t="s">
        <v>120</v>
      </c>
      <c r="AB47" t="s">
        <v>121</v>
      </c>
      <c r="AC47" t="s">
        <v>122</v>
      </c>
      <c r="AD47" t="s">
        <v>124</v>
      </c>
      <c r="AE47" t="s">
        <v>126</v>
      </c>
      <c r="AF47" t="s">
        <v>125</v>
      </c>
      <c r="AG47" t="s">
        <v>127</v>
      </c>
      <c r="AH47" t="s">
        <v>128</v>
      </c>
      <c r="AI47" t="s">
        <v>129</v>
      </c>
      <c r="AJ47" t="s">
        <v>130</v>
      </c>
      <c r="AK47" t="s">
        <v>131</v>
      </c>
      <c r="AL47" t="s">
        <v>132</v>
      </c>
      <c r="AM47" t="s">
        <v>133</v>
      </c>
      <c r="AN47" t="s">
        <v>134</v>
      </c>
      <c r="AO47" t="s">
        <v>135</v>
      </c>
      <c r="AP47" t="s">
        <v>136</v>
      </c>
      <c r="AQ47" t="s">
        <v>137</v>
      </c>
      <c r="AR47" t="s">
        <v>138</v>
      </c>
      <c r="AS47" t="s">
        <v>139</v>
      </c>
      <c r="AT47" t="s">
        <v>140</v>
      </c>
      <c r="AU47" t="s">
        <v>141</v>
      </c>
      <c r="AV47" t="s">
        <v>142</v>
      </c>
      <c r="AW47" t="s">
        <v>143</v>
      </c>
      <c r="AX47" t="s">
        <v>144</v>
      </c>
      <c r="AY47" t="s">
        <v>146</v>
      </c>
      <c r="AZ47" t="s">
        <v>147</v>
      </c>
      <c r="BA47" t="s">
        <v>148</v>
      </c>
      <c r="BB47" t="s">
        <v>149</v>
      </c>
      <c r="BC47" t="s">
        <v>150</v>
      </c>
      <c r="BD47" t="s">
        <v>151</v>
      </c>
      <c r="BE47" t="s">
        <v>152</v>
      </c>
      <c r="BF47" t="s">
        <v>153</v>
      </c>
      <c r="BG47" t="s">
        <v>154</v>
      </c>
      <c r="BH47" t="s">
        <v>155</v>
      </c>
      <c r="BI47" t="s">
        <v>156</v>
      </c>
      <c r="BJ47" t="s">
        <v>157</v>
      </c>
      <c r="BK47" t="s">
        <v>247</v>
      </c>
      <c r="BL47" t="s">
        <v>93</v>
      </c>
      <c r="BM47" t="s">
        <v>109</v>
      </c>
      <c r="BN47" t="s">
        <v>145</v>
      </c>
      <c r="BO47" t="s">
        <v>123</v>
      </c>
      <c r="BP47" t="s">
        <v>87</v>
      </c>
    </row>
    <row r="48" spans="1:68" x14ac:dyDescent="0.35">
      <c r="A48" s="2" t="s">
        <v>224</v>
      </c>
      <c r="B48" s="16">
        <v>0.11623178583531006</v>
      </c>
      <c r="C48" s="16">
        <v>0.25470852017937218</v>
      </c>
      <c r="D48" s="16">
        <v>0.17471761595770247</v>
      </c>
      <c r="E48" s="16">
        <v>0.11476793248945148</v>
      </c>
      <c r="F48" s="16">
        <v>0.20840661273302849</v>
      </c>
      <c r="G48" s="16">
        <v>7.1181413741967375E-2</v>
      </c>
      <c r="H48" s="16">
        <v>0.2361963190184049</v>
      </c>
      <c r="I48" s="16">
        <v>0.21635094715852443</v>
      </c>
      <c r="J48" s="16">
        <v>0.10473397570171764</v>
      </c>
      <c r="K48" s="16">
        <v>0.14776536312849162</v>
      </c>
      <c r="L48" s="16">
        <v>0.26409903713892707</v>
      </c>
      <c r="M48" s="16">
        <v>0.10051736881005174</v>
      </c>
      <c r="N48" s="16">
        <v>0.17674062739097168</v>
      </c>
      <c r="O48" s="16">
        <v>0.14837244511733536</v>
      </c>
      <c r="P48" s="16">
        <v>0.10982196439287857</v>
      </c>
      <c r="Q48" s="16">
        <v>0.1597972972972973</v>
      </c>
      <c r="R48" s="16">
        <v>0.10318471337579618</v>
      </c>
      <c r="S48" s="16">
        <v>0.18566711982909304</v>
      </c>
      <c r="T48" s="16">
        <v>0.24891534658460296</v>
      </c>
      <c r="U48" s="16">
        <v>0.14136233073450966</v>
      </c>
      <c r="V48" s="16">
        <v>0.1730848861283644</v>
      </c>
      <c r="W48" s="16">
        <v>7.9027355623100301E-2</v>
      </c>
      <c r="X48" s="16">
        <v>0.15875857952849895</v>
      </c>
      <c r="Y48" s="16">
        <v>0.10756853396901073</v>
      </c>
      <c r="Z48" s="16">
        <v>0.31679035250463822</v>
      </c>
      <c r="AA48" s="16">
        <v>0.18223583460949463</v>
      </c>
      <c r="AB48" s="16">
        <v>9.6304008328995314E-2</v>
      </c>
      <c r="AC48" s="16">
        <v>0.14117091595845138</v>
      </c>
      <c r="AD48" s="16">
        <v>0.13532362657530894</v>
      </c>
      <c r="AE48" s="16">
        <v>0.15202900245585313</v>
      </c>
      <c r="AF48" s="16">
        <v>0.31202046035805625</v>
      </c>
      <c r="AG48" s="16">
        <v>8.8829071332436074E-2</v>
      </c>
      <c r="AH48" s="16">
        <v>0.12004950495049505</v>
      </c>
      <c r="AI48" s="16">
        <v>0.16412625096227867</v>
      </c>
      <c r="AJ48" s="16">
        <v>0.16355674028941355</v>
      </c>
      <c r="AK48" s="16">
        <v>0.1535503716995642</v>
      </c>
      <c r="AL48" s="16">
        <v>0.15368088467614535</v>
      </c>
      <c r="AM48" s="16">
        <v>0.12893621893965418</v>
      </c>
      <c r="AN48" s="16">
        <v>0.25235457063711914</v>
      </c>
      <c r="AO48" s="16">
        <v>0.17348703170028817</v>
      </c>
      <c r="AP48" s="16">
        <v>0.44684914067472947</v>
      </c>
      <c r="AQ48" s="16">
        <v>0.11030741410488246</v>
      </c>
      <c r="AR48" s="16">
        <v>0.3118837571354437</v>
      </c>
      <c r="AS48" s="16">
        <v>0.19676492497605619</v>
      </c>
      <c r="AT48" s="16">
        <v>0.14302125215393452</v>
      </c>
      <c r="AU48" s="16">
        <v>0.11947691698038439</v>
      </c>
      <c r="AV48" s="16">
        <v>0.19711460528448696</v>
      </c>
      <c r="AW48" s="16">
        <v>0.20569620253164558</v>
      </c>
      <c r="AX48" s="16">
        <v>8.8870257807587505E-2</v>
      </c>
      <c r="AY48" s="16">
        <v>0.12469500449467061</v>
      </c>
      <c r="AZ48" s="16">
        <v>0.17506795746101389</v>
      </c>
      <c r="BA48" s="16">
        <v>0.23214285714285715</v>
      </c>
      <c r="BB48" s="16">
        <v>0.19828535472707251</v>
      </c>
      <c r="BC48" s="16">
        <v>0.15495043131196087</v>
      </c>
      <c r="BD48" s="16">
        <v>0.1210125152912393</v>
      </c>
      <c r="BE48" s="16">
        <v>0.15032211882605584</v>
      </c>
      <c r="BF48" s="16">
        <v>0.12655685014061871</v>
      </c>
      <c r="BG48" s="16">
        <v>0.10332464146023468</v>
      </c>
      <c r="BH48" s="16">
        <v>0.19257156375680151</v>
      </c>
      <c r="BI48" s="16">
        <v>0.14267576575146801</v>
      </c>
      <c r="BJ48" s="16">
        <v>0.12507374631268436</v>
      </c>
      <c r="BK48" s="16"/>
      <c r="BL48" s="16">
        <v>0.28024593415311383</v>
      </c>
      <c r="BM48" s="16"/>
      <c r="BN48" s="16">
        <v>0.16344314558979808</v>
      </c>
      <c r="BO48" s="16">
        <v>0.2667471333735667</v>
      </c>
      <c r="BP48" s="16">
        <v>9.8598995506211998E-2</v>
      </c>
    </row>
    <row r="49" spans="1:68" x14ac:dyDescent="0.35">
      <c r="A49" s="2" t="s">
        <v>225</v>
      </c>
      <c r="B49" s="16">
        <v>0.11589291765503219</v>
      </c>
      <c r="C49" s="16">
        <v>0.24618834080717489</v>
      </c>
      <c r="D49" s="16">
        <v>0.17808219178082191</v>
      </c>
      <c r="E49" s="16">
        <v>0.11160337552742616</v>
      </c>
      <c r="F49" s="16">
        <v>0.20840661273302849</v>
      </c>
      <c r="G49" s="16">
        <v>7.6618882847256556E-2</v>
      </c>
      <c r="H49" s="16">
        <v>0.24019334448782301</v>
      </c>
      <c r="I49" s="16">
        <v>0.21984047856430708</v>
      </c>
      <c r="J49" s="16">
        <v>0.10640971931294511</v>
      </c>
      <c r="K49" s="16">
        <v>0.14469273743016758</v>
      </c>
      <c r="L49" s="16">
        <v>0.24759284731774414</v>
      </c>
      <c r="M49" s="16">
        <v>0.10298102981029811</v>
      </c>
      <c r="N49" s="16">
        <v>0.17559296097934202</v>
      </c>
      <c r="O49" s="16">
        <v>0.14610143830431491</v>
      </c>
      <c r="P49" s="16">
        <v>0.10942188437687538</v>
      </c>
      <c r="Q49" s="16">
        <v>0.15844594594594594</v>
      </c>
      <c r="R49" s="16">
        <v>0.1021656050955414</v>
      </c>
      <c r="S49" s="16">
        <v>0.1829481452709264</v>
      </c>
      <c r="T49" s="16">
        <v>0.24064171122994651</v>
      </c>
      <c r="U49" s="16">
        <v>0.13890028723840789</v>
      </c>
      <c r="V49" s="16">
        <v>0.17101449275362318</v>
      </c>
      <c r="W49" s="16">
        <v>7.5481256332320168E-2</v>
      </c>
      <c r="X49" s="16">
        <v>0.16025067144136079</v>
      </c>
      <c r="Y49" s="16">
        <v>0.10905840286054827</v>
      </c>
      <c r="Z49" s="16">
        <v>0.31957328385899814</v>
      </c>
      <c r="AA49" s="16">
        <v>0.17993874425727413</v>
      </c>
      <c r="AB49" s="16">
        <v>8.745445080687142E-2</v>
      </c>
      <c r="AC49" s="16">
        <v>0.14258734655335223</v>
      </c>
      <c r="AD49" s="16">
        <v>0.13899424935764101</v>
      </c>
      <c r="AE49" s="16">
        <v>0.15319845632089815</v>
      </c>
      <c r="AF49" s="16">
        <v>0.31481050918391074</v>
      </c>
      <c r="AG49" s="16">
        <v>9.2418124719605199E-2</v>
      </c>
      <c r="AH49" s="16">
        <v>0.1219059405940594</v>
      </c>
      <c r="AI49" s="16">
        <v>0.16412625096227867</v>
      </c>
      <c r="AJ49" s="16">
        <v>0.16298552932216298</v>
      </c>
      <c r="AK49" s="16">
        <v>0.1535503716995642</v>
      </c>
      <c r="AL49" s="16">
        <v>0.1533649289099526</v>
      </c>
      <c r="AM49" s="16">
        <v>0.12836367800297721</v>
      </c>
      <c r="AN49" s="16">
        <v>0.23795013850415511</v>
      </c>
      <c r="AO49" s="16">
        <v>0.17002881844380405</v>
      </c>
      <c r="AP49" s="16">
        <v>0.44621260343730107</v>
      </c>
      <c r="AQ49" s="16">
        <v>0.10759493670886076</v>
      </c>
      <c r="AR49" s="16">
        <v>0.31032693305656461</v>
      </c>
      <c r="AS49" s="16">
        <v>0.19995743322336917</v>
      </c>
      <c r="AT49" s="16">
        <v>0.14230327398047099</v>
      </c>
      <c r="AU49" s="16">
        <v>0.11947691698038439</v>
      </c>
      <c r="AV49" s="16">
        <v>0.19824931107148647</v>
      </c>
      <c r="AW49" s="16">
        <v>0.20886075949367089</v>
      </c>
      <c r="AX49" s="16">
        <v>8.8451058478306435E-2</v>
      </c>
      <c r="AY49" s="16">
        <v>0.12482342365480929</v>
      </c>
      <c r="AZ49" s="16">
        <v>0.17373265296389909</v>
      </c>
      <c r="BA49" s="16">
        <v>0.23428571428571429</v>
      </c>
      <c r="BB49" s="16">
        <v>0.18979078181532169</v>
      </c>
      <c r="BC49" s="16">
        <v>0.1535985580018025</v>
      </c>
      <c r="BD49" s="16">
        <v>0.11997741601580879</v>
      </c>
      <c r="BE49" s="16">
        <v>0.1519923645907898</v>
      </c>
      <c r="BF49" s="16">
        <v>0.12615508236239453</v>
      </c>
      <c r="BG49" s="16">
        <v>9.8761408083441984E-2</v>
      </c>
      <c r="BH49" s="16">
        <v>0.18996924532765555</v>
      </c>
      <c r="BI49" s="16">
        <v>0.14013648627202033</v>
      </c>
      <c r="BJ49" s="16">
        <v>0.12772861356932153</v>
      </c>
      <c r="BK49" s="16"/>
      <c r="BL49" s="16">
        <v>0.2731059103530345</v>
      </c>
      <c r="BM49" s="16"/>
      <c r="BN49" s="16">
        <v>0.16174282678002125</v>
      </c>
      <c r="BO49" s="16">
        <v>0.26976463488231744</v>
      </c>
      <c r="BP49" s="16">
        <v>0.10097805974094634</v>
      </c>
    </row>
    <row r="50" spans="1:68" x14ac:dyDescent="0.35">
      <c r="A50" s="2" t="s">
        <v>226</v>
      </c>
      <c r="B50" s="16">
        <v>0.11487631311419857</v>
      </c>
      <c r="C50" s="16">
        <v>0.2430493273542601</v>
      </c>
      <c r="D50" s="16">
        <v>0.14828166306176399</v>
      </c>
      <c r="E50" s="16">
        <v>0.11139240506329114</v>
      </c>
      <c r="F50" s="16">
        <v>0.20787900105522336</v>
      </c>
      <c r="G50" s="16">
        <v>7.464162135442412E-2</v>
      </c>
      <c r="H50" s="16">
        <v>0.24391150771518869</v>
      </c>
      <c r="I50" s="16">
        <v>0.21959122632103689</v>
      </c>
      <c r="J50" s="16">
        <v>0.11018014243820695</v>
      </c>
      <c r="K50" s="16">
        <v>0.14273743016759777</v>
      </c>
      <c r="L50" s="16">
        <v>0.23658872077028886</v>
      </c>
      <c r="M50" s="16">
        <v>0.10273466371027347</v>
      </c>
      <c r="N50" s="16">
        <v>0.17635807192042846</v>
      </c>
      <c r="O50" s="16">
        <v>0.14610143830431491</v>
      </c>
      <c r="P50" s="16">
        <v>0.10862172434486897</v>
      </c>
      <c r="Q50" s="16">
        <v>0.15760135135135134</v>
      </c>
      <c r="R50" s="16">
        <v>0.10267515923566879</v>
      </c>
      <c r="S50" s="16">
        <v>0.18353078267624781</v>
      </c>
      <c r="T50" s="16">
        <v>0.23822015941882757</v>
      </c>
      <c r="U50" s="16">
        <v>0.1362330734509643</v>
      </c>
      <c r="V50" s="16">
        <v>0.1722567287784679</v>
      </c>
      <c r="W50" s="16">
        <v>7.7507598784194526E-2</v>
      </c>
      <c r="X50" s="16">
        <v>0.16174276335422261</v>
      </c>
      <c r="Y50" s="16">
        <v>0.1099523241954708</v>
      </c>
      <c r="Z50" s="16">
        <v>0.32235621521335805</v>
      </c>
      <c r="AA50" s="16">
        <v>0.17611026033690658</v>
      </c>
      <c r="AB50" s="16">
        <v>8.7975013014055178E-2</v>
      </c>
      <c r="AC50" s="16">
        <v>0.14258734655335223</v>
      </c>
      <c r="AD50" s="16">
        <v>0.14046249847057385</v>
      </c>
      <c r="AE50" s="16">
        <v>0.15249678400187114</v>
      </c>
      <c r="AF50" s="16">
        <v>0.32062311090444084</v>
      </c>
      <c r="AG50" s="16">
        <v>9.4661283086585918E-2</v>
      </c>
      <c r="AH50" s="16">
        <v>0.12252475247524752</v>
      </c>
      <c r="AI50" s="16">
        <v>0.16351039260969977</v>
      </c>
      <c r="AJ50" s="16">
        <v>0.15955826351865957</v>
      </c>
      <c r="AK50" s="16">
        <v>0.15175596001025379</v>
      </c>
      <c r="AL50" s="16">
        <v>0.15469194312796208</v>
      </c>
      <c r="AM50" s="16">
        <v>0.12847818619031262</v>
      </c>
      <c r="AN50" s="16">
        <v>0.22548476454293628</v>
      </c>
      <c r="AO50" s="16">
        <v>0.16801152737752162</v>
      </c>
      <c r="AP50" s="16">
        <v>0.43284532145130489</v>
      </c>
      <c r="AQ50" s="16">
        <v>0.10669077757685352</v>
      </c>
      <c r="AR50" s="16">
        <v>0.31914893617021278</v>
      </c>
      <c r="AS50" s="16">
        <v>0.20166010428860273</v>
      </c>
      <c r="AT50" s="16">
        <v>0.15163699023549684</v>
      </c>
      <c r="AU50" s="16">
        <v>0.11908064196552408</v>
      </c>
      <c r="AV50" s="16">
        <v>0.20132922677905657</v>
      </c>
      <c r="AW50" s="16">
        <v>0.20569620253164558</v>
      </c>
      <c r="AX50" s="16">
        <v>8.8031859149025365E-2</v>
      </c>
      <c r="AY50" s="16">
        <v>0.12546551945550277</v>
      </c>
      <c r="AZ50" s="16">
        <v>0.17487719967571178</v>
      </c>
      <c r="BA50" s="16">
        <v>0.23571428571428571</v>
      </c>
      <c r="BB50" s="16">
        <v>0.18530753500078653</v>
      </c>
      <c r="BC50" s="16">
        <v>0.15295480880648898</v>
      </c>
      <c r="BD50" s="16">
        <v>0.12054201562058907</v>
      </c>
      <c r="BE50" s="16">
        <v>0.15079933190169412</v>
      </c>
      <c r="BF50" s="16">
        <v>0.12655685014061871</v>
      </c>
      <c r="BG50" s="16">
        <v>9.4361147327249026E-2</v>
      </c>
      <c r="BH50" s="16">
        <v>0.18925952211970665</v>
      </c>
      <c r="BI50" s="16">
        <v>0.14251706078400253</v>
      </c>
      <c r="BJ50" s="16">
        <v>0.13185840707964602</v>
      </c>
      <c r="BK50" s="16"/>
      <c r="BL50" s="16">
        <v>0.26933756445854817</v>
      </c>
      <c r="BM50" s="16"/>
      <c r="BN50" s="16">
        <v>0.16216790648246546</v>
      </c>
      <c r="BO50" s="16">
        <v>0.27258096962381817</v>
      </c>
      <c r="BP50" s="16">
        <v>0.1028284430346286</v>
      </c>
    </row>
    <row r="51" spans="1:68" x14ac:dyDescent="0.35">
      <c r="A51" s="2" t="s">
        <v>227</v>
      </c>
      <c r="B51" s="16">
        <v>0.11385970857336496</v>
      </c>
      <c r="C51" s="16">
        <v>0.24125560538116592</v>
      </c>
      <c r="D51" s="16">
        <v>0.1514059120403749</v>
      </c>
      <c r="E51" s="16">
        <v>0.10970464135021098</v>
      </c>
      <c r="F51" s="16">
        <v>0.20963770664790715</v>
      </c>
      <c r="G51" s="16">
        <v>7.3158675234799797E-2</v>
      </c>
      <c r="H51" s="16">
        <v>0.2392638036809816</v>
      </c>
      <c r="I51" s="16">
        <v>0.21709870388833499</v>
      </c>
      <c r="J51" s="16">
        <v>0.1110180142438207</v>
      </c>
      <c r="K51" s="16">
        <v>0.1435754189944134</v>
      </c>
      <c r="L51" s="16">
        <v>0.23108665749656121</v>
      </c>
      <c r="M51" s="16">
        <v>0.10396649421039665</v>
      </c>
      <c r="N51" s="16">
        <v>0.17865340474368782</v>
      </c>
      <c r="O51" s="16">
        <v>0.14307342922028765</v>
      </c>
      <c r="P51" s="16">
        <v>0.10722144428885777</v>
      </c>
      <c r="Q51" s="16">
        <v>0.15929054054054054</v>
      </c>
      <c r="R51" s="16">
        <v>0.10114649681528662</v>
      </c>
      <c r="S51" s="16">
        <v>0.18314235773936688</v>
      </c>
      <c r="T51" s="16">
        <v>0.23105640197760063</v>
      </c>
      <c r="U51" s="16">
        <v>0.13356585966352072</v>
      </c>
      <c r="V51" s="16">
        <v>0.1722567287784679</v>
      </c>
      <c r="W51" s="16">
        <v>7.598784194528875E-2</v>
      </c>
      <c r="X51" s="16">
        <v>0.16233960011936735</v>
      </c>
      <c r="Y51" s="16">
        <v>0.11054827175208581</v>
      </c>
      <c r="Z51" s="16">
        <v>0.32792207792207795</v>
      </c>
      <c r="AA51" s="16">
        <v>0.17477029096477795</v>
      </c>
      <c r="AB51" s="16">
        <v>8.4851639770952628E-2</v>
      </c>
      <c r="AC51" s="16">
        <v>0.14258734655335223</v>
      </c>
      <c r="AD51" s="16">
        <v>0.13801541661568578</v>
      </c>
      <c r="AE51" s="16">
        <v>0.15109343936381708</v>
      </c>
      <c r="AF51" s="16">
        <v>0.32643571262497095</v>
      </c>
      <c r="AG51" s="16">
        <v>9.6904441453566623E-2</v>
      </c>
      <c r="AH51" s="16">
        <v>0.12561881188118812</v>
      </c>
      <c r="AI51" s="16">
        <v>0.16320246343341033</v>
      </c>
      <c r="AJ51" s="16">
        <v>0.15898705255140899</v>
      </c>
      <c r="AK51" s="16">
        <v>0.15226864906434248</v>
      </c>
      <c r="AL51" s="16">
        <v>0.15431279620853081</v>
      </c>
      <c r="AM51" s="16">
        <v>0.12618802244360472</v>
      </c>
      <c r="AN51" s="16">
        <v>0.22160664819944598</v>
      </c>
      <c r="AO51" s="16">
        <v>0.16743515850144092</v>
      </c>
      <c r="AP51" s="16">
        <v>0.42138765117759391</v>
      </c>
      <c r="AQ51" s="16">
        <v>0.10488245931283906</v>
      </c>
      <c r="AR51" s="16">
        <v>0.32070576024909186</v>
      </c>
      <c r="AS51" s="16">
        <v>0.20166010428860273</v>
      </c>
      <c r="AT51" s="16">
        <v>0.15091901206203331</v>
      </c>
      <c r="AU51" s="16">
        <v>0.11769367941351298</v>
      </c>
      <c r="AV51" s="16">
        <v>0.20927216728805317</v>
      </c>
      <c r="AW51" s="16">
        <v>0.20189873417721518</v>
      </c>
      <c r="AX51" s="16">
        <v>8.4468664850136238E-2</v>
      </c>
      <c r="AY51" s="16">
        <v>0.12636445357647361</v>
      </c>
      <c r="AZ51" s="16">
        <v>0.17659401974343078</v>
      </c>
      <c r="BA51" s="16">
        <v>0.23392857142857143</v>
      </c>
      <c r="BB51" s="16">
        <v>0.18129620890357087</v>
      </c>
      <c r="BC51" s="16">
        <v>0.15282605896742629</v>
      </c>
      <c r="BD51" s="16">
        <v>0.12035381575232898</v>
      </c>
      <c r="BE51" s="16">
        <v>0.1474588403722262</v>
      </c>
      <c r="BF51" s="16">
        <v>0.12535154680594615</v>
      </c>
      <c r="BG51" s="16">
        <v>9.1753585397653201E-2</v>
      </c>
      <c r="BH51" s="16">
        <v>0.18713035249585994</v>
      </c>
      <c r="BI51" s="16">
        <v>0.13950166640215839</v>
      </c>
      <c r="BJ51" s="16">
        <v>0.13274336283185842</v>
      </c>
      <c r="BK51" s="16"/>
      <c r="BL51" s="16">
        <v>0.26537088456961522</v>
      </c>
      <c r="BM51" s="16"/>
      <c r="BN51" s="16">
        <v>0.15897980871413389</v>
      </c>
      <c r="BO51" s="16">
        <v>0.27579963789981893</v>
      </c>
      <c r="BP51" s="16">
        <v>0.10309278350515463</v>
      </c>
    </row>
    <row r="52" spans="1:68" x14ac:dyDescent="0.35">
      <c r="A52" s="2" t="s">
        <v>228</v>
      </c>
      <c r="B52" s="16">
        <v>0.11419857675364284</v>
      </c>
      <c r="C52" s="16">
        <v>0.23654708520179371</v>
      </c>
      <c r="D52" s="16">
        <v>0.15332852679644315</v>
      </c>
      <c r="E52" s="16">
        <v>0.10822784810126582</v>
      </c>
      <c r="F52" s="16">
        <v>0.20488920154766091</v>
      </c>
      <c r="G52" s="16">
        <v>7.3158675234799797E-2</v>
      </c>
      <c r="H52" s="16">
        <v>0.2373117679866146</v>
      </c>
      <c r="I52" s="16">
        <v>0.21535393818544366</v>
      </c>
      <c r="J52" s="16">
        <v>0.1110180142438207</v>
      </c>
      <c r="K52" s="16">
        <v>0.1622905027932961</v>
      </c>
      <c r="L52" s="16">
        <v>0.22090784044016507</v>
      </c>
      <c r="M52" s="16">
        <v>0.10273466371027347</v>
      </c>
      <c r="N52" s="16">
        <v>0.17865340474368782</v>
      </c>
      <c r="O52" s="16">
        <v>0.13550340651021953</v>
      </c>
      <c r="P52" s="16">
        <v>0.10722144428885777</v>
      </c>
      <c r="Q52" s="16">
        <v>0.15861486486486487</v>
      </c>
      <c r="R52" s="16">
        <v>0.10318471337579618</v>
      </c>
      <c r="S52" s="16">
        <v>0.17906389590211691</v>
      </c>
      <c r="T52" s="16">
        <v>0.22550701241045304</v>
      </c>
      <c r="U52" s="16">
        <v>0.13130898645876077</v>
      </c>
      <c r="V52" s="16">
        <v>0.1730848861283644</v>
      </c>
      <c r="W52" s="16">
        <v>7.4468085106382975E-2</v>
      </c>
      <c r="X52" s="16">
        <v>0.16174276335422261</v>
      </c>
      <c r="Y52" s="16">
        <v>0.11233611442193087</v>
      </c>
      <c r="Z52" s="16">
        <v>0.32745825602968459</v>
      </c>
      <c r="AA52" s="16">
        <v>0.17247320061255741</v>
      </c>
      <c r="AB52" s="16">
        <v>8.4851639770952628E-2</v>
      </c>
      <c r="AC52" s="16">
        <v>0.14447592067988668</v>
      </c>
      <c r="AD52" s="16">
        <v>0.13654716750275298</v>
      </c>
      <c r="AE52" s="16">
        <v>0.15132733013682612</v>
      </c>
      <c r="AF52" s="16">
        <v>0.32992327365728902</v>
      </c>
      <c r="AG52" s="16">
        <v>0.10004486316733961</v>
      </c>
      <c r="AH52" s="16">
        <v>0.10829207920792079</v>
      </c>
      <c r="AI52" s="16">
        <v>0.1602771362586605</v>
      </c>
      <c r="AJ52" s="16">
        <v>0.15765422696115766</v>
      </c>
      <c r="AK52" s="16">
        <v>0.15560112791591899</v>
      </c>
      <c r="AL52" s="16">
        <v>0.15153238546603476</v>
      </c>
      <c r="AM52" s="16">
        <v>0.1244703996335738</v>
      </c>
      <c r="AN52" s="16">
        <v>0.21551246537396121</v>
      </c>
      <c r="AO52" s="16">
        <v>0.16599423631123919</v>
      </c>
      <c r="AP52" s="16">
        <v>0.40356460852959897</v>
      </c>
      <c r="AQ52" s="16">
        <v>0.10126582278481013</v>
      </c>
      <c r="AR52" s="16">
        <v>0.32381940840685003</v>
      </c>
      <c r="AS52" s="16">
        <v>0.20421411088645311</v>
      </c>
      <c r="AT52" s="16">
        <v>0.15321654221711659</v>
      </c>
      <c r="AU52" s="16">
        <v>0.11472161680206062</v>
      </c>
      <c r="AV52" s="16">
        <v>0.21445939374290809</v>
      </c>
      <c r="AW52" s="16">
        <v>0.19873417721518988</v>
      </c>
      <c r="AX52" s="16">
        <v>8.1953468874449806E-2</v>
      </c>
      <c r="AY52" s="16">
        <v>0.1280339026582766</v>
      </c>
      <c r="AZ52" s="16">
        <v>0.17525871524631598</v>
      </c>
      <c r="BA52" s="16">
        <v>0.22</v>
      </c>
      <c r="BB52" s="16">
        <v>0.18011640711027213</v>
      </c>
      <c r="BC52" s="16">
        <v>0.1544998068752414</v>
      </c>
      <c r="BD52" s="16">
        <v>0.12025971581819893</v>
      </c>
      <c r="BE52" s="16">
        <v>0.14411834884275829</v>
      </c>
      <c r="BF52" s="16">
        <v>0.12876657292085175</v>
      </c>
      <c r="BG52" s="16">
        <v>8.7679269882659713E-2</v>
      </c>
      <c r="BH52" s="16">
        <v>0.18736692689850959</v>
      </c>
      <c r="BI52" s="16">
        <v>0.1377559117600381</v>
      </c>
      <c r="BJ52" s="16">
        <v>0.13156342182890857</v>
      </c>
      <c r="BK52" s="16"/>
      <c r="BL52" s="16">
        <v>0.26160253867512889</v>
      </c>
      <c r="BM52" s="16"/>
      <c r="BN52" s="16">
        <v>0.15770456960680126</v>
      </c>
      <c r="BO52" s="16">
        <v>0.27801247233956949</v>
      </c>
      <c r="BP52" s="16">
        <v>0.10626486915146709</v>
      </c>
    </row>
    <row r="53" spans="1:68" x14ac:dyDescent="0.35">
      <c r="A53" s="2" t="s">
        <v>229</v>
      </c>
      <c r="B53" s="16">
        <v>0.11894273127753303</v>
      </c>
      <c r="C53" s="16">
        <v>0.23923766816143499</v>
      </c>
      <c r="D53" s="16">
        <v>0.16222062004325882</v>
      </c>
      <c r="E53" s="16">
        <v>0.10738396624472574</v>
      </c>
      <c r="F53" s="16">
        <v>0.20137179036229336</v>
      </c>
      <c r="G53" s="16">
        <v>7.6618882847256556E-2</v>
      </c>
      <c r="H53" s="16">
        <v>0.2392638036809816</v>
      </c>
      <c r="I53" s="16">
        <v>0.21111665004985045</v>
      </c>
      <c r="J53" s="16">
        <v>0.11018014243820695</v>
      </c>
      <c r="K53" s="16">
        <v>0.17346368715083799</v>
      </c>
      <c r="L53" s="16">
        <v>0.2220082530949106</v>
      </c>
      <c r="M53" s="16">
        <v>0.10125646711012565</v>
      </c>
      <c r="N53" s="16">
        <v>0.17597551644988524</v>
      </c>
      <c r="O53" s="16">
        <v>0.13398940196820591</v>
      </c>
      <c r="P53" s="16">
        <v>0.10662132426485298</v>
      </c>
      <c r="Q53" s="16">
        <v>0.15861486486486487</v>
      </c>
      <c r="R53" s="16">
        <v>0.10598726114649681</v>
      </c>
      <c r="S53" s="16">
        <v>0.18353078267624781</v>
      </c>
      <c r="T53" s="16">
        <v>0.22157199071738473</v>
      </c>
      <c r="U53" s="16">
        <v>0.12802626179729176</v>
      </c>
      <c r="V53" s="16">
        <v>0.17556935817805383</v>
      </c>
      <c r="W53" s="16">
        <v>7.0921985815602842E-2</v>
      </c>
      <c r="X53" s="16">
        <v>0.16144434497165025</v>
      </c>
      <c r="Y53" s="16">
        <v>0.11740166865315853</v>
      </c>
      <c r="Z53" s="16">
        <v>0.33302411873840443</v>
      </c>
      <c r="AA53" s="16">
        <v>0.16615620214395099</v>
      </c>
      <c r="AB53" s="16">
        <v>8.5372201978136386E-2</v>
      </c>
      <c r="AC53" s="16">
        <v>0.14542020774315392</v>
      </c>
      <c r="AD53" s="16">
        <v>0.13923895754312982</v>
      </c>
      <c r="AE53" s="16">
        <v>0.15296456554788915</v>
      </c>
      <c r="AF53" s="16">
        <v>0.3348058591025343</v>
      </c>
      <c r="AG53" s="16">
        <v>0.10049349484073576</v>
      </c>
      <c r="AH53" s="16">
        <v>0.11076732673267327</v>
      </c>
      <c r="AI53" s="16">
        <v>0.16304849884526559</v>
      </c>
      <c r="AJ53" s="16">
        <v>0.16203351104341204</v>
      </c>
      <c r="AK53" s="16">
        <v>0.1561138169700077</v>
      </c>
      <c r="AL53" s="16">
        <v>0.15140600315955766</v>
      </c>
      <c r="AM53" s="16">
        <v>0.12275277682354288</v>
      </c>
      <c r="AN53" s="16">
        <v>0.21717451523545706</v>
      </c>
      <c r="AO53" s="16">
        <v>0.16311239193083574</v>
      </c>
      <c r="AP53" s="16">
        <v>0.40992998090388288</v>
      </c>
      <c r="AQ53" s="16">
        <v>0.1057866184448463</v>
      </c>
      <c r="AR53" s="16">
        <v>0.32693305656460819</v>
      </c>
      <c r="AS53" s="16">
        <v>0.20463977865276151</v>
      </c>
      <c r="AT53" s="16">
        <v>0.1614014933946008</v>
      </c>
      <c r="AU53" s="16">
        <v>0.11491975430949079</v>
      </c>
      <c r="AV53" s="16">
        <v>0.2335872912951856</v>
      </c>
      <c r="AW53" s="16">
        <v>0.18860759493670887</v>
      </c>
      <c r="AX53" s="16">
        <v>8.4049465520855168E-2</v>
      </c>
      <c r="AY53" s="16">
        <v>0.1284191601386927</v>
      </c>
      <c r="AZ53" s="16">
        <v>0.17630788306547762</v>
      </c>
      <c r="BA53" s="16">
        <v>0.21964285714285714</v>
      </c>
      <c r="BB53" s="16">
        <v>0.17964448639295266</v>
      </c>
      <c r="BC53" s="16">
        <v>0.15482168147289815</v>
      </c>
      <c r="BD53" s="16">
        <v>0.12374141338101063</v>
      </c>
      <c r="BE53" s="16">
        <v>0.14292531615366261</v>
      </c>
      <c r="BF53" s="16">
        <v>0.12816392125351547</v>
      </c>
      <c r="BG53" s="16">
        <v>8.6049543676662316E-2</v>
      </c>
      <c r="BH53" s="16">
        <v>0.18642062928791106</v>
      </c>
      <c r="BI53" s="16">
        <v>0.13537533724805587</v>
      </c>
      <c r="BJ53" s="16">
        <v>0.13539823008849558</v>
      </c>
      <c r="BK53" s="16"/>
      <c r="BL53" s="16">
        <v>0.25763585878619594</v>
      </c>
      <c r="BM53" s="16"/>
      <c r="BN53" s="16">
        <v>0.15600425079702443</v>
      </c>
      <c r="BO53" s="16">
        <v>0.28223697445182055</v>
      </c>
      <c r="BP53" s="16">
        <v>0.10970129526830558</v>
      </c>
    </row>
    <row r="54" spans="1:68" x14ac:dyDescent="0.35">
      <c r="A54" s="2" t="s">
        <v>230</v>
      </c>
      <c r="B54" s="16">
        <v>0.12131480853947814</v>
      </c>
      <c r="C54" s="16">
        <v>0.23856502242152466</v>
      </c>
      <c r="D54" s="16">
        <v>0.17183369382360009</v>
      </c>
      <c r="E54" s="16">
        <v>0.10632911392405063</v>
      </c>
      <c r="F54" s="16">
        <v>0.20260288427717199</v>
      </c>
      <c r="G54" s="16">
        <v>7.8596144340088978E-2</v>
      </c>
      <c r="H54" s="16">
        <v>0.24010039040713888</v>
      </c>
      <c r="I54" s="16">
        <v>0.20862412761714855</v>
      </c>
      <c r="J54" s="16">
        <v>0.1110180142438207</v>
      </c>
      <c r="K54" s="16">
        <v>0.1717877094972067</v>
      </c>
      <c r="L54" s="16">
        <v>0.21898211829436037</v>
      </c>
      <c r="M54" s="16">
        <v>0.10199556541019955</v>
      </c>
      <c r="N54" s="16">
        <v>0.17674062739097168</v>
      </c>
      <c r="O54" s="16">
        <v>0.13096139288417866</v>
      </c>
      <c r="P54" s="16">
        <v>0.10762152430486097</v>
      </c>
      <c r="Q54" s="16">
        <v>0.16013513513513514</v>
      </c>
      <c r="R54" s="16">
        <v>0.10726114649681529</v>
      </c>
      <c r="S54" s="16">
        <v>0.18333657020780733</v>
      </c>
      <c r="T54" s="16">
        <v>0.22126929674099485</v>
      </c>
      <c r="U54" s="16">
        <v>0.12782109150594995</v>
      </c>
      <c r="V54" s="16">
        <v>0.17805383022774326</v>
      </c>
      <c r="W54" s="16">
        <v>7.1428571428571425E-2</v>
      </c>
      <c r="X54" s="16">
        <v>0.15846016114592659</v>
      </c>
      <c r="Y54" s="16">
        <v>0.12008343265792611</v>
      </c>
      <c r="Z54" s="16">
        <v>0.33070500927643787</v>
      </c>
      <c r="AA54" s="16">
        <v>0.16347626339969373</v>
      </c>
      <c r="AB54" s="16">
        <v>8.4851639770952628E-2</v>
      </c>
      <c r="AC54" s="16">
        <v>0.14589235127478753</v>
      </c>
      <c r="AD54" s="16">
        <v>0.13948366572861862</v>
      </c>
      <c r="AE54" s="16">
        <v>0.15483569173196118</v>
      </c>
      <c r="AF54" s="16">
        <v>0.34178098116717043</v>
      </c>
      <c r="AG54" s="16">
        <v>0.10228802153432032</v>
      </c>
      <c r="AH54" s="16">
        <v>9.8391089108910895E-2</v>
      </c>
      <c r="AI54" s="16">
        <v>0.16320246343341033</v>
      </c>
      <c r="AJ54" s="16">
        <v>0.16127189642041126</v>
      </c>
      <c r="AK54" s="16">
        <v>0.15662650602409639</v>
      </c>
      <c r="AL54" s="16">
        <v>0.15020537124802527</v>
      </c>
      <c r="AM54" s="16">
        <v>0.12321080957288447</v>
      </c>
      <c r="AN54" s="16">
        <v>0.23074792243767314</v>
      </c>
      <c r="AO54" s="16">
        <v>0.16023054755043228</v>
      </c>
      <c r="AP54" s="16">
        <v>0.41693189051559515</v>
      </c>
      <c r="AQ54" s="16">
        <v>0.10669077757685352</v>
      </c>
      <c r="AR54" s="16">
        <v>0.32693305656460819</v>
      </c>
      <c r="AS54" s="16">
        <v>0.20687453442588061</v>
      </c>
      <c r="AT54" s="16">
        <v>0.1670017231476163</v>
      </c>
      <c r="AU54" s="16">
        <v>0.11690112938379235</v>
      </c>
      <c r="AV54" s="16">
        <v>0.24217863511103907</v>
      </c>
      <c r="AW54" s="16">
        <v>0.18544303797468353</v>
      </c>
      <c r="AX54" s="16">
        <v>8.4049465520855168E-2</v>
      </c>
      <c r="AY54" s="16">
        <v>0.12752022601772184</v>
      </c>
      <c r="AZ54" s="16">
        <v>0.17649864085077971</v>
      </c>
      <c r="BA54" s="16">
        <v>0.21857142857142858</v>
      </c>
      <c r="BB54" s="16">
        <v>0.17500393267264433</v>
      </c>
      <c r="BC54" s="16">
        <v>0.15952105059868676</v>
      </c>
      <c r="BD54" s="16">
        <v>0.12552931212948151</v>
      </c>
      <c r="BE54" s="16">
        <v>0.1414936769267478</v>
      </c>
      <c r="BF54" s="16">
        <v>0.12856568903173965</v>
      </c>
      <c r="BG54" s="16">
        <v>8.5560625814863109E-2</v>
      </c>
      <c r="BH54" s="16">
        <v>0.19280813815945114</v>
      </c>
      <c r="BI54" s="16">
        <v>0.13664497698777972</v>
      </c>
      <c r="BJ54" s="16">
        <v>0.13952802359882005</v>
      </c>
      <c r="BK54" s="16"/>
      <c r="BL54" s="16">
        <v>0.25505751685838951</v>
      </c>
      <c r="BM54" s="16"/>
      <c r="BN54" s="16">
        <v>0.15685441020191285</v>
      </c>
      <c r="BO54" s="16">
        <v>0.27841480587406958</v>
      </c>
      <c r="BP54" s="16">
        <v>0.11102299762093576</v>
      </c>
    </row>
    <row r="55" spans="1:68" x14ac:dyDescent="0.35">
      <c r="A55" s="2" t="s">
        <v>231</v>
      </c>
      <c r="B55" s="16">
        <v>0.12741443578447983</v>
      </c>
      <c r="C55" s="16">
        <v>0.24147982062780268</v>
      </c>
      <c r="D55" s="16">
        <v>0.25883201153568852</v>
      </c>
      <c r="E55" s="16">
        <v>0.15189873417721519</v>
      </c>
      <c r="F55" s="16">
        <v>8.7407667956384105E-2</v>
      </c>
      <c r="G55" s="16">
        <v>0.5734058329214039</v>
      </c>
      <c r="H55" s="16">
        <v>0.24800148726529095</v>
      </c>
      <c r="I55" s="16">
        <v>0.20687936191425724</v>
      </c>
      <c r="J55" s="16">
        <v>0.34771679932970256</v>
      </c>
      <c r="K55" s="16">
        <v>7.5418994413407825E-2</v>
      </c>
      <c r="L55" s="16">
        <v>8.11554332874828E-2</v>
      </c>
      <c r="M55" s="16">
        <v>0.19660014781966001</v>
      </c>
      <c r="N55" s="16">
        <v>0.16832440703902066</v>
      </c>
      <c r="O55" s="16">
        <v>0.34746404239212719</v>
      </c>
      <c r="P55" s="16">
        <v>0.10602120424084817</v>
      </c>
      <c r="Q55" s="16">
        <v>0.16097972972972974</v>
      </c>
      <c r="R55" s="16">
        <v>0.11210191082802548</v>
      </c>
      <c r="S55" s="16">
        <v>0.18547290736065256</v>
      </c>
      <c r="T55" s="16">
        <v>0.21703158107153667</v>
      </c>
      <c r="U55" s="16">
        <v>0.12741075092326631</v>
      </c>
      <c r="V55" s="16">
        <v>0.18012422360248448</v>
      </c>
      <c r="W55" s="16">
        <v>6.4336372847011145E-2</v>
      </c>
      <c r="X55" s="16">
        <v>0.15846016114592659</v>
      </c>
      <c r="Y55" s="16">
        <v>0.12067938021454112</v>
      </c>
      <c r="Z55" s="16">
        <v>0.32653061224489793</v>
      </c>
      <c r="AA55" s="16">
        <v>0.15926493108728942</v>
      </c>
      <c r="AB55" s="16">
        <v>8.6413326392503903E-2</v>
      </c>
      <c r="AC55" s="16">
        <v>0.14683663833805477</v>
      </c>
      <c r="AD55" s="16">
        <v>0.13923895754312982</v>
      </c>
      <c r="AE55" s="16">
        <v>0.15612209098351071</v>
      </c>
      <c r="AF55" s="16">
        <v>0.34736107881887934</v>
      </c>
      <c r="AG55" s="16">
        <v>0.10587707492148946</v>
      </c>
      <c r="AH55" s="16">
        <v>0.10334158415841584</v>
      </c>
      <c r="AI55" s="16">
        <v>0.16535796766743649</v>
      </c>
      <c r="AJ55" s="16">
        <v>0.1605102817974105</v>
      </c>
      <c r="AK55" s="16">
        <v>0.15713919507818508</v>
      </c>
      <c r="AL55" s="16">
        <v>0.1472353870458136</v>
      </c>
      <c r="AM55" s="16">
        <v>0.12424138325890301</v>
      </c>
      <c r="AN55" s="16">
        <v>0.23268698060941828</v>
      </c>
      <c r="AO55" s="16">
        <v>0.16138328530259366</v>
      </c>
      <c r="AP55" s="16">
        <v>0.41056651814131129</v>
      </c>
      <c r="AQ55" s="16">
        <v>0.10759493670886076</v>
      </c>
      <c r="AR55" s="16">
        <v>0.33056564608199274</v>
      </c>
      <c r="AS55" s="16">
        <v>0.20868362243269128</v>
      </c>
      <c r="AT55" s="16">
        <v>0.16484778862722574</v>
      </c>
      <c r="AU55" s="16">
        <v>0.1153160293243511</v>
      </c>
      <c r="AV55" s="16">
        <v>0.23715350948289837</v>
      </c>
      <c r="AW55" s="16">
        <v>0.18544303797468353</v>
      </c>
      <c r="AX55" s="16">
        <v>8.4049465520855168E-2</v>
      </c>
      <c r="AY55" s="16">
        <v>0.12649287273661231</v>
      </c>
      <c r="AZ55" s="16">
        <v>0.17821546091849874</v>
      </c>
      <c r="BA55" s="16">
        <v>0.21714285714285714</v>
      </c>
      <c r="BB55" s="16">
        <v>0.17421739814377851</v>
      </c>
      <c r="BC55" s="16">
        <v>0.15990730011587487</v>
      </c>
      <c r="BD55" s="16">
        <v>0.12581161193187165</v>
      </c>
      <c r="BE55" s="16">
        <v>0.13767597232164161</v>
      </c>
      <c r="BF55" s="16">
        <v>0.13077541181197269</v>
      </c>
      <c r="BG55" s="16">
        <v>8.5234680573663624E-2</v>
      </c>
      <c r="BH55" s="16">
        <v>0.19588360539389638</v>
      </c>
      <c r="BI55" s="16">
        <v>0.13505792731312491</v>
      </c>
      <c r="BJ55" s="16">
        <v>0.14100294985250739</v>
      </c>
      <c r="BK55" s="16"/>
      <c r="BL55" s="16">
        <v>0.25466084886949625</v>
      </c>
      <c r="BM55" s="16"/>
      <c r="BN55" s="16">
        <v>0.15685441020191285</v>
      </c>
      <c r="BO55" s="16">
        <v>0.27137396902031785</v>
      </c>
      <c r="BP55" s="16">
        <v>0.11022997620935765</v>
      </c>
    </row>
    <row r="56" spans="1:68" x14ac:dyDescent="0.35">
      <c r="A56" s="2" t="s">
        <v>232</v>
      </c>
      <c r="B56" s="16">
        <v>0.13080311758725854</v>
      </c>
      <c r="C56" s="16">
        <v>0.24125560538116592</v>
      </c>
      <c r="D56" s="16">
        <v>0.17303532804614274</v>
      </c>
      <c r="E56" s="16">
        <v>0.10548523206751055</v>
      </c>
      <c r="F56" s="16">
        <v>0.20295462539570877</v>
      </c>
      <c r="G56" s="16">
        <v>0.17943648047454275</v>
      </c>
      <c r="H56" s="16">
        <v>0.24846625766871167</v>
      </c>
      <c r="I56" s="16">
        <v>0.20887337986041873</v>
      </c>
      <c r="J56" s="16">
        <v>0.11395056556346879</v>
      </c>
      <c r="K56" s="16">
        <v>0.15307262569832403</v>
      </c>
      <c r="L56" s="16">
        <v>0.21788170563961484</v>
      </c>
      <c r="M56" s="16">
        <v>0.10790835181079084</v>
      </c>
      <c r="N56" s="16">
        <v>0.17559296097934202</v>
      </c>
      <c r="O56" s="16">
        <v>0.4012112036336109</v>
      </c>
      <c r="P56" s="16">
        <v>0.10602120424084817</v>
      </c>
      <c r="Q56" s="16">
        <v>0.16013513513513514</v>
      </c>
      <c r="R56" s="16">
        <v>0.11388535031847134</v>
      </c>
      <c r="S56" s="16">
        <v>0.18353078267624781</v>
      </c>
      <c r="T56" s="16">
        <v>0.21541721319745738</v>
      </c>
      <c r="U56" s="16">
        <v>0.12556421830118999</v>
      </c>
      <c r="V56" s="16">
        <v>0.17474120082815736</v>
      </c>
      <c r="W56" s="16">
        <v>6.4336372847011145E-2</v>
      </c>
      <c r="X56" s="16">
        <v>0.15935541629364369</v>
      </c>
      <c r="Y56" s="16">
        <v>0.12097735399284863</v>
      </c>
      <c r="Z56" s="16">
        <v>0.31980519480519481</v>
      </c>
      <c r="AA56" s="16">
        <v>0.15447932618683002</v>
      </c>
      <c r="AB56" s="16">
        <v>8.7975013014055178E-2</v>
      </c>
      <c r="AC56" s="16">
        <v>0.14258734655335223</v>
      </c>
      <c r="AD56" s="16">
        <v>0.14070720665606265</v>
      </c>
      <c r="AE56" s="16">
        <v>0.1558882002105017</v>
      </c>
      <c r="AF56" s="16">
        <v>0.35247616833294582</v>
      </c>
      <c r="AG56" s="16">
        <v>0.10632570659488561</v>
      </c>
      <c r="AH56" s="16">
        <v>0.10519801980198019</v>
      </c>
      <c r="AI56" s="16">
        <v>0.16705157813702848</v>
      </c>
      <c r="AJ56" s="16">
        <v>0.15727341964965727</v>
      </c>
      <c r="AK56" s="16">
        <v>0.15560112791591899</v>
      </c>
      <c r="AL56" s="16">
        <v>0.14552922590837283</v>
      </c>
      <c r="AM56" s="16">
        <v>0.12218023588686591</v>
      </c>
      <c r="AN56" s="16">
        <v>0.22825484764542936</v>
      </c>
      <c r="AO56" s="16">
        <v>0.16253602305475504</v>
      </c>
      <c r="AP56" s="16">
        <v>0.40420114576702737</v>
      </c>
      <c r="AQ56" s="16">
        <v>0.11301989150090416</v>
      </c>
      <c r="AR56" s="16">
        <v>0.32745199792423457</v>
      </c>
      <c r="AS56" s="16">
        <v>0.20974779184846226</v>
      </c>
      <c r="AT56" s="16">
        <v>0.16728891441700172</v>
      </c>
      <c r="AU56" s="16">
        <v>0.11432534178720032</v>
      </c>
      <c r="AV56" s="16">
        <v>0.24704165991246554</v>
      </c>
      <c r="AW56" s="16">
        <v>0.18101265822784809</v>
      </c>
      <c r="AX56" s="16">
        <v>8.3839865856214627E-2</v>
      </c>
      <c r="AY56" s="16">
        <v>0.12739180685758314</v>
      </c>
      <c r="AZ56" s="16">
        <v>0.17812008202584767</v>
      </c>
      <c r="BA56" s="16">
        <v>0.21678571428571428</v>
      </c>
      <c r="BB56" s="16">
        <v>0.16902627025326411</v>
      </c>
      <c r="BC56" s="16">
        <v>0.1584266769666538</v>
      </c>
      <c r="BD56" s="16">
        <v>0.12571751199774159</v>
      </c>
      <c r="BE56" s="16">
        <v>0.13767597232164161</v>
      </c>
      <c r="BF56" s="16">
        <v>0.13318601848131781</v>
      </c>
      <c r="BG56" s="16">
        <v>8.3279009126466755E-2</v>
      </c>
      <c r="BH56" s="16">
        <v>0.2017979654601372</v>
      </c>
      <c r="BI56" s="16">
        <v>0.13616886208538329</v>
      </c>
      <c r="BJ56" s="16">
        <v>0.1424778761061947</v>
      </c>
      <c r="BK56" s="16"/>
      <c r="BL56" s="16">
        <v>0.25347084490281635</v>
      </c>
      <c r="BM56" s="16"/>
      <c r="BN56" s="16">
        <v>0.15855472901168968</v>
      </c>
      <c r="BO56" s="16">
        <v>0.2631261315630658</v>
      </c>
      <c r="BP56" s="16">
        <v>0.1134020618556701</v>
      </c>
    </row>
    <row r="57" spans="1:68" x14ac:dyDescent="0.35">
      <c r="A57" s="2" t="s">
        <v>233</v>
      </c>
      <c r="B57" s="16">
        <v>0.13317519484920365</v>
      </c>
      <c r="C57" s="16">
        <v>0.22869955156950672</v>
      </c>
      <c r="D57" s="16">
        <v>0.1742369622686854</v>
      </c>
      <c r="E57" s="16">
        <v>0.10358649789029536</v>
      </c>
      <c r="F57" s="16">
        <v>0.19926134365107281</v>
      </c>
      <c r="G57" s="16">
        <v>0.18042511122095897</v>
      </c>
      <c r="H57" s="16">
        <v>0.22838817624093699</v>
      </c>
      <c r="I57" s="16">
        <v>0.20787637088733799</v>
      </c>
      <c r="J57" s="16">
        <v>0.11436950146627566</v>
      </c>
      <c r="K57" s="16">
        <v>0.14776536312849162</v>
      </c>
      <c r="L57" s="16">
        <v>0.21210453920220082</v>
      </c>
      <c r="M57" s="16">
        <v>0.10593742301059374</v>
      </c>
      <c r="N57" s="16">
        <v>0.18018362662586074</v>
      </c>
      <c r="O57" s="16">
        <v>0</v>
      </c>
      <c r="P57" s="16">
        <v>0.10582116423284657</v>
      </c>
      <c r="Q57" s="16">
        <v>0.15827702702702703</v>
      </c>
      <c r="R57" s="16">
        <v>0.11210191082802548</v>
      </c>
      <c r="S57" s="16">
        <v>0.18314235773936688</v>
      </c>
      <c r="T57" s="16">
        <v>0.20744627181919079</v>
      </c>
      <c r="U57" s="16">
        <v>0.12330734509643004</v>
      </c>
      <c r="V57" s="16">
        <v>0.17101449275362318</v>
      </c>
      <c r="W57" s="16">
        <v>6.231003039513678E-2</v>
      </c>
      <c r="X57" s="16">
        <v>0.15099970158161743</v>
      </c>
      <c r="Y57" s="16">
        <v>0.11918951132300358</v>
      </c>
      <c r="Z57" s="16">
        <v>0.31470315398886828</v>
      </c>
      <c r="AA57" s="16">
        <v>0.15486217457886678</v>
      </c>
      <c r="AB57" s="16">
        <v>8.6933888599687661E-2</v>
      </c>
      <c r="AC57" s="16">
        <v>0.14258734655335223</v>
      </c>
      <c r="AD57" s="16">
        <v>0.1381377707084302</v>
      </c>
      <c r="AE57" s="16">
        <v>0.15436791018594317</v>
      </c>
      <c r="AF57" s="16">
        <v>0.3552662171588003</v>
      </c>
      <c r="AG57" s="16">
        <v>0.10767160161507403</v>
      </c>
      <c r="AH57" s="16">
        <v>0.10705445544554455</v>
      </c>
      <c r="AI57" s="16">
        <v>0.16520400307929176</v>
      </c>
      <c r="AJ57" s="16">
        <v>0.15346534653465346</v>
      </c>
      <c r="AK57" s="16">
        <v>0.15175596001025379</v>
      </c>
      <c r="AL57" s="16">
        <v>0.14287519747235386</v>
      </c>
      <c r="AM57" s="16">
        <v>0.12103515401351196</v>
      </c>
      <c r="AN57" s="16">
        <v>0.2146814404432133</v>
      </c>
      <c r="AO57" s="16">
        <v>0.15504322766570605</v>
      </c>
      <c r="AP57" s="16">
        <v>0.38892425206874603</v>
      </c>
      <c r="AQ57" s="16">
        <v>0.1112115732368897</v>
      </c>
      <c r="AR57" s="16">
        <v>0.32122470160871819</v>
      </c>
      <c r="AS57" s="16">
        <v>0.21006704267319357</v>
      </c>
      <c r="AT57" s="16">
        <v>0.16527857553130385</v>
      </c>
      <c r="AU57" s="16">
        <v>0.11155141668317813</v>
      </c>
      <c r="AV57" s="16">
        <v>0.24736586156589399</v>
      </c>
      <c r="AW57" s="16">
        <v>0.18037974683544303</v>
      </c>
      <c r="AX57" s="16">
        <v>8.0067071892684971E-2</v>
      </c>
      <c r="AY57" s="16">
        <v>0.12482342365480929</v>
      </c>
      <c r="AZ57" s="16">
        <v>0.18017072821784538</v>
      </c>
      <c r="BA57" s="16">
        <v>0.21285714285714286</v>
      </c>
      <c r="BB57" s="16">
        <v>0.1622620733050181</v>
      </c>
      <c r="BC57" s="16">
        <v>0.15694605381743273</v>
      </c>
      <c r="BD57" s="16">
        <v>0.12336501364449044</v>
      </c>
      <c r="BE57" s="16">
        <v>0.1362443330947268</v>
      </c>
      <c r="BF57" s="16">
        <v>0.13077541181197269</v>
      </c>
      <c r="BG57" s="16">
        <v>8.295306388526727E-2</v>
      </c>
      <c r="BH57" s="16">
        <v>0.20085166784953867</v>
      </c>
      <c r="BI57" s="16">
        <v>0.13188382796381526</v>
      </c>
      <c r="BJ57" s="16">
        <v>0.14601769911504425</v>
      </c>
      <c r="BK57" s="16"/>
      <c r="BL57" s="16">
        <v>0.2459341531138437</v>
      </c>
      <c r="BM57" s="16">
        <v>2.4509803921568627E-2</v>
      </c>
      <c r="BN57" s="16">
        <v>0.15472901168969183</v>
      </c>
      <c r="BO57" s="16">
        <v>0.25528062764031384</v>
      </c>
      <c r="BP57" s="16">
        <v>0.11181601903251388</v>
      </c>
    </row>
    <row r="58" spans="1:68" x14ac:dyDescent="0.35">
      <c r="A58" s="2" t="s">
        <v>234</v>
      </c>
      <c r="B58" s="16">
        <v>0.13419179939003728</v>
      </c>
      <c r="C58" s="16">
        <v>0.2257847533632287</v>
      </c>
      <c r="D58" s="16">
        <v>0.18120644075943282</v>
      </c>
      <c r="E58" s="16">
        <v>0.10253164556962026</v>
      </c>
      <c r="F58" s="16">
        <v>0.19978895532887794</v>
      </c>
      <c r="G58" s="16">
        <v>0.18339100346020762</v>
      </c>
      <c r="H58" s="16">
        <v>0.22959657928983082</v>
      </c>
      <c r="I58" s="16">
        <v>0.21535393818544366</v>
      </c>
      <c r="J58" s="16">
        <v>0.11395056556346879</v>
      </c>
      <c r="K58" s="16">
        <v>0.14692737430167599</v>
      </c>
      <c r="L58" s="16">
        <v>0.20852819807427786</v>
      </c>
      <c r="M58" s="16">
        <v>0.10470559251047055</v>
      </c>
      <c r="N58" s="16">
        <v>0.18477429227237949</v>
      </c>
      <c r="O58" s="16">
        <v>0</v>
      </c>
      <c r="P58" s="16">
        <v>0.10502100420084017</v>
      </c>
      <c r="Q58" s="16">
        <v>0.15675675675675677</v>
      </c>
      <c r="R58" s="16">
        <v>0.11847133757961784</v>
      </c>
      <c r="S58" s="16">
        <v>0.18255972033404544</v>
      </c>
      <c r="T58" s="16">
        <v>0.20260316819695287</v>
      </c>
      <c r="U58" s="16">
        <v>0.12351251538777185</v>
      </c>
      <c r="V58" s="16">
        <v>0.17349896480331262</v>
      </c>
      <c r="W58" s="16">
        <v>6.231003039513678E-2</v>
      </c>
      <c r="X58" s="16">
        <v>0.14980602805132795</v>
      </c>
      <c r="Y58" s="16">
        <v>0.1197854588796186</v>
      </c>
      <c r="Z58" s="16">
        <v>0.31168831168831168</v>
      </c>
      <c r="AA58" s="16">
        <v>0.15160796324655437</v>
      </c>
      <c r="AB58" s="16">
        <v>8.7975013014055178E-2</v>
      </c>
      <c r="AC58" s="16">
        <v>0.14258734655335223</v>
      </c>
      <c r="AD58" s="16">
        <v>0.13899424935764101</v>
      </c>
      <c r="AE58" s="16">
        <v>0.15413401941293417</v>
      </c>
      <c r="AF58" s="16">
        <v>0.36061381074168797</v>
      </c>
      <c r="AG58" s="16">
        <v>0.10767160161507403</v>
      </c>
      <c r="AH58" s="16">
        <v>0.11014851485148515</v>
      </c>
      <c r="AI58" s="16">
        <v>0.16243264049268669</v>
      </c>
      <c r="AJ58" s="16">
        <v>0.15441736481340443</v>
      </c>
      <c r="AK58" s="16">
        <v>0.15431940528069726</v>
      </c>
      <c r="AL58" s="16">
        <v>0.14300157977883096</v>
      </c>
      <c r="AM58" s="16">
        <v>0.12229474407420131</v>
      </c>
      <c r="AN58" s="16">
        <v>0.21440443213296398</v>
      </c>
      <c r="AO58" s="16">
        <v>0.15648414985590778</v>
      </c>
      <c r="AP58" s="16">
        <v>0.38128580521960537</v>
      </c>
      <c r="AQ58" s="16">
        <v>0.1112115732368897</v>
      </c>
      <c r="AR58" s="16">
        <v>0.31966787752983911</v>
      </c>
      <c r="AS58" s="16">
        <v>0.21251463232946685</v>
      </c>
      <c r="AT58" s="16">
        <v>0.17805858701895463</v>
      </c>
      <c r="AU58" s="16">
        <v>0.10897562908658609</v>
      </c>
      <c r="AV58" s="16">
        <v>0.2577403144756038</v>
      </c>
      <c r="AW58" s="16">
        <v>0.17848101265822786</v>
      </c>
      <c r="AX58" s="16">
        <v>8.1115070215887652E-2</v>
      </c>
      <c r="AY58" s="16">
        <v>0.12623603441633491</v>
      </c>
      <c r="AZ58" s="16">
        <v>0.17931231818398588</v>
      </c>
      <c r="BA58" s="16">
        <v>0.2144047619047619</v>
      </c>
      <c r="BB58" s="16">
        <v>0.16147553877615228</v>
      </c>
      <c r="BC58" s="16">
        <v>0.15655980430024463</v>
      </c>
      <c r="BD58" s="16">
        <v>0.12091841535710925</v>
      </c>
      <c r="BE58" s="16">
        <v>0.13600572655690765</v>
      </c>
      <c r="BF58" s="16">
        <v>0.12977099236641221</v>
      </c>
      <c r="BG58" s="16">
        <v>8.295306388526727E-2</v>
      </c>
      <c r="BH58" s="16">
        <v>0.20132481665483795</v>
      </c>
      <c r="BI58" s="16">
        <v>0.12839231867957468</v>
      </c>
      <c r="BJ58" s="16">
        <v>0.14719764011799411</v>
      </c>
      <c r="BK58" s="16"/>
      <c r="BL58" s="16">
        <v>0.24276080920269735</v>
      </c>
      <c r="BM58" s="16">
        <v>4.9019607843137254E-2</v>
      </c>
      <c r="BN58" s="16">
        <v>0.1532412327311371</v>
      </c>
      <c r="BO58" s="16">
        <v>0.24622812311406156</v>
      </c>
      <c r="BP58" s="16">
        <v>0.11313772138514407</v>
      </c>
    </row>
    <row r="59" spans="1:68" x14ac:dyDescent="0.35">
      <c r="A59" s="2" t="s">
        <v>235</v>
      </c>
      <c r="B59" s="16">
        <v>0.13520840393087089</v>
      </c>
      <c r="C59" s="16">
        <v>0.22600896860986547</v>
      </c>
      <c r="D59" s="16">
        <v>0.18457101658255226</v>
      </c>
      <c r="E59" s="16">
        <v>0.10506329113924051</v>
      </c>
      <c r="F59" s="16">
        <v>0.1976785086176574</v>
      </c>
      <c r="G59" s="16">
        <v>0.18339100346020762</v>
      </c>
      <c r="H59" s="16">
        <v>0.22745863543409556</v>
      </c>
      <c r="I59" s="16">
        <v>0.21286141575274178</v>
      </c>
      <c r="J59" s="16">
        <v>0.10976120653540009</v>
      </c>
      <c r="K59" s="16">
        <v>0.15027932960893856</v>
      </c>
      <c r="L59" s="16">
        <v>0.20522696011004127</v>
      </c>
      <c r="M59" s="16">
        <v>0.1076619857107662</v>
      </c>
      <c r="N59" s="16">
        <v>0.18898240244835501</v>
      </c>
      <c r="O59" s="16">
        <v>0</v>
      </c>
      <c r="P59" s="16">
        <v>0.10642128425685136</v>
      </c>
      <c r="Q59" s="16">
        <v>0.1554054054054054</v>
      </c>
      <c r="R59" s="16">
        <v>0.12254777070063694</v>
      </c>
      <c r="S59" s="16">
        <v>0.18255972033404544</v>
      </c>
      <c r="T59" s="16">
        <v>0.20078700433861366</v>
      </c>
      <c r="U59" s="16">
        <v>0.12289700451374641</v>
      </c>
      <c r="V59" s="16">
        <v>0.17391304347826086</v>
      </c>
      <c r="W59" s="16">
        <v>5.9777102330293819E-2</v>
      </c>
      <c r="X59" s="16">
        <v>0.14652342584303193</v>
      </c>
      <c r="Y59" s="16">
        <v>0.11859356376638856</v>
      </c>
      <c r="Z59" s="16">
        <v>0.30913729128014844</v>
      </c>
      <c r="AA59" s="16">
        <v>0.15007656967840735</v>
      </c>
      <c r="AB59" s="16">
        <v>9.0577824049973971E-2</v>
      </c>
      <c r="AC59" s="16">
        <v>0.14305949008498584</v>
      </c>
      <c r="AD59" s="16">
        <v>0.14229780986173987</v>
      </c>
      <c r="AE59" s="16">
        <v>0.15401707402642967</v>
      </c>
      <c r="AF59" s="16">
        <v>0.36340385956754245</v>
      </c>
      <c r="AG59" s="16">
        <v>0.10722296994167788</v>
      </c>
      <c r="AH59" s="16">
        <v>0.11200495049504951</v>
      </c>
      <c r="AI59" s="16">
        <v>0.16197074672825251</v>
      </c>
      <c r="AJ59" s="16">
        <v>0.15422696115765422</v>
      </c>
      <c r="AK59" s="16">
        <v>0.15457574980774161</v>
      </c>
      <c r="AL59" s="16">
        <v>0.14382306477093207</v>
      </c>
      <c r="AM59" s="16">
        <v>0.1244703996335738</v>
      </c>
      <c r="AN59" s="16">
        <v>0.21246537396121884</v>
      </c>
      <c r="AO59" s="16">
        <v>0.15734870317002883</v>
      </c>
      <c r="AP59" s="16">
        <v>0.38255887969446212</v>
      </c>
      <c r="AQ59" s="16">
        <v>0.1166365280289331</v>
      </c>
      <c r="AR59" s="16">
        <v>0.31966787752983911</v>
      </c>
      <c r="AS59" s="16">
        <v>0.21155687985527297</v>
      </c>
      <c r="AT59" s="16">
        <v>0.18064330844342333</v>
      </c>
      <c r="AU59" s="16">
        <v>0.11095700416088766</v>
      </c>
      <c r="AV59" s="16">
        <v>0.26843896903874209</v>
      </c>
      <c r="AW59" s="16">
        <v>0.17721518987341772</v>
      </c>
      <c r="AX59" s="16">
        <v>8.3001467197652487E-2</v>
      </c>
      <c r="AY59" s="16">
        <v>0.12572235777578014</v>
      </c>
      <c r="AZ59" s="16">
        <v>0.17864466593542849</v>
      </c>
      <c r="BA59" s="16">
        <v>0.21607142857142858</v>
      </c>
      <c r="BB59" s="16">
        <v>0.16061035079439986</v>
      </c>
      <c r="BC59" s="16">
        <v>0.15675292905883867</v>
      </c>
      <c r="BD59" s="16">
        <v>0.11950691634515856</v>
      </c>
      <c r="BE59" s="16">
        <v>0.13409687425435457</v>
      </c>
      <c r="BF59" s="16">
        <v>0.13037364403374849</v>
      </c>
      <c r="BG59" s="16">
        <v>8.4419817470664932E-2</v>
      </c>
      <c r="BH59" s="16">
        <v>0.20369056068133429</v>
      </c>
      <c r="BI59" s="16">
        <v>0.1282336137121092</v>
      </c>
      <c r="BJ59" s="16">
        <v>0.14926253687315635</v>
      </c>
      <c r="BK59" s="16"/>
      <c r="BL59" s="16"/>
      <c r="BM59" s="16">
        <v>7.3529411764705885E-2</v>
      </c>
      <c r="BN59" s="16">
        <v>0</v>
      </c>
      <c r="BO59" s="16">
        <v>0.2420036210018105</v>
      </c>
      <c r="BP59" s="16">
        <v>0.1134020618556701</v>
      </c>
    </row>
    <row r="60" spans="1:68" x14ac:dyDescent="0.35">
      <c r="A60" s="2" t="s">
        <v>236</v>
      </c>
      <c r="B60" s="16">
        <v>0.13825821755337173</v>
      </c>
      <c r="C60" s="16">
        <v>0.12997243009058684</v>
      </c>
      <c r="D60" s="16">
        <v>0.16608675481326837</v>
      </c>
      <c r="E60" s="16">
        <v>0.10326879033937122</v>
      </c>
      <c r="F60" s="16">
        <v>0.18839360807401179</v>
      </c>
      <c r="G60" s="16">
        <v>0.11104441776710684</v>
      </c>
      <c r="H60" s="16">
        <v>0.22491064063788838</v>
      </c>
      <c r="I60" s="16">
        <v>0.20187680461982677</v>
      </c>
      <c r="J60" s="16">
        <v>0.10263578274760383</v>
      </c>
      <c r="K60" s="16">
        <v>0.14875595553202753</v>
      </c>
      <c r="L60" s="16">
        <v>0.19887429643527205</v>
      </c>
      <c r="M60" s="16">
        <v>0.111358574610245</v>
      </c>
      <c r="N60" s="16">
        <v>0.18278000729660707</v>
      </c>
      <c r="O60" s="16">
        <v>0</v>
      </c>
      <c r="P60" s="16">
        <v>0.10165895061728394</v>
      </c>
      <c r="Q60" s="16">
        <v>0.15207448546226723</v>
      </c>
      <c r="R60" s="16">
        <v>0.13295832267962157</v>
      </c>
      <c r="S60" s="16">
        <v>0.1646076213676701</v>
      </c>
      <c r="T60" s="16">
        <v>0.19129235618597321</v>
      </c>
      <c r="U60" s="16">
        <v>0.11501163692785105</v>
      </c>
      <c r="V60" s="16">
        <v>0.16303501945525292</v>
      </c>
      <c r="W60" s="16">
        <v>5.6034482758620691E-2</v>
      </c>
      <c r="X60" s="16">
        <v>0.13418001104362232</v>
      </c>
      <c r="Y60" s="16">
        <v>0.1148053424268258</v>
      </c>
      <c r="Z60" s="16">
        <v>0.29096916299559472</v>
      </c>
      <c r="AA60" s="16">
        <v>0.15252621544327932</v>
      </c>
      <c r="AB60" s="16">
        <v>8.6849852796859667E-2</v>
      </c>
      <c r="AC60" s="16">
        <v>0.13837050523441055</v>
      </c>
      <c r="AD60" s="16">
        <v>0.13453070683661644</v>
      </c>
      <c r="AE60" s="16">
        <v>0.14761215629522431</v>
      </c>
      <c r="AF60" s="16">
        <v>0.35580608793686586</v>
      </c>
      <c r="AG60" s="16">
        <v>0.10303830911492734</v>
      </c>
      <c r="AH60" s="16">
        <v>0.12419974391805377</v>
      </c>
      <c r="AI60" s="16">
        <v>0.15807820551682328</v>
      </c>
      <c r="AJ60" s="16">
        <v>0.14627994955863807</v>
      </c>
      <c r="AK60" s="16">
        <v>0.14954645746506498</v>
      </c>
      <c r="AL60" s="16">
        <v>0.14017270737046947</v>
      </c>
      <c r="AM60" s="16">
        <v>0.12078152753108348</v>
      </c>
      <c r="AN60" s="16">
        <v>0.2</v>
      </c>
      <c r="AO60" s="16">
        <v>0.14937192790824685</v>
      </c>
      <c r="AP60" s="16">
        <v>0.37858508604206503</v>
      </c>
      <c r="AQ60" s="16">
        <v>0.12216404886561955</v>
      </c>
      <c r="AR60" s="16">
        <v>0.30121654501216544</v>
      </c>
      <c r="AS60" s="16">
        <v>0.20308983016165336</v>
      </c>
      <c r="AT60" s="16">
        <v>0.17376821651630811</v>
      </c>
      <c r="AU60" s="16">
        <v>0.10736842105263159</v>
      </c>
      <c r="AV60" s="16">
        <v>0.25874233128834356</v>
      </c>
      <c r="AW60" s="16">
        <v>0.16106965174129353</v>
      </c>
      <c r="AX60" s="16">
        <v>8.0443548387096775E-2</v>
      </c>
      <c r="AY60" s="16">
        <v>0.12641083521444696</v>
      </c>
      <c r="AZ60" s="16">
        <v>0.17643435826976833</v>
      </c>
      <c r="BA60" s="16">
        <v>0.20939379916705228</v>
      </c>
      <c r="BB60" s="16">
        <v>0.15749306197964846</v>
      </c>
      <c r="BC60" s="16">
        <v>0.15680511182108625</v>
      </c>
      <c r="BD60" s="16">
        <v>0.11681689884366749</v>
      </c>
      <c r="BE60" s="16">
        <v>0.13245192307692308</v>
      </c>
      <c r="BF60" s="16">
        <v>0.1267966135065958</v>
      </c>
      <c r="BG60" s="16">
        <v>7.8262163368546342E-2</v>
      </c>
      <c r="BH60" s="16">
        <v>0.19770520741394529</v>
      </c>
      <c r="BI60" s="16">
        <v>0.12298232129131437</v>
      </c>
      <c r="BJ60" s="16">
        <v>0.14261168384879724</v>
      </c>
      <c r="BK60" s="16"/>
      <c r="BL60" s="16"/>
      <c r="BM60" s="16">
        <v>7.8602620087336247E-2</v>
      </c>
      <c r="BN60" s="16">
        <v>0</v>
      </c>
      <c r="BO60" s="16">
        <v>0.18549409488223126</v>
      </c>
      <c r="BP60" s="16">
        <v>9.7222222222222224E-2</v>
      </c>
    </row>
    <row r="61" spans="1:68" x14ac:dyDescent="0.35">
      <c r="A61" s="2" t="s">
        <v>237</v>
      </c>
      <c r="B61" s="16">
        <v>0.14029142663503896</v>
      </c>
      <c r="C61" s="16">
        <v>0.12787186556387029</v>
      </c>
      <c r="D61" s="16">
        <v>0.1700301554163767</v>
      </c>
      <c r="E61" s="16">
        <v>0.10181136789506559</v>
      </c>
      <c r="F61" s="16">
        <v>0.18990748528174936</v>
      </c>
      <c r="G61" s="16">
        <v>0.11284513805522209</v>
      </c>
      <c r="H61" s="16">
        <v>0.23040967830629641</v>
      </c>
      <c r="I61" s="16">
        <v>0.20572666025024061</v>
      </c>
      <c r="J61" s="16">
        <v>0.1042332268370607</v>
      </c>
      <c r="K61" s="16">
        <v>0.14743250397035468</v>
      </c>
      <c r="L61" s="16">
        <v>0.19673009916912357</v>
      </c>
      <c r="M61" s="16">
        <v>0.11160603810937887</v>
      </c>
      <c r="N61" s="16">
        <v>0.17986136446552353</v>
      </c>
      <c r="O61" s="16">
        <v>0</v>
      </c>
      <c r="P61" s="16">
        <v>0.10204475308641975</v>
      </c>
      <c r="Q61" s="16">
        <v>0.15027768703038222</v>
      </c>
      <c r="R61" s="16">
        <v>0.1482996676041933</v>
      </c>
      <c r="S61" s="16">
        <v>0.1626935792587437</v>
      </c>
      <c r="T61" s="16">
        <v>0.17838849487785657</v>
      </c>
      <c r="U61" s="16">
        <v>0.11210240496508922</v>
      </c>
      <c r="V61" s="16">
        <v>0.15914396887159532</v>
      </c>
      <c r="W61" s="16">
        <v>5.6034482758620691E-2</v>
      </c>
      <c r="X61" s="16">
        <v>0.12838210933186084</v>
      </c>
      <c r="Y61" s="16">
        <v>0.11679454390451834</v>
      </c>
      <c r="Z61" s="16">
        <v>0.2894273127753304</v>
      </c>
      <c r="AA61" s="16">
        <v>0.15386081982840802</v>
      </c>
      <c r="AB61" s="16">
        <v>8.8812561334641812E-2</v>
      </c>
      <c r="AC61" s="16">
        <v>0.13791533909877104</v>
      </c>
      <c r="AD61" s="16">
        <v>0.133603707995365</v>
      </c>
      <c r="AE61" s="16">
        <v>0.15084047645552712</v>
      </c>
      <c r="AF61" s="16">
        <v>0.35896279594137542</v>
      </c>
      <c r="AG61" s="16">
        <v>0.10083663584324086</v>
      </c>
      <c r="AH61" s="16">
        <v>0.12868117797695264</v>
      </c>
      <c r="AI61" s="16">
        <v>0.15913913307062746</v>
      </c>
      <c r="AJ61" s="16">
        <v>0.14357773374166816</v>
      </c>
      <c r="AK61" s="16">
        <v>0.14807550870311351</v>
      </c>
      <c r="AL61" s="16">
        <v>0.13962539528095355</v>
      </c>
      <c r="AM61" s="16">
        <v>0.12178063943161634</v>
      </c>
      <c r="AN61" s="16">
        <v>0.2038095238095238</v>
      </c>
      <c r="AO61" s="16">
        <v>0.15128345166575641</v>
      </c>
      <c r="AP61" s="16">
        <v>0.3702995538559592</v>
      </c>
      <c r="AQ61" s="16">
        <v>0.12914485165794065</v>
      </c>
      <c r="AR61" s="16">
        <v>0.30267639902676396</v>
      </c>
      <c r="AS61" s="16">
        <v>0.20493145078780439</v>
      </c>
      <c r="AT61" s="16">
        <v>0.17307425399028453</v>
      </c>
      <c r="AU61" s="16">
        <v>0.10755980861244019</v>
      </c>
      <c r="AV61" s="16">
        <v>0.2607361963190184</v>
      </c>
      <c r="AW61" s="16">
        <v>0.16231343283582089</v>
      </c>
      <c r="AX61" s="16">
        <v>8.2459677419354838E-2</v>
      </c>
      <c r="AY61" s="16">
        <v>0.12628542763982945</v>
      </c>
      <c r="AZ61" s="16">
        <v>0.1680958923579855</v>
      </c>
      <c r="BA61" s="16">
        <v>0.20846830171217029</v>
      </c>
      <c r="BB61" s="16">
        <v>0.15440949737897008</v>
      </c>
      <c r="BC61" s="16">
        <v>0.15674121405750799</v>
      </c>
      <c r="BD61" s="16">
        <v>0.11681689884366749</v>
      </c>
      <c r="BE61" s="16">
        <v>0.13269230769230769</v>
      </c>
      <c r="BF61" s="16">
        <v>0.125812167749557</v>
      </c>
      <c r="BG61" s="16">
        <v>8.882606754947181E-2</v>
      </c>
      <c r="BH61" s="16">
        <v>0.20807590467784642</v>
      </c>
      <c r="BI61" s="16">
        <v>0.12175249807840123</v>
      </c>
      <c r="BJ61" s="16">
        <v>0.14432989690721648</v>
      </c>
      <c r="BK61" s="16"/>
      <c r="BL61" s="16"/>
      <c r="BM61" s="16">
        <v>0.1091703056768559</v>
      </c>
      <c r="BN61" s="16">
        <v>0</v>
      </c>
      <c r="BO61" s="16">
        <v>0.18455995195836392</v>
      </c>
      <c r="BP61" s="16">
        <v>9.6539162112932606E-2</v>
      </c>
    </row>
    <row r="62" spans="1:68" x14ac:dyDescent="0.35">
      <c r="A62" s="2" t="s">
        <v>238</v>
      </c>
      <c r="B62" s="16">
        <v>0.15757370382921043</v>
      </c>
      <c r="C62" s="16">
        <v>0.1295785742418275</v>
      </c>
      <c r="D62" s="16">
        <v>0.17722106239851543</v>
      </c>
      <c r="E62" s="16">
        <v>0.10368519675202999</v>
      </c>
      <c r="F62" s="16">
        <v>0.18889823380992429</v>
      </c>
      <c r="G62" s="16">
        <v>0.11464585834333733</v>
      </c>
      <c r="H62" s="16">
        <v>0.23150948583997799</v>
      </c>
      <c r="I62" s="16">
        <v>0.20909528392685275</v>
      </c>
      <c r="J62" s="16">
        <v>0.1062300319488818</v>
      </c>
      <c r="K62" s="16">
        <v>0.14822657490735838</v>
      </c>
      <c r="L62" s="16">
        <v>0.17636022514071295</v>
      </c>
      <c r="M62" s="16">
        <v>0.11210096510764662</v>
      </c>
      <c r="N62" s="16">
        <v>0.1794965341116381</v>
      </c>
      <c r="O62" s="16">
        <v>0</v>
      </c>
      <c r="P62" s="16">
        <v>0.10455246913580248</v>
      </c>
      <c r="Q62" s="16">
        <v>0.15142110421430904</v>
      </c>
      <c r="R62" s="16">
        <v>0.15469189465609817</v>
      </c>
      <c r="S62" s="16">
        <v>0.16234557160257526</v>
      </c>
      <c r="T62" s="16">
        <v>0.1762214342001576</v>
      </c>
      <c r="U62" s="16">
        <v>0.11210240496508922</v>
      </c>
      <c r="V62" s="16">
        <v>0.15992217898832684</v>
      </c>
      <c r="W62" s="16">
        <v>5.5076628352490421E-2</v>
      </c>
      <c r="X62" s="16">
        <v>0.12727774710104914</v>
      </c>
      <c r="Y62" s="16">
        <v>0.11821540210287014</v>
      </c>
      <c r="Z62" s="16">
        <v>0.28656387665198235</v>
      </c>
      <c r="AA62" s="16">
        <v>0.155767397521449</v>
      </c>
      <c r="AB62" s="16">
        <v>9.175662414131501E-2</v>
      </c>
      <c r="AC62" s="16">
        <v>0.13791533909877104</v>
      </c>
      <c r="AD62" s="16">
        <v>0.13383545770567787</v>
      </c>
      <c r="AE62" s="16">
        <v>0.15206501168874542</v>
      </c>
      <c r="AF62" s="16">
        <v>0.36234498308906427</v>
      </c>
      <c r="AG62" s="16">
        <v>0.10039630118890357</v>
      </c>
      <c r="AH62" s="16">
        <v>0.1293213828425096</v>
      </c>
      <c r="AI62" s="16">
        <v>0.16126098817823584</v>
      </c>
      <c r="AJ62" s="16">
        <v>0.14213655197261754</v>
      </c>
      <c r="AK62" s="16">
        <v>0.14660455994116206</v>
      </c>
      <c r="AL62" s="16">
        <v>0.14084164436876673</v>
      </c>
      <c r="AM62" s="16">
        <v>0.12300177619893428</v>
      </c>
      <c r="AN62" s="16">
        <v>0.20816326530612245</v>
      </c>
      <c r="AO62" s="16">
        <v>0.14937192790824685</v>
      </c>
      <c r="AP62" s="16">
        <v>0.3773103887826641</v>
      </c>
      <c r="AQ62" s="16">
        <v>0.13001745200698081</v>
      </c>
      <c r="AR62" s="16">
        <v>0.29781021897810217</v>
      </c>
      <c r="AS62" s="16">
        <v>0.20595457335788828</v>
      </c>
      <c r="AT62" s="16">
        <v>0.16807772380291464</v>
      </c>
      <c r="AU62" s="16">
        <v>0.10775119617224881</v>
      </c>
      <c r="AV62" s="16">
        <v>0.2644171779141104</v>
      </c>
      <c r="AW62" s="16">
        <v>0.1654228855721393</v>
      </c>
      <c r="AX62" s="16">
        <v>8.3064516129032262E-2</v>
      </c>
      <c r="AY62" s="16">
        <v>0.12528216704288939</v>
      </c>
      <c r="AZ62" s="16">
        <v>0.16762211588572512</v>
      </c>
      <c r="BA62" s="16">
        <v>0.20997223507635354</v>
      </c>
      <c r="BB62" s="16">
        <v>0.15217391304347827</v>
      </c>
      <c r="BC62" s="16">
        <v>0.157444089456869</v>
      </c>
      <c r="BD62" s="16">
        <v>0.11699899845215332</v>
      </c>
      <c r="BE62" s="16">
        <v>0.13052884615384616</v>
      </c>
      <c r="BF62" s="16">
        <v>0.1244339436897027</v>
      </c>
      <c r="BG62" s="16">
        <v>8.9421217080791551E-2</v>
      </c>
      <c r="BH62" s="16">
        <v>0.20829655781112091</v>
      </c>
      <c r="BI62" s="16">
        <v>0.12067640276710223</v>
      </c>
      <c r="BJ62" s="16">
        <v>0.14432989690721648</v>
      </c>
      <c r="BK62" s="16"/>
      <c r="BL62" s="16"/>
      <c r="BM62" s="16">
        <v>0.1222707423580786</v>
      </c>
      <c r="BN62" s="16">
        <v>0</v>
      </c>
      <c r="BO62" s="16">
        <v>0.18542737038766932</v>
      </c>
      <c r="BP62" s="16">
        <v>9.4945355191256825E-2</v>
      </c>
    </row>
    <row r="63" spans="1:68" x14ac:dyDescent="0.35">
      <c r="A63" s="2" t="s">
        <v>239</v>
      </c>
      <c r="B63" s="16">
        <v>0.1592680447305998</v>
      </c>
      <c r="C63" s="16">
        <v>0.12826572141262965</v>
      </c>
      <c r="D63" s="16">
        <v>0.18209232196706102</v>
      </c>
      <c r="E63" s="16">
        <v>0.10285238392671248</v>
      </c>
      <c r="F63" s="16">
        <v>0.18940285954583683</v>
      </c>
      <c r="G63" s="16">
        <v>0.11374549819927972</v>
      </c>
      <c r="H63" s="16">
        <v>0.2331591971405004</v>
      </c>
      <c r="I63" s="16">
        <v>0.21029836381135708</v>
      </c>
      <c r="J63" s="16">
        <v>0.10503194888178914</v>
      </c>
      <c r="K63" s="16">
        <v>0.14637374272101641</v>
      </c>
      <c r="L63" s="16">
        <v>0.18038059501474135</v>
      </c>
      <c r="M63" s="16">
        <v>0.11185350160851275</v>
      </c>
      <c r="N63" s="16">
        <v>0.1794965341116381</v>
      </c>
      <c r="O63" s="16">
        <v>0</v>
      </c>
      <c r="P63" s="16">
        <v>0.10474537037037036</v>
      </c>
      <c r="Q63" s="16">
        <v>0.15027768703038222</v>
      </c>
      <c r="R63" s="16">
        <v>0.16185118895423165</v>
      </c>
      <c r="S63" s="16">
        <v>0.1665216634765965</v>
      </c>
      <c r="T63" s="16">
        <v>0.17523640661938533</v>
      </c>
      <c r="U63" s="16">
        <v>0.11268425135764158</v>
      </c>
      <c r="V63" s="16">
        <v>0.16031128404669262</v>
      </c>
      <c r="W63" s="16">
        <v>5.2681992337164751E-2</v>
      </c>
      <c r="X63" s="16">
        <v>0.12341247929320817</v>
      </c>
      <c r="Y63" s="16">
        <v>0.11935208866155157</v>
      </c>
      <c r="Z63" s="16">
        <v>0.28149779735682817</v>
      </c>
      <c r="AA63" s="16">
        <v>0.15691134413727359</v>
      </c>
      <c r="AB63" s="16">
        <v>9.3719332679097156E-2</v>
      </c>
      <c r="AC63" s="16">
        <v>0.14246700045516614</v>
      </c>
      <c r="AD63" s="16">
        <v>0.13545770567786791</v>
      </c>
      <c r="AE63" s="16">
        <v>0.15284426138261159</v>
      </c>
      <c r="AF63" s="16">
        <v>0.35873731679819615</v>
      </c>
      <c r="AG63" s="16">
        <v>9.5552619991193313E-2</v>
      </c>
      <c r="AH63" s="16">
        <v>0.13060179257362356</v>
      </c>
      <c r="AI63" s="16">
        <v>0.15913913307062746</v>
      </c>
      <c r="AJ63" s="16">
        <v>0.14105566564582958</v>
      </c>
      <c r="AK63" s="16">
        <v>0.14586908556018632</v>
      </c>
      <c r="AL63" s="16">
        <v>0.14151058136706399</v>
      </c>
      <c r="AM63" s="16">
        <v>0.12311278863232682</v>
      </c>
      <c r="AN63" s="16">
        <v>0.20163265306122449</v>
      </c>
      <c r="AO63" s="16">
        <v>0.1499180775532496</v>
      </c>
      <c r="AP63" s="16">
        <v>0.36838750796685787</v>
      </c>
      <c r="AQ63" s="16">
        <v>0.13263525305410123</v>
      </c>
      <c r="AR63" s="16">
        <v>0.29683698296836986</v>
      </c>
      <c r="AS63" s="16">
        <v>0.20656844689993861</v>
      </c>
      <c r="AT63" s="16">
        <v>0.16974323386537127</v>
      </c>
      <c r="AU63" s="16">
        <v>0.10813397129186603</v>
      </c>
      <c r="AV63" s="16">
        <v>0.27085889570552146</v>
      </c>
      <c r="AW63" s="16">
        <v>0.16604477611940299</v>
      </c>
      <c r="AX63" s="16">
        <v>8.4274193548387097E-2</v>
      </c>
      <c r="AY63" s="16">
        <v>0.12578379734135942</v>
      </c>
      <c r="AZ63" s="16">
        <v>0.1655374994077794</v>
      </c>
      <c r="BA63" s="16">
        <v>0.20858398889403054</v>
      </c>
      <c r="BB63" s="16">
        <v>0.15225100215849521</v>
      </c>
      <c r="BC63" s="16">
        <v>0.15929712460063897</v>
      </c>
      <c r="BD63" s="16">
        <v>0.11736319766912501</v>
      </c>
      <c r="BE63" s="16">
        <v>0.13341346153846154</v>
      </c>
      <c r="BF63" s="16">
        <v>0.12325260878125616</v>
      </c>
      <c r="BG63" s="16">
        <v>9.1504240440410653E-2</v>
      </c>
      <c r="BH63" s="16">
        <v>0.21006178287731686</v>
      </c>
      <c r="BI63" s="16">
        <v>0.11990776325903152</v>
      </c>
      <c r="BJ63" s="16">
        <v>0.14404352806414661</v>
      </c>
      <c r="BK63" s="16"/>
      <c r="BL63" s="16"/>
      <c r="BM63" s="16">
        <v>0.13100436681222707</v>
      </c>
      <c r="BN63" s="16">
        <v>0</v>
      </c>
      <c r="BO63" s="16">
        <v>0.18282511509975313</v>
      </c>
      <c r="BP63" s="16">
        <v>9.4489981785063751E-2</v>
      </c>
    </row>
    <row r="64" spans="1:68" x14ac:dyDescent="0.35">
      <c r="A64" s="2" t="s">
        <v>240</v>
      </c>
      <c r="B64" s="16">
        <v>0.15757370382921043</v>
      </c>
      <c r="C64" s="16">
        <v>0.12708415386635158</v>
      </c>
      <c r="D64" s="16">
        <v>0.18464393412201346</v>
      </c>
      <c r="E64" s="16">
        <v>0.10264418072038309</v>
      </c>
      <c r="F64" s="16">
        <v>0.18671152228763668</v>
      </c>
      <c r="G64" s="16">
        <v>0.11104441776710684</v>
      </c>
      <c r="H64" s="16">
        <v>0.23618366785812483</v>
      </c>
      <c r="I64" s="16">
        <v>0.20981713185755535</v>
      </c>
      <c r="J64" s="16">
        <v>0.10143769968051118</v>
      </c>
      <c r="K64" s="16">
        <v>0.1540497617787189</v>
      </c>
      <c r="L64" s="16">
        <v>0.1801125703564728</v>
      </c>
      <c r="M64" s="16">
        <v>0.111358574610245</v>
      </c>
      <c r="N64" s="16">
        <v>0.17767238234221086</v>
      </c>
      <c r="O64" s="16">
        <v>0</v>
      </c>
      <c r="P64" s="16">
        <v>0.10243055555555555</v>
      </c>
      <c r="Q64" s="16">
        <v>0.15076772296635085</v>
      </c>
      <c r="R64" s="16">
        <v>0.16389670161084122</v>
      </c>
      <c r="S64" s="16">
        <v>0.16391160605533323</v>
      </c>
      <c r="T64" s="16">
        <v>0.17267533490937748</v>
      </c>
      <c r="U64" s="16">
        <v>0.11384794414274632</v>
      </c>
      <c r="V64" s="16">
        <v>0.15758754863813229</v>
      </c>
      <c r="W64" s="16">
        <v>5.1245210727969351E-2</v>
      </c>
      <c r="X64" s="16">
        <v>0.12092766427388184</v>
      </c>
      <c r="Y64" s="16">
        <v>0.12162546177891446</v>
      </c>
      <c r="Z64" s="16">
        <v>0.28325991189427313</v>
      </c>
      <c r="AA64" s="16">
        <v>0.15977121067683508</v>
      </c>
      <c r="AB64" s="16">
        <v>9.0775269872423944E-2</v>
      </c>
      <c r="AC64" s="16">
        <v>0.14155666818388712</v>
      </c>
      <c r="AD64" s="16">
        <v>0.13487833140208574</v>
      </c>
      <c r="AE64" s="16">
        <v>0.15251029722809753</v>
      </c>
      <c r="AF64" s="16">
        <v>0.35535512965050731</v>
      </c>
      <c r="AG64" s="16">
        <v>9.4671950682518713E-2</v>
      </c>
      <c r="AH64" s="16">
        <v>0.13316261203585147</v>
      </c>
      <c r="AI64" s="16">
        <v>0.15747196120036375</v>
      </c>
      <c r="AJ64" s="16">
        <v>0.14285714285714285</v>
      </c>
      <c r="AK64" s="16">
        <v>0.1453787693062025</v>
      </c>
      <c r="AL64" s="16">
        <v>0.1410240817319387</v>
      </c>
      <c r="AM64" s="16">
        <v>0.12388987566607459</v>
      </c>
      <c r="AN64" s="16">
        <v>0.19074829931972789</v>
      </c>
      <c r="AO64" s="16">
        <v>0.1482796286182414</v>
      </c>
      <c r="AP64" s="16">
        <v>0.35882727852135116</v>
      </c>
      <c r="AQ64" s="16">
        <v>0.13263525305410123</v>
      </c>
      <c r="AR64" s="16">
        <v>0.29391727493917275</v>
      </c>
      <c r="AS64" s="16">
        <v>0.20534069981583794</v>
      </c>
      <c r="AT64" s="16">
        <v>0.1691880638445524</v>
      </c>
      <c r="AU64" s="16">
        <v>0.10660287081339713</v>
      </c>
      <c r="AV64" s="16">
        <v>0.27714723926380369</v>
      </c>
      <c r="AW64" s="16">
        <v>0.16417910447761194</v>
      </c>
      <c r="AX64" s="16">
        <v>8.3266129032258066E-2</v>
      </c>
      <c r="AY64" s="16">
        <v>0.12315023827439177</v>
      </c>
      <c r="AZ64" s="16">
        <v>0.16411616999099823</v>
      </c>
      <c r="BA64" s="16">
        <v>0.20788986580286903</v>
      </c>
      <c r="BB64" s="16">
        <v>0.15070921985815602</v>
      </c>
      <c r="BC64" s="16">
        <v>0.15955271565495208</v>
      </c>
      <c r="BD64" s="16">
        <v>0.1142675043248657</v>
      </c>
      <c r="BE64" s="16">
        <v>0.13629807692307691</v>
      </c>
      <c r="BF64" s="16">
        <v>0.12344949793266391</v>
      </c>
      <c r="BG64" s="16">
        <v>9.224817735456034E-2</v>
      </c>
      <c r="BH64" s="16">
        <v>0.21050308914386584</v>
      </c>
      <c r="BI64" s="16">
        <v>0.11760184473481937</v>
      </c>
      <c r="BJ64" s="16">
        <v>0.14347079037800686</v>
      </c>
      <c r="BK64" s="16"/>
      <c r="BL64" s="16"/>
      <c r="BM64" s="16">
        <v>0.1222707423580786</v>
      </c>
      <c r="BN64" s="16">
        <v>0</v>
      </c>
      <c r="BO64" s="16">
        <v>0.18068993127377059</v>
      </c>
      <c r="BP64" s="16">
        <v>9.4262295081967207E-2</v>
      </c>
    </row>
    <row r="65" spans="1:68" x14ac:dyDescent="0.35">
      <c r="A65" s="2" t="s">
        <v>241</v>
      </c>
      <c r="B65" s="16">
        <v>0.1602846492714334</v>
      </c>
      <c r="C65" s="16">
        <v>0.13049757122226599</v>
      </c>
      <c r="D65" s="16">
        <v>0.18835536998376246</v>
      </c>
      <c r="E65" s="16">
        <v>0.10139496148240683</v>
      </c>
      <c r="F65" s="16">
        <v>0.18452481076534905</v>
      </c>
      <c r="G65" s="16">
        <v>0.11164465786314526</v>
      </c>
      <c r="H65" s="16">
        <v>0.23920813857574924</v>
      </c>
      <c r="I65" s="16">
        <v>0.20909528392685275</v>
      </c>
      <c r="J65" s="16">
        <v>9.9041533546325874E-2</v>
      </c>
      <c r="K65" s="16">
        <v>0.17151932239280043</v>
      </c>
      <c r="L65" s="16">
        <v>0.18359689091396408</v>
      </c>
      <c r="M65" s="16">
        <v>0.1111111111111111</v>
      </c>
      <c r="N65" s="16">
        <v>0.18168551623495074</v>
      </c>
      <c r="O65" s="16">
        <v>0</v>
      </c>
      <c r="P65" s="16">
        <v>0.10165895061728394</v>
      </c>
      <c r="Q65" s="16">
        <v>0.15060437765436133</v>
      </c>
      <c r="R65" s="16">
        <v>0.16696497059575557</v>
      </c>
      <c r="S65" s="16">
        <v>0.15642944144771184</v>
      </c>
      <c r="T65" s="16">
        <v>0.1709022852639874</v>
      </c>
      <c r="U65" s="16">
        <v>0.11132660977501939</v>
      </c>
      <c r="V65" s="16">
        <v>0.16070038910505838</v>
      </c>
      <c r="W65" s="16">
        <v>5.220306513409962E-2</v>
      </c>
      <c r="X65" s="16">
        <v>0.12092766427388184</v>
      </c>
      <c r="Y65" s="16">
        <v>0.12389883489627736</v>
      </c>
      <c r="Z65" s="16">
        <v>0.29207048458149781</v>
      </c>
      <c r="AA65" s="16">
        <v>0.15996186844613919</v>
      </c>
      <c r="AB65" s="16">
        <v>8.7831207065750733E-2</v>
      </c>
      <c r="AC65" s="16">
        <v>0.14064633591260811</v>
      </c>
      <c r="AD65" s="16">
        <v>0.13904982618771727</v>
      </c>
      <c r="AE65" s="16">
        <v>0.154514082155182</v>
      </c>
      <c r="AF65" s="16">
        <v>0.35963923337091319</v>
      </c>
      <c r="AG65" s="16">
        <v>8.8507265521796566E-2</v>
      </c>
      <c r="AH65" s="16">
        <v>0.13316261203585147</v>
      </c>
      <c r="AI65" s="16">
        <v>0.1551985450136405</v>
      </c>
      <c r="AJ65" s="16">
        <v>0.14465862006845615</v>
      </c>
      <c r="AK65" s="16">
        <v>0.14390782054425105</v>
      </c>
      <c r="AL65" s="16">
        <v>0.14236195572853319</v>
      </c>
      <c r="AM65" s="16">
        <v>0.12455595026642984</v>
      </c>
      <c r="AN65" s="16">
        <v>0.1874829931972789</v>
      </c>
      <c r="AO65" s="16">
        <v>0.1474604041507373</v>
      </c>
      <c r="AP65" s="16">
        <v>0.36711281070745699</v>
      </c>
      <c r="AQ65" s="16">
        <v>0.13438045375218149</v>
      </c>
      <c r="AR65" s="16">
        <v>0.29586374695863749</v>
      </c>
      <c r="AS65" s="16">
        <v>0.20564763658686311</v>
      </c>
      <c r="AT65" s="16">
        <v>0.16460791117279666</v>
      </c>
      <c r="AU65" s="16">
        <v>0.10698564593301435</v>
      </c>
      <c r="AV65" s="16">
        <v>0.28619631901840492</v>
      </c>
      <c r="AW65" s="16">
        <v>0.16293532338308458</v>
      </c>
      <c r="AX65" s="16">
        <v>8.1854838709677413E-2</v>
      </c>
      <c r="AY65" s="16">
        <v>0.12164534737898169</v>
      </c>
      <c r="AZ65" s="16">
        <v>0.16402141469654616</v>
      </c>
      <c r="BA65" s="16">
        <v>0.20974086071263304</v>
      </c>
      <c r="BB65" s="16">
        <v>0.14909034844279986</v>
      </c>
      <c r="BC65" s="16">
        <v>0.16242811501597443</v>
      </c>
      <c r="BD65" s="16">
        <v>0.11381225530365109</v>
      </c>
      <c r="BE65" s="16">
        <v>0.13509615384615384</v>
      </c>
      <c r="BF65" s="16">
        <v>0.12640283520378026</v>
      </c>
      <c r="BG65" s="16">
        <v>9.1504240440410653E-2</v>
      </c>
      <c r="BH65" s="16">
        <v>0.2175639894086496</v>
      </c>
      <c r="BI65" s="16">
        <v>0.11683320522674866</v>
      </c>
      <c r="BJ65" s="16">
        <v>0.1497709049255441</v>
      </c>
      <c r="BK65" s="16"/>
      <c r="BL65" s="16"/>
      <c r="BM65" s="16">
        <v>0.11790393013100436</v>
      </c>
      <c r="BN65" s="16">
        <v>0</v>
      </c>
      <c r="BO65" s="16">
        <v>0.17908854340428371</v>
      </c>
      <c r="BP65" s="16">
        <v>9.4034608378870677E-2</v>
      </c>
    </row>
    <row r="66" spans="1:68" x14ac:dyDescent="0.35">
      <c r="A66" s="2" t="s">
        <v>250</v>
      </c>
      <c r="B66" s="16">
        <v>0.16062351745171127</v>
      </c>
      <c r="C66" s="16">
        <v>0.13312327688066167</v>
      </c>
      <c r="D66" s="16">
        <v>0.19299466481094874</v>
      </c>
      <c r="E66" s="16">
        <v>0.10389339995835936</v>
      </c>
      <c r="F66" s="16">
        <v>0.18385197645079898</v>
      </c>
      <c r="G66" s="16">
        <v>0.11554621848739496</v>
      </c>
      <c r="H66" s="16">
        <v>0.24113280175969207</v>
      </c>
      <c r="I66" s="16">
        <v>0.20837343599615016</v>
      </c>
      <c r="J66" s="16">
        <v>9.9840255591054319E-2</v>
      </c>
      <c r="K66" s="16">
        <v>0.16754896770778188</v>
      </c>
      <c r="L66" s="16">
        <v>0.19136960600375236</v>
      </c>
      <c r="M66" s="16">
        <v>0.111358574610245</v>
      </c>
      <c r="N66" s="16">
        <v>0.17767238234221086</v>
      </c>
      <c r="O66" s="16">
        <v>0</v>
      </c>
      <c r="P66" s="16">
        <v>0.10165895061728394</v>
      </c>
      <c r="Q66" s="16">
        <v>0.15027768703038222</v>
      </c>
      <c r="R66" s="16">
        <v>0.17872666837126056</v>
      </c>
      <c r="S66" s="16">
        <v>0.15399338785453279</v>
      </c>
      <c r="T66" s="16">
        <v>0.16932624113475178</v>
      </c>
      <c r="U66" s="16">
        <v>0.1152055857253685</v>
      </c>
      <c r="V66" s="16">
        <v>0.16420233463035019</v>
      </c>
      <c r="W66" s="16">
        <v>5.459770114942529E-2</v>
      </c>
      <c r="X66" s="16">
        <v>0.12065157371617891</v>
      </c>
      <c r="Y66" s="16">
        <v>0.12588803637396989</v>
      </c>
      <c r="Z66" s="16">
        <v>0.2960352422907489</v>
      </c>
      <c r="AA66" s="16">
        <v>0.16015252621544329</v>
      </c>
      <c r="AB66" s="16">
        <v>8.5868498527968601E-2</v>
      </c>
      <c r="AC66" s="16">
        <v>0.1397360036413291</v>
      </c>
      <c r="AD66" s="16">
        <v>0.13858632676709154</v>
      </c>
      <c r="AE66" s="16">
        <v>0.16008015139708337</v>
      </c>
      <c r="AF66" s="16">
        <v>0.36392333709131908</v>
      </c>
      <c r="AG66" s="16">
        <v>8.8947600176133859E-2</v>
      </c>
      <c r="AH66" s="16">
        <v>0.11907810499359796</v>
      </c>
      <c r="AI66" s="16">
        <v>0.15989693846620187</v>
      </c>
      <c r="AJ66" s="16">
        <v>0.14627994955863807</v>
      </c>
      <c r="AK66" s="16">
        <v>0.14464329492522676</v>
      </c>
      <c r="AL66" s="16">
        <v>0.14351739236195574</v>
      </c>
      <c r="AM66" s="16">
        <v>0.12422291296625222</v>
      </c>
      <c r="AN66" s="16">
        <v>0.20081632653061224</v>
      </c>
      <c r="AO66" s="16">
        <v>0.14527580557072639</v>
      </c>
      <c r="AP66" s="16">
        <v>0.39196940726577439</v>
      </c>
      <c r="AQ66" s="16">
        <v>0.13263525305410123</v>
      </c>
      <c r="AR66" s="16">
        <v>0.29197080291970801</v>
      </c>
      <c r="AS66" s="16">
        <v>0.20943319009617353</v>
      </c>
      <c r="AT66" s="16">
        <v>0.16446911866759195</v>
      </c>
      <c r="AU66" s="16">
        <v>0.10507177033492823</v>
      </c>
      <c r="AV66" s="16">
        <v>0.29033742331288342</v>
      </c>
      <c r="AW66" s="16">
        <v>0.16106965174129353</v>
      </c>
      <c r="AX66" s="16">
        <v>8.1048387096774199E-2</v>
      </c>
      <c r="AY66" s="16">
        <v>0.12114371708051166</v>
      </c>
      <c r="AZ66" s="16">
        <v>0.16629554176339603</v>
      </c>
      <c r="BA66" s="16">
        <v>0.20985654789449329</v>
      </c>
      <c r="BB66" s="16">
        <v>0.14816527906259636</v>
      </c>
      <c r="BC66" s="16">
        <v>0.16453674121405751</v>
      </c>
      <c r="BD66" s="16">
        <v>0.11508695256305199</v>
      </c>
      <c r="BE66" s="16">
        <v>0.13485576923076922</v>
      </c>
      <c r="BF66" s="16">
        <v>0.12837172671785785</v>
      </c>
      <c r="BG66" s="16">
        <v>9.3140901651539945E-2</v>
      </c>
      <c r="BH66" s="16">
        <v>0.2230803177405119</v>
      </c>
      <c r="BI66" s="16">
        <v>0.11621829362029208</v>
      </c>
      <c r="BJ66" s="16">
        <v>0.14747995418098511</v>
      </c>
      <c r="BK66" s="16"/>
      <c r="BL66" s="16"/>
      <c r="BM66" s="16">
        <v>0.14410480349344978</v>
      </c>
      <c r="BN66" s="16">
        <v>0</v>
      </c>
      <c r="BO66" s="16">
        <v>0.17955561486621738</v>
      </c>
      <c r="BP66" s="16">
        <v>9.3806921675774133E-2</v>
      </c>
    </row>
    <row r="81" spans="1:90" x14ac:dyDescent="0.35">
      <c r="A81" s="2" t="s">
        <v>244</v>
      </c>
    </row>
    <row r="82" spans="1:90" x14ac:dyDescent="0.35">
      <c r="B82" s="1" t="s">
        <v>220</v>
      </c>
    </row>
    <row r="83" spans="1:90" x14ac:dyDescent="0.35">
      <c r="A83" s="1" t="s">
        <v>221</v>
      </c>
      <c r="B83" t="s">
        <v>158</v>
      </c>
      <c r="C83" t="s">
        <v>159</v>
      </c>
      <c r="D83" t="s">
        <v>161</v>
      </c>
      <c r="E83" t="s">
        <v>162</v>
      </c>
      <c r="F83" t="s">
        <v>163</v>
      </c>
      <c r="G83" t="s">
        <v>164</v>
      </c>
      <c r="H83" t="s">
        <v>99</v>
      </c>
      <c r="I83" t="s">
        <v>100</v>
      </c>
      <c r="J83" t="s">
        <v>165</v>
      </c>
      <c r="K83" t="s">
        <v>166</v>
      </c>
      <c r="L83" t="s">
        <v>103</v>
      </c>
      <c r="M83" t="s">
        <v>167</v>
      </c>
      <c r="N83" t="s">
        <v>168</v>
      </c>
      <c r="O83" t="s">
        <v>169</v>
      </c>
      <c r="P83" t="s">
        <v>106</v>
      </c>
      <c r="Q83" t="s">
        <v>171</v>
      </c>
      <c r="R83" t="s">
        <v>110</v>
      </c>
      <c r="S83" t="s">
        <v>173</v>
      </c>
      <c r="T83" t="s">
        <v>111</v>
      </c>
      <c r="U83" t="s">
        <v>174</v>
      </c>
      <c r="V83" t="s">
        <v>113</v>
      </c>
      <c r="W83" t="s">
        <v>114</v>
      </c>
      <c r="X83" t="s">
        <v>115</v>
      </c>
      <c r="Y83" t="s">
        <v>175</v>
      </c>
      <c r="Z83" t="s">
        <v>176</v>
      </c>
      <c r="AA83" t="s">
        <v>177</v>
      </c>
      <c r="AB83" t="s">
        <v>178</v>
      </c>
      <c r="AC83" t="s">
        <v>179</v>
      </c>
      <c r="AD83" t="s">
        <v>180</v>
      </c>
      <c r="AE83" t="s">
        <v>181</v>
      </c>
      <c r="AF83" t="s">
        <v>116</v>
      </c>
      <c r="AG83" t="s">
        <v>117</v>
      </c>
      <c r="AH83" t="s">
        <v>182</v>
      </c>
      <c r="AI83" t="s">
        <v>183</v>
      </c>
      <c r="AJ83" t="s">
        <v>119</v>
      </c>
      <c r="AK83" t="s">
        <v>120</v>
      </c>
      <c r="AL83" t="s">
        <v>121</v>
      </c>
      <c r="AM83" t="s">
        <v>184</v>
      </c>
      <c r="AN83" t="s">
        <v>185</v>
      </c>
      <c r="AO83" t="s">
        <v>186</v>
      </c>
      <c r="AP83" t="s">
        <v>187</v>
      </c>
      <c r="AQ83" t="s">
        <v>188</v>
      </c>
      <c r="AR83" t="s">
        <v>128</v>
      </c>
      <c r="AS83" t="s">
        <v>129</v>
      </c>
      <c r="AT83" t="s">
        <v>130</v>
      </c>
      <c r="AU83" t="s">
        <v>189</v>
      </c>
      <c r="AV83" t="s">
        <v>190</v>
      </c>
      <c r="AW83" t="s">
        <v>132</v>
      </c>
      <c r="AX83" t="s">
        <v>191</v>
      </c>
      <c r="AY83" t="s">
        <v>192</v>
      </c>
      <c r="AZ83" t="s">
        <v>193</v>
      </c>
      <c r="BA83" t="s">
        <v>194</v>
      </c>
      <c r="BB83" t="s">
        <v>195</v>
      </c>
      <c r="BC83" t="s">
        <v>197</v>
      </c>
      <c r="BD83" t="s">
        <v>198</v>
      </c>
      <c r="BE83" t="s">
        <v>196</v>
      </c>
      <c r="BF83" t="s">
        <v>199</v>
      </c>
      <c r="BG83" t="s">
        <v>200</v>
      </c>
      <c r="BH83" t="s">
        <v>201</v>
      </c>
      <c r="BI83" t="s">
        <v>202</v>
      </c>
      <c r="BJ83" t="s">
        <v>203</v>
      </c>
      <c r="BK83" t="s">
        <v>139</v>
      </c>
      <c r="BL83" t="s">
        <v>204</v>
      </c>
      <c r="BM83" t="s">
        <v>141</v>
      </c>
      <c r="BN83" t="s">
        <v>142</v>
      </c>
      <c r="BO83" t="s">
        <v>143</v>
      </c>
      <c r="BP83" t="s">
        <v>144</v>
      </c>
      <c r="BQ83" t="s">
        <v>206</v>
      </c>
      <c r="BR83" t="s">
        <v>146</v>
      </c>
      <c r="BS83" t="s">
        <v>147</v>
      </c>
      <c r="BT83" t="s">
        <v>148</v>
      </c>
      <c r="BU83" t="s">
        <v>149</v>
      </c>
      <c r="BV83" t="s">
        <v>207</v>
      </c>
      <c r="BW83" t="s">
        <v>208</v>
      </c>
      <c r="BX83" t="s">
        <v>152</v>
      </c>
      <c r="BY83" t="s">
        <v>153</v>
      </c>
      <c r="BZ83" t="s">
        <v>209</v>
      </c>
      <c r="CA83" t="s">
        <v>210</v>
      </c>
      <c r="CB83" t="s">
        <v>156</v>
      </c>
      <c r="CC83" t="s">
        <v>211</v>
      </c>
      <c r="CD83" t="s">
        <v>243</v>
      </c>
      <c r="CE83" t="s">
        <v>248</v>
      </c>
      <c r="CF83" t="s">
        <v>170</v>
      </c>
      <c r="CG83" t="s">
        <v>172</v>
      </c>
      <c r="CH83" t="s">
        <v>160</v>
      </c>
      <c r="CI83" t="s">
        <v>205</v>
      </c>
      <c r="CJ83" t="s">
        <v>123</v>
      </c>
      <c r="CK83" t="s">
        <v>87</v>
      </c>
      <c r="CL83" t="s">
        <v>223</v>
      </c>
    </row>
    <row r="84" spans="1:90" x14ac:dyDescent="0.35">
      <c r="A84" s="2" t="s">
        <v>224</v>
      </c>
      <c r="B84" s="48">
        <v>15</v>
      </c>
      <c r="C84" s="48">
        <v>5</v>
      </c>
      <c r="D84" s="48">
        <v>42</v>
      </c>
      <c r="E84" s="48">
        <v>98</v>
      </c>
      <c r="F84" s="48">
        <v>63</v>
      </c>
      <c r="G84" s="48">
        <v>239</v>
      </c>
      <c r="H84" s="48">
        <v>29</v>
      </c>
      <c r="I84" s="48">
        <v>507</v>
      </c>
      <c r="J84" s="48">
        <v>125</v>
      </c>
      <c r="K84" s="48">
        <v>46</v>
      </c>
      <c r="L84" s="48">
        <v>67</v>
      </c>
      <c r="M84" s="48">
        <v>44</v>
      </c>
      <c r="N84" s="48">
        <v>75</v>
      </c>
      <c r="O84" s="48">
        <v>52</v>
      </c>
      <c r="P84" s="48">
        <v>76</v>
      </c>
      <c r="Q84" s="48">
        <v>82</v>
      </c>
      <c r="R84" s="48">
        <v>140</v>
      </c>
      <c r="S84" s="48">
        <v>12</v>
      </c>
      <c r="T84" s="48">
        <v>54</v>
      </c>
      <c r="U84" s="48">
        <v>87</v>
      </c>
      <c r="V84" s="48">
        <v>232</v>
      </c>
      <c r="W84" s="48">
        <v>80</v>
      </c>
      <c r="X84" s="48">
        <v>83</v>
      </c>
      <c r="Y84" s="48">
        <v>409</v>
      </c>
      <c r="Z84" s="48">
        <v>25</v>
      </c>
      <c r="AA84" s="48">
        <v>35</v>
      </c>
      <c r="AB84" s="48">
        <v>33</v>
      </c>
      <c r="AC84" s="48">
        <v>13</v>
      </c>
      <c r="AD84" s="48">
        <v>22</v>
      </c>
      <c r="AE84" s="48">
        <v>31</v>
      </c>
      <c r="AF84" s="48">
        <v>9</v>
      </c>
      <c r="AG84" s="48">
        <v>45</v>
      </c>
      <c r="AH84" s="48">
        <v>3</v>
      </c>
      <c r="AI84" s="48">
        <v>42</v>
      </c>
      <c r="AJ84" s="48">
        <v>127</v>
      </c>
      <c r="AK84" s="48">
        <v>85</v>
      </c>
      <c r="AL84" s="48">
        <v>10</v>
      </c>
      <c r="AM84" s="48">
        <v>23</v>
      </c>
      <c r="AN84" s="48">
        <v>141</v>
      </c>
      <c r="AO84" s="48">
        <v>150</v>
      </c>
      <c r="AP84" s="48">
        <v>257</v>
      </c>
      <c r="AQ84" s="48">
        <v>31</v>
      </c>
      <c r="AR84" s="48">
        <v>15</v>
      </c>
      <c r="AS84" s="48">
        <v>168</v>
      </c>
      <c r="AT84" s="48">
        <v>151</v>
      </c>
      <c r="AU84" s="48">
        <v>87</v>
      </c>
      <c r="AV84" s="48">
        <v>8</v>
      </c>
      <c r="AW84" s="48">
        <v>530</v>
      </c>
      <c r="AX84" s="48">
        <v>165</v>
      </c>
      <c r="AY84" s="48">
        <v>269</v>
      </c>
      <c r="AZ84" s="48">
        <v>81</v>
      </c>
      <c r="BA84" s="48">
        <v>3</v>
      </c>
      <c r="BB84" s="48">
        <v>11</v>
      </c>
      <c r="BC84" s="48">
        <v>2</v>
      </c>
      <c r="BD84" s="48">
        <v>4</v>
      </c>
      <c r="BE84" s="48">
        <v>6</v>
      </c>
      <c r="BF84" s="48">
        <v>64</v>
      </c>
      <c r="BG84" s="48">
        <v>376</v>
      </c>
      <c r="BH84" s="48">
        <v>53</v>
      </c>
      <c r="BI84" s="48">
        <v>35</v>
      </c>
      <c r="BJ84" s="48">
        <v>131</v>
      </c>
      <c r="BK84" s="48">
        <v>252</v>
      </c>
      <c r="BL84" s="48">
        <v>144</v>
      </c>
      <c r="BM84" s="48">
        <v>83</v>
      </c>
      <c r="BN84" s="48">
        <v>233</v>
      </c>
      <c r="BO84" s="48">
        <v>33</v>
      </c>
      <c r="BP84" s="48">
        <v>58</v>
      </c>
      <c r="BQ84" s="48">
        <v>44</v>
      </c>
      <c r="BR84" s="48">
        <v>159</v>
      </c>
      <c r="BS84" s="48">
        <v>583</v>
      </c>
      <c r="BT84" s="48">
        <v>400</v>
      </c>
      <c r="BU84" s="48">
        <v>373</v>
      </c>
      <c r="BV84" s="48">
        <v>432</v>
      </c>
      <c r="BW84" s="48">
        <v>226</v>
      </c>
      <c r="BX84" s="48">
        <v>65</v>
      </c>
      <c r="BY84" s="48">
        <v>110</v>
      </c>
      <c r="BZ84" s="48">
        <v>37</v>
      </c>
      <c r="CA84" s="48">
        <v>105</v>
      </c>
      <c r="CB84" s="48">
        <v>167</v>
      </c>
      <c r="CC84" s="48">
        <v>98</v>
      </c>
      <c r="CD84" s="48"/>
      <c r="CE84" s="48">
        <v>159</v>
      </c>
      <c r="CF84" s="48">
        <v>27</v>
      </c>
      <c r="CG84" s="48">
        <v>0</v>
      </c>
      <c r="CH84" s="48">
        <v>134</v>
      </c>
      <c r="CI84" s="48">
        <v>123</v>
      </c>
      <c r="CJ84" s="48">
        <v>144</v>
      </c>
      <c r="CK84" s="48">
        <v>49</v>
      </c>
      <c r="CL84" s="48">
        <v>10141</v>
      </c>
    </row>
    <row r="85" spans="1:90" x14ac:dyDescent="0.35">
      <c r="A85" s="2" t="s">
        <v>225</v>
      </c>
      <c r="B85" s="48">
        <v>11</v>
      </c>
      <c r="C85" s="48">
        <v>4</v>
      </c>
      <c r="D85" s="48">
        <v>43</v>
      </c>
      <c r="E85" s="48">
        <v>104</v>
      </c>
      <c r="F85" s="48">
        <v>62</v>
      </c>
      <c r="G85" s="48">
        <v>229</v>
      </c>
      <c r="H85" s="48">
        <v>20</v>
      </c>
      <c r="I85" s="48">
        <v>508</v>
      </c>
      <c r="J85" s="48">
        <v>102</v>
      </c>
      <c r="K85" s="48">
        <v>43</v>
      </c>
      <c r="L85" s="48">
        <v>68</v>
      </c>
      <c r="M85" s="48">
        <v>51</v>
      </c>
      <c r="N85" s="48">
        <v>45</v>
      </c>
      <c r="O85" s="48">
        <v>51</v>
      </c>
      <c r="P85" s="48">
        <v>69</v>
      </c>
      <c r="Q85" s="48">
        <v>89</v>
      </c>
      <c r="R85" s="48">
        <v>156</v>
      </c>
      <c r="S85" s="48">
        <v>3</v>
      </c>
      <c r="T85" s="48">
        <v>60</v>
      </c>
      <c r="U85" s="48">
        <v>104</v>
      </c>
      <c r="V85" s="48">
        <v>267</v>
      </c>
      <c r="W85" s="48">
        <v>73</v>
      </c>
      <c r="X85" s="48">
        <v>71</v>
      </c>
      <c r="Y85" s="48">
        <v>347</v>
      </c>
      <c r="Z85" s="48">
        <v>17</v>
      </c>
      <c r="AA85" s="48">
        <v>28</v>
      </c>
      <c r="AB85" s="48">
        <v>22</v>
      </c>
      <c r="AC85" s="48">
        <v>9</v>
      </c>
      <c r="AD85" s="48">
        <v>13</v>
      </c>
      <c r="AE85" s="48">
        <v>25</v>
      </c>
      <c r="AF85" s="48">
        <v>20</v>
      </c>
      <c r="AG85" s="48">
        <v>39</v>
      </c>
      <c r="AH85" s="48">
        <v>1</v>
      </c>
      <c r="AI85" s="48">
        <v>47</v>
      </c>
      <c r="AJ85" s="48">
        <v>115</v>
      </c>
      <c r="AK85" s="48">
        <v>95</v>
      </c>
      <c r="AL85" s="48">
        <v>15</v>
      </c>
      <c r="AM85" s="48">
        <v>23</v>
      </c>
      <c r="AN85" s="48">
        <v>144</v>
      </c>
      <c r="AO85" s="48">
        <v>153</v>
      </c>
      <c r="AP85" s="48">
        <v>245</v>
      </c>
      <c r="AQ85" s="48">
        <v>27</v>
      </c>
      <c r="AR85" s="48">
        <v>15</v>
      </c>
      <c r="AS85" s="48">
        <v>148</v>
      </c>
      <c r="AT85" s="48">
        <v>144</v>
      </c>
      <c r="AU85" s="48">
        <v>81</v>
      </c>
      <c r="AV85" s="48">
        <v>8</v>
      </c>
      <c r="AW85" s="48">
        <v>584</v>
      </c>
      <c r="AX85" s="48">
        <v>181</v>
      </c>
      <c r="AY85" s="48">
        <v>214</v>
      </c>
      <c r="AZ85" s="48">
        <v>80</v>
      </c>
      <c r="BA85" s="48">
        <v>5</v>
      </c>
      <c r="BB85" s="48">
        <v>8</v>
      </c>
      <c r="BC85" s="48">
        <v>3</v>
      </c>
      <c r="BD85" s="48">
        <v>6</v>
      </c>
      <c r="BE85" s="48">
        <v>8</v>
      </c>
      <c r="BF85" s="48">
        <v>82</v>
      </c>
      <c r="BG85" s="48">
        <v>237</v>
      </c>
      <c r="BH85" s="48">
        <v>57</v>
      </c>
      <c r="BI85" s="48">
        <v>36</v>
      </c>
      <c r="BJ85" s="48">
        <v>177</v>
      </c>
      <c r="BK85" s="48">
        <v>280</v>
      </c>
      <c r="BL85" s="48">
        <v>240</v>
      </c>
      <c r="BM85" s="48">
        <v>88</v>
      </c>
      <c r="BN85" s="48">
        <v>265</v>
      </c>
      <c r="BO85" s="48">
        <v>21</v>
      </c>
      <c r="BP85" s="48">
        <v>46</v>
      </c>
      <c r="BQ85" s="48">
        <v>43</v>
      </c>
      <c r="BR85" s="48">
        <v>159</v>
      </c>
      <c r="BS85" s="48">
        <v>632</v>
      </c>
      <c r="BT85" s="48">
        <v>411</v>
      </c>
      <c r="BU85" s="48">
        <v>377</v>
      </c>
      <c r="BV85" s="48">
        <v>462</v>
      </c>
      <c r="BW85" s="48">
        <v>227</v>
      </c>
      <c r="BX85" s="48">
        <v>78</v>
      </c>
      <c r="BY85" s="48">
        <v>102</v>
      </c>
      <c r="BZ85" s="48">
        <v>41</v>
      </c>
      <c r="CA85" s="48">
        <v>108</v>
      </c>
      <c r="CB85" s="48">
        <v>182</v>
      </c>
      <c r="CC85" s="48">
        <v>112</v>
      </c>
      <c r="CD85" s="48"/>
      <c r="CE85" s="48">
        <v>191</v>
      </c>
      <c r="CF85" s="48">
        <v>23</v>
      </c>
      <c r="CG85" s="48">
        <v>0</v>
      </c>
      <c r="CH85" s="48">
        <v>140</v>
      </c>
      <c r="CI85" s="48">
        <v>127</v>
      </c>
      <c r="CJ85" s="48">
        <v>136</v>
      </c>
      <c r="CK85" s="48">
        <v>53</v>
      </c>
      <c r="CL85" s="48">
        <v>10236</v>
      </c>
    </row>
    <row r="86" spans="1:90" hidden="1" x14ac:dyDescent="0.35">
      <c r="A86" s="2" t="s">
        <v>226</v>
      </c>
      <c r="B86" s="48">
        <v>11</v>
      </c>
      <c r="C86" s="48">
        <v>4</v>
      </c>
      <c r="D86" s="48">
        <v>50</v>
      </c>
      <c r="E86" s="48">
        <v>97</v>
      </c>
      <c r="F86" s="48">
        <v>69</v>
      </c>
      <c r="G86" s="48">
        <v>260</v>
      </c>
      <c r="H86" s="48">
        <v>25</v>
      </c>
      <c r="I86" s="48">
        <v>423</v>
      </c>
      <c r="J86" s="48">
        <v>107</v>
      </c>
      <c r="K86" s="48">
        <v>47</v>
      </c>
      <c r="L86" s="48">
        <v>96</v>
      </c>
      <c r="M86" s="48">
        <v>35</v>
      </c>
      <c r="N86" s="48">
        <v>42</v>
      </c>
      <c r="O86" s="48">
        <v>39</v>
      </c>
      <c r="P86" s="48">
        <v>86</v>
      </c>
      <c r="Q86" s="48">
        <v>81</v>
      </c>
      <c r="R86" s="48">
        <v>149</v>
      </c>
      <c r="S86" s="48">
        <v>4</v>
      </c>
      <c r="T86" s="48">
        <v>38</v>
      </c>
      <c r="U86" s="48">
        <v>75</v>
      </c>
      <c r="V86" s="48">
        <v>245</v>
      </c>
      <c r="W86" s="48">
        <v>68</v>
      </c>
      <c r="X86" s="48">
        <v>72</v>
      </c>
      <c r="Y86" s="48">
        <v>315</v>
      </c>
      <c r="Z86" s="48">
        <v>23</v>
      </c>
      <c r="AA86" s="48">
        <v>25</v>
      </c>
      <c r="AB86" s="48">
        <v>26</v>
      </c>
      <c r="AC86" s="48">
        <v>11</v>
      </c>
      <c r="AD86" s="48">
        <v>18</v>
      </c>
      <c r="AE86" s="48">
        <v>28</v>
      </c>
      <c r="AF86" s="48">
        <v>12</v>
      </c>
      <c r="AG86" s="48">
        <v>80</v>
      </c>
      <c r="AH86" s="48">
        <v>5</v>
      </c>
      <c r="AI86" s="48">
        <v>46</v>
      </c>
      <c r="AJ86" s="48">
        <v>131</v>
      </c>
      <c r="AK86" s="48">
        <v>76</v>
      </c>
      <c r="AL86" s="48">
        <v>17</v>
      </c>
      <c r="AM86" s="48">
        <v>28</v>
      </c>
      <c r="AN86" s="48">
        <v>125</v>
      </c>
      <c r="AO86" s="48">
        <v>171</v>
      </c>
      <c r="AP86" s="48">
        <v>246</v>
      </c>
      <c r="AQ86" s="48">
        <v>21</v>
      </c>
      <c r="AR86" s="48">
        <v>25</v>
      </c>
      <c r="AS86" s="48">
        <v>154</v>
      </c>
      <c r="AT86" s="48">
        <v>149</v>
      </c>
      <c r="AU86" s="48">
        <v>94</v>
      </c>
      <c r="AV86" s="48">
        <v>5</v>
      </c>
      <c r="AW86" s="48">
        <v>496</v>
      </c>
      <c r="AX86" s="48">
        <v>168</v>
      </c>
      <c r="AY86" s="48">
        <v>238</v>
      </c>
      <c r="AZ86" s="48">
        <v>87</v>
      </c>
      <c r="BA86" s="48">
        <v>3</v>
      </c>
      <c r="BB86" s="48">
        <v>9</v>
      </c>
      <c r="BC86" s="48">
        <v>2</v>
      </c>
      <c r="BD86" s="48">
        <v>8</v>
      </c>
      <c r="BE86" s="48">
        <v>6</v>
      </c>
      <c r="BF86" s="48">
        <v>73</v>
      </c>
      <c r="BG86" s="48">
        <v>193</v>
      </c>
      <c r="BH86" s="48">
        <v>53</v>
      </c>
      <c r="BI86" s="48">
        <v>24</v>
      </c>
      <c r="BJ86" s="48">
        <v>173</v>
      </c>
      <c r="BK86" s="48">
        <v>232</v>
      </c>
      <c r="BL86" s="48">
        <v>193</v>
      </c>
      <c r="BM86" s="48">
        <v>90</v>
      </c>
      <c r="BN86" s="48">
        <v>310</v>
      </c>
      <c r="BO86" s="48">
        <v>21</v>
      </c>
      <c r="BP86" s="48">
        <v>36</v>
      </c>
      <c r="BQ86" s="48">
        <v>43</v>
      </c>
      <c r="BR86" s="48">
        <v>144</v>
      </c>
      <c r="BS86" s="48">
        <v>661</v>
      </c>
      <c r="BT86" s="48">
        <v>387</v>
      </c>
      <c r="BU86" s="48">
        <v>329</v>
      </c>
      <c r="BV86" s="48">
        <v>473</v>
      </c>
      <c r="BW86" s="48">
        <v>221</v>
      </c>
      <c r="BX86" s="48">
        <v>83</v>
      </c>
      <c r="BY86" s="48">
        <v>93</v>
      </c>
      <c r="BZ86" s="48">
        <v>57</v>
      </c>
      <c r="CA86" s="48">
        <v>103</v>
      </c>
      <c r="CB86" s="48">
        <v>160</v>
      </c>
      <c r="CC86" s="48">
        <v>99</v>
      </c>
      <c r="CD86" s="48"/>
      <c r="CE86" s="48">
        <v>171</v>
      </c>
      <c r="CF86" s="48">
        <v>19</v>
      </c>
      <c r="CG86" s="48">
        <v>0</v>
      </c>
      <c r="CH86" s="48">
        <v>142</v>
      </c>
      <c r="CI86" s="48">
        <v>120</v>
      </c>
      <c r="CJ86" s="48">
        <v>162</v>
      </c>
      <c r="CK86" s="48">
        <v>51</v>
      </c>
      <c r="CL86" s="48">
        <v>9887</v>
      </c>
    </row>
    <row r="87" spans="1:90" hidden="1" x14ac:dyDescent="0.35">
      <c r="A87" s="2" t="s">
        <v>227</v>
      </c>
      <c r="B87" s="48">
        <v>7</v>
      </c>
      <c r="C87" s="48">
        <v>3</v>
      </c>
      <c r="D87" s="48">
        <v>39</v>
      </c>
      <c r="E87" s="48">
        <v>90</v>
      </c>
      <c r="F87" s="48">
        <v>64</v>
      </c>
      <c r="G87" s="48">
        <v>249</v>
      </c>
      <c r="H87" s="48">
        <v>14</v>
      </c>
      <c r="I87" s="48">
        <v>380</v>
      </c>
      <c r="J87" s="48">
        <v>87</v>
      </c>
      <c r="K87" s="48">
        <v>36</v>
      </c>
      <c r="L87" s="48">
        <v>52</v>
      </c>
      <c r="M87" s="48">
        <v>36</v>
      </c>
      <c r="N87" s="48">
        <v>51</v>
      </c>
      <c r="O87" s="48">
        <v>26</v>
      </c>
      <c r="P87" s="48">
        <v>56</v>
      </c>
      <c r="Q87" s="48">
        <v>88</v>
      </c>
      <c r="R87" s="48">
        <v>156</v>
      </c>
      <c r="S87" s="48">
        <v>5</v>
      </c>
      <c r="T87" s="48">
        <v>51</v>
      </c>
      <c r="U87" s="48">
        <v>68</v>
      </c>
      <c r="V87" s="48">
        <v>228</v>
      </c>
      <c r="W87" s="48">
        <v>64</v>
      </c>
      <c r="X87" s="48">
        <v>80</v>
      </c>
      <c r="Y87" s="48">
        <v>324</v>
      </c>
      <c r="Z87" s="48">
        <v>20</v>
      </c>
      <c r="AA87" s="48">
        <v>27</v>
      </c>
      <c r="AB87" s="48">
        <v>23</v>
      </c>
      <c r="AC87" s="48">
        <v>12</v>
      </c>
      <c r="AD87" s="48">
        <v>15</v>
      </c>
      <c r="AE87" s="48">
        <v>30</v>
      </c>
      <c r="AF87" s="48">
        <v>10</v>
      </c>
      <c r="AG87" s="48">
        <v>48</v>
      </c>
      <c r="AH87" s="48">
        <v>2</v>
      </c>
      <c r="AI87" s="48">
        <v>46</v>
      </c>
      <c r="AJ87" s="48">
        <v>104</v>
      </c>
      <c r="AK87" s="48">
        <v>79</v>
      </c>
      <c r="AL87" s="48">
        <v>13</v>
      </c>
      <c r="AM87" s="48">
        <v>19</v>
      </c>
      <c r="AN87" s="48">
        <v>142</v>
      </c>
      <c r="AO87" s="48">
        <v>138</v>
      </c>
      <c r="AP87" s="48">
        <v>220</v>
      </c>
      <c r="AQ87" s="48">
        <v>33</v>
      </c>
      <c r="AR87" s="48">
        <v>20</v>
      </c>
      <c r="AS87" s="48">
        <v>165</v>
      </c>
      <c r="AT87" s="48">
        <v>144</v>
      </c>
      <c r="AU87" s="48">
        <v>94</v>
      </c>
      <c r="AV87" s="48">
        <v>3</v>
      </c>
      <c r="AW87" s="48">
        <v>468</v>
      </c>
      <c r="AX87" s="48">
        <v>152</v>
      </c>
      <c r="AY87" s="48">
        <v>222</v>
      </c>
      <c r="AZ87" s="48">
        <v>78</v>
      </c>
      <c r="BA87" s="48">
        <v>5</v>
      </c>
      <c r="BB87" s="48">
        <v>9</v>
      </c>
      <c r="BC87" s="48">
        <v>5</v>
      </c>
      <c r="BD87" s="48">
        <v>6</v>
      </c>
      <c r="BE87" s="48">
        <v>12</v>
      </c>
      <c r="BF87" s="48">
        <v>70</v>
      </c>
      <c r="BG87" s="48">
        <v>152</v>
      </c>
      <c r="BH87" s="48">
        <v>56</v>
      </c>
      <c r="BI87" s="48">
        <v>25</v>
      </c>
      <c r="BJ87" s="48">
        <v>148</v>
      </c>
      <c r="BK87" s="48">
        <v>205</v>
      </c>
      <c r="BL87" s="48">
        <v>199</v>
      </c>
      <c r="BM87" s="48">
        <v>80</v>
      </c>
      <c r="BN87" s="48">
        <v>296</v>
      </c>
      <c r="BO87" s="48">
        <v>17</v>
      </c>
      <c r="BP87" s="48">
        <v>38</v>
      </c>
      <c r="BQ87" s="48">
        <v>32</v>
      </c>
      <c r="BR87" s="48">
        <v>124</v>
      </c>
      <c r="BS87" s="48">
        <v>649</v>
      </c>
      <c r="BT87" s="48">
        <v>354</v>
      </c>
      <c r="BU87" s="48">
        <v>381</v>
      </c>
      <c r="BV87" s="48">
        <v>476</v>
      </c>
      <c r="BW87" s="48">
        <v>233</v>
      </c>
      <c r="BX87" s="48">
        <v>64</v>
      </c>
      <c r="BY87" s="48">
        <v>99</v>
      </c>
      <c r="BZ87" s="48">
        <v>44</v>
      </c>
      <c r="CA87" s="48">
        <v>117</v>
      </c>
      <c r="CB87" s="48">
        <v>156</v>
      </c>
      <c r="CC87" s="48">
        <v>105</v>
      </c>
      <c r="CD87" s="48"/>
      <c r="CE87" s="48">
        <v>165</v>
      </c>
      <c r="CF87" s="48">
        <v>17</v>
      </c>
      <c r="CG87" s="48">
        <v>0</v>
      </c>
      <c r="CH87" s="48">
        <v>141</v>
      </c>
      <c r="CI87" s="48">
        <v>107</v>
      </c>
      <c r="CJ87" s="48">
        <v>149</v>
      </c>
      <c r="CK87" s="48">
        <v>44</v>
      </c>
      <c r="CL87" s="48">
        <v>9361</v>
      </c>
    </row>
    <row r="88" spans="1:90" x14ac:dyDescent="0.35">
      <c r="A88" s="2" t="s">
        <v>228</v>
      </c>
      <c r="B88" s="48">
        <v>4</v>
      </c>
      <c r="C88" s="48">
        <v>2</v>
      </c>
      <c r="D88" s="48">
        <v>46</v>
      </c>
      <c r="E88" s="48">
        <v>112</v>
      </c>
      <c r="F88" s="48">
        <v>53</v>
      </c>
      <c r="G88" s="48">
        <v>215</v>
      </c>
      <c r="H88" s="48">
        <v>22</v>
      </c>
      <c r="I88" s="48">
        <v>428</v>
      </c>
      <c r="J88" s="48">
        <v>91</v>
      </c>
      <c r="K88" s="48">
        <v>22</v>
      </c>
      <c r="L88" s="48">
        <v>93</v>
      </c>
      <c r="M88" s="48">
        <v>27</v>
      </c>
      <c r="N88" s="48">
        <v>69</v>
      </c>
      <c r="O88" s="48">
        <v>23</v>
      </c>
      <c r="P88" s="48">
        <v>63</v>
      </c>
      <c r="Q88" s="48">
        <v>75</v>
      </c>
      <c r="R88" s="48">
        <v>146</v>
      </c>
      <c r="S88" s="48">
        <v>2</v>
      </c>
      <c r="T88" s="48">
        <v>68</v>
      </c>
      <c r="U88" s="48">
        <v>96</v>
      </c>
      <c r="V88" s="48">
        <v>259</v>
      </c>
      <c r="W88" s="48">
        <v>63</v>
      </c>
      <c r="X88" s="48">
        <v>66</v>
      </c>
      <c r="Y88" s="48">
        <v>301</v>
      </c>
      <c r="Z88" s="48">
        <v>18</v>
      </c>
      <c r="AA88" s="48">
        <v>21</v>
      </c>
      <c r="AB88" s="48">
        <v>23</v>
      </c>
      <c r="AC88" s="48">
        <v>14</v>
      </c>
      <c r="AD88" s="48">
        <v>13</v>
      </c>
      <c r="AE88" s="48">
        <v>27</v>
      </c>
      <c r="AF88" s="48">
        <v>4</v>
      </c>
      <c r="AG88" s="48">
        <v>43</v>
      </c>
      <c r="AH88" s="48">
        <v>1</v>
      </c>
      <c r="AI88" s="48">
        <v>56</v>
      </c>
      <c r="AJ88" s="48">
        <v>118</v>
      </c>
      <c r="AK88" s="48">
        <v>63</v>
      </c>
      <c r="AL88" s="48">
        <v>9</v>
      </c>
      <c r="AM88" s="48">
        <v>16</v>
      </c>
      <c r="AN88" s="48">
        <v>152</v>
      </c>
      <c r="AO88" s="48">
        <v>128</v>
      </c>
      <c r="AP88" s="48">
        <v>237</v>
      </c>
      <c r="AQ88" s="48">
        <v>12</v>
      </c>
      <c r="AR88" s="48">
        <v>18</v>
      </c>
      <c r="AS88" s="48">
        <v>192</v>
      </c>
      <c r="AT88" s="48">
        <v>138</v>
      </c>
      <c r="AU88" s="48">
        <v>80</v>
      </c>
      <c r="AV88" s="48">
        <v>7</v>
      </c>
      <c r="AW88" s="48">
        <v>432</v>
      </c>
      <c r="AX88" s="48">
        <v>162</v>
      </c>
      <c r="AY88" s="48">
        <v>198</v>
      </c>
      <c r="AZ88" s="48">
        <v>71</v>
      </c>
      <c r="BA88" s="48">
        <v>5</v>
      </c>
      <c r="BB88" s="48">
        <v>14</v>
      </c>
      <c r="BC88" s="48">
        <v>4</v>
      </c>
      <c r="BD88" s="48">
        <v>3</v>
      </c>
      <c r="BE88" s="48">
        <v>7</v>
      </c>
      <c r="BF88" s="48">
        <v>58</v>
      </c>
      <c r="BG88" s="48">
        <v>179</v>
      </c>
      <c r="BH88" s="48">
        <v>59</v>
      </c>
      <c r="BI88" s="48">
        <v>27</v>
      </c>
      <c r="BJ88" s="48">
        <v>143</v>
      </c>
      <c r="BK88" s="48">
        <v>216</v>
      </c>
      <c r="BL88" s="48">
        <v>187</v>
      </c>
      <c r="BM88" s="48">
        <v>83</v>
      </c>
      <c r="BN88" s="48">
        <v>309</v>
      </c>
      <c r="BO88" s="48">
        <v>14</v>
      </c>
      <c r="BP88" s="48">
        <v>52</v>
      </c>
      <c r="BQ88" s="48">
        <v>37</v>
      </c>
      <c r="BR88" s="48">
        <v>117</v>
      </c>
      <c r="BS88" s="48">
        <v>585</v>
      </c>
      <c r="BT88" s="48">
        <v>333</v>
      </c>
      <c r="BU88" s="48">
        <v>365</v>
      </c>
      <c r="BV88" s="48">
        <v>452</v>
      </c>
      <c r="BW88" s="48">
        <v>269</v>
      </c>
      <c r="BX88" s="48">
        <v>72</v>
      </c>
      <c r="BY88" s="48">
        <v>74</v>
      </c>
      <c r="BZ88" s="48">
        <v>35</v>
      </c>
      <c r="CA88" s="48">
        <v>106</v>
      </c>
      <c r="CB88" s="48">
        <v>141</v>
      </c>
      <c r="CC88" s="48">
        <v>93</v>
      </c>
      <c r="CD88" s="48"/>
      <c r="CE88" s="48">
        <v>170</v>
      </c>
      <c r="CF88" s="48">
        <v>18</v>
      </c>
      <c r="CG88" s="48">
        <v>0</v>
      </c>
      <c r="CH88" s="48">
        <v>127</v>
      </c>
      <c r="CI88" s="48">
        <v>99</v>
      </c>
      <c r="CJ88" s="48">
        <v>149</v>
      </c>
      <c r="CK88" s="48">
        <v>46</v>
      </c>
      <c r="CL88" s="48">
        <v>9247</v>
      </c>
    </row>
    <row r="89" spans="1:90" x14ac:dyDescent="0.35">
      <c r="A89" s="2" t="s">
        <v>229</v>
      </c>
      <c r="B89" s="48">
        <v>9</v>
      </c>
      <c r="C89" s="48">
        <v>6</v>
      </c>
      <c r="D89" s="48">
        <v>53</v>
      </c>
      <c r="E89" s="48">
        <v>124</v>
      </c>
      <c r="F89" s="48">
        <v>64</v>
      </c>
      <c r="G89" s="48">
        <v>240</v>
      </c>
      <c r="H89" s="48">
        <v>25</v>
      </c>
      <c r="I89" s="48">
        <v>377</v>
      </c>
      <c r="J89" s="48">
        <v>96</v>
      </c>
      <c r="K89" s="48">
        <v>22</v>
      </c>
      <c r="L89" s="48">
        <v>76</v>
      </c>
      <c r="M89" s="48">
        <v>37</v>
      </c>
      <c r="N89" s="48">
        <v>72</v>
      </c>
      <c r="O89" s="48">
        <v>30</v>
      </c>
      <c r="P89" s="48">
        <v>55</v>
      </c>
      <c r="Q89" s="48">
        <v>72</v>
      </c>
      <c r="R89" s="48">
        <v>148</v>
      </c>
      <c r="S89" s="48">
        <v>6</v>
      </c>
      <c r="T89" s="48">
        <v>51</v>
      </c>
      <c r="U89" s="48">
        <v>79</v>
      </c>
      <c r="V89" s="48">
        <v>260</v>
      </c>
      <c r="W89" s="48">
        <v>88</v>
      </c>
      <c r="X89" s="48">
        <v>84</v>
      </c>
      <c r="Y89" s="48">
        <v>349</v>
      </c>
      <c r="Z89" s="48">
        <v>17</v>
      </c>
      <c r="AA89" s="48">
        <v>23</v>
      </c>
      <c r="AB89" s="48">
        <v>26</v>
      </c>
      <c r="AC89" s="48">
        <v>10</v>
      </c>
      <c r="AD89" s="48">
        <v>32</v>
      </c>
      <c r="AE89" s="48">
        <v>36</v>
      </c>
      <c r="AF89" s="48">
        <v>12</v>
      </c>
      <c r="AG89" s="48">
        <v>44</v>
      </c>
      <c r="AH89" s="48">
        <v>4</v>
      </c>
      <c r="AI89" s="48">
        <v>45</v>
      </c>
      <c r="AJ89" s="48">
        <v>114</v>
      </c>
      <c r="AK89" s="48">
        <v>71</v>
      </c>
      <c r="AL89" s="48">
        <v>13</v>
      </c>
      <c r="AM89" s="48">
        <v>29</v>
      </c>
      <c r="AN89" s="48">
        <v>132</v>
      </c>
      <c r="AO89" s="48">
        <v>165</v>
      </c>
      <c r="AP89" s="48">
        <v>247</v>
      </c>
      <c r="AQ89" s="48">
        <v>19</v>
      </c>
      <c r="AR89" s="48">
        <v>24</v>
      </c>
      <c r="AS89" s="48">
        <v>182</v>
      </c>
      <c r="AT89" s="48">
        <v>142</v>
      </c>
      <c r="AU89" s="48">
        <v>88</v>
      </c>
      <c r="AV89" s="48">
        <v>5</v>
      </c>
      <c r="AW89" s="48">
        <v>453</v>
      </c>
      <c r="AX89" s="48">
        <v>164</v>
      </c>
      <c r="AY89" s="48">
        <v>261</v>
      </c>
      <c r="AZ89" s="48">
        <v>109</v>
      </c>
      <c r="BA89" s="48">
        <v>4</v>
      </c>
      <c r="BB89" s="48">
        <v>6</v>
      </c>
      <c r="BC89" s="48">
        <v>4</v>
      </c>
      <c r="BD89" s="48">
        <v>6</v>
      </c>
      <c r="BE89" s="48">
        <v>5</v>
      </c>
      <c r="BF89" s="48">
        <v>55</v>
      </c>
      <c r="BG89" s="48">
        <v>269</v>
      </c>
      <c r="BH89" s="48">
        <v>91</v>
      </c>
      <c r="BI89" s="48">
        <v>33</v>
      </c>
      <c r="BJ89" s="48">
        <v>130</v>
      </c>
      <c r="BK89" s="48">
        <v>263</v>
      </c>
      <c r="BL89" s="48">
        <v>244</v>
      </c>
      <c r="BM89" s="48">
        <v>99</v>
      </c>
      <c r="BN89" s="48">
        <v>301</v>
      </c>
      <c r="BO89" s="48">
        <v>20</v>
      </c>
      <c r="BP89" s="48">
        <v>44</v>
      </c>
      <c r="BQ89" s="48">
        <v>54</v>
      </c>
      <c r="BR89" s="48">
        <v>123</v>
      </c>
      <c r="BS89" s="48">
        <v>612</v>
      </c>
      <c r="BT89" s="48">
        <v>349</v>
      </c>
      <c r="BU89" s="48">
        <v>421</v>
      </c>
      <c r="BV89" s="48">
        <v>565</v>
      </c>
      <c r="BW89" s="48">
        <v>255</v>
      </c>
      <c r="BX89" s="48">
        <v>57</v>
      </c>
      <c r="BY89" s="48">
        <v>90</v>
      </c>
      <c r="BZ89" s="48">
        <v>42</v>
      </c>
      <c r="CA89" s="48">
        <v>116</v>
      </c>
      <c r="CB89" s="48">
        <v>142</v>
      </c>
      <c r="CC89" s="48">
        <v>87</v>
      </c>
      <c r="CD89" s="48"/>
      <c r="CE89" s="48">
        <v>188</v>
      </c>
      <c r="CF89" s="48">
        <v>23</v>
      </c>
      <c r="CG89" s="48">
        <v>0</v>
      </c>
      <c r="CH89" s="48">
        <v>143</v>
      </c>
      <c r="CI89" s="48">
        <v>102</v>
      </c>
      <c r="CJ89" s="48">
        <v>154</v>
      </c>
      <c r="CK89" s="48">
        <v>53</v>
      </c>
      <c r="CL89" s="48">
        <v>10040</v>
      </c>
    </row>
    <row r="90" spans="1:90" x14ac:dyDescent="0.35">
      <c r="A90" s="2" t="s">
        <v>230</v>
      </c>
      <c r="B90" s="48">
        <v>6</v>
      </c>
      <c r="C90" s="48">
        <v>4</v>
      </c>
      <c r="D90" s="48">
        <v>59</v>
      </c>
      <c r="E90" s="48">
        <v>118</v>
      </c>
      <c r="F90" s="48">
        <v>79</v>
      </c>
      <c r="G90" s="48">
        <v>246</v>
      </c>
      <c r="H90" s="48">
        <v>29</v>
      </c>
      <c r="I90" s="48">
        <v>435</v>
      </c>
      <c r="J90" s="48">
        <v>94</v>
      </c>
      <c r="K90" s="48">
        <v>31</v>
      </c>
      <c r="L90" s="48">
        <v>73</v>
      </c>
      <c r="M90" s="48">
        <v>29</v>
      </c>
      <c r="N90" s="48">
        <v>76</v>
      </c>
      <c r="O90" s="48">
        <v>62</v>
      </c>
      <c r="P90" s="48">
        <v>66</v>
      </c>
      <c r="Q90" s="48">
        <v>80</v>
      </c>
      <c r="R90" s="48">
        <v>143</v>
      </c>
      <c r="S90" s="48">
        <v>4</v>
      </c>
      <c r="T90" s="48">
        <v>65</v>
      </c>
      <c r="U90" s="48">
        <v>116</v>
      </c>
      <c r="V90" s="48">
        <v>278</v>
      </c>
      <c r="W90" s="48">
        <v>80</v>
      </c>
      <c r="X90" s="48">
        <v>79</v>
      </c>
      <c r="Y90" s="48">
        <v>333</v>
      </c>
      <c r="Z90" s="48">
        <v>24</v>
      </c>
      <c r="AA90" s="48">
        <v>22</v>
      </c>
      <c r="AB90" s="48">
        <v>21</v>
      </c>
      <c r="AC90" s="48">
        <v>8</v>
      </c>
      <c r="AD90" s="48">
        <v>19</v>
      </c>
      <c r="AE90" s="48">
        <v>27</v>
      </c>
      <c r="AF90" s="48">
        <v>13</v>
      </c>
      <c r="AG90" s="48">
        <v>53</v>
      </c>
      <c r="AH90" s="48">
        <v>6</v>
      </c>
      <c r="AI90" s="48">
        <v>42</v>
      </c>
      <c r="AJ90" s="48">
        <v>109</v>
      </c>
      <c r="AK90" s="48">
        <v>69</v>
      </c>
      <c r="AL90" s="48">
        <v>15</v>
      </c>
      <c r="AM90" s="48">
        <v>27</v>
      </c>
      <c r="AN90" s="48">
        <v>148</v>
      </c>
      <c r="AO90" s="48">
        <v>168</v>
      </c>
      <c r="AP90" s="48">
        <v>258</v>
      </c>
      <c r="AQ90" s="48">
        <v>27</v>
      </c>
      <c r="AR90" s="48">
        <v>28</v>
      </c>
      <c r="AS90" s="48">
        <v>204</v>
      </c>
      <c r="AT90" s="48">
        <v>155</v>
      </c>
      <c r="AU90" s="48">
        <v>72</v>
      </c>
      <c r="AV90" s="48">
        <v>9</v>
      </c>
      <c r="AW90" s="48">
        <v>471</v>
      </c>
      <c r="AX90" s="48">
        <v>168</v>
      </c>
      <c r="AY90" s="48">
        <v>311</v>
      </c>
      <c r="AZ90" s="48">
        <v>89</v>
      </c>
      <c r="BA90" s="48">
        <v>5</v>
      </c>
      <c r="BB90" s="48">
        <v>10</v>
      </c>
      <c r="BC90" s="48">
        <v>8</v>
      </c>
      <c r="BD90" s="48">
        <v>7</v>
      </c>
      <c r="BE90" s="48">
        <v>7</v>
      </c>
      <c r="BF90" s="48">
        <v>71</v>
      </c>
      <c r="BG90" s="48">
        <v>315</v>
      </c>
      <c r="BH90" s="48">
        <v>76</v>
      </c>
      <c r="BI90" s="48">
        <v>28</v>
      </c>
      <c r="BJ90" s="48">
        <v>151</v>
      </c>
      <c r="BK90" s="48">
        <v>246</v>
      </c>
      <c r="BL90" s="48">
        <v>197</v>
      </c>
      <c r="BM90" s="48">
        <v>106</v>
      </c>
      <c r="BN90" s="48">
        <v>336</v>
      </c>
      <c r="BO90" s="48">
        <v>23</v>
      </c>
      <c r="BP90" s="48">
        <v>54</v>
      </c>
      <c r="BQ90" s="48">
        <v>46</v>
      </c>
      <c r="BR90" s="48">
        <v>146</v>
      </c>
      <c r="BS90" s="48">
        <v>619</v>
      </c>
      <c r="BT90" s="48">
        <v>334</v>
      </c>
      <c r="BU90" s="48">
        <v>433</v>
      </c>
      <c r="BV90" s="48">
        <v>521</v>
      </c>
      <c r="BW90" s="48">
        <v>269</v>
      </c>
      <c r="BX90" s="48">
        <v>59</v>
      </c>
      <c r="BY90" s="48">
        <v>100</v>
      </c>
      <c r="BZ90" s="48">
        <v>54</v>
      </c>
      <c r="CA90" s="48">
        <v>126</v>
      </c>
      <c r="CB90" s="48">
        <v>155</v>
      </c>
      <c r="CC90" s="48">
        <v>111</v>
      </c>
      <c r="CD90" s="48"/>
      <c r="CE90" s="48">
        <v>188</v>
      </c>
      <c r="CF90" s="48">
        <v>18</v>
      </c>
      <c r="CG90" s="48">
        <v>0</v>
      </c>
      <c r="CH90" s="48">
        <v>157</v>
      </c>
      <c r="CI90" s="48">
        <v>122</v>
      </c>
      <c r="CJ90" s="48">
        <v>162</v>
      </c>
      <c r="CK90" s="48">
        <v>50</v>
      </c>
      <c r="CL90" s="48">
        <v>10458</v>
      </c>
    </row>
    <row r="91" spans="1:90" x14ac:dyDescent="0.35">
      <c r="A91" s="2" t="s">
        <v>231</v>
      </c>
      <c r="B91" s="48">
        <v>7</v>
      </c>
      <c r="C91" s="48">
        <v>3</v>
      </c>
      <c r="D91" s="48">
        <v>61</v>
      </c>
      <c r="E91" s="48">
        <v>126</v>
      </c>
      <c r="F91" s="48">
        <v>71</v>
      </c>
      <c r="G91" s="48">
        <v>259</v>
      </c>
      <c r="H91" s="48">
        <v>48</v>
      </c>
      <c r="I91" s="48">
        <v>490</v>
      </c>
      <c r="J91" s="48">
        <v>105</v>
      </c>
      <c r="K91" s="48">
        <v>30</v>
      </c>
      <c r="L91" s="48">
        <v>84</v>
      </c>
      <c r="M91" s="48">
        <v>31</v>
      </c>
      <c r="N91" s="48">
        <v>82</v>
      </c>
      <c r="O91" s="48">
        <v>52</v>
      </c>
      <c r="P91" s="48">
        <v>62</v>
      </c>
      <c r="Q91" s="48">
        <v>75</v>
      </c>
      <c r="R91" s="48">
        <v>144</v>
      </c>
      <c r="S91" s="48">
        <v>4</v>
      </c>
      <c r="T91" s="48">
        <v>69</v>
      </c>
      <c r="U91" s="48">
        <v>114</v>
      </c>
      <c r="V91" s="48">
        <v>278</v>
      </c>
      <c r="W91" s="48">
        <v>72</v>
      </c>
      <c r="X91" s="48">
        <v>74</v>
      </c>
      <c r="Y91" s="48">
        <v>346</v>
      </c>
      <c r="Z91" s="48">
        <v>17</v>
      </c>
      <c r="AA91" s="48">
        <v>27</v>
      </c>
      <c r="AB91" s="48">
        <v>30</v>
      </c>
      <c r="AC91" s="48">
        <v>12</v>
      </c>
      <c r="AD91" s="48">
        <v>22</v>
      </c>
      <c r="AE91" s="48">
        <v>32</v>
      </c>
      <c r="AF91" s="48">
        <v>14</v>
      </c>
      <c r="AG91" s="48">
        <v>58</v>
      </c>
      <c r="AH91" s="48">
        <v>1</v>
      </c>
      <c r="AI91" s="48">
        <v>67</v>
      </c>
      <c r="AJ91" s="48">
        <v>95</v>
      </c>
      <c r="AK91" s="48">
        <v>69</v>
      </c>
      <c r="AL91" s="48">
        <v>11</v>
      </c>
      <c r="AM91" s="48">
        <v>25</v>
      </c>
      <c r="AN91" s="48">
        <v>167</v>
      </c>
      <c r="AO91" s="48">
        <v>169</v>
      </c>
      <c r="AP91" s="48">
        <v>236</v>
      </c>
      <c r="AQ91" s="48">
        <v>28</v>
      </c>
      <c r="AR91" s="48">
        <v>16</v>
      </c>
      <c r="AS91" s="48">
        <v>211</v>
      </c>
      <c r="AT91" s="48">
        <v>144</v>
      </c>
      <c r="AU91" s="48">
        <v>86</v>
      </c>
      <c r="AV91" s="48">
        <v>10</v>
      </c>
      <c r="AW91" s="48">
        <v>547</v>
      </c>
      <c r="AX91" s="48">
        <v>182</v>
      </c>
      <c r="AY91" s="48">
        <v>360</v>
      </c>
      <c r="AZ91" s="48">
        <v>96</v>
      </c>
      <c r="BA91" s="48">
        <v>1</v>
      </c>
      <c r="BB91" s="48">
        <v>16</v>
      </c>
      <c r="BC91" s="48">
        <v>7</v>
      </c>
      <c r="BD91" s="48">
        <v>6</v>
      </c>
      <c r="BE91" s="48">
        <v>7</v>
      </c>
      <c r="BF91" s="48">
        <v>78</v>
      </c>
      <c r="BG91" s="48">
        <v>298</v>
      </c>
      <c r="BH91" s="48">
        <v>57</v>
      </c>
      <c r="BI91" s="48">
        <v>24</v>
      </c>
      <c r="BJ91" s="48">
        <v>162</v>
      </c>
      <c r="BK91" s="48">
        <v>223</v>
      </c>
      <c r="BL91" s="48">
        <v>192</v>
      </c>
      <c r="BM91" s="48">
        <v>89</v>
      </c>
      <c r="BN91" s="48">
        <v>341</v>
      </c>
      <c r="BO91" s="48">
        <v>11</v>
      </c>
      <c r="BP91" s="48">
        <v>50</v>
      </c>
      <c r="BQ91" s="48">
        <v>42</v>
      </c>
      <c r="BR91" s="48">
        <v>134</v>
      </c>
      <c r="BS91" s="48">
        <v>613</v>
      </c>
      <c r="BT91" s="48">
        <v>338</v>
      </c>
      <c r="BU91" s="48">
        <v>406</v>
      </c>
      <c r="BV91" s="48">
        <v>470</v>
      </c>
      <c r="BW91" s="48">
        <v>238</v>
      </c>
      <c r="BX91" s="48">
        <v>63</v>
      </c>
      <c r="BY91" s="48">
        <v>117</v>
      </c>
      <c r="BZ91" s="48">
        <v>48</v>
      </c>
      <c r="CA91" s="48">
        <v>131</v>
      </c>
      <c r="CB91" s="48">
        <v>169</v>
      </c>
      <c r="CC91" s="48">
        <v>115</v>
      </c>
      <c r="CD91" s="48"/>
      <c r="CE91" s="48">
        <v>183</v>
      </c>
      <c r="CF91" s="48">
        <v>17</v>
      </c>
      <c r="CG91" s="48">
        <v>0</v>
      </c>
      <c r="CH91" s="48">
        <v>162</v>
      </c>
      <c r="CI91" s="48">
        <v>121</v>
      </c>
      <c r="CJ91" s="48">
        <v>150</v>
      </c>
      <c r="CK91" s="48">
        <v>57</v>
      </c>
      <c r="CL91" s="48">
        <v>10555</v>
      </c>
    </row>
    <row r="92" spans="1:90" x14ac:dyDescent="0.35">
      <c r="A92" s="2" t="s">
        <v>232</v>
      </c>
      <c r="B92" s="48">
        <v>5</v>
      </c>
      <c r="C92" s="48">
        <v>5</v>
      </c>
      <c r="D92" s="48">
        <v>46</v>
      </c>
      <c r="E92" s="48">
        <v>88</v>
      </c>
      <c r="F92" s="48">
        <v>56</v>
      </c>
      <c r="G92" s="48">
        <v>211</v>
      </c>
      <c r="H92" s="48">
        <v>40</v>
      </c>
      <c r="I92" s="48">
        <v>369</v>
      </c>
      <c r="J92" s="48">
        <v>80</v>
      </c>
      <c r="K92" s="48">
        <v>27</v>
      </c>
      <c r="L92" s="48">
        <v>77</v>
      </c>
      <c r="M92" s="48">
        <v>40</v>
      </c>
      <c r="N92" s="48">
        <v>59</v>
      </c>
      <c r="O92" s="48">
        <v>51</v>
      </c>
      <c r="P92" s="48">
        <v>59</v>
      </c>
      <c r="Q92" s="48">
        <v>76</v>
      </c>
      <c r="R92" s="48">
        <v>137</v>
      </c>
      <c r="S92" s="48">
        <v>3</v>
      </c>
      <c r="T92" s="48">
        <v>38</v>
      </c>
      <c r="U92" s="48">
        <v>83</v>
      </c>
      <c r="V92" s="48">
        <v>251</v>
      </c>
      <c r="W92" s="48">
        <v>71</v>
      </c>
      <c r="X92" s="48">
        <v>58</v>
      </c>
      <c r="Y92" s="48">
        <v>448</v>
      </c>
      <c r="Z92" s="48">
        <v>41</v>
      </c>
      <c r="AA92" s="48">
        <v>25</v>
      </c>
      <c r="AB92" s="48">
        <v>42</v>
      </c>
      <c r="AC92" s="48">
        <v>18</v>
      </c>
      <c r="AD92" s="48">
        <v>27</v>
      </c>
      <c r="AE92" s="48">
        <v>34</v>
      </c>
      <c r="AF92" s="48">
        <v>10</v>
      </c>
      <c r="AG92" s="48">
        <v>47</v>
      </c>
      <c r="AH92" s="48">
        <v>3</v>
      </c>
      <c r="AI92" s="48">
        <v>54</v>
      </c>
      <c r="AJ92" s="48">
        <v>87</v>
      </c>
      <c r="AK92" s="48">
        <v>61</v>
      </c>
      <c r="AL92" s="48">
        <v>20</v>
      </c>
      <c r="AM92" s="48">
        <v>20</v>
      </c>
      <c r="AN92" s="48">
        <v>118</v>
      </c>
      <c r="AO92" s="48">
        <v>132</v>
      </c>
      <c r="AP92" s="48">
        <v>208</v>
      </c>
      <c r="AQ92" s="48">
        <v>21</v>
      </c>
      <c r="AR92" s="48">
        <v>14</v>
      </c>
      <c r="AS92" s="48">
        <v>185</v>
      </c>
      <c r="AT92" s="48">
        <v>139</v>
      </c>
      <c r="AU92" s="48">
        <v>67</v>
      </c>
      <c r="AV92" s="48">
        <v>11</v>
      </c>
      <c r="AW92" s="48">
        <v>433</v>
      </c>
      <c r="AX92" s="48">
        <v>141</v>
      </c>
      <c r="AY92" s="48">
        <v>280</v>
      </c>
      <c r="AZ92" s="48">
        <v>8</v>
      </c>
      <c r="BA92" s="48">
        <v>10</v>
      </c>
      <c r="BB92" s="48">
        <v>5</v>
      </c>
      <c r="BC92" s="48">
        <v>4</v>
      </c>
      <c r="BD92" s="48">
        <v>6</v>
      </c>
      <c r="BE92" s="48">
        <v>5</v>
      </c>
      <c r="BF92" s="48">
        <v>64</v>
      </c>
      <c r="BG92" s="48">
        <v>217</v>
      </c>
      <c r="BH92" s="48">
        <v>51</v>
      </c>
      <c r="BI92" s="48">
        <v>23</v>
      </c>
      <c r="BJ92" s="48">
        <v>131</v>
      </c>
      <c r="BK92" s="48">
        <v>216</v>
      </c>
      <c r="BL92" s="48">
        <v>172</v>
      </c>
      <c r="BM92" s="48">
        <v>73</v>
      </c>
      <c r="BN92" s="48">
        <v>295</v>
      </c>
      <c r="BO92" s="48">
        <v>25</v>
      </c>
      <c r="BP92" s="48">
        <v>53</v>
      </c>
      <c r="BQ92" s="48">
        <v>51</v>
      </c>
      <c r="BR92" s="48">
        <v>114</v>
      </c>
      <c r="BS92" s="48">
        <v>531</v>
      </c>
      <c r="BT92" s="48">
        <v>314</v>
      </c>
      <c r="BU92" s="48">
        <v>332</v>
      </c>
      <c r="BV92" s="48">
        <v>425</v>
      </c>
      <c r="BW92" s="48">
        <v>196</v>
      </c>
      <c r="BX92" s="48">
        <v>54</v>
      </c>
      <c r="BY92" s="48">
        <v>90</v>
      </c>
      <c r="BZ92" s="48">
        <v>61</v>
      </c>
      <c r="CA92" s="48">
        <v>129</v>
      </c>
      <c r="CB92" s="48">
        <v>120</v>
      </c>
      <c r="CC92" s="48">
        <v>100</v>
      </c>
      <c r="CD92" s="48"/>
      <c r="CE92" s="48">
        <v>154</v>
      </c>
      <c r="CF92" s="48">
        <v>5</v>
      </c>
      <c r="CG92" s="48">
        <v>1</v>
      </c>
      <c r="CH92" s="48">
        <v>132</v>
      </c>
      <c r="CI92" s="48">
        <v>105</v>
      </c>
      <c r="CJ92" s="48">
        <v>140</v>
      </c>
      <c r="CK92" s="48">
        <v>41</v>
      </c>
      <c r="CL92" s="48">
        <v>9069</v>
      </c>
    </row>
    <row r="93" spans="1:90" x14ac:dyDescent="0.35">
      <c r="A93" s="2" t="s">
        <v>233</v>
      </c>
      <c r="B93" s="48">
        <v>7</v>
      </c>
      <c r="C93" s="48">
        <v>2</v>
      </c>
      <c r="D93" s="48">
        <v>51</v>
      </c>
      <c r="E93" s="48">
        <v>100</v>
      </c>
      <c r="F93" s="48">
        <v>68</v>
      </c>
      <c r="G93" s="48">
        <v>263</v>
      </c>
      <c r="H93" s="48">
        <v>57</v>
      </c>
      <c r="I93" s="48">
        <v>452</v>
      </c>
      <c r="J93" s="48">
        <v>127</v>
      </c>
      <c r="K93" s="48">
        <v>32</v>
      </c>
      <c r="L93" s="48">
        <v>75</v>
      </c>
      <c r="M93" s="48">
        <v>33</v>
      </c>
      <c r="N93" s="48">
        <v>62</v>
      </c>
      <c r="O93" s="48">
        <v>46</v>
      </c>
      <c r="P93" s="48">
        <v>74</v>
      </c>
      <c r="Q93" s="48">
        <v>98</v>
      </c>
      <c r="R93" s="48">
        <v>160</v>
      </c>
      <c r="S93" s="48">
        <v>9</v>
      </c>
      <c r="T93" s="48">
        <v>102</v>
      </c>
      <c r="U93" s="48">
        <v>133</v>
      </c>
      <c r="V93" s="48">
        <v>282</v>
      </c>
      <c r="W93" s="48">
        <v>73</v>
      </c>
      <c r="X93" s="48">
        <v>80</v>
      </c>
      <c r="Y93" s="48">
        <v>473</v>
      </c>
      <c r="Z93" s="48">
        <v>32</v>
      </c>
      <c r="AA93" s="48">
        <v>34</v>
      </c>
      <c r="AB93" s="48">
        <v>37</v>
      </c>
      <c r="AC93" s="48">
        <v>22</v>
      </c>
      <c r="AD93" s="48">
        <v>24</v>
      </c>
      <c r="AE93" s="48">
        <v>40</v>
      </c>
      <c r="AF93" s="48">
        <v>18</v>
      </c>
      <c r="AG93" s="48">
        <v>55</v>
      </c>
      <c r="AH93" s="48">
        <v>1</v>
      </c>
      <c r="AI93" s="48">
        <v>49</v>
      </c>
      <c r="AJ93" s="48">
        <v>118</v>
      </c>
      <c r="AK93" s="48">
        <v>80</v>
      </c>
      <c r="AL93" s="48">
        <v>18</v>
      </c>
      <c r="AM93" s="48">
        <v>23</v>
      </c>
      <c r="AN93" s="48">
        <v>164</v>
      </c>
      <c r="AO93" s="48">
        <v>185</v>
      </c>
      <c r="AP93" s="48">
        <v>239</v>
      </c>
      <c r="AQ93" s="48">
        <v>22</v>
      </c>
      <c r="AR93" s="48">
        <v>21</v>
      </c>
      <c r="AS93" s="48">
        <v>188</v>
      </c>
      <c r="AT93" s="48">
        <v>153</v>
      </c>
      <c r="AU93" s="48">
        <v>96</v>
      </c>
      <c r="AV93" s="48">
        <v>10</v>
      </c>
      <c r="AW93" s="48">
        <v>526</v>
      </c>
      <c r="AX93" s="48">
        <v>211</v>
      </c>
      <c r="AY93" s="48">
        <v>379</v>
      </c>
      <c r="AZ93" s="48">
        <v>75</v>
      </c>
      <c r="BA93" s="48">
        <v>8</v>
      </c>
      <c r="BB93" s="48">
        <v>13</v>
      </c>
      <c r="BC93" s="48">
        <v>13</v>
      </c>
      <c r="BD93" s="48">
        <v>8</v>
      </c>
      <c r="BE93" s="48">
        <v>7</v>
      </c>
      <c r="BF93" s="48">
        <v>78</v>
      </c>
      <c r="BG93" s="48">
        <v>275</v>
      </c>
      <c r="BH93" s="48">
        <v>62</v>
      </c>
      <c r="BI93" s="48">
        <v>34</v>
      </c>
      <c r="BJ93" s="48">
        <v>127</v>
      </c>
      <c r="BK93" s="48">
        <v>261</v>
      </c>
      <c r="BL93" s="48">
        <v>285</v>
      </c>
      <c r="BM93" s="48">
        <v>93</v>
      </c>
      <c r="BN93" s="48">
        <v>368</v>
      </c>
      <c r="BO93" s="48">
        <v>18</v>
      </c>
      <c r="BP93" s="48">
        <v>65</v>
      </c>
      <c r="BQ93" s="48">
        <v>131</v>
      </c>
      <c r="BR93" s="48">
        <v>121</v>
      </c>
      <c r="BS93" s="48">
        <v>558</v>
      </c>
      <c r="BT93" s="48">
        <v>375</v>
      </c>
      <c r="BU93" s="48">
        <v>366</v>
      </c>
      <c r="BV93" s="48">
        <v>479</v>
      </c>
      <c r="BW93" s="48">
        <v>244</v>
      </c>
      <c r="BX93" s="48">
        <v>68</v>
      </c>
      <c r="BY93" s="48">
        <v>93</v>
      </c>
      <c r="BZ93" s="48">
        <v>66</v>
      </c>
      <c r="CA93" s="48">
        <v>146</v>
      </c>
      <c r="CB93" s="48">
        <v>145</v>
      </c>
      <c r="CC93" s="48">
        <v>117</v>
      </c>
      <c r="CD93" s="48"/>
      <c r="CE93" s="48">
        <v>163</v>
      </c>
      <c r="CF93" s="48">
        <v>5</v>
      </c>
      <c r="CG93" s="48">
        <v>5</v>
      </c>
      <c r="CH93" s="48">
        <v>144</v>
      </c>
      <c r="CI93" s="48">
        <v>109</v>
      </c>
      <c r="CJ93" s="48">
        <v>130</v>
      </c>
      <c r="CK93" s="48">
        <v>64</v>
      </c>
      <c r="CL93" s="48">
        <v>10923</v>
      </c>
    </row>
    <row r="94" spans="1:90" x14ac:dyDescent="0.35">
      <c r="A94" s="2" t="s">
        <v>234</v>
      </c>
      <c r="B94" s="48">
        <v>8</v>
      </c>
      <c r="C94" s="48">
        <v>2</v>
      </c>
      <c r="D94" s="48">
        <v>53</v>
      </c>
      <c r="E94" s="48">
        <v>109</v>
      </c>
      <c r="F94" s="48">
        <v>74</v>
      </c>
      <c r="G94" s="48">
        <v>234</v>
      </c>
      <c r="H94" s="48">
        <v>52</v>
      </c>
      <c r="I94" s="48">
        <v>413</v>
      </c>
      <c r="J94" s="48">
        <v>120</v>
      </c>
      <c r="K94" s="48">
        <v>24</v>
      </c>
      <c r="L94" s="48">
        <v>79</v>
      </c>
      <c r="M94" s="48">
        <v>37</v>
      </c>
      <c r="N94" s="48">
        <v>66</v>
      </c>
      <c r="O94" s="48">
        <v>48</v>
      </c>
      <c r="P94" s="48">
        <v>66</v>
      </c>
      <c r="Q94" s="48">
        <v>96</v>
      </c>
      <c r="R94" s="48">
        <v>155</v>
      </c>
      <c r="S94" s="48">
        <v>5</v>
      </c>
      <c r="T94" s="48">
        <v>72</v>
      </c>
      <c r="U94" s="48">
        <v>111</v>
      </c>
      <c r="V94" s="48">
        <v>258</v>
      </c>
      <c r="W94" s="48">
        <v>86</v>
      </c>
      <c r="X94" s="48">
        <v>77</v>
      </c>
      <c r="Y94" s="48">
        <v>390</v>
      </c>
      <c r="Z94" s="48">
        <v>28</v>
      </c>
      <c r="AA94" s="48">
        <v>25</v>
      </c>
      <c r="AB94" s="48">
        <v>45</v>
      </c>
      <c r="AC94" s="48">
        <v>14</v>
      </c>
      <c r="AD94" s="48">
        <v>27</v>
      </c>
      <c r="AE94" s="48">
        <v>32</v>
      </c>
      <c r="AF94" s="48">
        <v>16</v>
      </c>
      <c r="AG94" s="48">
        <v>69</v>
      </c>
      <c r="AH94" s="48">
        <v>2</v>
      </c>
      <c r="AI94" s="48">
        <v>48</v>
      </c>
      <c r="AJ94" s="48">
        <v>103</v>
      </c>
      <c r="AK94" s="48">
        <v>75</v>
      </c>
      <c r="AL94" s="48">
        <v>17</v>
      </c>
      <c r="AM94" s="48">
        <v>16</v>
      </c>
      <c r="AN94" s="48">
        <v>157</v>
      </c>
      <c r="AO94" s="48">
        <v>179</v>
      </c>
      <c r="AP94" s="48">
        <v>277</v>
      </c>
      <c r="AQ94" s="48">
        <v>19</v>
      </c>
      <c r="AR94" s="48">
        <v>18</v>
      </c>
      <c r="AS94" s="48">
        <v>178</v>
      </c>
      <c r="AT94" s="48">
        <v>144</v>
      </c>
      <c r="AU94" s="48">
        <v>93</v>
      </c>
      <c r="AV94" s="48">
        <v>4</v>
      </c>
      <c r="AW94" s="48">
        <v>481</v>
      </c>
      <c r="AX94" s="48">
        <v>155</v>
      </c>
      <c r="AY94" s="48">
        <v>336</v>
      </c>
      <c r="AZ94" s="48">
        <v>99</v>
      </c>
      <c r="BA94" s="48">
        <v>7</v>
      </c>
      <c r="BB94" s="48">
        <v>16</v>
      </c>
      <c r="BC94" s="48">
        <v>3</v>
      </c>
      <c r="BD94" s="48">
        <v>8</v>
      </c>
      <c r="BE94" s="48">
        <v>6</v>
      </c>
      <c r="BF94" s="48">
        <v>76</v>
      </c>
      <c r="BG94" s="48">
        <v>273</v>
      </c>
      <c r="BH94" s="48">
        <v>57</v>
      </c>
      <c r="BI94" s="48">
        <v>37</v>
      </c>
      <c r="BJ94" s="48">
        <v>123</v>
      </c>
      <c r="BK94" s="48">
        <v>253</v>
      </c>
      <c r="BL94" s="48">
        <v>231</v>
      </c>
      <c r="BM94" s="48">
        <v>78</v>
      </c>
      <c r="BN94" s="48">
        <v>327</v>
      </c>
      <c r="BO94" s="48">
        <v>20</v>
      </c>
      <c r="BP94" s="48">
        <v>59</v>
      </c>
      <c r="BQ94" s="48">
        <v>60</v>
      </c>
      <c r="BR94" s="48">
        <v>155</v>
      </c>
      <c r="BS94" s="48">
        <v>604</v>
      </c>
      <c r="BT94" s="48">
        <v>358</v>
      </c>
      <c r="BU94" s="48">
        <v>343</v>
      </c>
      <c r="BV94" s="48">
        <v>458</v>
      </c>
      <c r="BW94" s="48">
        <v>232</v>
      </c>
      <c r="BX94" s="48">
        <v>69</v>
      </c>
      <c r="BY94" s="48">
        <v>114</v>
      </c>
      <c r="BZ94" s="48">
        <v>87</v>
      </c>
      <c r="CA94" s="48">
        <v>123</v>
      </c>
      <c r="CB94" s="48">
        <v>133</v>
      </c>
      <c r="CC94" s="48">
        <v>100</v>
      </c>
      <c r="CD94" s="48"/>
      <c r="CE94" s="48">
        <v>165</v>
      </c>
      <c r="CF94" s="48">
        <v>0</v>
      </c>
      <c r="CG94" s="48">
        <v>6</v>
      </c>
      <c r="CH94" s="48">
        <v>147</v>
      </c>
      <c r="CI94" s="48">
        <v>118</v>
      </c>
      <c r="CJ94" s="48">
        <v>145</v>
      </c>
      <c r="CK94" s="48">
        <v>53</v>
      </c>
      <c r="CL94" s="48">
        <v>10336</v>
      </c>
    </row>
    <row r="95" spans="1:90" x14ac:dyDescent="0.35">
      <c r="A95" s="2" t="s">
        <v>235</v>
      </c>
      <c r="B95" s="48">
        <v>11</v>
      </c>
      <c r="C95" s="48">
        <v>4</v>
      </c>
      <c r="D95" s="48">
        <v>45</v>
      </c>
      <c r="E95" s="48">
        <v>120</v>
      </c>
      <c r="F95" s="48">
        <v>71</v>
      </c>
      <c r="G95" s="48">
        <v>277</v>
      </c>
      <c r="H95" s="48">
        <v>45</v>
      </c>
      <c r="I95" s="48">
        <v>425</v>
      </c>
      <c r="J95" s="48">
        <v>117</v>
      </c>
      <c r="K95" s="48">
        <v>27</v>
      </c>
      <c r="L95" s="48">
        <v>95</v>
      </c>
      <c r="M95" s="48">
        <v>31</v>
      </c>
      <c r="N95" s="48">
        <v>72</v>
      </c>
      <c r="O95" s="48">
        <v>60</v>
      </c>
      <c r="P95" s="48">
        <v>86</v>
      </c>
      <c r="Q95" s="48">
        <v>100</v>
      </c>
      <c r="R95" s="48">
        <v>164</v>
      </c>
      <c r="S95" s="48">
        <v>12</v>
      </c>
      <c r="T95" s="48">
        <v>101</v>
      </c>
      <c r="U95" s="48">
        <v>116</v>
      </c>
      <c r="V95" s="48">
        <v>303</v>
      </c>
      <c r="W95" s="48">
        <v>81</v>
      </c>
      <c r="X95" s="48">
        <v>76</v>
      </c>
      <c r="Y95" s="48">
        <v>413</v>
      </c>
      <c r="Z95" s="48">
        <v>23</v>
      </c>
      <c r="AA95" s="48">
        <v>32</v>
      </c>
      <c r="AB95" s="48">
        <v>41</v>
      </c>
      <c r="AC95" s="48">
        <v>12</v>
      </c>
      <c r="AD95" s="48">
        <v>23</v>
      </c>
      <c r="AE95" s="48">
        <v>29</v>
      </c>
      <c r="AF95" s="48">
        <v>11</v>
      </c>
      <c r="AG95" s="48">
        <v>56</v>
      </c>
      <c r="AH95" s="48">
        <v>4</v>
      </c>
      <c r="AI95" s="48">
        <v>64</v>
      </c>
      <c r="AJ95" s="48">
        <v>119</v>
      </c>
      <c r="AK95" s="48">
        <v>86</v>
      </c>
      <c r="AL95" s="48">
        <v>28</v>
      </c>
      <c r="AM95" s="48">
        <v>41</v>
      </c>
      <c r="AN95" s="48">
        <v>156</v>
      </c>
      <c r="AO95" s="48">
        <v>178</v>
      </c>
      <c r="AP95" s="48">
        <v>293</v>
      </c>
      <c r="AQ95" s="48">
        <v>21</v>
      </c>
      <c r="AR95" s="48">
        <v>26</v>
      </c>
      <c r="AS95" s="48">
        <v>177</v>
      </c>
      <c r="AT95" s="48">
        <v>145</v>
      </c>
      <c r="AU95" s="48">
        <v>92</v>
      </c>
      <c r="AV95" s="48">
        <v>11</v>
      </c>
      <c r="AW95" s="48">
        <v>541</v>
      </c>
      <c r="AX95" s="48">
        <v>171</v>
      </c>
      <c r="AY95" s="48">
        <v>309</v>
      </c>
      <c r="AZ95" s="48">
        <v>98</v>
      </c>
      <c r="BA95" s="48">
        <v>6</v>
      </c>
      <c r="BB95" s="48">
        <v>21</v>
      </c>
      <c r="BC95" s="48">
        <v>9</v>
      </c>
      <c r="BD95" s="48">
        <v>7</v>
      </c>
      <c r="BE95" s="48">
        <v>7</v>
      </c>
      <c r="BF95" s="48">
        <v>83</v>
      </c>
      <c r="BG95" s="48">
        <v>224</v>
      </c>
      <c r="BH95" s="48">
        <v>48</v>
      </c>
      <c r="BI95" s="48">
        <v>45</v>
      </c>
      <c r="BJ95" s="48">
        <v>153</v>
      </c>
      <c r="BK95" s="48">
        <v>261</v>
      </c>
      <c r="BL95" s="48">
        <v>224</v>
      </c>
      <c r="BM95" s="48">
        <v>92</v>
      </c>
      <c r="BN95" s="48">
        <v>349</v>
      </c>
      <c r="BO95" s="48">
        <v>13</v>
      </c>
      <c r="BP95" s="48">
        <v>54</v>
      </c>
      <c r="BQ95" s="48">
        <v>40</v>
      </c>
      <c r="BR95" s="48">
        <v>150</v>
      </c>
      <c r="BS95" s="48">
        <v>654</v>
      </c>
      <c r="BT95" s="48">
        <v>380</v>
      </c>
      <c r="BU95" s="48">
        <v>373</v>
      </c>
      <c r="BV95" s="48">
        <v>491</v>
      </c>
      <c r="BW95" s="48">
        <v>246</v>
      </c>
      <c r="BX95" s="48">
        <v>47</v>
      </c>
      <c r="BY95" s="48">
        <v>129</v>
      </c>
      <c r="BZ95" s="48">
        <v>79</v>
      </c>
      <c r="CA95" s="48">
        <v>150</v>
      </c>
      <c r="CB95" s="48">
        <v>143</v>
      </c>
      <c r="CC95" s="48">
        <v>98</v>
      </c>
      <c r="CD95" s="48"/>
      <c r="CE95" s="48">
        <v>182</v>
      </c>
      <c r="CF95" s="48">
        <v>0</v>
      </c>
      <c r="CG95" s="48">
        <v>4</v>
      </c>
      <c r="CH95" s="48"/>
      <c r="CI95" s="48">
        <v>0</v>
      </c>
      <c r="CJ95" s="48">
        <v>438</v>
      </c>
      <c r="CK95" s="48">
        <v>50</v>
      </c>
      <c r="CL95" s="48">
        <v>10889</v>
      </c>
    </row>
    <row r="96" spans="1:90" x14ac:dyDescent="0.35">
      <c r="A96" s="2" t="s">
        <v>236</v>
      </c>
      <c r="B96" s="48">
        <v>7</v>
      </c>
      <c r="C96" s="48">
        <v>3</v>
      </c>
      <c r="D96" s="48">
        <v>48</v>
      </c>
      <c r="E96" s="48">
        <v>103</v>
      </c>
      <c r="F96" s="48">
        <v>75</v>
      </c>
      <c r="G96" s="48">
        <v>217</v>
      </c>
      <c r="H96" s="48">
        <v>43</v>
      </c>
      <c r="I96" s="48">
        <v>440</v>
      </c>
      <c r="J96" s="48">
        <v>100</v>
      </c>
      <c r="K96" s="48">
        <v>34</v>
      </c>
      <c r="L96" s="48">
        <v>75</v>
      </c>
      <c r="M96" s="48">
        <v>32</v>
      </c>
      <c r="N96" s="48">
        <v>68</v>
      </c>
      <c r="O96" s="48">
        <v>53</v>
      </c>
      <c r="P96" s="48">
        <v>56</v>
      </c>
      <c r="Q96" s="48">
        <v>81</v>
      </c>
      <c r="R96" s="48">
        <v>141</v>
      </c>
      <c r="S96" s="48">
        <v>9</v>
      </c>
      <c r="T96" s="48">
        <v>119</v>
      </c>
      <c r="U96" s="48">
        <v>97</v>
      </c>
      <c r="V96" s="48">
        <v>257</v>
      </c>
      <c r="W96" s="48">
        <v>68</v>
      </c>
      <c r="X96" s="48">
        <v>67</v>
      </c>
      <c r="Y96" s="48">
        <v>385</v>
      </c>
      <c r="Z96" s="48">
        <v>29</v>
      </c>
      <c r="AA96" s="48">
        <v>20</v>
      </c>
      <c r="AB96" s="48">
        <v>27</v>
      </c>
      <c r="AC96" s="48">
        <v>17</v>
      </c>
      <c r="AD96" s="48">
        <v>24</v>
      </c>
      <c r="AE96" s="48">
        <v>34</v>
      </c>
      <c r="AF96" s="48">
        <v>8</v>
      </c>
      <c r="AG96" s="48">
        <v>45</v>
      </c>
      <c r="AH96" s="48">
        <v>3</v>
      </c>
      <c r="AI96" s="48">
        <v>50</v>
      </c>
      <c r="AJ96" s="48">
        <v>108</v>
      </c>
      <c r="AK96" s="48">
        <v>80</v>
      </c>
      <c r="AL96" s="48">
        <v>16</v>
      </c>
      <c r="AM96" s="48">
        <v>24</v>
      </c>
      <c r="AN96" s="48">
        <v>144</v>
      </c>
      <c r="AO96" s="48">
        <v>154</v>
      </c>
      <c r="AP96" s="48">
        <v>269</v>
      </c>
      <c r="AQ96" s="48">
        <v>22</v>
      </c>
      <c r="AR96" s="48">
        <v>19</v>
      </c>
      <c r="AS96" s="48">
        <v>166</v>
      </c>
      <c r="AT96" s="48">
        <v>133</v>
      </c>
      <c r="AU96" s="48">
        <v>80</v>
      </c>
      <c r="AV96" s="48">
        <v>8</v>
      </c>
      <c r="AW96" s="48">
        <v>489</v>
      </c>
      <c r="AX96" s="48">
        <v>185</v>
      </c>
      <c r="AY96" s="48">
        <v>265</v>
      </c>
      <c r="AZ96" s="48">
        <v>95</v>
      </c>
      <c r="BA96" s="48">
        <v>5</v>
      </c>
      <c r="BB96" s="48">
        <v>15</v>
      </c>
      <c r="BC96" s="48">
        <v>6</v>
      </c>
      <c r="BD96" s="48">
        <v>5</v>
      </c>
      <c r="BE96" s="48">
        <v>1</v>
      </c>
      <c r="BF96" s="48">
        <v>65</v>
      </c>
      <c r="BG96" s="48">
        <v>206</v>
      </c>
      <c r="BH96" s="48">
        <v>51</v>
      </c>
      <c r="BI96" s="48">
        <v>46</v>
      </c>
      <c r="BJ96" s="48">
        <v>152</v>
      </c>
      <c r="BK96" s="48">
        <v>220</v>
      </c>
      <c r="BL96" s="48">
        <v>182</v>
      </c>
      <c r="BM96" s="48">
        <v>92</v>
      </c>
      <c r="BN96" s="48">
        <v>330</v>
      </c>
      <c r="BO96" s="48">
        <v>26</v>
      </c>
      <c r="BP96" s="48">
        <v>60</v>
      </c>
      <c r="BQ96" s="48">
        <v>39</v>
      </c>
      <c r="BR96" s="48">
        <v>148</v>
      </c>
      <c r="BS96" s="48">
        <v>581</v>
      </c>
      <c r="BT96" s="48">
        <v>332</v>
      </c>
      <c r="BU96" s="48">
        <v>314</v>
      </c>
      <c r="BV96" s="48">
        <v>434</v>
      </c>
      <c r="BW96" s="48">
        <v>225</v>
      </c>
      <c r="BX96" s="48">
        <v>54</v>
      </c>
      <c r="BY96" s="48">
        <v>118</v>
      </c>
      <c r="BZ96" s="48">
        <v>137</v>
      </c>
      <c r="CA96" s="48">
        <v>120</v>
      </c>
      <c r="CB96" s="48">
        <v>126</v>
      </c>
      <c r="CC96" s="48">
        <v>95</v>
      </c>
      <c r="CD96" s="48"/>
      <c r="CE96" s="48">
        <v>169</v>
      </c>
      <c r="CF96" s="48"/>
      <c r="CG96" s="48">
        <v>7</v>
      </c>
      <c r="CH96" s="48"/>
      <c r="CI96" s="48"/>
      <c r="CJ96" s="48">
        <v>432</v>
      </c>
      <c r="CK96" s="48">
        <v>35</v>
      </c>
      <c r="CL96" s="48">
        <v>9920</v>
      </c>
    </row>
    <row r="97" spans="1:90" x14ac:dyDescent="0.35">
      <c r="A97" s="2" t="s">
        <v>237</v>
      </c>
      <c r="B97" s="48">
        <v>6</v>
      </c>
      <c r="C97" s="48">
        <v>3</v>
      </c>
      <c r="D97" s="48">
        <v>85</v>
      </c>
      <c r="E97" s="48">
        <v>118</v>
      </c>
      <c r="F97" s="48">
        <v>73</v>
      </c>
      <c r="G97" s="48">
        <v>227</v>
      </c>
      <c r="H97" s="48">
        <v>41</v>
      </c>
      <c r="I97" s="48">
        <v>427</v>
      </c>
      <c r="J97" s="48">
        <v>96</v>
      </c>
      <c r="K97" s="48">
        <v>20</v>
      </c>
      <c r="L97" s="48">
        <v>90</v>
      </c>
      <c r="M97" s="48">
        <v>33</v>
      </c>
      <c r="N97" s="48">
        <v>67</v>
      </c>
      <c r="O97" s="48">
        <v>50</v>
      </c>
      <c r="P97" s="48">
        <v>79</v>
      </c>
      <c r="Q97" s="48">
        <v>84</v>
      </c>
      <c r="R97" s="48">
        <v>129</v>
      </c>
      <c r="S97" s="48">
        <v>4</v>
      </c>
      <c r="T97" s="48">
        <v>76</v>
      </c>
      <c r="U97" s="48">
        <v>115</v>
      </c>
      <c r="V97" s="48">
        <v>270</v>
      </c>
      <c r="W97" s="48">
        <v>83</v>
      </c>
      <c r="X97" s="48">
        <v>73</v>
      </c>
      <c r="Y97" s="48">
        <v>281</v>
      </c>
      <c r="Z97" s="48">
        <v>23</v>
      </c>
      <c r="AA97" s="48">
        <v>20</v>
      </c>
      <c r="AB97" s="48">
        <v>24</v>
      </c>
      <c r="AC97" s="48">
        <v>10</v>
      </c>
      <c r="AD97" s="48">
        <v>14</v>
      </c>
      <c r="AE97" s="48">
        <v>22</v>
      </c>
      <c r="AF97" s="48">
        <v>11</v>
      </c>
      <c r="AG97" s="48">
        <v>42</v>
      </c>
      <c r="AH97" s="48">
        <v>2</v>
      </c>
      <c r="AI97" s="48">
        <v>52</v>
      </c>
      <c r="AJ97" s="48">
        <v>111</v>
      </c>
      <c r="AK97" s="48">
        <v>68</v>
      </c>
      <c r="AL97" s="48">
        <v>22</v>
      </c>
      <c r="AM97" s="48">
        <v>23</v>
      </c>
      <c r="AN97" s="48">
        <v>147</v>
      </c>
      <c r="AO97" s="48">
        <v>134</v>
      </c>
      <c r="AP97" s="48">
        <v>275</v>
      </c>
      <c r="AQ97" s="48">
        <v>14</v>
      </c>
      <c r="AR97" s="48">
        <v>21</v>
      </c>
      <c r="AS97" s="48">
        <v>164</v>
      </c>
      <c r="AT97" s="48">
        <v>150</v>
      </c>
      <c r="AU97" s="48">
        <v>90</v>
      </c>
      <c r="AV97" s="48">
        <v>6</v>
      </c>
      <c r="AW97" s="48">
        <v>484</v>
      </c>
      <c r="AX97" s="48">
        <v>148</v>
      </c>
      <c r="AY97" s="48">
        <v>271</v>
      </c>
      <c r="AZ97" s="48">
        <v>94</v>
      </c>
      <c r="BA97" s="48">
        <v>4</v>
      </c>
      <c r="BB97" s="48">
        <v>10</v>
      </c>
      <c r="BC97" s="48">
        <v>4</v>
      </c>
      <c r="BD97" s="48">
        <v>9</v>
      </c>
      <c r="BE97" s="48"/>
      <c r="BF97" s="48">
        <v>66</v>
      </c>
      <c r="BG97" s="48">
        <v>234</v>
      </c>
      <c r="BH97" s="48">
        <v>39</v>
      </c>
      <c r="BI97" s="48">
        <v>35</v>
      </c>
      <c r="BJ97" s="48">
        <v>145</v>
      </c>
      <c r="BK97" s="48">
        <v>262</v>
      </c>
      <c r="BL97" s="48">
        <v>176</v>
      </c>
      <c r="BM97" s="48">
        <v>69</v>
      </c>
      <c r="BN97" s="48">
        <v>344</v>
      </c>
      <c r="BO97" s="48">
        <v>14</v>
      </c>
      <c r="BP97" s="48">
        <v>51</v>
      </c>
      <c r="BQ97" s="48">
        <v>25</v>
      </c>
      <c r="BR97" s="48">
        <v>142</v>
      </c>
      <c r="BS97" s="48">
        <v>567</v>
      </c>
      <c r="BT97" s="48">
        <v>345</v>
      </c>
      <c r="BU97" s="48">
        <v>315</v>
      </c>
      <c r="BV97" s="48">
        <v>456</v>
      </c>
      <c r="BW97" s="48">
        <v>221</v>
      </c>
      <c r="BX97" s="48">
        <v>61</v>
      </c>
      <c r="BY97" s="48">
        <v>100</v>
      </c>
      <c r="BZ97" s="48">
        <v>81</v>
      </c>
      <c r="CA97" s="48">
        <v>115</v>
      </c>
      <c r="CB97" s="48">
        <v>135</v>
      </c>
      <c r="CC97" s="48">
        <v>103</v>
      </c>
      <c r="CD97" s="48"/>
      <c r="CE97" s="48">
        <v>177</v>
      </c>
      <c r="CF97" s="48"/>
      <c r="CG97" s="48">
        <v>4</v>
      </c>
      <c r="CH97" s="48"/>
      <c r="CI97" s="48"/>
      <c r="CJ97" s="48">
        <v>401</v>
      </c>
      <c r="CK97" s="48">
        <v>37</v>
      </c>
      <c r="CL97" s="48">
        <v>9719</v>
      </c>
    </row>
    <row r="98" spans="1:90" x14ac:dyDescent="0.35">
      <c r="A98" s="2" t="s">
        <v>238</v>
      </c>
      <c r="B98" s="48">
        <v>4</v>
      </c>
      <c r="C98" s="48">
        <v>2</v>
      </c>
      <c r="D98" s="48">
        <v>45</v>
      </c>
      <c r="E98" s="48">
        <v>117</v>
      </c>
      <c r="F98" s="48">
        <v>52</v>
      </c>
      <c r="G98" s="48">
        <v>234</v>
      </c>
      <c r="H98" s="48">
        <v>38</v>
      </c>
      <c r="I98" s="48">
        <v>396</v>
      </c>
      <c r="J98" s="48">
        <v>102</v>
      </c>
      <c r="K98" s="48">
        <v>20</v>
      </c>
      <c r="L98" s="48">
        <v>78</v>
      </c>
      <c r="M98" s="48">
        <v>33</v>
      </c>
      <c r="N98" s="48">
        <v>60</v>
      </c>
      <c r="O98" s="48">
        <v>32</v>
      </c>
      <c r="P98" s="48">
        <v>71</v>
      </c>
      <c r="Q98" s="48">
        <v>78</v>
      </c>
      <c r="R98" s="48">
        <v>136</v>
      </c>
      <c r="S98" s="48">
        <v>4</v>
      </c>
      <c r="T98" s="48">
        <v>109</v>
      </c>
      <c r="U98" s="48">
        <v>133</v>
      </c>
      <c r="V98" s="48">
        <v>243</v>
      </c>
      <c r="W98" s="48">
        <v>51</v>
      </c>
      <c r="X98" s="48">
        <v>70</v>
      </c>
      <c r="Y98" s="48">
        <v>251</v>
      </c>
      <c r="Z98" s="48">
        <v>44</v>
      </c>
      <c r="AA98" s="48">
        <v>16</v>
      </c>
      <c r="AB98" s="48">
        <v>33</v>
      </c>
      <c r="AC98" s="48">
        <v>11</v>
      </c>
      <c r="AD98" s="48">
        <v>12</v>
      </c>
      <c r="AE98" s="48">
        <v>17</v>
      </c>
      <c r="AF98" s="48">
        <v>7</v>
      </c>
      <c r="AG98" s="48">
        <v>35</v>
      </c>
      <c r="AH98" s="48">
        <v>3</v>
      </c>
      <c r="AI98" s="48">
        <v>42</v>
      </c>
      <c r="AJ98" s="48">
        <v>93</v>
      </c>
      <c r="AK98" s="48">
        <v>72</v>
      </c>
      <c r="AL98" s="48">
        <v>17</v>
      </c>
      <c r="AM98" s="48">
        <v>28</v>
      </c>
      <c r="AN98" s="48">
        <v>136</v>
      </c>
      <c r="AO98" s="48">
        <v>137</v>
      </c>
      <c r="AP98" s="48">
        <v>235</v>
      </c>
      <c r="AQ98" s="48">
        <v>17</v>
      </c>
      <c r="AR98" s="48">
        <v>16</v>
      </c>
      <c r="AS98" s="48">
        <v>130</v>
      </c>
      <c r="AT98" s="48">
        <v>137</v>
      </c>
      <c r="AU98" s="48">
        <v>81</v>
      </c>
      <c r="AV98" s="48">
        <v>8</v>
      </c>
      <c r="AW98" s="48">
        <v>467</v>
      </c>
      <c r="AX98" s="48">
        <v>146</v>
      </c>
      <c r="AY98" s="48">
        <v>248</v>
      </c>
      <c r="AZ98" s="48">
        <v>82</v>
      </c>
      <c r="BA98" s="48">
        <v>5</v>
      </c>
      <c r="BB98" s="48">
        <v>16</v>
      </c>
      <c r="BC98" s="48">
        <v>8</v>
      </c>
      <c r="BD98" s="48">
        <v>5</v>
      </c>
      <c r="BE98" s="48"/>
      <c r="BF98" s="48">
        <v>58</v>
      </c>
      <c r="BG98" s="48">
        <v>175</v>
      </c>
      <c r="BH98" s="48">
        <v>43</v>
      </c>
      <c r="BI98" s="48">
        <v>34</v>
      </c>
      <c r="BJ98" s="48">
        <v>117</v>
      </c>
      <c r="BK98" s="48">
        <v>209</v>
      </c>
      <c r="BL98" s="48">
        <v>165</v>
      </c>
      <c r="BM98" s="48">
        <v>77</v>
      </c>
      <c r="BN98" s="48">
        <v>342</v>
      </c>
      <c r="BO98" s="48">
        <v>14</v>
      </c>
      <c r="BP98" s="48">
        <v>51</v>
      </c>
      <c r="BQ98" s="48">
        <v>29</v>
      </c>
      <c r="BR98" s="48">
        <v>150</v>
      </c>
      <c r="BS98" s="48">
        <v>509</v>
      </c>
      <c r="BT98" s="48">
        <v>308</v>
      </c>
      <c r="BU98" s="48">
        <v>292</v>
      </c>
      <c r="BV98" s="48">
        <v>419</v>
      </c>
      <c r="BW98" s="48">
        <v>198</v>
      </c>
      <c r="BX98" s="48">
        <v>65</v>
      </c>
      <c r="BY98" s="48">
        <v>90</v>
      </c>
      <c r="BZ98" s="48">
        <v>63</v>
      </c>
      <c r="CA98" s="48">
        <v>99</v>
      </c>
      <c r="CB98" s="48">
        <v>121</v>
      </c>
      <c r="CC98" s="48">
        <v>97</v>
      </c>
      <c r="CD98" s="48"/>
      <c r="CE98" s="48">
        <v>166</v>
      </c>
      <c r="CF98" s="48"/>
      <c r="CG98" s="48">
        <v>6</v>
      </c>
      <c r="CH98" s="48"/>
      <c r="CI98" s="48"/>
      <c r="CJ98" s="48">
        <v>357</v>
      </c>
      <c r="CK98" s="48">
        <v>39</v>
      </c>
      <c r="CL98" s="48">
        <v>8956</v>
      </c>
    </row>
    <row r="99" spans="1:90" x14ac:dyDescent="0.35">
      <c r="A99" s="2" t="s">
        <v>239</v>
      </c>
      <c r="B99" s="48">
        <v>0</v>
      </c>
      <c r="C99" s="48">
        <v>2</v>
      </c>
      <c r="D99" s="48">
        <v>47</v>
      </c>
      <c r="E99" s="48">
        <v>96</v>
      </c>
      <c r="F99" s="48">
        <v>52</v>
      </c>
      <c r="G99" s="48">
        <v>226</v>
      </c>
      <c r="H99" s="48">
        <v>29</v>
      </c>
      <c r="I99" s="48">
        <v>405</v>
      </c>
      <c r="J99" s="48">
        <v>77</v>
      </c>
      <c r="K99" s="48">
        <v>19</v>
      </c>
      <c r="L99" s="48">
        <v>71</v>
      </c>
      <c r="M99" s="48">
        <v>28</v>
      </c>
      <c r="N99" s="48">
        <v>46</v>
      </c>
      <c r="O99" s="48">
        <v>34</v>
      </c>
      <c r="P99" s="48">
        <v>60</v>
      </c>
      <c r="Q99" s="48">
        <v>64</v>
      </c>
      <c r="R99" s="48">
        <v>144</v>
      </c>
      <c r="S99" s="48">
        <v>4</v>
      </c>
      <c r="T99" s="48">
        <v>83</v>
      </c>
      <c r="U99" s="48">
        <v>83</v>
      </c>
      <c r="V99" s="48">
        <v>214</v>
      </c>
      <c r="W99" s="48">
        <v>57</v>
      </c>
      <c r="X99" s="48">
        <v>66</v>
      </c>
      <c r="Y99" s="48">
        <v>209</v>
      </c>
      <c r="Z99" s="48">
        <v>7</v>
      </c>
      <c r="AA99" s="48">
        <v>14</v>
      </c>
      <c r="AB99" s="48">
        <v>26</v>
      </c>
      <c r="AC99" s="48">
        <v>12</v>
      </c>
      <c r="AD99" s="48">
        <v>13</v>
      </c>
      <c r="AE99" s="48">
        <v>18</v>
      </c>
      <c r="AF99" s="48">
        <v>9</v>
      </c>
      <c r="AG99" s="48">
        <v>38</v>
      </c>
      <c r="AH99" s="48">
        <v>6</v>
      </c>
      <c r="AI99" s="48">
        <v>53</v>
      </c>
      <c r="AJ99" s="48">
        <v>114</v>
      </c>
      <c r="AK99" s="48">
        <v>62</v>
      </c>
      <c r="AL99" s="48">
        <v>18</v>
      </c>
      <c r="AM99" s="48">
        <v>22</v>
      </c>
      <c r="AN99" s="48">
        <v>136</v>
      </c>
      <c r="AO99" s="48">
        <v>145</v>
      </c>
      <c r="AP99" s="48">
        <v>239</v>
      </c>
      <c r="AQ99" s="48">
        <v>15</v>
      </c>
      <c r="AR99" s="48">
        <v>20</v>
      </c>
      <c r="AS99" s="48">
        <v>153</v>
      </c>
      <c r="AT99" s="48">
        <v>124</v>
      </c>
      <c r="AU99" s="48">
        <v>78</v>
      </c>
      <c r="AV99" s="48">
        <v>8</v>
      </c>
      <c r="AW99" s="48">
        <v>411</v>
      </c>
      <c r="AX99" s="48">
        <v>152</v>
      </c>
      <c r="AY99" s="48">
        <v>230</v>
      </c>
      <c r="AZ99" s="48">
        <v>80</v>
      </c>
      <c r="BA99" s="48">
        <v>13</v>
      </c>
      <c r="BB99" s="48">
        <v>13</v>
      </c>
      <c r="BC99" s="48">
        <v>4</v>
      </c>
      <c r="BD99" s="48">
        <v>5</v>
      </c>
      <c r="BE99" s="48"/>
      <c r="BF99" s="48">
        <v>62</v>
      </c>
      <c r="BG99" s="48">
        <v>160</v>
      </c>
      <c r="BH99" s="48">
        <v>45</v>
      </c>
      <c r="BI99" s="48">
        <v>27</v>
      </c>
      <c r="BJ99" s="48">
        <v>141</v>
      </c>
      <c r="BK99" s="48">
        <v>182</v>
      </c>
      <c r="BL99" s="48">
        <v>143</v>
      </c>
      <c r="BM99" s="48">
        <v>74</v>
      </c>
      <c r="BN99" s="48">
        <v>318</v>
      </c>
      <c r="BO99" s="48">
        <v>15</v>
      </c>
      <c r="BP99" s="48">
        <v>45</v>
      </c>
      <c r="BQ99" s="48">
        <v>18</v>
      </c>
      <c r="BR99" s="48">
        <v>130</v>
      </c>
      <c r="BS99" s="48">
        <v>441</v>
      </c>
      <c r="BT99" s="48">
        <v>295</v>
      </c>
      <c r="BU99" s="48">
        <v>324</v>
      </c>
      <c r="BV99" s="48">
        <v>399</v>
      </c>
      <c r="BW99" s="48">
        <v>191</v>
      </c>
      <c r="BX99" s="48">
        <v>66</v>
      </c>
      <c r="BY99" s="48">
        <v>90</v>
      </c>
      <c r="BZ99" s="48">
        <v>65</v>
      </c>
      <c r="CA99" s="48">
        <v>106</v>
      </c>
      <c r="CB99" s="48">
        <v>102</v>
      </c>
      <c r="CC99" s="48">
        <v>74</v>
      </c>
      <c r="CD99" s="48"/>
      <c r="CE99" s="48">
        <v>149</v>
      </c>
      <c r="CF99" s="48"/>
      <c r="CG99" s="48">
        <v>3</v>
      </c>
      <c r="CH99" s="48"/>
      <c r="CI99" s="48"/>
      <c r="CJ99" s="48">
        <v>347</v>
      </c>
      <c r="CK99" s="48">
        <v>37</v>
      </c>
      <c r="CL99" s="48">
        <v>8403</v>
      </c>
    </row>
    <row r="100" spans="1:90" x14ac:dyDescent="0.35">
      <c r="A100" s="2" t="s">
        <v>240</v>
      </c>
      <c r="B100" s="48">
        <v>1</v>
      </c>
      <c r="C100" s="48">
        <v>1</v>
      </c>
      <c r="D100" s="48">
        <v>47</v>
      </c>
      <c r="E100" s="48">
        <v>94</v>
      </c>
      <c r="F100" s="48">
        <v>44</v>
      </c>
      <c r="G100" s="48">
        <v>217</v>
      </c>
      <c r="H100" s="48">
        <v>36</v>
      </c>
      <c r="I100" s="48">
        <v>412</v>
      </c>
      <c r="J100" s="48">
        <v>88</v>
      </c>
      <c r="K100" s="48">
        <v>19</v>
      </c>
      <c r="L100" s="48">
        <v>96</v>
      </c>
      <c r="M100" s="48">
        <v>32</v>
      </c>
      <c r="N100" s="48">
        <v>60</v>
      </c>
      <c r="O100" s="48">
        <v>46</v>
      </c>
      <c r="P100" s="48">
        <v>61</v>
      </c>
      <c r="Q100" s="48">
        <v>67</v>
      </c>
      <c r="R100" s="48">
        <v>157</v>
      </c>
      <c r="S100" s="48">
        <v>8</v>
      </c>
      <c r="T100" s="48">
        <v>73</v>
      </c>
      <c r="U100" s="48">
        <v>62</v>
      </c>
      <c r="V100" s="48">
        <v>229</v>
      </c>
      <c r="W100" s="48">
        <v>51</v>
      </c>
      <c r="X100" s="48">
        <v>66</v>
      </c>
      <c r="Y100" s="48">
        <v>197</v>
      </c>
      <c r="Z100" s="48">
        <v>9</v>
      </c>
      <c r="AA100" s="48">
        <v>20</v>
      </c>
      <c r="AB100" s="48">
        <v>28</v>
      </c>
      <c r="AC100" s="48">
        <v>9</v>
      </c>
      <c r="AD100" s="48">
        <v>10</v>
      </c>
      <c r="AE100" s="48">
        <v>23</v>
      </c>
      <c r="AF100" s="48">
        <v>15</v>
      </c>
      <c r="AG100" s="48">
        <v>24</v>
      </c>
      <c r="AH100" s="48">
        <v>3</v>
      </c>
      <c r="AI100" s="48">
        <v>58</v>
      </c>
      <c r="AJ100" s="48">
        <v>119</v>
      </c>
      <c r="AK100" s="48">
        <v>54</v>
      </c>
      <c r="AL100" s="48">
        <v>22</v>
      </c>
      <c r="AM100" s="48">
        <v>23</v>
      </c>
      <c r="AN100" s="48">
        <v>181</v>
      </c>
      <c r="AO100" s="48">
        <v>157</v>
      </c>
      <c r="AP100" s="48">
        <v>239</v>
      </c>
      <c r="AQ100" s="48">
        <v>12</v>
      </c>
      <c r="AR100" s="48">
        <v>13</v>
      </c>
      <c r="AS100" s="48">
        <v>155</v>
      </c>
      <c r="AT100" s="48">
        <v>138</v>
      </c>
      <c r="AU100" s="48">
        <v>73</v>
      </c>
      <c r="AV100" s="48">
        <v>5</v>
      </c>
      <c r="AW100" s="48">
        <v>453</v>
      </c>
      <c r="AX100" s="48">
        <v>124</v>
      </c>
      <c r="AY100" s="48">
        <v>178</v>
      </c>
      <c r="AZ100" s="48">
        <v>79</v>
      </c>
      <c r="BA100" s="48">
        <v>5</v>
      </c>
      <c r="BB100" s="48">
        <v>19</v>
      </c>
      <c r="BC100" s="48">
        <v>1</v>
      </c>
      <c r="BD100" s="48">
        <v>7</v>
      </c>
      <c r="BE100" s="48"/>
      <c r="BF100" s="48">
        <v>71</v>
      </c>
      <c r="BG100" s="48">
        <v>119</v>
      </c>
      <c r="BH100" s="48">
        <v>51</v>
      </c>
      <c r="BI100" s="48">
        <v>31</v>
      </c>
      <c r="BJ100" s="48">
        <v>130</v>
      </c>
      <c r="BK100" s="48">
        <v>189</v>
      </c>
      <c r="BL100" s="48">
        <v>178</v>
      </c>
      <c r="BM100" s="48">
        <v>89</v>
      </c>
      <c r="BN100" s="48">
        <v>318</v>
      </c>
      <c r="BO100" s="48">
        <v>7</v>
      </c>
      <c r="BP100" s="48">
        <v>47</v>
      </c>
      <c r="BQ100" s="48">
        <v>31</v>
      </c>
      <c r="BR100" s="48">
        <v>144</v>
      </c>
      <c r="BS100" s="48">
        <v>469</v>
      </c>
      <c r="BT100" s="48">
        <v>284</v>
      </c>
      <c r="BU100" s="48">
        <v>319</v>
      </c>
      <c r="BV100" s="48">
        <v>428</v>
      </c>
      <c r="BW100" s="48">
        <v>197</v>
      </c>
      <c r="BX100" s="48">
        <v>51</v>
      </c>
      <c r="BY100" s="48">
        <v>92</v>
      </c>
      <c r="BZ100" s="48">
        <v>50</v>
      </c>
      <c r="CA100" s="48">
        <v>110</v>
      </c>
      <c r="CB100" s="48">
        <v>128</v>
      </c>
      <c r="CC100" s="48">
        <v>98</v>
      </c>
      <c r="CD100" s="48"/>
      <c r="CE100" s="48">
        <v>172</v>
      </c>
      <c r="CF100" s="48"/>
      <c r="CG100" s="48">
        <v>6</v>
      </c>
      <c r="CH100" s="48"/>
      <c r="CI100" s="48"/>
      <c r="CJ100" s="48">
        <v>366</v>
      </c>
      <c r="CK100" s="48">
        <v>34</v>
      </c>
      <c r="CL100" s="48">
        <v>8629</v>
      </c>
    </row>
    <row r="101" spans="1:90" x14ac:dyDescent="0.35">
      <c r="A101" s="2" t="s">
        <v>241</v>
      </c>
      <c r="B101" s="48">
        <v>0</v>
      </c>
      <c r="C101" s="48">
        <v>5</v>
      </c>
      <c r="D101" s="48">
        <v>51</v>
      </c>
      <c r="E101" s="48">
        <v>103</v>
      </c>
      <c r="F101" s="48">
        <v>66</v>
      </c>
      <c r="G101" s="48">
        <v>240</v>
      </c>
      <c r="H101" s="48">
        <v>34</v>
      </c>
      <c r="I101" s="48">
        <v>431</v>
      </c>
      <c r="J101" s="48">
        <v>77</v>
      </c>
      <c r="K101" s="48">
        <v>26</v>
      </c>
      <c r="L101" s="48">
        <v>79</v>
      </c>
      <c r="M101" s="48">
        <v>31</v>
      </c>
      <c r="N101" s="48">
        <v>68</v>
      </c>
      <c r="O101" s="48">
        <v>50</v>
      </c>
      <c r="P101" s="48">
        <v>63</v>
      </c>
      <c r="Q101" s="48">
        <v>71</v>
      </c>
      <c r="R101" s="48">
        <v>131</v>
      </c>
      <c r="S101" s="48">
        <v>4</v>
      </c>
      <c r="T101" s="48">
        <v>99</v>
      </c>
      <c r="U101" s="48">
        <v>57</v>
      </c>
      <c r="V101" s="48">
        <v>233</v>
      </c>
      <c r="W101" s="48">
        <v>72</v>
      </c>
      <c r="X101" s="48">
        <v>77</v>
      </c>
      <c r="Y101" s="48">
        <v>229</v>
      </c>
      <c r="Z101" s="48">
        <v>14</v>
      </c>
      <c r="AA101" s="48">
        <v>15</v>
      </c>
      <c r="AB101" s="48">
        <v>25</v>
      </c>
      <c r="AC101" s="48">
        <v>9</v>
      </c>
      <c r="AD101" s="48">
        <v>15</v>
      </c>
      <c r="AE101" s="48">
        <v>16</v>
      </c>
      <c r="AF101" s="48">
        <v>9</v>
      </c>
      <c r="AG101" s="48">
        <v>41</v>
      </c>
      <c r="AH101" s="48">
        <v>4</v>
      </c>
      <c r="AI101" s="48">
        <v>46</v>
      </c>
      <c r="AJ101" s="48">
        <v>89</v>
      </c>
      <c r="AK101" s="48">
        <v>59</v>
      </c>
      <c r="AL101" s="48">
        <v>22</v>
      </c>
      <c r="AM101" s="48">
        <v>23</v>
      </c>
      <c r="AN101" s="48">
        <v>136</v>
      </c>
      <c r="AO101" s="48">
        <v>160</v>
      </c>
      <c r="AP101" s="48">
        <v>244</v>
      </c>
      <c r="AQ101" s="48">
        <v>19</v>
      </c>
      <c r="AR101" s="48">
        <v>19</v>
      </c>
      <c r="AS101" s="48">
        <v>160</v>
      </c>
      <c r="AT101" s="48">
        <v>138</v>
      </c>
      <c r="AU101" s="48">
        <v>66</v>
      </c>
      <c r="AV101" s="48">
        <v>8</v>
      </c>
      <c r="AW101" s="48">
        <v>465</v>
      </c>
      <c r="AX101" s="48">
        <v>139</v>
      </c>
      <c r="AY101" s="48">
        <v>230</v>
      </c>
      <c r="AZ101" s="48">
        <v>81</v>
      </c>
      <c r="BA101" s="48">
        <v>4</v>
      </c>
      <c r="BB101" s="48">
        <v>21</v>
      </c>
      <c r="BC101" s="48">
        <v>7</v>
      </c>
      <c r="BD101" s="48">
        <v>7</v>
      </c>
      <c r="BE101" s="48"/>
      <c r="BF101" s="48">
        <v>60</v>
      </c>
      <c r="BG101" s="48">
        <v>131</v>
      </c>
      <c r="BH101" s="48">
        <v>80</v>
      </c>
      <c r="BI101" s="48">
        <v>23</v>
      </c>
      <c r="BJ101" s="48">
        <v>130</v>
      </c>
      <c r="BK101" s="48">
        <v>202</v>
      </c>
      <c r="BL101" s="48">
        <v>192</v>
      </c>
      <c r="BM101" s="48">
        <v>77</v>
      </c>
      <c r="BN101" s="48">
        <v>341</v>
      </c>
      <c r="BO101" s="48">
        <v>21</v>
      </c>
      <c r="BP101" s="48">
        <v>37</v>
      </c>
      <c r="BQ101" s="48">
        <v>43</v>
      </c>
      <c r="BR101" s="48">
        <v>140</v>
      </c>
      <c r="BS101" s="48">
        <v>492</v>
      </c>
      <c r="BT101" s="48">
        <v>282</v>
      </c>
      <c r="BU101" s="48">
        <v>314</v>
      </c>
      <c r="BV101" s="48">
        <v>417</v>
      </c>
      <c r="BW101" s="48">
        <v>227</v>
      </c>
      <c r="BX101" s="48">
        <v>50</v>
      </c>
      <c r="BY101" s="48">
        <v>115</v>
      </c>
      <c r="BZ101" s="48">
        <v>54</v>
      </c>
      <c r="CA101" s="48">
        <v>102</v>
      </c>
      <c r="CB101" s="48">
        <v>112</v>
      </c>
      <c r="CC101" s="48">
        <v>91</v>
      </c>
      <c r="CD101" s="48"/>
      <c r="CE101" s="48">
        <v>149</v>
      </c>
      <c r="CF101" s="48"/>
      <c r="CG101" s="48">
        <v>2</v>
      </c>
      <c r="CH101" s="48"/>
      <c r="CI101" s="48"/>
      <c r="CJ101" s="48">
        <v>377</v>
      </c>
      <c r="CK101" s="48">
        <v>36</v>
      </c>
      <c r="CL101" s="48">
        <v>8885</v>
      </c>
    </row>
    <row r="119" spans="1:90" x14ac:dyDescent="0.35">
      <c r="A119" t="s">
        <v>245</v>
      </c>
    </row>
    <row r="120" spans="1:90" x14ac:dyDescent="0.35">
      <c r="B120" s="1" t="s">
        <v>220</v>
      </c>
    </row>
    <row r="121" spans="1:90" x14ac:dyDescent="0.35">
      <c r="A121" s="1" t="s">
        <v>221</v>
      </c>
      <c r="B121" t="s">
        <v>2</v>
      </c>
      <c r="C121" t="s">
        <v>3</v>
      </c>
      <c r="D121" t="s">
        <v>212</v>
      </c>
      <c r="E121" t="s">
        <v>7</v>
      </c>
      <c r="F121" t="s">
        <v>8</v>
      </c>
      <c r="G121" t="s">
        <v>9</v>
      </c>
      <c r="H121" t="s">
        <v>10</v>
      </c>
      <c r="I121" t="s">
        <v>11</v>
      </c>
      <c r="J121" t="s">
        <v>12</v>
      </c>
      <c r="K121" t="s">
        <v>13</v>
      </c>
      <c r="L121" t="s">
        <v>14</v>
      </c>
      <c r="M121" t="s">
        <v>15</v>
      </c>
      <c r="N121" t="s">
        <v>16</v>
      </c>
      <c r="O121" t="s">
        <v>17</v>
      </c>
      <c r="P121" t="s">
        <v>18</v>
      </c>
      <c r="Q121" t="s">
        <v>19</v>
      </c>
      <c r="R121" t="s">
        <v>20</v>
      </c>
      <c r="S121" t="s">
        <v>22</v>
      </c>
      <c r="T121" t="s">
        <v>23</v>
      </c>
      <c r="U121" t="s">
        <v>24</v>
      </c>
      <c r="V121" t="s">
        <v>25</v>
      </c>
      <c r="W121" t="s">
        <v>26</v>
      </c>
      <c r="X121" t="s">
        <v>27</v>
      </c>
      <c r="Y121" t="s">
        <v>28</v>
      </c>
      <c r="Z121" t="s">
        <v>29</v>
      </c>
      <c r="AA121" t="s">
        <v>30</v>
      </c>
      <c r="AB121" t="s">
        <v>31</v>
      </c>
      <c r="AC121" t="s">
        <v>215</v>
      </c>
      <c r="AD121" t="s">
        <v>33</v>
      </c>
      <c r="AE121" t="s">
        <v>34</v>
      </c>
      <c r="AF121" t="s">
        <v>35</v>
      </c>
      <c r="AG121" t="s">
        <v>36</v>
      </c>
      <c r="AH121" t="s">
        <v>37</v>
      </c>
      <c r="AI121" t="s">
        <v>38</v>
      </c>
      <c r="AJ121" t="s">
        <v>39</v>
      </c>
      <c r="AK121" t="s">
        <v>40</v>
      </c>
      <c r="AL121" t="s">
        <v>41</v>
      </c>
      <c r="AM121" t="s">
        <v>42</v>
      </c>
      <c r="AN121" t="s">
        <v>43</v>
      </c>
      <c r="AO121" t="s">
        <v>45</v>
      </c>
      <c r="AP121" t="s">
        <v>46</v>
      </c>
      <c r="AQ121" t="s">
        <v>47</v>
      </c>
      <c r="AR121" t="s">
        <v>48</v>
      </c>
      <c r="AS121" t="s">
        <v>49</v>
      </c>
      <c r="AT121" t="s">
        <v>50</v>
      </c>
      <c r="AU121" t="s">
        <v>51</v>
      </c>
      <c r="AV121" t="s">
        <v>52</v>
      </c>
      <c r="AW121" t="s">
        <v>53</v>
      </c>
      <c r="AX121" t="s">
        <v>54</v>
      </c>
      <c r="AY121" t="s">
        <v>55</v>
      </c>
      <c r="AZ121" t="s">
        <v>56</v>
      </c>
      <c r="BA121" t="s">
        <v>57</v>
      </c>
      <c r="BB121" t="s">
        <v>58</v>
      </c>
      <c r="BC121" t="s">
        <v>59</v>
      </c>
      <c r="BD121" t="s">
        <v>216</v>
      </c>
      <c r="BE121" t="s">
        <v>60</v>
      </c>
      <c r="BF121" t="s">
        <v>217</v>
      </c>
      <c r="BG121" t="s">
        <v>63</v>
      </c>
      <c r="BH121" t="s">
        <v>64</v>
      </c>
      <c r="BI121" t="s">
        <v>65</v>
      </c>
      <c r="BJ121" t="s">
        <v>66</v>
      </c>
      <c r="BK121" t="s">
        <v>67</v>
      </c>
      <c r="BL121" t="s">
        <v>68</v>
      </c>
      <c r="BM121" t="s">
        <v>69</v>
      </c>
      <c r="BN121" t="s">
        <v>70</v>
      </c>
      <c r="BO121" t="s">
        <v>71</v>
      </c>
      <c r="BP121" t="s">
        <v>72</v>
      </c>
      <c r="BQ121" t="s">
        <v>73</v>
      </c>
      <c r="BR121" t="s">
        <v>75</v>
      </c>
      <c r="BS121" t="s">
        <v>76</v>
      </c>
      <c r="BT121" t="s">
        <v>77</v>
      </c>
      <c r="BU121" t="s">
        <v>78</v>
      </c>
      <c r="BV121" t="s">
        <v>79</v>
      </c>
      <c r="BW121" t="s">
        <v>80</v>
      </c>
      <c r="BX121" t="s">
        <v>81</v>
      </c>
      <c r="BY121" t="s">
        <v>82</v>
      </c>
      <c r="BZ121" t="s">
        <v>83</v>
      </c>
      <c r="CA121" t="s">
        <v>84</v>
      </c>
      <c r="CB121" t="s">
        <v>85</v>
      </c>
      <c r="CC121" t="s">
        <v>86</v>
      </c>
      <c r="CD121" t="s">
        <v>88</v>
      </c>
      <c r="CE121" t="s">
        <v>243</v>
      </c>
      <c r="CF121" t="s">
        <v>249</v>
      </c>
      <c r="CG121" t="s">
        <v>214</v>
      </c>
      <c r="CH121" t="s">
        <v>93</v>
      </c>
      <c r="CI121" t="s">
        <v>123</v>
      </c>
      <c r="CJ121" t="s">
        <v>145</v>
      </c>
      <c r="CK121" t="s">
        <v>87</v>
      </c>
      <c r="CL121" t="s">
        <v>223</v>
      </c>
    </row>
    <row r="122" spans="1:90" x14ac:dyDescent="0.35">
      <c r="A122" s="2" t="s">
        <v>224</v>
      </c>
      <c r="B122" s="16">
        <v>0.1744186046511628</v>
      </c>
      <c r="C122" s="16">
        <v>8.4745762711864403E-2</v>
      </c>
      <c r="D122" s="16">
        <v>0.12244897959183673</v>
      </c>
      <c r="E122" s="16">
        <v>0.13480055020632736</v>
      </c>
      <c r="F122" s="16">
        <v>0.11580882352941177</v>
      </c>
      <c r="G122" s="16">
        <v>0.20168776371308017</v>
      </c>
      <c r="H122" s="16">
        <v>0.2013888888888889</v>
      </c>
      <c r="I122" s="16">
        <v>0.19952774498229045</v>
      </c>
      <c r="J122" s="16">
        <v>0.14400921658986174</v>
      </c>
      <c r="K122" s="16">
        <v>0.184</v>
      </c>
      <c r="L122" s="16">
        <v>0.12665406427221171</v>
      </c>
      <c r="M122" s="16">
        <v>0.13538461538461538</v>
      </c>
      <c r="N122" s="16">
        <v>7.8125E-2</v>
      </c>
      <c r="O122" s="16">
        <v>0.12745098039215685</v>
      </c>
      <c r="P122" s="16">
        <v>0.16450216450216451</v>
      </c>
      <c r="Q122" s="16">
        <v>0.13775510204081631</v>
      </c>
      <c r="R122" s="16">
        <v>0.1493624772313297</v>
      </c>
      <c r="S122" s="16">
        <v>0.14799154334038056</v>
      </c>
      <c r="T122" s="16">
        <v>0.16</v>
      </c>
      <c r="U122" s="16">
        <v>0.13333333333333333</v>
      </c>
      <c r="V122" s="16">
        <v>9.1004184100418412E-2</v>
      </c>
      <c r="W122" s="16">
        <v>9.4041345764085932E-2</v>
      </c>
      <c r="X122" s="16">
        <v>0.11611030478955008</v>
      </c>
      <c r="Y122" s="16">
        <v>0.19856459330143542</v>
      </c>
      <c r="Z122" s="16">
        <v>0.19768003866602224</v>
      </c>
      <c r="AA122" s="16">
        <v>0.15625</v>
      </c>
      <c r="AB122" s="16">
        <v>0.21472392638036811</v>
      </c>
      <c r="AC122" s="16">
        <v>0.32038834951456313</v>
      </c>
      <c r="AD122" s="16">
        <v>0.11403508771929824</v>
      </c>
      <c r="AE122" s="16">
        <v>0.13664596273291926</v>
      </c>
      <c r="AF122" s="16">
        <v>0.19620253164556961</v>
      </c>
      <c r="AG122" s="16">
        <v>5.7692307692307696E-2</v>
      </c>
      <c r="AH122" s="16">
        <v>8.4586466165413529E-2</v>
      </c>
      <c r="AI122" s="16">
        <v>0.15789473684210525</v>
      </c>
      <c r="AJ122" s="16">
        <v>0.11634349030470914</v>
      </c>
      <c r="AK122" s="16">
        <v>9.2972181551976577E-2</v>
      </c>
      <c r="AL122" s="16">
        <v>8.9285714285714288E-2</v>
      </c>
      <c r="AM122" s="16">
        <v>5.4054054054054057E-2</v>
      </c>
      <c r="AN122" s="16">
        <v>7.6923076923076927E-2</v>
      </c>
      <c r="AO122" s="16">
        <v>0.12748643761301989</v>
      </c>
      <c r="AP122" s="16">
        <v>0.11177347242921014</v>
      </c>
      <c r="AQ122" s="16">
        <v>0.19769230769230769</v>
      </c>
      <c r="AR122" s="16">
        <v>0.15656565656565657</v>
      </c>
      <c r="AS122" s="16">
        <v>7.7319587628865982E-2</v>
      </c>
      <c r="AT122" s="16">
        <v>0.1575984990619137</v>
      </c>
      <c r="AU122" s="16">
        <v>0.17578579743888242</v>
      </c>
      <c r="AV122" s="16">
        <v>0.14524207011686144</v>
      </c>
      <c r="AW122" s="16">
        <v>0.14285714285714285</v>
      </c>
      <c r="AX122" s="16">
        <v>0.21792763157894737</v>
      </c>
      <c r="AY122" s="16">
        <v>0.14653641207815277</v>
      </c>
      <c r="AZ122" s="16">
        <v>0.10048561822936122</v>
      </c>
      <c r="BA122" s="16">
        <v>8.8913282107574099E-2</v>
      </c>
      <c r="BB122" s="16">
        <v>3.5714285714285712E-2</v>
      </c>
      <c r="BC122" s="16">
        <v>0.14102564102564102</v>
      </c>
      <c r="BD122" s="16">
        <v>0.10526315789473684</v>
      </c>
      <c r="BE122" s="16">
        <v>0.19354838709677419</v>
      </c>
      <c r="BF122" s="16">
        <v>2.9411764705882353E-2</v>
      </c>
      <c r="BG122" s="16">
        <v>0.10631229235880399</v>
      </c>
      <c r="BH122" s="16"/>
      <c r="BI122" s="16">
        <v>7.5498575498575499E-2</v>
      </c>
      <c r="BJ122" s="16">
        <v>0.28688524590163933</v>
      </c>
      <c r="BK122" s="16">
        <v>0.21797004991680533</v>
      </c>
      <c r="BL122" s="16">
        <v>0.13628988642509465</v>
      </c>
      <c r="BM122" s="16">
        <v>0.14457831325301204</v>
      </c>
      <c r="BN122" s="16">
        <v>0.13764510779436154</v>
      </c>
      <c r="BO122" s="16">
        <v>0.19161184210526316</v>
      </c>
      <c r="BP122" s="16">
        <v>0.10153846153846154</v>
      </c>
      <c r="BQ122" s="16">
        <v>0.13679245283018868</v>
      </c>
      <c r="BR122" s="16">
        <v>0.11488250652741515</v>
      </c>
      <c r="BS122" s="16">
        <v>0.16374871266735325</v>
      </c>
      <c r="BT122" s="16">
        <v>0.15881231272132934</v>
      </c>
      <c r="BU122" s="16">
        <v>0.20512820512820512</v>
      </c>
      <c r="BV122" s="16">
        <v>0.14795715985719951</v>
      </c>
      <c r="BW122" s="16">
        <v>0.17947652679684253</v>
      </c>
      <c r="BX122" s="16">
        <v>0.17573872472783825</v>
      </c>
      <c r="BY122" s="16">
        <v>0.10317460317460317</v>
      </c>
      <c r="BZ122" s="16">
        <v>0.17460317460317459</v>
      </c>
      <c r="CA122" s="16">
        <v>5.8359621451104099E-2</v>
      </c>
      <c r="CB122" s="16">
        <v>0.128992628992629</v>
      </c>
      <c r="CC122" s="16">
        <v>0.185761957730812</v>
      </c>
      <c r="CD122" s="16">
        <v>0.23113207547169812</v>
      </c>
      <c r="CE122" s="48"/>
      <c r="CF122" s="16">
        <v>0.13996478873239437</v>
      </c>
      <c r="CG122" s="16"/>
      <c r="CH122" s="16">
        <v>9.4833687190375091E-2</v>
      </c>
      <c r="CI122" s="16">
        <v>0.10859728506787331</v>
      </c>
      <c r="CJ122" s="16">
        <v>0.1599479843953186</v>
      </c>
      <c r="CK122" s="16">
        <v>0.13136729222520108</v>
      </c>
      <c r="CL122" s="16">
        <v>12.037542594714107</v>
      </c>
    </row>
    <row r="123" spans="1:90" x14ac:dyDescent="0.35">
      <c r="A123" s="2" t="s">
        <v>225</v>
      </c>
      <c r="B123" s="16">
        <v>0.12941176470588237</v>
      </c>
      <c r="C123" s="16">
        <v>7.1428571428571425E-2</v>
      </c>
      <c r="D123" s="16">
        <v>0.12573099415204678</v>
      </c>
      <c r="E123" s="16">
        <v>0.14035087719298245</v>
      </c>
      <c r="F123" s="16">
        <v>0.11720226843100189</v>
      </c>
      <c r="G123" s="16">
        <v>0.19324894514767932</v>
      </c>
      <c r="H123" s="16">
        <v>0.12903225806451613</v>
      </c>
      <c r="I123" s="16">
        <v>0.19659442724458204</v>
      </c>
      <c r="J123" s="16">
        <v>0.11564625850340136</v>
      </c>
      <c r="K123" s="16">
        <v>0.16929133858267717</v>
      </c>
      <c r="L123" s="16">
        <v>0.13127413127413126</v>
      </c>
      <c r="M123" s="16">
        <v>0.15740740740740741</v>
      </c>
      <c r="N123" s="16">
        <v>0.05</v>
      </c>
      <c r="O123" s="16">
        <v>0.12200956937799043</v>
      </c>
      <c r="P123" s="16">
        <v>0.15032679738562091</v>
      </c>
      <c r="Q123" s="16">
        <v>0.11917098445595854</v>
      </c>
      <c r="R123" s="16">
        <v>0.16270566727605118</v>
      </c>
      <c r="S123" s="16">
        <v>0.16631130063965885</v>
      </c>
      <c r="T123" s="16">
        <v>4.1095890410958902E-2</v>
      </c>
      <c r="U123" s="16">
        <v>0.14962593516209477</v>
      </c>
      <c r="V123" s="16">
        <v>0.11040339702760085</v>
      </c>
      <c r="W123" s="16">
        <v>0.1119496855345912</v>
      </c>
      <c r="X123" s="16">
        <v>0.10782865583456426</v>
      </c>
      <c r="Y123" s="16">
        <v>0.17191283292978207</v>
      </c>
      <c r="Z123" s="16">
        <v>0.15106660861993906</v>
      </c>
      <c r="AA123" s="16">
        <v>9.8265895953757232E-2</v>
      </c>
      <c r="AB123" s="16">
        <v>0.16766467065868262</v>
      </c>
      <c r="AC123" s="16">
        <v>0.17741935483870969</v>
      </c>
      <c r="AD123" s="16">
        <v>8.0357142857142863E-2</v>
      </c>
      <c r="AE123" s="16">
        <v>7.8313253012048195E-2</v>
      </c>
      <c r="AF123" s="16">
        <v>0.15337423312883436</v>
      </c>
      <c r="AG123" s="16">
        <v>0.13422818791946309</v>
      </c>
      <c r="AH123" s="16">
        <v>7.2625698324022353E-2</v>
      </c>
      <c r="AI123" s="16">
        <v>5.2631578947368418E-2</v>
      </c>
      <c r="AJ123" s="16">
        <v>0.12841530054644809</v>
      </c>
      <c r="AK123" s="16">
        <v>8.3454281567489116E-2</v>
      </c>
      <c r="AL123" s="16">
        <v>0.10106382978723404</v>
      </c>
      <c r="AM123" s="16">
        <v>8.9285714285714288E-2</v>
      </c>
      <c r="AN123" s="16">
        <v>7.6158940397350994E-2</v>
      </c>
      <c r="AO123" s="16">
        <v>0.12676056338028169</v>
      </c>
      <c r="AP123" s="16">
        <v>0.11299852289512555</v>
      </c>
      <c r="AQ123" s="16">
        <v>0.18702290076335878</v>
      </c>
      <c r="AR123" s="16">
        <v>0.13106796116504854</v>
      </c>
      <c r="AS123" s="16">
        <v>7.6142131979695438E-2</v>
      </c>
      <c r="AT123" s="16">
        <v>0.13883677298311445</v>
      </c>
      <c r="AU123" s="16">
        <v>0.16822429906542055</v>
      </c>
      <c r="AV123" s="16">
        <v>0.13522537562604339</v>
      </c>
      <c r="AW123" s="16">
        <v>0.14035087719298245</v>
      </c>
      <c r="AX123" s="16">
        <v>0.24062628759785742</v>
      </c>
      <c r="AY123" s="16">
        <v>0.16146297948260482</v>
      </c>
      <c r="AZ123" s="16">
        <v>8.2307692307692304E-2</v>
      </c>
      <c r="BA123" s="16">
        <v>9.3131548311990692E-2</v>
      </c>
      <c r="BB123" s="16">
        <v>5.9523809523809521E-2</v>
      </c>
      <c r="BC123" s="16">
        <v>0.1038961038961039</v>
      </c>
      <c r="BD123" s="16">
        <v>0.15384615384615385</v>
      </c>
      <c r="BE123" s="16">
        <v>0.25806451612903225</v>
      </c>
      <c r="BF123" s="16">
        <v>4.4776119402985072E-2</v>
      </c>
      <c r="BG123" s="16">
        <v>0.13898305084745763</v>
      </c>
      <c r="BH123" s="16"/>
      <c r="BI123" s="16">
        <v>8.1312410841654775E-2</v>
      </c>
      <c r="BJ123" s="16">
        <v>0.30252100840336132</v>
      </c>
      <c r="BK123" s="16">
        <v>0.29598662207357862</v>
      </c>
      <c r="BL123" s="16">
        <v>0.14901543374135179</v>
      </c>
      <c r="BM123" s="16">
        <v>0.24217961654894046</v>
      </c>
      <c r="BN123" s="16">
        <v>0.14593698175787728</v>
      </c>
      <c r="BO123" s="16">
        <v>0.21668029435813574</v>
      </c>
      <c r="BP123" s="16">
        <v>6.363636363636363E-2</v>
      </c>
      <c r="BQ123" s="16">
        <v>0.10900473933649289</v>
      </c>
      <c r="BR123" s="16">
        <v>0.112565445026178</v>
      </c>
      <c r="BS123" s="16">
        <v>0.16358024691358025</v>
      </c>
      <c r="BT123" s="16">
        <v>0.17348339280812516</v>
      </c>
      <c r="BU123" s="16">
        <v>0.20884146341463414</v>
      </c>
      <c r="BV123" s="16">
        <v>0.15623704931620389</v>
      </c>
      <c r="BW123" s="16">
        <v>0.19362950544844929</v>
      </c>
      <c r="BX123" s="16">
        <v>0.17803921568627451</v>
      </c>
      <c r="BY123" s="16">
        <v>0.12244897959183673</v>
      </c>
      <c r="BZ123" s="16">
        <v>0.16242038216560509</v>
      </c>
      <c r="CA123" s="16">
        <v>6.7656765676567657E-2</v>
      </c>
      <c r="CB123" s="16">
        <v>0.13449564134495642</v>
      </c>
      <c r="CC123" s="16">
        <v>0.20611551528878821</v>
      </c>
      <c r="CD123" s="16">
        <v>0.25866050808314089</v>
      </c>
      <c r="CE123" s="48"/>
      <c r="CF123" s="16">
        <v>0.17395264116575593</v>
      </c>
      <c r="CG123" s="16"/>
      <c r="CH123" s="16">
        <v>0.10167029774872913</v>
      </c>
      <c r="CI123" s="16">
        <v>0.10141685309470544</v>
      </c>
      <c r="CJ123" s="16">
        <v>0.16688567674113008</v>
      </c>
      <c r="CK123" s="16">
        <v>0.13874345549738221</v>
      </c>
      <c r="CL123" s="16">
        <v>11.764648821120513</v>
      </c>
    </row>
    <row r="124" spans="1:90" x14ac:dyDescent="0.35">
      <c r="A124" s="2" t="s">
        <v>226</v>
      </c>
      <c r="B124" s="16">
        <v>0.12941176470588237</v>
      </c>
      <c r="C124" s="16">
        <v>7.0175438596491224E-2</v>
      </c>
      <c r="D124" s="16">
        <v>0.14749262536873156</v>
      </c>
      <c r="E124" s="16">
        <v>0.15721231766612642</v>
      </c>
      <c r="F124" s="16">
        <v>0.13068181818181818</v>
      </c>
      <c r="G124" s="16">
        <v>0.21996615905245348</v>
      </c>
      <c r="H124" s="16">
        <v>0.16556291390728478</v>
      </c>
      <c r="I124" s="16">
        <v>0.16120426829268292</v>
      </c>
      <c r="J124" s="16">
        <v>0.12145289443813848</v>
      </c>
      <c r="K124" s="16">
        <v>0.17870722433460076</v>
      </c>
      <c r="L124" s="16">
        <v>0.18786692759295498</v>
      </c>
      <c r="M124" s="16">
        <v>0.11182108626198083</v>
      </c>
      <c r="N124" s="16">
        <v>4.8837209302325581E-2</v>
      </c>
      <c r="O124" s="16">
        <v>9.3525179856115109E-2</v>
      </c>
      <c r="P124" s="16">
        <v>0.18655097613882862</v>
      </c>
      <c r="Q124" s="16">
        <v>9.8445595854922283E-2</v>
      </c>
      <c r="R124" s="16">
        <v>0.14917127071823205</v>
      </c>
      <c r="S124" s="16">
        <v>0.15969989281886388</v>
      </c>
      <c r="T124" s="16">
        <v>5.5555555555555552E-2</v>
      </c>
      <c r="U124" s="16">
        <v>9.4292803970223327E-2</v>
      </c>
      <c r="V124" s="16">
        <v>7.9365079365079361E-2</v>
      </c>
      <c r="W124" s="16">
        <v>0.10376958915713681</v>
      </c>
      <c r="X124" s="16">
        <v>0.10240963855421686</v>
      </c>
      <c r="Y124" s="16">
        <v>0.17307692307692307</v>
      </c>
      <c r="Z124" s="16">
        <v>0.13577586206896552</v>
      </c>
      <c r="AA124" s="16">
        <v>0.13372093023255813</v>
      </c>
      <c r="AB124" s="16">
        <v>0.14450867052023122</v>
      </c>
      <c r="AC124" s="16">
        <v>0.20472440944881889</v>
      </c>
      <c r="AD124" s="16">
        <v>0.1</v>
      </c>
      <c r="AE124" s="16">
        <v>0.1111111111111111</v>
      </c>
      <c r="AF124" s="16">
        <v>0.16374269005847952</v>
      </c>
      <c r="AG124" s="16">
        <v>7.8431372549019607E-2</v>
      </c>
      <c r="AH124" s="16">
        <v>0.14760147601476015</v>
      </c>
      <c r="AI124" s="16">
        <v>0.27777777777777779</v>
      </c>
      <c r="AJ124" s="16">
        <v>0.12466124661246612</v>
      </c>
      <c r="AK124" s="16">
        <v>9.4244604316546757E-2</v>
      </c>
      <c r="AL124" s="16">
        <v>8.2608695652173908E-2</v>
      </c>
      <c r="AM124" s="16">
        <v>0.10059171597633136</v>
      </c>
      <c r="AN124" s="16">
        <v>9.2715231788079472E-2</v>
      </c>
      <c r="AO124" s="16">
        <v>0.10888501742160278</v>
      </c>
      <c r="AP124" s="16">
        <v>0.12400290065264685</v>
      </c>
      <c r="AQ124" s="16">
        <v>0.18865030674846625</v>
      </c>
      <c r="AR124" s="16">
        <v>9.9526066350710901E-2</v>
      </c>
      <c r="AS124" s="16">
        <v>0.12626262626262627</v>
      </c>
      <c r="AT124" s="16">
        <v>0.14500941619585686</v>
      </c>
      <c r="AU124" s="16">
        <v>0.17780429594272076</v>
      </c>
      <c r="AV124" s="16">
        <v>0.15878378378378377</v>
      </c>
      <c r="AW124" s="16">
        <v>8.6206896551724144E-2</v>
      </c>
      <c r="AX124" s="16">
        <v>0.20261437908496732</v>
      </c>
      <c r="AY124" s="16">
        <v>0.1497326203208556</v>
      </c>
      <c r="AZ124" s="16">
        <v>9.1962905718701707E-2</v>
      </c>
      <c r="BA124" s="16">
        <v>0.10687960687960688</v>
      </c>
      <c r="BB124" s="16">
        <v>3.4090909090909088E-2</v>
      </c>
      <c r="BC124" s="16">
        <v>0.13846153846153847</v>
      </c>
      <c r="BD124" s="16">
        <v>0.20512820512820512</v>
      </c>
      <c r="BE124" s="16">
        <v>0.18181818181818182</v>
      </c>
      <c r="BF124" s="16">
        <v>3.0769230769230771E-2</v>
      </c>
      <c r="BG124" s="16">
        <v>0.12521440823327615</v>
      </c>
      <c r="BH124" s="16"/>
      <c r="BI124" s="16">
        <v>7.7941176470588236E-2</v>
      </c>
      <c r="BJ124" s="16">
        <v>0.20338983050847459</v>
      </c>
      <c r="BK124" s="16">
        <v>0.28130081300813009</v>
      </c>
      <c r="BL124" s="16">
        <v>0.12242744063324539</v>
      </c>
      <c r="BM124" s="16">
        <v>0.18276515151515152</v>
      </c>
      <c r="BN124" s="16">
        <v>0.14975041597337771</v>
      </c>
      <c r="BO124" s="16">
        <v>0.24959742351046699</v>
      </c>
      <c r="BP124" s="16">
        <v>6.4615384615384616E-2</v>
      </c>
      <c r="BQ124" s="16">
        <v>8.5714285714285715E-2</v>
      </c>
      <c r="BR124" s="16">
        <v>0.11497326203208556</v>
      </c>
      <c r="BS124" s="16">
        <v>0.14738996929375639</v>
      </c>
      <c r="BT124" s="16">
        <v>0.18025634033269702</v>
      </c>
      <c r="BU124" s="16">
        <v>0.19545454545454546</v>
      </c>
      <c r="BV124" s="16">
        <v>0.13964346349745332</v>
      </c>
      <c r="BW124" s="16">
        <v>0.19907407407407407</v>
      </c>
      <c r="BX124" s="16">
        <v>0.17252146760343481</v>
      </c>
      <c r="BY124" s="16">
        <v>0.13132911392405064</v>
      </c>
      <c r="BZ124" s="16">
        <v>0.14761904761904762</v>
      </c>
      <c r="CA124" s="16">
        <v>9.8445595854922283E-2</v>
      </c>
      <c r="CB124" s="16">
        <v>0.12875</v>
      </c>
      <c r="CC124" s="16">
        <v>0.17817371937639198</v>
      </c>
      <c r="CD124" s="16">
        <v>0.22147651006711411</v>
      </c>
      <c r="CE124" s="48"/>
      <c r="CF124" s="16">
        <v>0.15774907749077491</v>
      </c>
      <c r="CG124" s="16"/>
      <c r="CH124" s="16">
        <v>0.10456553755522828</v>
      </c>
      <c r="CI124" s="16">
        <v>0.11955719557195572</v>
      </c>
      <c r="CJ124" s="16">
        <v>0.15727391874180865</v>
      </c>
      <c r="CK124" s="16">
        <v>0.13110539845758354</v>
      </c>
      <c r="CL124" s="16">
        <v>11.743134401206531</v>
      </c>
    </row>
    <row r="125" spans="1:90" x14ac:dyDescent="0.35">
      <c r="A125" s="2" t="s">
        <v>227</v>
      </c>
      <c r="B125" s="16">
        <v>8.4337349397590355E-2</v>
      </c>
      <c r="C125" s="16">
        <v>5.1724137931034482E-2</v>
      </c>
      <c r="D125" s="16">
        <v>0.11607142857142858</v>
      </c>
      <c r="E125" s="16">
        <v>0.14285714285714285</v>
      </c>
      <c r="F125" s="16">
        <v>0.12307692307692308</v>
      </c>
      <c r="G125" s="16">
        <v>0.20889261744966442</v>
      </c>
      <c r="H125" s="16">
        <v>9.45945945945946E-2</v>
      </c>
      <c r="I125" s="16">
        <v>0.14763014763014762</v>
      </c>
      <c r="J125" s="16">
        <v>9.9885189437428246E-2</v>
      </c>
      <c r="K125" s="16">
        <v>0.13584905660377358</v>
      </c>
      <c r="L125" s="16">
        <v>0.10116731517509728</v>
      </c>
      <c r="M125" s="16">
        <v>0.11612903225806452</v>
      </c>
      <c r="N125" s="16">
        <v>6.0714285714285714E-2</v>
      </c>
      <c r="O125" s="16">
        <v>6.1611374407582936E-2</v>
      </c>
      <c r="P125" s="16">
        <v>0.11991434689507495</v>
      </c>
      <c r="Q125" s="16">
        <v>8.9947089947089942E-2</v>
      </c>
      <c r="R125" s="16">
        <v>0.16417910447761194</v>
      </c>
      <c r="S125" s="16">
        <v>0.16542948038176034</v>
      </c>
      <c r="T125" s="16">
        <v>7.0422535211267609E-2</v>
      </c>
      <c r="U125" s="16">
        <v>0.12846347607052896</v>
      </c>
      <c r="V125" s="16">
        <v>7.2110286320254513E-2</v>
      </c>
      <c r="W125" s="16">
        <v>9.9563318777292575E-2</v>
      </c>
      <c r="X125" s="16">
        <v>9.8310291858678955E-2</v>
      </c>
      <c r="Y125" s="16">
        <v>0.19230769230769232</v>
      </c>
      <c r="Z125" s="16">
        <v>0.14074717636837533</v>
      </c>
      <c r="AA125" s="16">
        <v>0.11560693641618497</v>
      </c>
      <c r="AB125" s="16">
        <v>0.15789473684210525</v>
      </c>
      <c r="AC125" s="16">
        <v>0.184</v>
      </c>
      <c r="AD125" s="16">
        <v>0.10619469026548672</v>
      </c>
      <c r="AE125" s="16">
        <v>9.7402597402597407E-2</v>
      </c>
      <c r="AF125" s="16">
        <v>0.17751479289940827</v>
      </c>
      <c r="AG125" s="16">
        <v>6.6666666666666666E-2</v>
      </c>
      <c r="AH125" s="16">
        <v>8.8235294117647065E-2</v>
      </c>
      <c r="AI125" s="16">
        <v>8.6956521739130432E-2</v>
      </c>
      <c r="AJ125" s="16">
        <v>0.12398921832884097</v>
      </c>
      <c r="AK125" s="16">
        <v>7.355021216407355E-2</v>
      </c>
      <c r="AL125" s="16">
        <v>8.6527929901423883E-2</v>
      </c>
      <c r="AM125" s="16">
        <v>7.9754601226993863E-2</v>
      </c>
      <c r="AN125" s="16">
        <v>6.2913907284768214E-2</v>
      </c>
      <c r="AO125" s="16">
        <v>0.12588652482269502</v>
      </c>
      <c r="AP125" s="16">
        <v>9.8290598290598288E-2</v>
      </c>
      <c r="AQ125" s="16">
        <v>0.17027863777089783</v>
      </c>
      <c r="AR125" s="16">
        <v>0.15277777777777779</v>
      </c>
      <c r="AS125" s="16">
        <v>9.8522167487684734E-2</v>
      </c>
      <c r="AT125" s="16">
        <v>0.15566037735849056</v>
      </c>
      <c r="AU125" s="16">
        <v>0.17245508982035929</v>
      </c>
      <c r="AV125" s="16">
        <v>0.15824915824915825</v>
      </c>
      <c r="AW125" s="16">
        <v>5.4545454545454543E-2</v>
      </c>
      <c r="AX125" s="16">
        <v>0.19164619164619165</v>
      </c>
      <c r="AY125" s="16">
        <v>0.13793103448275862</v>
      </c>
      <c r="AZ125" s="16">
        <v>8.5979860573199077E-2</v>
      </c>
      <c r="BA125" s="16">
        <v>9.7500000000000003E-2</v>
      </c>
      <c r="BB125" s="16">
        <v>6.097560975609756E-2</v>
      </c>
      <c r="BC125" s="16">
        <v>0.14285714285714285</v>
      </c>
      <c r="BD125" s="16">
        <v>0.15789473684210525</v>
      </c>
      <c r="BE125" s="16">
        <v>0.36363636363636365</v>
      </c>
      <c r="BF125" s="16">
        <v>7.8125E-2</v>
      </c>
      <c r="BG125" s="16">
        <v>0.12048192771084337</v>
      </c>
      <c r="BH125" s="16"/>
      <c r="BI125" s="16">
        <v>8.4592145015105744E-2</v>
      </c>
      <c r="BJ125" s="16">
        <v>0.21551724137931033</v>
      </c>
      <c r="BK125" s="16">
        <v>0.23948220064724918</v>
      </c>
      <c r="BL125" s="16">
        <v>0.10817941952506596</v>
      </c>
      <c r="BM125" s="16">
        <v>0.18934348239771645</v>
      </c>
      <c r="BN125" s="16">
        <v>0.13468013468013468</v>
      </c>
      <c r="BO125" s="16">
        <v>0.22927962819519751</v>
      </c>
      <c r="BP125" s="16">
        <v>5.329153605015674E-2</v>
      </c>
      <c r="BQ125" s="16">
        <v>9.4292803970223327E-2</v>
      </c>
      <c r="BR125" s="16">
        <v>8.3989501312335957E-2</v>
      </c>
      <c r="BS125" s="16">
        <v>0.12601626016260162</v>
      </c>
      <c r="BT125" s="16">
        <v>0.17526330002700513</v>
      </c>
      <c r="BU125" s="16">
        <v>0.18015267175572519</v>
      </c>
      <c r="BV125" s="16">
        <v>0.16529284164859001</v>
      </c>
      <c r="BW125" s="16">
        <v>0.20050547598989049</v>
      </c>
      <c r="BX125" s="16">
        <v>0.18217357310398749</v>
      </c>
      <c r="BY125" s="16">
        <v>0.10355987055016182</v>
      </c>
      <c r="BZ125" s="16">
        <v>0.15865384615384615</v>
      </c>
      <c r="CA125" s="16">
        <v>7.8152753108348141E-2</v>
      </c>
      <c r="CB125" s="16">
        <v>0.14791403286978508</v>
      </c>
      <c r="CC125" s="16">
        <v>0.17747440273037543</v>
      </c>
      <c r="CD125" s="16">
        <v>0.23333333333333334</v>
      </c>
      <c r="CE125" s="48"/>
      <c r="CF125" s="16">
        <v>0.15334572490706319</v>
      </c>
      <c r="CG125" s="16"/>
      <c r="CH125" s="16">
        <v>0.10538116591928251</v>
      </c>
      <c r="CI125" s="16">
        <v>0.10867979576951131</v>
      </c>
      <c r="CJ125" s="16">
        <v>0.14304812834224598</v>
      </c>
      <c r="CK125" s="16">
        <v>0.11282051282051282</v>
      </c>
      <c r="CL125" s="16">
        <v>11.001252934968296</v>
      </c>
    </row>
    <row r="126" spans="1:90" x14ac:dyDescent="0.35">
      <c r="A126" s="2" t="s">
        <v>228</v>
      </c>
      <c r="B126" s="16">
        <v>5.0632911392405063E-2</v>
      </c>
      <c r="C126" s="16">
        <v>3.5087719298245612E-2</v>
      </c>
      <c r="D126" s="16">
        <v>0.13649851632047477</v>
      </c>
      <c r="E126" s="16">
        <v>0.17554858934169279</v>
      </c>
      <c r="F126" s="16">
        <v>0.10331384015594541</v>
      </c>
      <c r="G126" s="16">
        <v>0.18454935622317598</v>
      </c>
      <c r="H126" s="16">
        <v>0.14864864864864866</v>
      </c>
      <c r="I126" s="16">
        <v>0.16764590677634156</v>
      </c>
      <c r="J126" s="16">
        <v>0.10532407407407407</v>
      </c>
      <c r="K126" s="16">
        <v>8.3018867924528297E-2</v>
      </c>
      <c r="L126" s="16">
        <v>0.16006884681583478</v>
      </c>
      <c r="M126" s="16">
        <v>9.0604026845637578E-2</v>
      </c>
      <c r="N126" s="16">
        <v>8.5927770859277705E-2</v>
      </c>
      <c r="O126" s="16">
        <v>5.5155875299760189E-2</v>
      </c>
      <c r="P126" s="16">
        <v>0.13490364025695931</v>
      </c>
      <c r="Q126" s="16">
        <v>0.1005586592178771</v>
      </c>
      <c r="R126" s="16">
        <v>0.13992537313432835</v>
      </c>
      <c r="S126" s="16">
        <v>0.1554845580404686</v>
      </c>
      <c r="T126" s="16">
        <v>2.8169014084507043E-2</v>
      </c>
      <c r="U126" s="16">
        <v>0.16790123456790124</v>
      </c>
      <c r="V126" s="16">
        <v>0.10412147505422993</v>
      </c>
      <c r="W126" s="16">
        <v>0.11588366890380314</v>
      </c>
      <c r="X126" s="16">
        <v>9.8437499999999997E-2</v>
      </c>
      <c r="Y126" s="16">
        <v>0.15789473684210525</v>
      </c>
      <c r="Z126" s="16">
        <v>0.13248239436619719</v>
      </c>
      <c r="AA126" s="16">
        <v>9.4736842105263161E-2</v>
      </c>
      <c r="AB126" s="16">
        <v>0.12727272727272726</v>
      </c>
      <c r="AC126" s="16">
        <v>0.1796875</v>
      </c>
      <c r="AD126" s="16">
        <v>0.12280701754385964</v>
      </c>
      <c r="AE126" s="16">
        <v>8.0745341614906832E-2</v>
      </c>
      <c r="AF126" s="16">
        <v>0.15697674418604651</v>
      </c>
      <c r="AG126" s="16">
        <v>2.7210884353741496E-2</v>
      </c>
      <c r="AH126" s="16">
        <v>7.9335793357933573E-2</v>
      </c>
      <c r="AI126" s="16">
        <v>4.3478260869565216E-2</v>
      </c>
      <c r="AJ126" s="16">
        <v>0.14854111405835543</v>
      </c>
      <c r="AK126" s="16">
        <v>8.3569405099150146E-2</v>
      </c>
      <c r="AL126" s="16">
        <v>6.9922308546059936E-2</v>
      </c>
      <c r="AM126" s="16">
        <v>5.5214723926380369E-2</v>
      </c>
      <c r="AN126" s="16">
        <v>5.2287581699346407E-2</v>
      </c>
      <c r="AO126" s="16">
        <v>0.13620071684587814</v>
      </c>
      <c r="AP126" s="16">
        <v>9.020436927413672E-2</v>
      </c>
      <c r="AQ126" s="16">
        <v>0.18315301391035549</v>
      </c>
      <c r="AR126" s="16">
        <v>5.3811659192825115E-2</v>
      </c>
      <c r="AS126" s="16">
        <v>0.10285714285714286</v>
      </c>
      <c r="AT126" s="16">
        <v>0.18443804034582131</v>
      </c>
      <c r="AU126" s="16">
        <v>0.16666666666666666</v>
      </c>
      <c r="AV126" s="16">
        <v>0.13179571663920922</v>
      </c>
      <c r="AW126" s="16">
        <v>0.12727272727272726</v>
      </c>
      <c r="AX126" s="16">
        <v>0.18015012510425354</v>
      </c>
      <c r="AY126" s="16">
        <v>0.14903403863845446</v>
      </c>
      <c r="AZ126" s="16">
        <v>7.8075709779179811E-2</v>
      </c>
      <c r="BA126" s="16">
        <v>9.1259640102827763E-2</v>
      </c>
      <c r="BB126" s="16">
        <v>6.3291139240506333E-2</v>
      </c>
      <c r="BC126" s="16">
        <v>0.22580645161290322</v>
      </c>
      <c r="BD126" s="16">
        <v>7.8947368421052627E-2</v>
      </c>
      <c r="BE126" s="16">
        <v>0.21212121212121213</v>
      </c>
      <c r="BF126" s="16">
        <v>6.0606060606060608E-2</v>
      </c>
      <c r="BG126" s="16">
        <v>0.10069444444444445</v>
      </c>
      <c r="BH126" s="16"/>
      <c r="BI126" s="16">
        <v>9.3059936908517354E-2</v>
      </c>
      <c r="BJ126" s="16">
        <v>0.24107142857142858</v>
      </c>
      <c r="BK126" s="16">
        <v>0.22916666666666666</v>
      </c>
      <c r="BL126" s="16">
        <v>0.11255862428348098</v>
      </c>
      <c r="BM126" s="16">
        <v>0.17525773195876287</v>
      </c>
      <c r="BN126" s="16">
        <v>0.14335060449050085</v>
      </c>
      <c r="BO126" s="16">
        <v>0.23356009070294784</v>
      </c>
      <c r="BP126" s="16">
        <v>4.4585987261146494E-2</v>
      </c>
      <c r="BQ126" s="16">
        <v>0.13299232736572891</v>
      </c>
      <c r="BR126" s="16">
        <v>9.6354166666666671E-2</v>
      </c>
      <c r="BS126" s="16">
        <v>0.11735205616850551</v>
      </c>
      <c r="BT126" s="16">
        <v>0.15918367346938775</v>
      </c>
      <c r="BU126" s="16">
        <v>0.18019480519480519</v>
      </c>
      <c r="BV126" s="16">
        <v>0.15938864628820962</v>
      </c>
      <c r="BW126" s="16">
        <v>0.18833333333333332</v>
      </c>
      <c r="BX126" s="16">
        <v>0.2104851330203443</v>
      </c>
      <c r="BY126" s="16">
        <v>0.11920529801324503</v>
      </c>
      <c r="BZ126" s="16">
        <v>0.11544461778471139</v>
      </c>
      <c r="CA126" s="16">
        <v>6.5055762081784388E-2</v>
      </c>
      <c r="CB126" s="16">
        <v>0.13383838383838384</v>
      </c>
      <c r="CC126" s="16">
        <v>0.16244239631336405</v>
      </c>
      <c r="CD126" s="16">
        <v>0.2085201793721973</v>
      </c>
      <c r="CE126" s="48"/>
      <c r="CF126" s="16">
        <v>0.16113744075829384</v>
      </c>
      <c r="CG126" s="16"/>
      <c r="CH126" s="16">
        <v>9.6285064442759666E-2</v>
      </c>
      <c r="CI126" s="16">
        <v>0.10781476121562952</v>
      </c>
      <c r="CJ126" s="16">
        <v>0.13342318059299191</v>
      </c>
      <c r="CK126" s="16">
        <v>0.11442786069651742</v>
      </c>
      <c r="CL126" s="16">
        <v>10.590449849613723</v>
      </c>
    </row>
    <row r="127" spans="1:90" x14ac:dyDescent="0.35">
      <c r="A127" s="2" t="s">
        <v>229</v>
      </c>
      <c r="B127" s="16">
        <v>0.11392405063291139</v>
      </c>
      <c r="C127" s="16">
        <v>0.10714285714285714</v>
      </c>
      <c r="D127" s="16">
        <v>0.150997150997151</v>
      </c>
      <c r="E127" s="16">
        <v>0.1837037037037037</v>
      </c>
      <c r="F127" s="16">
        <v>0.12573673870333987</v>
      </c>
      <c r="G127" s="16">
        <v>0.20960698689956331</v>
      </c>
      <c r="H127" s="16">
        <v>0.16129032258064516</v>
      </c>
      <c r="I127" s="16">
        <v>0.14646464646464646</v>
      </c>
      <c r="J127" s="16">
        <v>0.11334120425029516</v>
      </c>
      <c r="K127" s="16">
        <v>8.3650190114068435E-2</v>
      </c>
      <c r="L127" s="16">
        <v>0.12238325281803543</v>
      </c>
      <c r="M127" s="16">
        <v>0.12292358803986711</v>
      </c>
      <c r="N127" s="16">
        <v>8.9219330855018583E-2</v>
      </c>
      <c r="O127" s="16">
        <v>7.2992700729927001E-2</v>
      </c>
      <c r="P127" s="16">
        <v>0.11956521739130435</v>
      </c>
      <c r="Q127" s="16">
        <v>0.12994350282485875</v>
      </c>
      <c r="R127" s="16">
        <v>0.1350844277673546</v>
      </c>
      <c r="S127" s="16">
        <v>0.15761448349307774</v>
      </c>
      <c r="T127" s="16">
        <v>8.4507042253521125E-2</v>
      </c>
      <c r="U127" s="16">
        <v>0.12259615384615384</v>
      </c>
      <c r="V127" s="16">
        <v>8.3597883597883602E-2</v>
      </c>
      <c r="W127" s="16">
        <v>0.11839708561020036</v>
      </c>
      <c r="X127" s="16">
        <v>0.14102564102564102</v>
      </c>
      <c r="Y127" s="16">
        <v>0.19811320754716982</v>
      </c>
      <c r="Z127" s="16">
        <v>0.1517391304347826</v>
      </c>
      <c r="AA127" s="16">
        <v>8.9947089947089942E-2</v>
      </c>
      <c r="AB127" s="16">
        <v>0.1377245508982036</v>
      </c>
      <c r="AC127" s="16">
        <v>0.2</v>
      </c>
      <c r="AD127" s="16">
        <v>8.8495575221238937E-2</v>
      </c>
      <c r="AE127" s="16">
        <v>0.19875776397515527</v>
      </c>
      <c r="AF127" s="16">
        <v>0.20930232558139536</v>
      </c>
      <c r="AG127" s="16">
        <v>8.5714285714285715E-2</v>
      </c>
      <c r="AH127" s="16">
        <v>8.1330868761552683E-2</v>
      </c>
      <c r="AI127" s="16">
        <v>0.17391304347826086</v>
      </c>
      <c r="AJ127" s="16">
        <v>0.11421319796954314</v>
      </c>
      <c r="AK127" s="16">
        <v>7.9387186629526457E-2</v>
      </c>
      <c r="AL127" s="16">
        <v>8.1797235023041481E-2</v>
      </c>
      <c r="AM127" s="16">
        <v>7.926829268292683E-2</v>
      </c>
      <c r="AN127" s="16">
        <v>9.4155844155844159E-2</v>
      </c>
      <c r="AO127" s="16">
        <v>0.11599297012302284</v>
      </c>
      <c r="AP127" s="16">
        <v>0.11458333333333333</v>
      </c>
      <c r="AQ127" s="16">
        <v>0.18883792048929662</v>
      </c>
      <c r="AR127" s="16">
        <v>8.4821428571428575E-2</v>
      </c>
      <c r="AS127" s="16">
        <v>0.13407821229050279</v>
      </c>
      <c r="AT127" s="16">
        <v>0.17186024551463644</v>
      </c>
      <c r="AU127" s="16">
        <v>0.16686251468860164</v>
      </c>
      <c r="AV127" s="16">
        <v>0.14449917898193759</v>
      </c>
      <c r="AW127" s="16">
        <v>8.6206896551724144E-2</v>
      </c>
      <c r="AX127" s="16">
        <v>0.18906510851419031</v>
      </c>
      <c r="AY127" s="16">
        <v>0.15298507462686567</v>
      </c>
      <c r="AZ127" s="16">
        <v>0.1026750590086546</v>
      </c>
      <c r="BA127" s="16">
        <v>0.13903061224489796</v>
      </c>
      <c r="BB127" s="16">
        <v>5.1948051948051951E-2</v>
      </c>
      <c r="BC127" s="16">
        <v>9.6774193548387094E-2</v>
      </c>
      <c r="BD127" s="16">
        <v>0.15384615384615385</v>
      </c>
      <c r="BE127" s="16">
        <v>0.15625</v>
      </c>
      <c r="BF127" s="16">
        <v>6.0606060606060608E-2</v>
      </c>
      <c r="BG127" s="16">
        <v>9.7173144876325085E-2</v>
      </c>
      <c r="BH127" s="16"/>
      <c r="BI127" s="16">
        <v>0.14130434782608695</v>
      </c>
      <c r="BJ127" s="16">
        <v>0.28205128205128205</v>
      </c>
      <c r="BK127" s="16">
        <v>0.20634920634920634</v>
      </c>
      <c r="BL127" s="16">
        <v>0.13676547061882474</v>
      </c>
      <c r="BM127" s="16">
        <v>0.21708185053380782</v>
      </c>
      <c r="BN127" s="16">
        <v>0.1706896551724138</v>
      </c>
      <c r="BO127" s="16">
        <v>0.20888272033310201</v>
      </c>
      <c r="BP127" s="16">
        <v>6.7114093959731544E-2</v>
      </c>
      <c r="BQ127" s="16">
        <v>0.10972568578553615</v>
      </c>
      <c r="BR127" s="16">
        <v>0.13466334164588528</v>
      </c>
      <c r="BS127" s="16">
        <v>0.123</v>
      </c>
      <c r="BT127" s="16">
        <v>0.16553962672437111</v>
      </c>
      <c r="BU127" s="16">
        <v>0.189159891598916</v>
      </c>
      <c r="BV127" s="16">
        <v>0.18432574430823118</v>
      </c>
      <c r="BW127" s="16">
        <v>0.23492723492723494</v>
      </c>
      <c r="BX127" s="16">
        <v>0.19391634980988592</v>
      </c>
      <c r="BY127" s="16">
        <v>9.515859766277128E-2</v>
      </c>
      <c r="BZ127" s="16">
        <v>0.14106583072100312</v>
      </c>
      <c r="CA127" s="16">
        <v>7.9545454545454544E-2</v>
      </c>
      <c r="CB127" s="16">
        <v>0.14720812182741116</v>
      </c>
      <c r="CC127" s="16">
        <v>0.16647127784290738</v>
      </c>
      <c r="CD127" s="16">
        <v>0.18954248366013071</v>
      </c>
      <c r="CE127" s="48"/>
      <c r="CF127" s="16">
        <v>0.17619493908153702</v>
      </c>
      <c r="CG127" s="16"/>
      <c r="CH127" s="16">
        <v>0.1100846805234796</v>
      </c>
      <c r="CI127" s="16">
        <v>0.1097647897362794</v>
      </c>
      <c r="CJ127" s="16">
        <v>0.13896457765667575</v>
      </c>
      <c r="CK127" s="16">
        <v>0.12771084337349398</v>
      </c>
      <c r="CL127" s="16">
        <v>11.614872017801771</v>
      </c>
    </row>
    <row r="128" spans="1:90" x14ac:dyDescent="0.35">
      <c r="A128" s="2" t="s">
        <v>230</v>
      </c>
      <c r="B128" s="16">
        <v>7.4999999999999997E-2</v>
      </c>
      <c r="C128" s="16">
        <v>7.2727272727272724E-2</v>
      </c>
      <c r="D128" s="16">
        <v>0.16480446927374301</v>
      </c>
      <c r="E128" s="16">
        <v>0.16503496503496504</v>
      </c>
      <c r="F128" s="16">
        <v>0.15674603174603174</v>
      </c>
      <c r="G128" s="16">
        <v>0.21354166666666666</v>
      </c>
      <c r="H128" s="16">
        <v>0.18238993710691823</v>
      </c>
      <c r="I128" s="16">
        <v>0.16840882694541232</v>
      </c>
      <c r="J128" s="16">
        <v>0.11230585424133811</v>
      </c>
      <c r="K128" s="16">
        <v>0.1169811320754717</v>
      </c>
      <c r="L128" s="16">
        <v>0.11869918699186992</v>
      </c>
      <c r="M128" s="16">
        <v>9.8305084745762716E-2</v>
      </c>
      <c r="N128" s="16">
        <v>9.5477386934673364E-2</v>
      </c>
      <c r="O128" s="16">
        <v>0.14975845410628019</v>
      </c>
      <c r="P128" s="16">
        <v>0.14285714285714285</v>
      </c>
      <c r="Q128" s="16">
        <v>0.10404624277456648</v>
      </c>
      <c r="R128" s="16">
        <v>0.14869888475836432</v>
      </c>
      <c r="S128" s="16">
        <v>0.15084388185654007</v>
      </c>
      <c r="T128" s="16">
        <v>5.4794520547945202E-2</v>
      </c>
      <c r="U128" s="16">
        <v>0.15439429928741091</v>
      </c>
      <c r="V128" s="16">
        <v>0.1228813559322034</v>
      </c>
      <c r="W128" s="16">
        <v>0.12676698586411309</v>
      </c>
      <c r="X128" s="16">
        <v>0.12841091492776885</v>
      </c>
      <c r="Y128" s="16">
        <v>0.18372093023255814</v>
      </c>
      <c r="Z128" s="16">
        <v>0.14128128977513787</v>
      </c>
      <c r="AA128" s="16">
        <v>0.12698412698412698</v>
      </c>
      <c r="AB128" s="16">
        <v>0.1317365269461078</v>
      </c>
      <c r="AC128" s="16">
        <v>0.15909090909090909</v>
      </c>
      <c r="AD128" s="16">
        <v>7.2072072072072071E-2</v>
      </c>
      <c r="AE128" s="16">
        <v>0.1165644171779141</v>
      </c>
      <c r="AF128" s="16">
        <v>0.15428571428571428</v>
      </c>
      <c r="AG128" s="16">
        <v>9.2198581560283682E-2</v>
      </c>
      <c r="AH128" s="16">
        <v>9.9811676082862524E-2</v>
      </c>
      <c r="AI128" s="16">
        <v>0.2608695652173913</v>
      </c>
      <c r="AJ128" s="16">
        <v>0.10421836228287841</v>
      </c>
      <c r="AK128" s="16">
        <v>7.6437587657784009E-2</v>
      </c>
      <c r="AL128" s="16">
        <v>8.0796252927400475E-2</v>
      </c>
      <c r="AM128" s="16">
        <v>9.202453987730061E-2</v>
      </c>
      <c r="AN128" s="16">
        <v>8.7378640776699032E-2</v>
      </c>
      <c r="AO128" s="16">
        <v>0.12982456140350876</v>
      </c>
      <c r="AP128" s="16">
        <v>0.11428571428571428</v>
      </c>
      <c r="AQ128" s="16">
        <v>0.19486404833836857</v>
      </c>
      <c r="AR128" s="16">
        <v>0.11842105263157894</v>
      </c>
      <c r="AS128" s="16">
        <v>0.1761006289308176</v>
      </c>
      <c r="AT128" s="16">
        <v>0.19245283018867926</v>
      </c>
      <c r="AU128" s="16">
        <v>0.18299881936245574</v>
      </c>
      <c r="AV128" s="16">
        <v>0.11783960720130933</v>
      </c>
      <c r="AW128" s="16">
        <v>0.15789473684210525</v>
      </c>
      <c r="AX128" s="16">
        <v>0.19814892721918384</v>
      </c>
      <c r="AY128" s="16">
        <v>0.15613382899628253</v>
      </c>
      <c r="AZ128" s="16">
        <v>0.11966140823393613</v>
      </c>
      <c r="BA128" s="16">
        <v>0.10684273709483794</v>
      </c>
      <c r="BB128" s="16">
        <v>6.3291139240506333E-2</v>
      </c>
      <c r="BC128" s="16">
        <v>0.16129032258064516</v>
      </c>
      <c r="BD128" s="16">
        <v>0.17499999999999999</v>
      </c>
      <c r="BE128" s="16">
        <v>0.21875</v>
      </c>
      <c r="BF128" s="16">
        <v>0.11940298507462686</v>
      </c>
      <c r="BG128" s="16">
        <v>0.12769784172661872</v>
      </c>
      <c r="BH128" s="16"/>
      <c r="BI128" s="16">
        <v>0.11603053435114503</v>
      </c>
      <c r="BJ128" s="16">
        <v>0.23728813559322035</v>
      </c>
      <c r="BK128" s="16">
        <v>0.23968253968253969</v>
      </c>
      <c r="BL128" s="16">
        <v>0.12654320987654322</v>
      </c>
      <c r="BM128" s="16">
        <v>0.16938950988822013</v>
      </c>
      <c r="BN128" s="16">
        <v>0.17966101694915254</v>
      </c>
      <c r="BO128" s="16">
        <v>0.22489959839357429</v>
      </c>
      <c r="BP128" s="16">
        <v>7.8498293515358364E-2</v>
      </c>
      <c r="BQ128" s="16">
        <v>0.13466334164588528</v>
      </c>
      <c r="BR128" s="16">
        <v>0.11586901763224182</v>
      </c>
      <c r="BS128" s="16">
        <v>0.14702920443101711</v>
      </c>
      <c r="BT128" s="16">
        <v>0.16725209402864091</v>
      </c>
      <c r="BU128" s="16">
        <v>0.18191721132897604</v>
      </c>
      <c r="BV128" s="16">
        <v>0.1946067415730337</v>
      </c>
      <c r="BW128" s="16">
        <v>0.21025020177562551</v>
      </c>
      <c r="BX128" s="16">
        <v>0.20164917541229385</v>
      </c>
      <c r="BY128" s="16">
        <v>9.949409780775717E-2</v>
      </c>
      <c r="BZ128" s="16">
        <v>0.15625</v>
      </c>
      <c r="CA128" s="16">
        <v>0.10285714285714286</v>
      </c>
      <c r="CB128" s="16">
        <v>0.15460122699386503</v>
      </c>
      <c r="CC128" s="16">
        <v>0.1800232288037166</v>
      </c>
      <c r="CD128" s="16">
        <v>0.23467230443974629</v>
      </c>
      <c r="CE128" s="48"/>
      <c r="CF128" s="16">
        <v>0.17669172932330826</v>
      </c>
      <c r="CG128" s="16"/>
      <c r="CH128" s="16">
        <v>0.12208398133748057</v>
      </c>
      <c r="CI128" s="16">
        <v>0.11705202312138728</v>
      </c>
      <c r="CJ128" s="16">
        <v>0.16531165311653118</v>
      </c>
      <c r="CK128" s="16">
        <v>0.11904761904761904</v>
      </c>
      <c r="CL128" s="16">
        <v>12.187561712626792</v>
      </c>
    </row>
    <row r="129" spans="1:90" x14ac:dyDescent="0.35">
      <c r="A129" s="2" t="s">
        <v>231</v>
      </c>
      <c r="B129" s="16">
        <v>9.0909090909090912E-2</v>
      </c>
      <c r="C129" s="16">
        <v>5.4545454545454543E-2</v>
      </c>
      <c r="D129" s="16">
        <v>0.16223404255319149</v>
      </c>
      <c r="E129" s="16">
        <v>0.11699164345403899</v>
      </c>
      <c r="F129" s="16">
        <v>9.8611111111111108E-2</v>
      </c>
      <c r="G129" s="16">
        <v>0.52112676056338025</v>
      </c>
      <c r="H129" s="16">
        <v>4.1379310344827586E-2</v>
      </c>
      <c r="I129" s="16">
        <v>0.18365817091454273</v>
      </c>
      <c r="J129" s="16">
        <v>0.12650602409638553</v>
      </c>
      <c r="K129" s="16">
        <v>3.614457831325301E-2</v>
      </c>
      <c r="L129" s="16">
        <v>0.31111111111111112</v>
      </c>
      <c r="M129" s="16">
        <v>5.5855855855855854E-2</v>
      </c>
      <c r="N129" s="16">
        <v>0.27796610169491526</v>
      </c>
      <c r="O129" s="16">
        <v>6.5162907268170422E-2</v>
      </c>
      <c r="P129" s="16">
        <v>0.1409090909090909</v>
      </c>
      <c r="Q129" s="16">
        <v>3.7037037037037035E-2</v>
      </c>
      <c r="R129" s="16">
        <v>0.14150943396226415</v>
      </c>
      <c r="S129" s="16">
        <v>0.15110178384050368</v>
      </c>
      <c r="T129" s="16">
        <v>5.5555555555555552E-2</v>
      </c>
      <c r="U129" s="16">
        <v>0.15681818181818183</v>
      </c>
      <c r="V129" s="16">
        <v>0.11937172774869111</v>
      </c>
      <c r="W129" s="16">
        <v>0.12924221292422131</v>
      </c>
      <c r="X129" s="16">
        <v>0.11594202898550725</v>
      </c>
      <c r="Y129" s="16">
        <v>0.17011494252873563</v>
      </c>
      <c r="Z129" s="16">
        <v>0.14661016949152542</v>
      </c>
      <c r="AA129" s="16">
        <v>8.8082901554404139E-2</v>
      </c>
      <c r="AB129" s="16">
        <v>0.1588235294117647</v>
      </c>
      <c r="AC129" s="16">
        <v>0.22556390977443608</v>
      </c>
      <c r="AD129" s="16">
        <v>0.11214953271028037</v>
      </c>
      <c r="AE129" s="16">
        <v>0.13253012048192772</v>
      </c>
      <c r="AF129" s="16">
        <v>0.18497109826589594</v>
      </c>
      <c r="AG129" s="16">
        <v>0.11023622047244094</v>
      </c>
      <c r="AH129" s="16">
        <v>0.10922787193973635</v>
      </c>
      <c r="AI129" s="16">
        <v>4.3478260869565216E-2</v>
      </c>
      <c r="AJ129" s="16">
        <v>0.16543209876543211</v>
      </c>
      <c r="AK129" s="16">
        <v>6.7471590909090912E-2</v>
      </c>
      <c r="AL129" s="16">
        <v>8.2932692307692304E-2</v>
      </c>
      <c r="AM129" s="16">
        <v>6.6265060240963861E-2</v>
      </c>
      <c r="AN129" s="16">
        <v>8.0385852090032156E-2</v>
      </c>
      <c r="AO129" s="16">
        <v>0.14674868189806678</v>
      </c>
      <c r="AP129" s="16">
        <v>0.11311914323962517</v>
      </c>
      <c r="AQ129" s="16">
        <v>0.17677902621722846</v>
      </c>
      <c r="AR129" s="16">
        <v>0.11864406779661017</v>
      </c>
      <c r="AS129" s="16">
        <v>9.580838323353294E-2</v>
      </c>
      <c r="AT129" s="16">
        <v>0.19646182495344505</v>
      </c>
      <c r="AU129" s="16">
        <v>0.1708185053380783</v>
      </c>
      <c r="AV129" s="16">
        <v>0.1402936378466558</v>
      </c>
      <c r="AW129" s="16">
        <v>0.16666666666666666</v>
      </c>
      <c r="AX129" s="16">
        <v>0.23476394849785406</v>
      </c>
      <c r="AY129" s="16">
        <v>0.16774193548387098</v>
      </c>
      <c r="AZ129" s="16">
        <v>0.13595166163141995</v>
      </c>
      <c r="BA129" s="16">
        <v>0.11428571428571428</v>
      </c>
      <c r="BB129" s="16">
        <v>1.2658227848101266E-2</v>
      </c>
      <c r="BC129" s="16">
        <v>0.25</v>
      </c>
      <c r="BD129" s="16">
        <v>0.15</v>
      </c>
      <c r="BE129" s="16">
        <v>0.22580645161290322</v>
      </c>
      <c r="BF129" s="16">
        <v>0.10294117647058823</v>
      </c>
      <c r="BG129" s="16">
        <v>0.13928571428571429</v>
      </c>
      <c r="BH129" s="16"/>
      <c r="BI129" s="16">
        <v>8.8372093023255813E-2</v>
      </c>
      <c r="BJ129" s="16">
        <v>0.20168067226890757</v>
      </c>
      <c r="BK129" s="16">
        <v>0.2543171114599686</v>
      </c>
      <c r="BL129" s="16">
        <v>0.11371749107598164</v>
      </c>
      <c r="BM129" s="16">
        <v>0.1672473867595819</v>
      </c>
      <c r="BN129" s="16">
        <v>0.15292096219931273</v>
      </c>
      <c r="BO129" s="16">
        <v>0.23308270676691728</v>
      </c>
      <c r="BP129" s="16">
        <v>3.7542662116040959E-2</v>
      </c>
      <c r="BQ129" s="16">
        <v>0.12468827930174564</v>
      </c>
      <c r="BR129" s="16">
        <v>0.1076923076923077</v>
      </c>
      <c r="BS129" s="16">
        <v>0.13604060913705585</v>
      </c>
      <c r="BT129" s="16">
        <v>0.16403532245116403</v>
      </c>
      <c r="BU129" s="16">
        <v>0.18530701754385964</v>
      </c>
      <c r="BV129" s="16">
        <v>0.18329571106094808</v>
      </c>
      <c r="BW129" s="16">
        <v>0.18921095008051531</v>
      </c>
      <c r="BX129" s="16">
        <v>0.17801047120418848</v>
      </c>
      <c r="BY129" s="16">
        <v>0.10918544194107452</v>
      </c>
      <c r="BZ129" s="16">
        <v>0.17972350230414746</v>
      </c>
      <c r="CA129" s="16">
        <v>9.1778202676864248E-2</v>
      </c>
      <c r="CB129" s="16">
        <v>0.15821256038647344</v>
      </c>
      <c r="CC129" s="16">
        <v>0.19858989424206816</v>
      </c>
      <c r="CD129" s="16">
        <v>0.2405857740585774</v>
      </c>
      <c r="CE129" s="48"/>
      <c r="CF129" s="16">
        <v>0.16991643454038996</v>
      </c>
      <c r="CG129" s="16"/>
      <c r="CH129" s="16">
        <v>0.12676056338028169</v>
      </c>
      <c r="CI129" s="16">
        <v>0.1111934766493699</v>
      </c>
      <c r="CJ129" s="16">
        <v>0.16395663956639567</v>
      </c>
      <c r="CK129" s="16">
        <v>0.1366906474820144</v>
      </c>
      <c r="CL129" s="16">
        <v>12.196494726005785</v>
      </c>
    </row>
    <row r="130" spans="1:90" x14ac:dyDescent="0.35">
      <c r="A130" s="2" t="s">
        <v>232</v>
      </c>
      <c r="B130" s="16">
        <v>6.5789473684210523E-2</v>
      </c>
      <c r="C130" s="16">
        <v>9.4339622641509441E-2</v>
      </c>
      <c r="D130" s="16">
        <v>0.11917098445595854</v>
      </c>
      <c r="E130" s="16">
        <v>0.12222222222222222</v>
      </c>
      <c r="F130" s="16">
        <v>0.112</v>
      </c>
      <c r="G130" s="16">
        <v>0.18284228769497402</v>
      </c>
      <c r="H130" s="16">
        <v>0.11019283746556474</v>
      </c>
      <c r="I130" s="16">
        <v>0.13804713804713806</v>
      </c>
      <c r="J130" s="16">
        <v>9.5465393794749401E-2</v>
      </c>
      <c r="K130" s="16">
        <v>9.9264705882352935E-2</v>
      </c>
      <c r="L130" s="16">
        <v>0.14051094890510948</v>
      </c>
      <c r="M130" s="16">
        <v>0.13651877133105803</v>
      </c>
      <c r="N130" s="16">
        <v>7.4494949494949489E-2</v>
      </c>
      <c r="O130" s="16">
        <v>0.11643835616438356</v>
      </c>
      <c r="P130" s="16">
        <v>0.12854030501089325</v>
      </c>
      <c r="Q130" s="16">
        <v>9.433962264150943E-3</v>
      </c>
      <c r="R130" s="16">
        <v>0.14339622641509434</v>
      </c>
      <c r="S130" s="16">
        <v>0.14451476793248946</v>
      </c>
      <c r="T130" s="16">
        <v>4.3478260869565216E-2</v>
      </c>
      <c r="U130" s="16">
        <v>8.5011185682326629E-2</v>
      </c>
      <c r="V130" s="16">
        <v>8.7830687830687829E-2</v>
      </c>
      <c r="W130" s="16">
        <v>0.11756440281030445</v>
      </c>
      <c r="X130" s="16">
        <v>0.11601307189542484</v>
      </c>
      <c r="Y130" s="16">
        <v>0.13744075829383887</v>
      </c>
      <c r="Z130" s="16">
        <v>0.18958950486669487</v>
      </c>
      <c r="AA130" s="16">
        <v>0.21134020618556701</v>
      </c>
      <c r="AB130" s="16">
        <v>0.14792899408284024</v>
      </c>
      <c r="AC130" s="16">
        <v>0.30434782608695654</v>
      </c>
      <c r="AD130" s="16">
        <v>0.16513761467889909</v>
      </c>
      <c r="AE130" s="16">
        <v>0.15976331360946747</v>
      </c>
      <c r="AF130" s="16">
        <v>0.19101123595505617</v>
      </c>
      <c r="AG130" s="16">
        <v>7.874015748031496E-2</v>
      </c>
      <c r="AH130" s="16">
        <v>8.8014981273408247E-2</v>
      </c>
      <c r="AI130" s="16">
        <v>0.13043478260869565</v>
      </c>
      <c r="AJ130" s="16">
        <v>0.13300492610837439</v>
      </c>
      <c r="AK130" s="16">
        <v>6.3089195068890505E-2</v>
      </c>
      <c r="AL130" s="16">
        <v>7.5588599752168528E-2</v>
      </c>
      <c r="AM130" s="16">
        <v>0.11834319526627218</v>
      </c>
      <c r="AN130" s="16">
        <v>6.6225165562913912E-2</v>
      </c>
      <c r="AO130" s="16">
        <v>0.10260869565217391</v>
      </c>
      <c r="AP130" s="16">
        <v>8.7071240105540904E-2</v>
      </c>
      <c r="AQ130" s="16">
        <v>0.15603900975243812</v>
      </c>
      <c r="AR130" s="16">
        <v>8.8607594936708861E-2</v>
      </c>
      <c r="AS130" s="16">
        <v>8.2352941176470587E-2</v>
      </c>
      <c r="AT130" s="16">
        <v>0.17050691244239632</v>
      </c>
      <c r="AU130" s="16">
        <v>0.16828087167070219</v>
      </c>
      <c r="AV130" s="16">
        <v>0.11037891268533773</v>
      </c>
      <c r="AW130" s="16">
        <v>0.18032786885245902</v>
      </c>
      <c r="AX130" s="16">
        <v>0.18801563178462874</v>
      </c>
      <c r="AY130" s="16">
        <v>0.13214620431115276</v>
      </c>
      <c r="AZ130" s="16">
        <v>0.10043041606886657</v>
      </c>
      <c r="BA130" s="16">
        <v>9.7087378640776691E-3</v>
      </c>
      <c r="BB130" s="16">
        <v>0.14492753623188406</v>
      </c>
      <c r="BC130" s="16">
        <v>7.3529411764705885E-2</v>
      </c>
      <c r="BD130" s="16">
        <v>0.14634146341463414</v>
      </c>
      <c r="BE130" s="16">
        <v>0.15625</v>
      </c>
      <c r="BF130" s="16">
        <v>6.0606060606060608E-2</v>
      </c>
      <c r="BG130" s="16">
        <v>0.11347517730496454</v>
      </c>
      <c r="BH130" s="16"/>
      <c r="BI130" s="16">
        <v>8.0314960629921259E-2</v>
      </c>
      <c r="BJ130" s="16">
        <v>0.184</v>
      </c>
      <c r="BK130" s="16">
        <v>0.2076069730586371</v>
      </c>
      <c r="BL130" s="16">
        <v>0.1095890410958904</v>
      </c>
      <c r="BM130" s="16">
        <v>0.14763948497854076</v>
      </c>
      <c r="BN130" s="16">
        <v>0.1265164644714038</v>
      </c>
      <c r="BO130" s="16">
        <v>0.19356955380577429</v>
      </c>
      <c r="BP130" s="16">
        <v>8.7412587412587409E-2</v>
      </c>
      <c r="BQ130" s="16">
        <v>0.13250000000000001</v>
      </c>
      <c r="BR130" s="16">
        <v>0.13212435233160622</v>
      </c>
      <c r="BS130" s="16">
        <v>0.11491935483870967</v>
      </c>
      <c r="BT130" s="16">
        <v>0.14216867469879518</v>
      </c>
      <c r="BU130" s="16">
        <v>0.17243272926963207</v>
      </c>
      <c r="BV130" s="16">
        <v>0.15449046067938577</v>
      </c>
      <c r="BW130" s="16">
        <v>0.17269402681836651</v>
      </c>
      <c r="BX130" s="16">
        <v>0.1467065868263473</v>
      </c>
      <c r="BY130" s="16">
        <v>9.3587521663778164E-2</v>
      </c>
      <c r="BZ130" s="16">
        <v>0.13574660633484162</v>
      </c>
      <c r="CA130" s="16">
        <v>0.11937377690802348</v>
      </c>
      <c r="CB130" s="16">
        <v>0.15123094958968347</v>
      </c>
      <c r="CC130" s="16">
        <v>0.13986013986013987</v>
      </c>
      <c r="CD130" s="16">
        <v>0.20703933747412009</v>
      </c>
      <c r="CE130" s="48"/>
      <c r="CF130" s="16">
        <v>0.14312267657992564</v>
      </c>
      <c r="CG130" s="16">
        <v>1</v>
      </c>
      <c r="CH130" s="16">
        <v>0.10328638497652583</v>
      </c>
      <c r="CI130" s="16">
        <v>0.10703363914373089</v>
      </c>
      <c r="CJ130" s="16">
        <v>0.14075067024128687</v>
      </c>
      <c r="CK130" s="16">
        <v>9.5571095571095568E-2</v>
      </c>
      <c r="CL130" s="16">
        <v>11.755973755259427</v>
      </c>
    </row>
    <row r="131" spans="1:90" x14ac:dyDescent="0.35">
      <c r="A131" s="2" t="s">
        <v>233</v>
      </c>
      <c r="B131" s="16">
        <v>9.3333333333333338E-2</v>
      </c>
      <c r="C131" s="16">
        <v>3.8461538461538464E-2</v>
      </c>
      <c r="D131" s="16">
        <v>0.12977099236641221</v>
      </c>
      <c r="E131" s="16">
        <v>0.13793103448275862</v>
      </c>
      <c r="F131" s="16">
        <v>0.1384928716904277</v>
      </c>
      <c r="G131" s="16">
        <v>0.2321270962047661</v>
      </c>
      <c r="H131" s="16">
        <v>0.15616438356164383</v>
      </c>
      <c r="I131" s="16">
        <v>0.18396418396418396</v>
      </c>
      <c r="J131" s="16">
        <v>0.15227817745803357</v>
      </c>
      <c r="K131" s="16">
        <v>0.11721611721611722</v>
      </c>
      <c r="L131" s="16">
        <v>0.14177693761814744</v>
      </c>
      <c r="M131" s="16">
        <v>0.11458333333333333</v>
      </c>
      <c r="N131" s="16">
        <v>8.0415045395590148E-2</v>
      </c>
      <c r="O131" s="16">
        <v>0.10697674418604651</v>
      </c>
      <c r="P131" s="16">
        <v>0.15711252653927812</v>
      </c>
      <c r="Q131" s="16"/>
      <c r="R131" s="16">
        <v>0.18525519848771266</v>
      </c>
      <c r="S131" s="16">
        <v>0.17075773745997866</v>
      </c>
      <c r="T131" s="16">
        <v>0.13432835820895522</v>
      </c>
      <c r="U131" s="16">
        <v>0.23181818181818181</v>
      </c>
      <c r="V131" s="16">
        <v>0.14103923647932132</v>
      </c>
      <c r="W131" s="16">
        <v>0.13715953307392997</v>
      </c>
      <c r="X131" s="16">
        <v>0.12146422628951747</v>
      </c>
      <c r="Y131" s="16">
        <v>0.1937046004842615</v>
      </c>
      <c r="Z131" s="16">
        <v>0.20008460236886633</v>
      </c>
      <c r="AA131" s="16">
        <v>0.16080402010050251</v>
      </c>
      <c r="AB131" s="16">
        <v>0.21935483870967742</v>
      </c>
      <c r="AC131" s="16">
        <v>0.25517241379310346</v>
      </c>
      <c r="AD131" s="16">
        <v>0.2</v>
      </c>
      <c r="AE131" s="16">
        <v>0.14545454545454545</v>
      </c>
      <c r="AF131" s="16">
        <v>0.21857923497267759</v>
      </c>
      <c r="AG131" s="16">
        <v>0.14634146341463414</v>
      </c>
      <c r="AH131" s="16">
        <v>0.10869565217391304</v>
      </c>
      <c r="AI131" s="16">
        <v>4.3478260869565216E-2</v>
      </c>
      <c r="AJ131" s="16">
        <v>0.1225</v>
      </c>
      <c r="AK131" s="16">
        <v>8.6956521739130432E-2</v>
      </c>
      <c r="AL131" s="16">
        <v>9.8887515451174288E-2</v>
      </c>
      <c r="AM131" s="16">
        <v>0.10778443113772455</v>
      </c>
      <c r="AN131" s="16">
        <v>7.6158940397350994E-2</v>
      </c>
      <c r="AO131" s="16">
        <v>0.14526129317980513</v>
      </c>
      <c r="AP131" s="16">
        <v>0.12107329842931937</v>
      </c>
      <c r="AQ131" s="16">
        <v>0.18106060606060606</v>
      </c>
      <c r="AR131" s="16">
        <v>9.166666666666666E-2</v>
      </c>
      <c r="AS131" s="16">
        <v>0.12138728323699421</v>
      </c>
      <c r="AT131" s="16">
        <v>0.17520969245107176</v>
      </c>
      <c r="AU131" s="16">
        <v>0.18982630272952852</v>
      </c>
      <c r="AV131" s="16">
        <v>0.16216216216216217</v>
      </c>
      <c r="AW131" s="16">
        <v>0.16393442622950818</v>
      </c>
      <c r="AX131" s="16">
        <v>0.23264042459088899</v>
      </c>
      <c r="AY131" s="16">
        <v>0.19962157048249762</v>
      </c>
      <c r="AZ131" s="16">
        <v>0.13623292595255213</v>
      </c>
      <c r="BA131" s="16">
        <v>9.6774193548387094E-2</v>
      </c>
      <c r="BB131" s="16">
        <v>0.1111111111111111</v>
      </c>
      <c r="BC131" s="16">
        <v>0.18840579710144928</v>
      </c>
      <c r="BD131" s="16">
        <v>0.2</v>
      </c>
      <c r="BE131" s="16">
        <v>0.23333333333333334</v>
      </c>
      <c r="BF131" s="16">
        <v>0.19696969696969696</v>
      </c>
      <c r="BG131" s="16">
        <v>0.1449814126394052</v>
      </c>
      <c r="BH131" s="16"/>
      <c r="BI131" s="16">
        <v>0.10147299509001637</v>
      </c>
      <c r="BJ131" s="16">
        <v>0.27642276422764228</v>
      </c>
      <c r="BK131" s="16">
        <v>0.20516962843295639</v>
      </c>
      <c r="BL131" s="16">
        <v>0.13221884498480244</v>
      </c>
      <c r="BM131" s="16">
        <v>0.2476107732406603</v>
      </c>
      <c r="BN131" s="16">
        <v>0.16518650088809947</v>
      </c>
      <c r="BO131" s="16">
        <v>0.24115334207077327</v>
      </c>
      <c r="BP131" s="16">
        <v>6.3157894736842107E-2</v>
      </c>
      <c r="BQ131" s="16">
        <v>0.17015706806282724</v>
      </c>
      <c r="BR131" s="16">
        <v>0.35989010989010989</v>
      </c>
      <c r="BS131" s="16">
        <v>0.12448559670781893</v>
      </c>
      <c r="BT131" s="16">
        <v>0.14769719428268926</v>
      </c>
      <c r="BU131" s="16">
        <v>0.20973154362416108</v>
      </c>
      <c r="BV131" s="16">
        <v>0.17741153659718856</v>
      </c>
      <c r="BW131" s="16">
        <v>0.19647251845775227</v>
      </c>
      <c r="BX131" s="16">
        <v>0.18611746758199849</v>
      </c>
      <c r="BY131" s="16">
        <v>0.11908931698774081</v>
      </c>
      <c r="BZ131" s="16">
        <v>0.14285714285714285</v>
      </c>
      <c r="CA131" s="16">
        <v>0.12966601178781925</v>
      </c>
      <c r="CB131" s="16">
        <v>0.17196702002355713</v>
      </c>
      <c r="CC131" s="16">
        <v>0.17448856799037304</v>
      </c>
      <c r="CD131" s="16">
        <v>0.23636363636363636</v>
      </c>
      <c r="CE131" s="48"/>
      <c r="CF131" s="16">
        <v>0.15980392156862744</v>
      </c>
      <c r="CG131" s="16">
        <v>1</v>
      </c>
      <c r="CH131" s="16">
        <v>0.11612903225806452</v>
      </c>
      <c r="CI131" s="16">
        <v>0.1024428684003152</v>
      </c>
      <c r="CJ131" s="16">
        <v>0.14972527472527472</v>
      </c>
      <c r="CK131" s="16">
        <v>0.15130023640661938</v>
      </c>
      <c r="CL131" s="16">
        <v>14.236224833816829</v>
      </c>
    </row>
    <row r="132" spans="1:90" x14ac:dyDescent="0.35">
      <c r="A132" s="2" t="s">
        <v>234</v>
      </c>
      <c r="B132" s="16">
        <v>0.10256410256410256</v>
      </c>
      <c r="C132" s="16">
        <v>3.9215686274509803E-2</v>
      </c>
      <c r="D132" s="16">
        <v>0.13383838383838384</v>
      </c>
      <c r="E132" s="16">
        <v>0.14456233421750664</v>
      </c>
      <c r="F132" s="16">
        <v>0.15226337448559671</v>
      </c>
      <c r="G132" s="16">
        <v>0.20598591549295775</v>
      </c>
      <c r="H132" s="16">
        <v>0.14016172506738545</v>
      </c>
      <c r="I132" s="16">
        <v>0.16720647773279351</v>
      </c>
      <c r="J132" s="16">
        <v>0.1388888888888889</v>
      </c>
      <c r="K132" s="16">
        <v>8.8235294117647065E-2</v>
      </c>
      <c r="L132" s="16">
        <v>0.15019011406844107</v>
      </c>
      <c r="M132" s="16">
        <v>0.1289198606271777</v>
      </c>
      <c r="N132" s="16">
        <v>8.7071240105540904E-2</v>
      </c>
      <c r="O132" s="16">
        <v>0.11294117647058824</v>
      </c>
      <c r="P132" s="16">
        <v>0.13664596273291926</v>
      </c>
      <c r="Q132" s="16"/>
      <c r="R132" s="16">
        <v>0.18285714285714286</v>
      </c>
      <c r="S132" s="16">
        <v>0.16702586206896552</v>
      </c>
      <c r="T132" s="16">
        <v>7.3529411764705885E-2</v>
      </c>
      <c r="U132" s="16">
        <v>0.15483870967741936</v>
      </c>
      <c r="V132" s="16">
        <v>0.11808510638297873</v>
      </c>
      <c r="W132" s="16">
        <v>0.12848605577689243</v>
      </c>
      <c r="X132" s="16">
        <v>0.14285714285714285</v>
      </c>
      <c r="Y132" s="16">
        <v>0.18377088305489261</v>
      </c>
      <c r="Z132" s="16">
        <v>0.16189290161892902</v>
      </c>
      <c r="AA132" s="16">
        <v>0.14141414141414141</v>
      </c>
      <c r="AB132" s="16">
        <v>0.16447368421052633</v>
      </c>
      <c r="AC132" s="16">
        <v>0.29605263157894735</v>
      </c>
      <c r="AD132" s="16">
        <v>0.13333333333333333</v>
      </c>
      <c r="AE132" s="16">
        <v>0.16666666666666666</v>
      </c>
      <c r="AF132" s="16">
        <v>0.17486338797814208</v>
      </c>
      <c r="AG132" s="16">
        <v>0.13008130081300814</v>
      </c>
      <c r="AH132" s="16">
        <v>0.13745019920318724</v>
      </c>
      <c r="AI132" s="16">
        <v>8.6956521739130432E-2</v>
      </c>
      <c r="AJ132" s="16">
        <v>0.11940298507462686</v>
      </c>
      <c r="AK132" s="16">
        <v>7.6636904761904767E-2</v>
      </c>
      <c r="AL132" s="16">
        <v>9.4696969696969696E-2</v>
      </c>
      <c r="AM132" s="16">
        <v>0.10059171597633136</v>
      </c>
      <c r="AN132" s="16">
        <v>5.2980132450331126E-2</v>
      </c>
      <c r="AO132" s="16">
        <v>0.13820422535211269</v>
      </c>
      <c r="AP132" s="16">
        <v>0.11540941328175371</v>
      </c>
      <c r="AQ132" s="16">
        <v>0.2101669195751138</v>
      </c>
      <c r="AR132" s="16">
        <v>7.9166666666666663E-2</v>
      </c>
      <c r="AS132" s="16">
        <v>0.10112359550561797</v>
      </c>
      <c r="AT132" s="16">
        <v>0.16872037914691942</v>
      </c>
      <c r="AU132" s="16">
        <v>0.17755856966707767</v>
      </c>
      <c r="AV132" s="16">
        <v>0.15448504983388706</v>
      </c>
      <c r="AW132" s="16">
        <v>6.6666666666666666E-2</v>
      </c>
      <c r="AX132" s="16">
        <v>0.21254971277065843</v>
      </c>
      <c r="AY132" s="16">
        <v>0.14513108614232209</v>
      </c>
      <c r="AZ132" s="16">
        <v>0.11839323467230443</v>
      </c>
      <c r="BA132" s="16">
        <v>0.12790697674418605</v>
      </c>
      <c r="BB132" s="16">
        <v>9.8591549295774641E-2</v>
      </c>
      <c r="BC132" s="16">
        <v>0.2318840579710145</v>
      </c>
      <c r="BD132" s="16">
        <v>0.18604651162790697</v>
      </c>
      <c r="BE132" s="16">
        <v>0.20689655172413793</v>
      </c>
      <c r="BF132" s="16">
        <v>4.6875E-2</v>
      </c>
      <c r="BG132" s="16">
        <v>0.13996316758747698</v>
      </c>
      <c r="BH132" s="16"/>
      <c r="BI132" s="16">
        <v>9.515859766277128E-2</v>
      </c>
      <c r="BJ132" s="16">
        <v>0.30081300813008133</v>
      </c>
      <c r="BK132" s="16">
        <v>0.19967532467532467</v>
      </c>
      <c r="BL132" s="16">
        <v>0.12669003505257886</v>
      </c>
      <c r="BM132" s="16">
        <v>0.18629032258064515</v>
      </c>
      <c r="BN132" s="16">
        <v>0.14181818181818182</v>
      </c>
      <c r="BO132" s="16">
        <v>0.20566037735849058</v>
      </c>
      <c r="BP132" s="16">
        <v>7.0921985815602842E-2</v>
      </c>
      <c r="BQ132" s="16">
        <v>0.15245478036175711</v>
      </c>
      <c r="BR132" s="16">
        <v>0.14319809069212411</v>
      </c>
      <c r="BS132" s="16">
        <v>0.15768056968463887</v>
      </c>
      <c r="BT132" s="16">
        <v>0.16063829787234044</v>
      </c>
      <c r="BU132" s="16">
        <v>0.19877845641310382</v>
      </c>
      <c r="BV132" s="16">
        <v>0.16707257671699952</v>
      </c>
      <c r="BW132" s="16">
        <v>0.18832236842105263</v>
      </c>
      <c r="BX132" s="16">
        <v>0.18054474708171206</v>
      </c>
      <c r="BY132" s="16">
        <v>0.12105263157894737</v>
      </c>
      <c r="BZ132" s="16">
        <v>0.17647058823529413</v>
      </c>
      <c r="CA132" s="16">
        <v>0.17092337917485265</v>
      </c>
      <c r="CB132" s="16">
        <v>0.1445358401880141</v>
      </c>
      <c r="CC132" s="16">
        <v>0.16440049443757726</v>
      </c>
      <c r="CD132" s="16">
        <v>0.20040080160320642</v>
      </c>
      <c r="CE132" s="48"/>
      <c r="CF132" s="16">
        <v>0.16385302879841113</v>
      </c>
      <c r="CG132" s="16">
        <v>0.6</v>
      </c>
      <c r="CH132" s="16">
        <v>0.12009803921568628</v>
      </c>
      <c r="CI132" s="16">
        <v>0.11846405228758169</v>
      </c>
      <c r="CJ132" s="16">
        <v>0.1636615811373093</v>
      </c>
      <c r="CK132" s="16">
        <v>0.12383177570093458</v>
      </c>
      <c r="CL132" s="16">
        <v>12.786783594567575</v>
      </c>
    </row>
    <row r="133" spans="1:90" x14ac:dyDescent="0.35">
      <c r="A133" s="2" t="s">
        <v>235</v>
      </c>
      <c r="B133" s="16">
        <v>0.14102564102564102</v>
      </c>
      <c r="C133" s="16">
        <v>9.5238095238095233E-2</v>
      </c>
      <c r="D133" s="16">
        <v>0.11278195488721804</v>
      </c>
      <c r="E133" s="16">
        <v>0.15625</v>
      </c>
      <c r="F133" s="16">
        <v>0.14257028112449799</v>
      </c>
      <c r="G133" s="16">
        <v>0.24644128113879005</v>
      </c>
      <c r="H133" s="16">
        <v>0.12129380053908356</v>
      </c>
      <c r="I133" s="16">
        <v>0.17368205966489578</v>
      </c>
      <c r="J133" s="16">
        <v>0.13700234192037472</v>
      </c>
      <c r="K133" s="16">
        <v>0.10305343511450382</v>
      </c>
      <c r="L133" s="16">
        <v>0.17657992565055763</v>
      </c>
      <c r="M133" s="16">
        <v>0.10954063604240283</v>
      </c>
      <c r="N133" s="16">
        <v>9.6514745308310987E-2</v>
      </c>
      <c r="O133" s="16">
        <v>0.13729977116704806</v>
      </c>
      <c r="P133" s="16">
        <v>0.17408906882591094</v>
      </c>
      <c r="Q133" s="16"/>
      <c r="R133" s="16">
        <v>0.18796992481203006</v>
      </c>
      <c r="S133" s="16">
        <v>0.17826086956521739</v>
      </c>
      <c r="T133" s="16">
        <v>0.17391304347826086</v>
      </c>
      <c r="U133" s="16">
        <v>0.20997920997920999</v>
      </c>
      <c r="V133" s="16">
        <v>0.12340425531914893</v>
      </c>
      <c r="W133" s="16">
        <v>0.15226130653266332</v>
      </c>
      <c r="X133" s="16">
        <v>0.13522537562604339</v>
      </c>
      <c r="Y133" s="16">
        <v>0.18095238095238095</v>
      </c>
      <c r="Z133" s="16">
        <v>0.16877809562729873</v>
      </c>
      <c r="AA133" s="16">
        <v>0.11442786069651742</v>
      </c>
      <c r="AB133" s="16">
        <v>0.20779220779220781</v>
      </c>
      <c r="AC133" s="16">
        <v>0.25153374233128833</v>
      </c>
      <c r="AD133" s="16">
        <v>0.11320754716981132</v>
      </c>
      <c r="AE133" s="16">
        <v>0.1402439024390244</v>
      </c>
      <c r="AF133" s="16">
        <v>0.15934065934065933</v>
      </c>
      <c r="AG133" s="16">
        <v>9.3220338983050849E-2</v>
      </c>
      <c r="AH133" s="16">
        <v>0.11405295315682282</v>
      </c>
      <c r="AI133" s="16">
        <v>0.17391304347826086</v>
      </c>
      <c r="AJ133" s="16">
        <v>0.16080402010050251</v>
      </c>
      <c r="AK133" s="16">
        <v>8.927231807951988E-2</v>
      </c>
      <c r="AL133" s="16">
        <v>0.10969387755102041</v>
      </c>
      <c r="AM133" s="16">
        <v>0.16091954022988506</v>
      </c>
      <c r="AN133" s="16">
        <v>0.13531353135313531</v>
      </c>
      <c r="AO133" s="16">
        <v>0.13413585554600171</v>
      </c>
      <c r="AP133" s="16">
        <v>0.11388355726167626</v>
      </c>
      <c r="AQ133" s="16">
        <v>0.22247532270311313</v>
      </c>
      <c r="AR133" s="16">
        <v>8.7866108786610872E-2</v>
      </c>
      <c r="AS133" s="16">
        <v>0.143646408839779</v>
      </c>
      <c r="AT133" s="16">
        <v>0.1682509505703422</v>
      </c>
      <c r="AU133" s="16">
        <v>0.17901234567901234</v>
      </c>
      <c r="AV133" s="16">
        <v>0.15257048092868988</v>
      </c>
      <c r="AW133" s="16">
        <v>0.1864406779661017</v>
      </c>
      <c r="AX133" s="16">
        <v>0.23769771528998243</v>
      </c>
      <c r="AY133" s="16">
        <v>0.15731370745170192</v>
      </c>
      <c r="AZ133" s="16">
        <v>0.10677263303386317</v>
      </c>
      <c r="BA133" s="16">
        <v>0.12777053455019557</v>
      </c>
      <c r="BB133" s="16">
        <v>8.2191780821917804E-2</v>
      </c>
      <c r="BC133" s="16">
        <v>0.28767123287671231</v>
      </c>
      <c r="BD133" s="16">
        <v>0.16279069767441862</v>
      </c>
      <c r="BE133" s="16">
        <v>0.23333333333333334</v>
      </c>
      <c r="BF133" s="16">
        <v>0.140625</v>
      </c>
      <c r="BG133" s="16">
        <v>0.152014652014652</v>
      </c>
      <c r="BH133" s="16"/>
      <c r="BI133" s="16">
        <v>7.9866888519134774E-2</v>
      </c>
      <c r="BJ133" s="16">
        <v>0.34883720930232559</v>
      </c>
      <c r="BK133" s="16">
        <v>0.24837662337662339</v>
      </c>
      <c r="BL133" s="16">
        <v>0.13128772635814889</v>
      </c>
      <c r="BM133" s="16">
        <v>0.17806041335453099</v>
      </c>
      <c r="BN133" s="16">
        <v>0.16428571428571428</v>
      </c>
      <c r="BO133" s="16">
        <v>0.21074879227053139</v>
      </c>
      <c r="BP133" s="16">
        <v>4.642857142857143E-2</v>
      </c>
      <c r="BQ133" s="16">
        <v>0.13636363636363635</v>
      </c>
      <c r="BR133" s="16">
        <v>9.6385542168674704E-2</v>
      </c>
      <c r="BS133" s="16">
        <v>0.15321756894790603</v>
      </c>
      <c r="BT133" s="16">
        <v>0.17458622530699414</v>
      </c>
      <c r="BU133" s="16">
        <v>0.20936639118457301</v>
      </c>
      <c r="BV133" s="16">
        <v>0.18266405484818804</v>
      </c>
      <c r="BW133" s="16">
        <v>0.20164271047227927</v>
      </c>
      <c r="BX133" s="16">
        <v>0.19370078740157481</v>
      </c>
      <c r="BY133" s="16">
        <v>8.3629893238434158E-2</v>
      </c>
      <c r="BZ133" s="16">
        <v>0.19876733436055469</v>
      </c>
      <c r="CA133" s="16">
        <v>0.15250965250965251</v>
      </c>
      <c r="CB133" s="16">
        <v>0.17421602787456447</v>
      </c>
      <c r="CC133" s="16">
        <v>0.17698019801980197</v>
      </c>
      <c r="CD133" s="16">
        <v>0.19367588932806323</v>
      </c>
      <c r="CE133" s="48"/>
      <c r="CF133" s="16">
        <v>0.18055555555555555</v>
      </c>
      <c r="CG133" s="16">
        <v>0.26666666666666666</v>
      </c>
      <c r="CH133" s="16"/>
      <c r="CI133" s="16">
        <v>0.36408977556109728</v>
      </c>
      <c r="CJ133" s="16"/>
      <c r="CK133" s="16">
        <v>0.11655011655011654</v>
      </c>
      <c r="CL133" s="16">
        <v>13.397766002823312</v>
      </c>
    </row>
    <row r="134" spans="1:90" x14ac:dyDescent="0.35">
      <c r="A134" s="2" t="s">
        <v>236</v>
      </c>
      <c r="B134" s="16">
        <v>8.7499999999999994E-2</v>
      </c>
      <c r="C134" s="16">
        <v>6.9767441860465115E-2</v>
      </c>
      <c r="D134" s="16">
        <v>0.11764705882352941</v>
      </c>
      <c r="E134" s="16">
        <v>0.14385474860335196</v>
      </c>
      <c r="F134" s="16">
        <v>0.15120967741935484</v>
      </c>
      <c r="G134" s="16">
        <v>0.19375000000000001</v>
      </c>
      <c r="H134" s="16">
        <v>0.11621621621621622</v>
      </c>
      <c r="I134" s="16">
        <v>0.17929910350448247</v>
      </c>
      <c r="J134" s="16">
        <v>0.11918951132300358</v>
      </c>
      <c r="K134" s="16">
        <v>0.13229571984435798</v>
      </c>
      <c r="L134" s="16">
        <v>0.13345195729537365</v>
      </c>
      <c r="M134" s="16">
        <v>0.11428571428571428</v>
      </c>
      <c r="N134" s="16">
        <v>9.1644204851752023E-2</v>
      </c>
      <c r="O134" s="16">
        <v>0.11777777777777777</v>
      </c>
      <c r="P134" s="16">
        <v>0.11177644710578842</v>
      </c>
      <c r="Q134" s="16"/>
      <c r="R134" s="16">
        <v>0.15370018975332067</v>
      </c>
      <c r="S134" s="16">
        <v>0.15145005370569281</v>
      </c>
      <c r="T134" s="16">
        <v>0.125</v>
      </c>
      <c r="U134" s="16">
        <v>0.22884615384615384</v>
      </c>
      <c r="V134" s="16">
        <v>0.10253699788583509</v>
      </c>
      <c r="W134" s="16">
        <v>0.13233779608650875</v>
      </c>
      <c r="X134" s="16">
        <v>0.11467116357504216</v>
      </c>
      <c r="Y134" s="16">
        <v>0.15990453460620524</v>
      </c>
      <c r="Z134" s="16">
        <v>0.15759312320916904</v>
      </c>
      <c r="AA134" s="16">
        <v>0.14572864321608039</v>
      </c>
      <c r="AB134" s="16">
        <v>0.12820512820512819</v>
      </c>
      <c r="AC134" s="16">
        <v>0.15976331360946747</v>
      </c>
      <c r="AD134" s="16">
        <v>0.16037735849056603</v>
      </c>
      <c r="AE134" s="16">
        <v>0.14723926380368099</v>
      </c>
      <c r="AF134" s="16">
        <v>0.18681318681318682</v>
      </c>
      <c r="AG134" s="16">
        <v>6.8376068376068383E-2</v>
      </c>
      <c r="AH134" s="16">
        <v>9.2592592592592587E-2</v>
      </c>
      <c r="AI134" s="16">
        <v>0.12</v>
      </c>
      <c r="AJ134" s="16">
        <v>0.12376237623762376</v>
      </c>
      <c r="AK134" s="16">
        <v>8.1756245268735803E-2</v>
      </c>
      <c r="AL134" s="16">
        <v>0.1</v>
      </c>
      <c r="AM134" s="16">
        <v>9.03954802259887E-2</v>
      </c>
      <c r="AN134" s="16">
        <v>7.8947368421052627E-2</v>
      </c>
      <c r="AO134" s="16">
        <v>0.12403100775193798</v>
      </c>
      <c r="AP134" s="16">
        <v>9.7591888466413187E-2</v>
      </c>
      <c r="AQ134" s="16">
        <v>0.2028657616892911</v>
      </c>
      <c r="AR134" s="16">
        <v>9.4017094017094016E-2</v>
      </c>
      <c r="AS134" s="16">
        <v>9.7938144329896906E-2</v>
      </c>
      <c r="AT134" s="16">
        <v>0.15915627996164908</v>
      </c>
      <c r="AU134" s="16">
        <v>0.16379310344827586</v>
      </c>
      <c r="AV134" s="16">
        <v>0.13114754098360656</v>
      </c>
      <c r="AW134" s="16">
        <v>0.13114754098360656</v>
      </c>
      <c r="AX134" s="16">
        <v>0.21214750542299349</v>
      </c>
      <c r="AY134" s="16">
        <v>0.17003676470588236</v>
      </c>
      <c r="AZ134" s="16">
        <v>9.1410831321145219E-2</v>
      </c>
      <c r="BA134" s="16">
        <v>0.12925170068027211</v>
      </c>
      <c r="BB134" s="16">
        <v>7.0422535211267609E-2</v>
      </c>
      <c r="BC134" s="16">
        <v>0.19736842105263158</v>
      </c>
      <c r="BD134" s="16">
        <v>0.11627906976744186</v>
      </c>
      <c r="BE134" s="16">
        <v>3.3333333333333333E-2</v>
      </c>
      <c r="BF134" s="16">
        <v>9.0909090909090912E-2</v>
      </c>
      <c r="BG134" s="16">
        <v>0.11882998171846434</v>
      </c>
      <c r="BH134" s="16"/>
      <c r="BI134" s="16">
        <v>8.5858585858585856E-2</v>
      </c>
      <c r="BJ134" s="16">
        <v>0.32857142857142857</v>
      </c>
      <c r="BK134" s="16">
        <v>0.2455573505654281</v>
      </c>
      <c r="BL134" s="16">
        <v>0.11083123425692695</v>
      </c>
      <c r="BM134" s="16">
        <v>0.14536741214057508</v>
      </c>
      <c r="BN134" s="16">
        <v>0.16399286987522282</v>
      </c>
      <c r="BO134" s="16">
        <v>0.1956135151155898</v>
      </c>
      <c r="BP134" s="16">
        <v>0.10038610038610038</v>
      </c>
      <c r="BQ134" s="16">
        <v>0.15037593984962405</v>
      </c>
      <c r="BR134" s="16">
        <v>9.4890510948905105E-2</v>
      </c>
      <c r="BS134" s="16">
        <v>0.14682539682539683</v>
      </c>
      <c r="BT134" s="16">
        <v>0.15601503759398497</v>
      </c>
      <c r="BU134" s="16">
        <v>0.18342541436464088</v>
      </c>
      <c r="BV134" s="16">
        <v>0.15369554576603034</v>
      </c>
      <c r="BW134" s="16">
        <v>0.17685411572942136</v>
      </c>
      <c r="BX134" s="16">
        <v>0.17537022603273578</v>
      </c>
      <c r="BY134" s="16">
        <v>9.8003629764065334E-2</v>
      </c>
      <c r="BZ134" s="16">
        <v>0.18322981366459629</v>
      </c>
      <c r="CA134" s="16">
        <v>0.26045627376425856</v>
      </c>
      <c r="CB134" s="16">
        <v>0.13392857142857142</v>
      </c>
      <c r="CC134" s="16">
        <v>0.1575</v>
      </c>
      <c r="CD134" s="16">
        <v>0.19076305220883535</v>
      </c>
      <c r="CE134" s="48"/>
      <c r="CF134" s="16">
        <v>0.1707070707070707</v>
      </c>
      <c r="CG134" s="16">
        <v>0.3888888888888889</v>
      </c>
      <c r="CH134" s="16"/>
      <c r="CI134" s="16">
        <v>0.1553956834532374</v>
      </c>
      <c r="CJ134" s="16"/>
      <c r="CK134" s="16">
        <v>8.1967213114754092E-2</v>
      </c>
      <c r="CL134" s="16">
        <v>11.755811093468434</v>
      </c>
    </row>
    <row r="135" spans="1:90" x14ac:dyDescent="0.35">
      <c r="A135" s="2" t="s">
        <v>237</v>
      </c>
      <c r="B135" s="16">
        <v>7.6923076923076927E-2</v>
      </c>
      <c r="C135" s="16">
        <v>6.6666666666666666E-2</v>
      </c>
      <c r="D135" s="16">
        <v>0.20531400966183574</v>
      </c>
      <c r="E135" s="16">
        <v>0.16098226466575716</v>
      </c>
      <c r="F135" s="16">
        <v>0.1492842535787321</v>
      </c>
      <c r="G135" s="16">
        <v>0.20106288751107174</v>
      </c>
      <c r="H135" s="16">
        <v>0.10904255319148937</v>
      </c>
      <c r="I135" s="16">
        <v>0.16984884645982498</v>
      </c>
      <c r="J135" s="16">
        <v>0.11228070175438597</v>
      </c>
      <c r="K135" s="16">
        <v>7.662835249042145E-2</v>
      </c>
      <c r="L135" s="16">
        <v>0.1615798922800718</v>
      </c>
      <c r="M135" s="16">
        <v>0.11827956989247312</v>
      </c>
      <c r="N135" s="16">
        <v>9.128065395095368E-2</v>
      </c>
      <c r="O135" s="16">
        <v>0.11086474501108648</v>
      </c>
      <c r="P135" s="16">
        <v>0.16024340770791076</v>
      </c>
      <c r="Q135" s="16"/>
      <c r="R135" s="16">
        <v>0.15879017013232513</v>
      </c>
      <c r="S135" s="16">
        <v>0.14021739130434782</v>
      </c>
      <c r="T135" s="16">
        <v>5.2631578947368418E-2</v>
      </c>
      <c r="U135" s="16">
        <v>0.1310344827586207</v>
      </c>
      <c r="V135" s="16">
        <v>0.12299465240641712</v>
      </c>
      <c r="W135" s="16">
        <v>0.14908890115958034</v>
      </c>
      <c r="X135" s="16">
        <v>0.14359861591695502</v>
      </c>
      <c r="Y135" s="16">
        <v>0.17848410757946209</v>
      </c>
      <c r="Z135" s="16">
        <v>0.11516393442622951</v>
      </c>
      <c r="AA135" s="16">
        <v>0.11274509803921569</v>
      </c>
      <c r="AB135" s="16">
        <v>0.12658227848101267</v>
      </c>
      <c r="AC135" s="16">
        <v>0.14035087719298245</v>
      </c>
      <c r="AD135" s="16">
        <v>9.3457943925233641E-2</v>
      </c>
      <c r="AE135" s="16">
        <v>8.6956521739130432E-2</v>
      </c>
      <c r="AF135" s="16">
        <v>0.11827956989247312</v>
      </c>
      <c r="AG135" s="16">
        <v>9.4017094017094016E-2</v>
      </c>
      <c r="AH135" s="16">
        <v>9.0322580645161285E-2</v>
      </c>
      <c r="AI135" s="16">
        <v>0.08</v>
      </c>
      <c r="AJ135" s="16">
        <v>0.12652068126520682</v>
      </c>
      <c r="AK135" s="16">
        <v>8.4474885844748854E-2</v>
      </c>
      <c r="AL135" s="16">
        <v>8.4262701363073109E-2</v>
      </c>
      <c r="AM135" s="16">
        <v>0.12154696132596685</v>
      </c>
      <c r="AN135" s="16">
        <v>7.590759075907591E-2</v>
      </c>
      <c r="AO135" s="16">
        <v>0.12749349522983522</v>
      </c>
      <c r="AP135" s="16">
        <v>8.4170854271356788E-2</v>
      </c>
      <c r="AQ135" s="16">
        <v>0.2029520295202952</v>
      </c>
      <c r="AR135" s="16">
        <v>6.1135371179039298E-2</v>
      </c>
      <c r="AS135" s="16">
        <v>0.1044776119402985</v>
      </c>
      <c r="AT135" s="16">
        <v>0.15619047619047619</v>
      </c>
      <c r="AU135" s="16">
        <v>0.18820577164366373</v>
      </c>
      <c r="AV135" s="16">
        <v>0.1490066225165563</v>
      </c>
      <c r="AW135" s="16">
        <v>9.6774193548387094E-2</v>
      </c>
      <c r="AX135" s="16">
        <v>0.21080139372822299</v>
      </c>
      <c r="AY135" s="16">
        <v>0.1349134001823154</v>
      </c>
      <c r="AZ135" s="16">
        <v>9.5557122708039496E-2</v>
      </c>
      <c r="BA135" s="16">
        <v>0.12550066755674233</v>
      </c>
      <c r="BB135" s="16">
        <v>6.0606060606060608E-2</v>
      </c>
      <c r="BC135" s="16">
        <v>0.13333333333333333</v>
      </c>
      <c r="BD135" s="16">
        <v>0.21951219512195122</v>
      </c>
      <c r="BE135" s="16"/>
      <c r="BF135" s="16">
        <v>5.8823529411764705E-2</v>
      </c>
      <c r="BG135" s="16">
        <v>0.11913357400722022</v>
      </c>
      <c r="BH135" s="16"/>
      <c r="BI135" s="16">
        <v>6.7125645438898457E-2</v>
      </c>
      <c r="BJ135" s="16">
        <v>0.23648648648648649</v>
      </c>
      <c r="BK135" s="16">
        <v>0.23311897106109325</v>
      </c>
      <c r="BL135" s="16">
        <v>0.1308037943085372</v>
      </c>
      <c r="BM135" s="16">
        <v>0.14113873295910184</v>
      </c>
      <c r="BN135" s="16">
        <v>0.12277580071174377</v>
      </c>
      <c r="BO135" s="16">
        <v>0.2023529411764706</v>
      </c>
      <c r="BP135" s="16">
        <v>5.3639846743295021E-2</v>
      </c>
      <c r="BQ135" s="16">
        <v>0.12469437652811736</v>
      </c>
      <c r="BR135" s="16">
        <v>6.3613231552162849E-2</v>
      </c>
      <c r="BS135" s="16">
        <v>0.14101290963257199</v>
      </c>
      <c r="BT135" s="16">
        <v>0.15980834272829764</v>
      </c>
      <c r="BU135" s="16">
        <v>0.19145394006659266</v>
      </c>
      <c r="BV135" s="16">
        <v>0.15726410384423364</v>
      </c>
      <c r="BW135" s="16">
        <v>0.18589482266612312</v>
      </c>
      <c r="BX135" s="16">
        <v>0.17225253312548713</v>
      </c>
      <c r="BY135" s="16">
        <v>0.1105072463768116</v>
      </c>
      <c r="BZ135" s="16">
        <v>0.1564945226917058</v>
      </c>
      <c r="CA135" s="16">
        <v>0.135678391959799</v>
      </c>
      <c r="CB135" s="16">
        <v>0.12195121951219512</v>
      </c>
      <c r="CC135" s="16">
        <v>0.17045454545454544</v>
      </c>
      <c r="CD135" s="16">
        <v>0.20436507936507936</v>
      </c>
      <c r="CE135" s="48"/>
      <c r="CF135" s="16">
        <v>0.18172484599589322</v>
      </c>
      <c r="CG135" s="16">
        <v>0.16</v>
      </c>
      <c r="CH135" s="16"/>
      <c r="CI135" s="16">
        <v>0.14497469269703542</v>
      </c>
      <c r="CJ135" s="16"/>
      <c r="CK135" s="16">
        <v>8.7264150943396221E-2</v>
      </c>
      <c r="CL135" s="16">
        <v>10.783149377588671</v>
      </c>
    </row>
    <row r="136" spans="1:90" x14ac:dyDescent="0.35">
      <c r="A136" s="2" t="s">
        <v>238</v>
      </c>
      <c r="B136" s="16">
        <v>5.3333333333333337E-2</v>
      </c>
      <c r="C136" s="16">
        <v>4.4444444444444446E-2</v>
      </c>
      <c r="D136" s="16">
        <v>9.6774193548387094E-2</v>
      </c>
      <c r="E136" s="16">
        <v>0.15314136125654451</v>
      </c>
      <c r="F136" s="16">
        <v>0.10441767068273092</v>
      </c>
      <c r="G136" s="16">
        <v>0.20837043633125557</v>
      </c>
      <c r="H136" s="16">
        <v>9.947643979057591E-2</v>
      </c>
      <c r="I136" s="16">
        <v>0.15676959619952494</v>
      </c>
      <c r="J136" s="16">
        <v>0.11737629459148446</v>
      </c>
      <c r="K136" s="16">
        <v>7.5187969924812026E-2</v>
      </c>
      <c r="L136" s="16">
        <v>0.13928571428571429</v>
      </c>
      <c r="M136" s="16">
        <v>0.11619718309859155</v>
      </c>
      <c r="N136" s="16">
        <v>9.1185410334346503E-2</v>
      </c>
      <c r="O136" s="16">
        <v>7.0640176600441501E-2</v>
      </c>
      <c r="P136" s="16">
        <v>0.1443089430894309</v>
      </c>
      <c r="Q136" s="16"/>
      <c r="R136" s="16">
        <v>0.14391143911439114</v>
      </c>
      <c r="S136" s="16">
        <v>0.14670981661272922</v>
      </c>
      <c r="T136" s="16">
        <v>5.2631578947368418E-2</v>
      </c>
      <c r="U136" s="16">
        <v>0.18016528925619835</v>
      </c>
      <c r="V136" s="16">
        <v>0.14255091103965703</v>
      </c>
      <c r="W136" s="16">
        <v>0.13583007266629402</v>
      </c>
      <c r="X136" s="16">
        <v>8.8235294117647065E-2</v>
      </c>
      <c r="Y136" s="16">
        <v>0.170316301703163</v>
      </c>
      <c r="Z136" s="16">
        <v>0.10371900826446281</v>
      </c>
      <c r="AA136" s="16">
        <v>0.21256038647342995</v>
      </c>
      <c r="AB136" s="16">
        <v>0.10126582278481013</v>
      </c>
      <c r="AC136" s="16">
        <v>0.19075144508670519</v>
      </c>
      <c r="AD136" s="16">
        <v>0.10091743119266056</v>
      </c>
      <c r="AE136" s="16">
        <v>7.5949367088607597E-2</v>
      </c>
      <c r="AF136" s="16">
        <v>9.0425531914893623E-2</v>
      </c>
      <c r="AG136" s="16">
        <v>6.0869565217391307E-2</v>
      </c>
      <c r="AH136" s="16">
        <v>7.5921908893709325E-2</v>
      </c>
      <c r="AI136" s="16">
        <v>0.12</v>
      </c>
      <c r="AJ136" s="16">
        <v>0.10096153846153846</v>
      </c>
      <c r="AK136" s="16">
        <v>7.1483474250576481E-2</v>
      </c>
      <c r="AL136" s="16">
        <v>8.8127294981640153E-2</v>
      </c>
      <c r="AM136" s="16">
        <v>9.0909090909090912E-2</v>
      </c>
      <c r="AN136" s="16">
        <v>9.2409240924092403E-2</v>
      </c>
      <c r="AO136" s="16">
        <v>0.11774891774891776</v>
      </c>
      <c r="AP136" s="16">
        <v>8.5252022401991284E-2</v>
      </c>
      <c r="AQ136" s="16">
        <v>0.17203513909224011</v>
      </c>
      <c r="AR136" s="16">
        <v>7.4561403508771926E-2</v>
      </c>
      <c r="AS136" s="16">
        <v>7.9207920792079209E-2</v>
      </c>
      <c r="AT136" s="16">
        <v>0.12218045112781954</v>
      </c>
      <c r="AU136" s="16">
        <v>0.17363751584283904</v>
      </c>
      <c r="AV136" s="16">
        <v>0.1354515050167224</v>
      </c>
      <c r="AW136" s="16">
        <v>0.125</v>
      </c>
      <c r="AX136" s="16">
        <v>0.20164075993091538</v>
      </c>
      <c r="AY136" s="16">
        <v>0.13176895306859207</v>
      </c>
      <c r="AZ136" s="16">
        <v>8.6773967809657099E-2</v>
      </c>
      <c r="BA136" s="16">
        <v>0.10718954248366012</v>
      </c>
      <c r="BB136" s="16">
        <v>7.8125E-2</v>
      </c>
      <c r="BC136" s="16">
        <v>0.21917808219178081</v>
      </c>
      <c r="BD136" s="16">
        <v>0.11904761904761904</v>
      </c>
      <c r="BE136" s="16"/>
      <c r="BF136" s="16">
        <v>0.11940298507462686</v>
      </c>
      <c r="BG136" s="16">
        <v>0.10603290676416818</v>
      </c>
      <c r="BH136" s="16"/>
      <c r="BI136" s="16">
        <v>7.2635135135135129E-2</v>
      </c>
      <c r="BJ136" s="16">
        <v>0.22818791946308725</v>
      </c>
      <c r="BK136" s="16">
        <v>0.19117647058823528</v>
      </c>
      <c r="BL136" s="16">
        <v>0.10382513661202186</v>
      </c>
      <c r="BM136" s="16">
        <v>0.13625103220478943</v>
      </c>
      <c r="BN136" s="16">
        <v>0.13676731793960922</v>
      </c>
      <c r="BO136" s="16">
        <v>0.19837587006960558</v>
      </c>
      <c r="BP136" s="16">
        <v>5.2631578947368418E-2</v>
      </c>
      <c r="BQ136" s="16">
        <v>0.12378640776699029</v>
      </c>
      <c r="BR136" s="16">
        <v>7.8590785907859076E-2</v>
      </c>
      <c r="BS136" s="16">
        <v>0.15015015015015015</v>
      </c>
      <c r="BT136" s="16">
        <v>0.14386659129451668</v>
      </c>
      <c r="BU136" s="16">
        <v>0.16969696969696971</v>
      </c>
      <c r="BV136" s="16">
        <v>0.14792299898682879</v>
      </c>
      <c r="BW136" s="16">
        <v>0.17004870129870131</v>
      </c>
      <c r="BX136" s="16">
        <v>0.15408560311284047</v>
      </c>
      <c r="BY136" s="16">
        <v>0.11970534069981584</v>
      </c>
      <c r="BZ136" s="16">
        <v>0.14240506329113925</v>
      </c>
      <c r="CA136" s="16">
        <v>0.1048252911813644</v>
      </c>
      <c r="CB136" s="16">
        <v>0.1048728813559322</v>
      </c>
      <c r="CC136" s="16">
        <v>0.15414012738853503</v>
      </c>
      <c r="CD136" s="16">
        <v>0.19246031746031747</v>
      </c>
      <c r="CE136" s="48"/>
      <c r="CF136" s="16">
        <v>0.16818642350557245</v>
      </c>
      <c r="CG136" s="16">
        <v>0.21428571428571427</v>
      </c>
      <c r="CH136" s="16"/>
      <c r="CI136" s="16">
        <v>0.12846347607052896</v>
      </c>
      <c r="CJ136" s="16"/>
      <c r="CK136" s="16">
        <v>9.3525179856115109E-2</v>
      </c>
      <c r="CL136" s="16">
        <v>10.24263415358482</v>
      </c>
    </row>
    <row r="137" spans="1:90" x14ac:dyDescent="0.35">
      <c r="A137" s="2" t="s">
        <v>239</v>
      </c>
      <c r="B137" s="16">
        <v>0</v>
      </c>
      <c r="C137" s="16">
        <v>4.2553191489361701E-2</v>
      </c>
      <c r="D137" s="16">
        <v>0.1</v>
      </c>
      <c r="E137" s="16">
        <v>0.12229299363057325</v>
      </c>
      <c r="F137" s="16">
        <v>0.10526315789473684</v>
      </c>
      <c r="G137" s="16">
        <v>0.20071047957371227</v>
      </c>
      <c r="H137" s="16">
        <v>7.6517150395778361E-2</v>
      </c>
      <c r="I137" s="16">
        <v>0.15919811320754718</v>
      </c>
      <c r="J137" s="16">
        <v>8.8100686498855829E-2</v>
      </c>
      <c r="K137" s="16">
        <v>7.2243346007604556E-2</v>
      </c>
      <c r="L137" s="16">
        <v>0.12839059674502712</v>
      </c>
      <c r="M137" s="16">
        <v>0.1003584229390681</v>
      </c>
      <c r="N137" s="16">
        <v>6.8350668647845461E-2</v>
      </c>
      <c r="O137" s="16">
        <v>7.5221238938053103E-2</v>
      </c>
      <c r="P137" s="16">
        <v>0.12195121951219512</v>
      </c>
      <c r="Q137" s="16"/>
      <c r="R137" s="16">
        <v>0.11786372007366483</v>
      </c>
      <c r="S137" s="16">
        <v>0.15652173913043479</v>
      </c>
      <c r="T137" s="16">
        <v>5.1948051948051951E-2</v>
      </c>
      <c r="U137" s="16">
        <v>0.13112164296998421</v>
      </c>
      <c r="V137" s="16">
        <v>8.6729362591431561E-2</v>
      </c>
      <c r="W137" s="16">
        <v>0.12029229904440697</v>
      </c>
      <c r="X137" s="16">
        <v>9.8106712564543896E-2</v>
      </c>
      <c r="Y137" s="16">
        <v>0.16019417475728157</v>
      </c>
      <c r="Z137" s="16">
        <v>8.6542443064182198E-2</v>
      </c>
      <c r="AA137" s="16">
        <v>3.2863849765258218E-2</v>
      </c>
      <c r="AB137" s="16">
        <v>8.8607594936708861E-2</v>
      </c>
      <c r="AC137" s="16">
        <v>0.14207650273224043</v>
      </c>
      <c r="AD137" s="16">
        <v>0.10810810810810811</v>
      </c>
      <c r="AE137" s="16">
        <v>8.4967320261437912E-2</v>
      </c>
      <c r="AF137" s="16">
        <v>9.375E-2</v>
      </c>
      <c r="AG137" s="16">
        <v>8.1818181818181818E-2</v>
      </c>
      <c r="AH137" s="16">
        <v>8.5011185682326629E-2</v>
      </c>
      <c r="AI137" s="16">
        <v>0.21428571428571427</v>
      </c>
      <c r="AJ137" s="16">
        <v>0.12619047619047619</v>
      </c>
      <c r="AK137" s="16">
        <v>8.9201877934272297E-2</v>
      </c>
      <c r="AL137" s="16">
        <v>7.5334143377885784E-2</v>
      </c>
      <c r="AM137" s="16">
        <v>9.4240837696335081E-2</v>
      </c>
      <c r="AN137" s="16">
        <v>7.0287539936102233E-2</v>
      </c>
      <c r="AO137" s="16">
        <v>0.11633875106928999</v>
      </c>
      <c r="AP137" s="16">
        <v>9.1137649277184166E-2</v>
      </c>
      <c r="AQ137" s="16">
        <v>0.17407137654770574</v>
      </c>
      <c r="AR137" s="16">
        <v>6.9124423963133647E-2</v>
      </c>
      <c r="AS137" s="16">
        <v>9.8039215686274508E-2</v>
      </c>
      <c r="AT137" s="16">
        <v>0.14571428571428571</v>
      </c>
      <c r="AU137" s="16">
        <v>0.15836526181353769</v>
      </c>
      <c r="AV137" s="16">
        <v>0.13109243697478992</v>
      </c>
      <c r="AW137" s="16">
        <v>0.12307692307692308</v>
      </c>
      <c r="AX137" s="16">
        <v>0.1766222604211431</v>
      </c>
      <c r="AY137" s="16">
        <v>0.13706041478809738</v>
      </c>
      <c r="AZ137" s="16">
        <v>8.2674335010783612E-2</v>
      </c>
      <c r="BA137" s="16">
        <v>0.10796221322537113</v>
      </c>
      <c r="BB137" s="16">
        <v>0.203125</v>
      </c>
      <c r="BC137" s="16">
        <v>0.16455696202531644</v>
      </c>
      <c r="BD137" s="16">
        <v>0.10869565217391304</v>
      </c>
      <c r="BE137" s="16"/>
      <c r="BF137" s="16">
        <v>5.8823529411764705E-2</v>
      </c>
      <c r="BG137" s="16">
        <v>0.11293260473588343</v>
      </c>
      <c r="BH137" s="16"/>
      <c r="BI137" s="16">
        <v>7.7854671280276816E-2</v>
      </c>
      <c r="BJ137" s="16">
        <v>0.17763157894736842</v>
      </c>
      <c r="BK137" s="16">
        <v>0.23114754098360657</v>
      </c>
      <c r="BL137" s="16">
        <v>9.0143635463100544E-2</v>
      </c>
      <c r="BM137" s="16">
        <v>0.1169255928045789</v>
      </c>
      <c r="BN137" s="16">
        <v>0.13097345132743363</v>
      </c>
      <c r="BO137" s="16">
        <v>0.18006795016987542</v>
      </c>
      <c r="BP137" s="16">
        <v>5.6179775280898875E-2</v>
      </c>
      <c r="BQ137" s="16">
        <v>0.1076555023923445</v>
      </c>
      <c r="BR137" s="16">
        <v>4.8000000000000001E-2</v>
      </c>
      <c r="BS137" s="16">
        <v>0.1296111665004985</v>
      </c>
      <c r="BT137" s="16">
        <v>0.12621637092157986</v>
      </c>
      <c r="BU137" s="16">
        <v>0.16361619523017193</v>
      </c>
      <c r="BV137" s="16">
        <v>0.16405063291139241</v>
      </c>
      <c r="BW137" s="16">
        <v>0.16004813477737664</v>
      </c>
      <c r="BX137" s="16">
        <v>0.14817688130333592</v>
      </c>
      <c r="BY137" s="16">
        <v>0.11891891891891893</v>
      </c>
      <c r="BZ137" s="16">
        <v>0.14376996805111822</v>
      </c>
      <c r="CA137" s="16">
        <v>0.10569105691056911</v>
      </c>
      <c r="CB137" s="16">
        <v>0.11134453781512606</v>
      </c>
      <c r="CC137" s="16">
        <v>0.13076923076923078</v>
      </c>
      <c r="CD137" s="16">
        <v>0.14711729622266401</v>
      </c>
      <c r="CE137" s="48"/>
      <c r="CF137" s="16">
        <v>0.15250767656090072</v>
      </c>
      <c r="CG137" s="16">
        <v>0.1</v>
      </c>
      <c r="CH137" s="16"/>
      <c r="CI137" s="16">
        <v>0.12664233576642336</v>
      </c>
      <c r="CJ137" s="16"/>
      <c r="CK137" s="16">
        <v>8.91566265060241E-2</v>
      </c>
      <c r="CL137" s="16">
        <v>9.4508447680796017</v>
      </c>
    </row>
    <row r="138" spans="1:90" x14ac:dyDescent="0.35">
      <c r="A138" s="2" t="s">
        <v>240</v>
      </c>
      <c r="B138" s="16">
        <v>2.564102564102564E-2</v>
      </c>
      <c r="C138" s="16">
        <v>2.1276595744680851E-2</v>
      </c>
      <c r="D138" s="16">
        <v>0.1010752688172043</v>
      </c>
      <c r="E138" s="16">
        <v>0.11809045226130653</v>
      </c>
      <c r="F138" s="16">
        <v>8.9249492900608518E-2</v>
      </c>
      <c r="G138" s="16">
        <v>0.1954954954954955</v>
      </c>
      <c r="H138" s="16">
        <v>9.7297297297297303E-2</v>
      </c>
      <c r="I138" s="16">
        <v>0.15987582460225067</v>
      </c>
      <c r="J138" s="16">
        <v>0.10091743119266056</v>
      </c>
      <c r="K138" s="16">
        <v>7.4803149606299218E-2</v>
      </c>
      <c r="L138" s="16">
        <v>0.16494845360824742</v>
      </c>
      <c r="M138" s="16">
        <v>0.11552346570397112</v>
      </c>
      <c r="N138" s="16">
        <v>8.9285714285714288E-2</v>
      </c>
      <c r="O138" s="16">
        <v>0.10222222222222223</v>
      </c>
      <c r="P138" s="16">
        <v>0.12525667351129363</v>
      </c>
      <c r="Q138" s="16"/>
      <c r="R138" s="16">
        <v>0.12617702448210924</v>
      </c>
      <c r="S138" s="16">
        <v>0.17009750812567714</v>
      </c>
      <c r="T138" s="16">
        <v>0.10256410256410256</v>
      </c>
      <c r="U138" s="16">
        <v>0.11388455538221529</v>
      </c>
      <c r="V138" s="16">
        <v>6.5817409766454352E-2</v>
      </c>
      <c r="W138" s="16">
        <v>0.13063320022818026</v>
      </c>
      <c r="X138" s="16">
        <v>8.6882453151618397E-2</v>
      </c>
      <c r="Y138" s="16">
        <v>0.16296296296296298</v>
      </c>
      <c r="Z138" s="16">
        <v>8.2461280870657183E-2</v>
      </c>
      <c r="AA138" s="16">
        <v>4.1860465116279069E-2</v>
      </c>
      <c r="AB138" s="16">
        <v>0.12820512820512819</v>
      </c>
      <c r="AC138" s="16">
        <v>0.15135135135135136</v>
      </c>
      <c r="AD138" s="16">
        <v>8.0357142857142863E-2</v>
      </c>
      <c r="AE138" s="16">
        <v>6.535947712418301E-2</v>
      </c>
      <c r="AF138" s="16">
        <v>0.12105263157894737</v>
      </c>
      <c r="AG138" s="16">
        <v>0.14018691588785046</v>
      </c>
      <c r="AH138" s="16">
        <v>5.4794520547945202E-2</v>
      </c>
      <c r="AI138" s="16">
        <v>0.10344827586206896</v>
      </c>
      <c r="AJ138" s="16">
        <v>0.13551401869158877</v>
      </c>
      <c r="AK138" s="16">
        <v>9.253499222395023E-2</v>
      </c>
      <c r="AL138" s="16">
        <v>6.4439140811455853E-2</v>
      </c>
      <c r="AM138" s="16">
        <v>0.11891891891891893</v>
      </c>
      <c r="AN138" s="16">
        <v>7.3954983922829579E-2</v>
      </c>
      <c r="AO138" s="16">
        <v>0.15549828178694158</v>
      </c>
      <c r="AP138" s="16">
        <v>9.9619289340101516E-2</v>
      </c>
      <c r="AQ138" s="16">
        <v>0.17445255474452553</v>
      </c>
      <c r="AR138" s="16">
        <v>5.5813953488372092E-2</v>
      </c>
      <c r="AS138" s="16">
        <v>6.25E-2</v>
      </c>
      <c r="AT138" s="16">
        <v>0.14918190567853706</v>
      </c>
      <c r="AU138" s="16">
        <v>0.17402269861286254</v>
      </c>
      <c r="AV138" s="16">
        <v>0.12310286677908938</v>
      </c>
      <c r="AW138" s="16">
        <v>7.8125E-2</v>
      </c>
      <c r="AX138" s="16">
        <v>0.19534282018111254</v>
      </c>
      <c r="AY138" s="16">
        <v>0.1111111111111111</v>
      </c>
      <c r="AZ138" s="16">
        <v>6.4213564213564209E-2</v>
      </c>
      <c r="BA138" s="16">
        <v>0.11269614835948645</v>
      </c>
      <c r="BB138" s="16">
        <v>7.575757575757576E-2</v>
      </c>
      <c r="BC138" s="16">
        <v>0.23456790123456789</v>
      </c>
      <c r="BD138" s="16">
        <v>0.15555555555555556</v>
      </c>
      <c r="BE138" s="16"/>
      <c r="BF138" s="16">
        <v>1.4705882352941176E-2</v>
      </c>
      <c r="BG138" s="16">
        <v>0.13075506445672191</v>
      </c>
      <c r="BH138" s="16"/>
      <c r="BI138" s="16">
        <v>9.0586145648312605E-2</v>
      </c>
      <c r="BJ138" s="16">
        <v>0.20394736842105263</v>
      </c>
      <c r="BK138" s="16">
        <v>0.21523178807947019</v>
      </c>
      <c r="BL138" s="16">
        <v>9.417040358744394E-2</v>
      </c>
      <c r="BM138" s="16">
        <v>0.14602132895816242</v>
      </c>
      <c r="BN138" s="16">
        <v>0.15978456014362658</v>
      </c>
      <c r="BO138" s="16">
        <v>0.17598229109020475</v>
      </c>
      <c r="BP138" s="16">
        <v>2.6515151515151516E-2</v>
      </c>
      <c r="BQ138" s="16">
        <v>0.11380145278450363</v>
      </c>
      <c r="BR138" s="16">
        <v>8.3557951482479784E-2</v>
      </c>
      <c r="BS138" s="16">
        <v>0.14663951120162932</v>
      </c>
      <c r="BT138" s="16">
        <v>0.13539260969976905</v>
      </c>
      <c r="BU138" s="16">
        <v>0.1580411797440178</v>
      </c>
      <c r="BV138" s="16">
        <v>0.16317135549872122</v>
      </c>
      <c r="BW138" s="16">
        <v>0.17140568682418902</v>
      </c>
      <c r="BX138" s="16">
        <v>0.15697211155378485</v>
      </c>
      <c r="BY138" s="16">
        <v>8.9947089947089942E-2</v>
      </c>
      <c r="BZ138" s="16">
        <v>0.14673046251993621</v>
      </c>
      <c r="CA138" s="16">
        <v>8.0645161290322578E-2</v>
      </c>
      <c r="CB138" s="16">
        <v>0.11530398322851153</v>
      </c>
      <c r="CC138" s="16">
        <v>0.16732026143790849</v>
      </c>
      <c r="CD138" s="16">
        <v>0.19560878243512975</v>
      </c>
      <c r="CE138" s="48"/>
      <c r="CF138" s="16">
        <v>0.17768595041322313</v>
      </c>
      <c r="CG138" s="16">
        <v>0.21428571428571427</v>
      </c>
      <c r="CH138" s="16"/>
      <c r="CI138" s="16">
        <v>0.13515509601181683</v>
      </c>
      <c r="CJ138" s="16"/>
      <c r="CK138" s="16">
        <v>8.2125603864734303E-2</v>
      </c>
      <c r="CL138" s="16">
        <v>9.8074681988438677</v>
      </c>
    </row>
    <row r="139" spans="1:90" x14ac:dyDescent="0.35">
      <c r="A139" s="2" t="s">
        <v>241</v>
      </c>
      <c r="B139" s="16">
        <v>0</v>
      </c>
      <c r="C139" s="16">
        <v>0.12195121951219512</v>
      </c>
      <c r="D139" s="16">
        <v>0.10782241014799154</v>
      </c>
      <c r="E139" s="16">
        <v>0.1268472906403941</v>
      </c>
      <c r="F139" s="16">
        <v>0.13552361396303902</v>
      </c>
      <c r="G139" s="16">
        <v>0.2187784867821331</v>
      </c>
      <c r="H139" s="16">
        <v>9.1397849462365593E-2</v>
      </c>
      <c r="I139" s="16">
        <v>0.16513409961685824</v>
      </c>
      <c r="J139" s="16">
        <v>8.8607594936708861E-2</v>
      </c>
      <c r="K139" s="16">
        <v>0.10483870967741936</v>
      </c>
      <c r="L139" s="16">
        <v>0.12191358024691358</v>
      </c>
      <c r="M139" s="16">
        <v>0.11397058823529412</v>
      </c>
      <c r="N139" s="16">
        <v>9.9270072992700728E-2</v>
      </c>
      <c r="O139" s="16">
        <v>0.111358574610245</v>
      </c>
      <c r="P139" s="16">
        <v>0.12650602409638553</v>
      </c>
      <c r="Q139" s="16"/>
      <c r="R139" s="16">
        <v>0.1347248576850095</v>
      </c>
      <c r="S139" s="16">
        <v>0.1420824295010846</v>
      </c>
      <c r="T139" s="16">
        <v>5.0632911392405063E-2</v>
      </c>
      <c r="U139" s="16">
        <v>0.15160796324655437</v>
      </c>
      <c r="V139" s="16">
        <v>6.3403781979977758E-2</v>
      </c>
      <c r="W139" s="16">
        <v>0.13429394812680115</v>
      </c>
      <c r="X139" s="16">
        <v>0.12543554006968641</v>
      </c>
      <c r="Y139" s="16">
        <v>0.1864406779661017</v>
      </c>
      <c r="Z139" s="16">
        <v>9.6828752642706128E-2</v>
      </c>
      <c r="AA139" s="16">
        <v>6.4814814814814811E-2</v>
      </c>
      <c r="AB139" s="16">
        <v>9.9337748344370855E-2</v>
      </c>
      <c r="AC139" s="16">
        <v>0.13227513227513227</v>
      </c>
      <c r="AD139" s="16">
        <v>8.1818181818181818E-2</v>
      </c>
      <c r="AE139" s="16">
        <v>0.10067114093959731</v>
      </c>
      <c r="AF139" s="16">
        <v>8.4656084656084651E-2</v>
      </c>
      <c r="AG139" s="16">
        <v>8.2568807339449546E-2</v>
      </c>
      <c r="AH139" s="16">
        <v>9.3607305936073054E-2</v>
      </c>
      <c r="AI139" s="16">
        <v>0.13793103448275862</v>
      </c>
      <c r="AJ139" s="16">
        <v>0.10550458715596331</v>
      </c>
      <c r="AK139" s="16">
        <v>6.711915535444947E-2</v>
      </c>
      <c r="AL139" s="16">
        <v>7.0321811680572111E-2</v>
      </c>
      <c r="AM139" s="16">
        <v>0.12290502793296089</v>
      </c>
      <c r="AN139" s="16">
        <v>7.4433656957928807E-2</v>
      </c>
      <c r="AO139" s="16">
        <v>0.11333333333333333</v>
      </c>
      <c r="AP139" s="16">
        <v>0.10031347962382445</v>
      </c>
      <c r="AQ139" s="16">
        <v>0.17579250720461095</v>
      </c>
      <c r="AR139" s="16">
        <v>9.4527363184079602E-2</v>
      </c>
      <c r="AS139" s="16">
        <v>9.1346153846153841E-2</v>
      </c>
      <c r="AT139" s="16">
        <v>0.15625</v>
      </c>
      <c r="AU139" s="16">
        <v>0.17185554171855541</v>
      </c>
      <c r="AV139" s="16">
        <v>0.11243611584327087</v>
      </c>
      <c r="AW139" s="16">
        <v>0.12698412698412698</v>
      </c>
      <c r="AX139" s="16">
        <v>0.19863306279367793</v>
      </c>
      <c r="AY139" s="16">
        <v>0.12388591800356506</v>
      </c>
      <c r="AZ139" s="16">
        <v>8.4033613445378158E-2</v>
      </c>
      <c r="BA139" s="16">
        <v>0.11756168359941944</v>
      </c>
      <c r="BB139" s="16">
        <v>5.8823529411764705E-2</v>
      </c>
      <c r="BC139" s="16">
        <v>0.2441860465116279</v>
      </c>
      <c r="BD139" s="16">
        <v>0.15909090909090909</v>
      </c>
      <c r="BE139" s="16"/>
      <c r="BF139" s="16">
        <v>0.10294117647058823</v>
      </c>
      <c r="BG139" s="16">
        <v>0.1111111111111111</v>
      </c>
      <c r="BH139" s="16"/>
      <c r="BI139" s="16">
        <v>0.1388888888888889</v>
      </c>
      <c r="BJ139" s="16">
        <v>0.14935064935064934</v>
      </c>
      <c r="BK139" s="16">
        <v>0.21381578947368421</v>
      </c>
      <c r="BL139" s="16">
        <v>0.10049751243781095</v>
      </c>
      <c r="BM139" s="16">
        <v>0.16188870151770657</v>
      </c>
      <c r="BN139" s="16">
        <v>0.13774597495527727</v>
      </c>
      <c r="BO139" s="16">
        <v>0.18274383708467309</v>
      </c>
      <c r="BP139" s="16">
        <v>8.0152671755725186E-2</v>
      </c>
      <c r="BQ139" s="16">
        <v>9.1133004926108374E-2</v>
      </c>
      <c r="BR139" s="16">
        <v>0.11780821917808219</v>
      </c>
      <c r="BS139" s="16">
        <v>0.14432989690721648</v>
      </c>
      <c r="BT139" s="16">
        <v>0.14211438474870017</v>
      </c>
      <c r="BU139" s="16">
        <v>0.15554329840044126</v>
      </c>
      <c r="BV139" s="16">
        <v>0.1623578076525336</v>
      </c>
      <c r="BW139" s="16">
        <v>0.16404405979543665</v>
      </c>
      <c r="BX139" s="16">
        <v>0.18160000000000001</v>
      </c>
      <c r="BY139" s="16">
        <v>8.8967971530249115E-2</v>
      </c>
      <c r="BZ139" s="16">
        <v>0.17912772585669781</v>
      </c>
      <c r="CA139" s="16">
        <v>8.7804878048780483E-2</v>
      </c>
      <c r="CB139" s="16">
        <v>0.10344827586206896</v>
      </c>
      <c r="CC139" s="16">
        <v>0.14736842105263157</v>
      </c>
      <c r="CD139" s="16">
        <v>0.17399617590822181</v>
      </c>
      <c r="CE139" s="48"/>
      <c r="CF139" s="16">
        <v>0.14989939637826963</v>
      </c>
      <c r="CG139" s="16">
        <v>7.407407407407407E-2</v>
      </c>
      <c r="CH139" s="16"/>
      <c r="CI139" s="16">
        <v>0.14046199701937406</v>
      </c>
      <c r="CJ139" s="16"/>
      <c r="CK139" s="16">
        <v>8.7167070217917669E-2</v>
      </c>
      <c r="CL139" s="16">
        <v>10.036771822416524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A267EF971CA343989A37301B4A324F" ma:contentTypeVersion="15" ma:contentTypeDescription="Create a new document." ma:contentTypeScope="" ma:versionID="79b1da5cec3d40ec7ab6788b64724726">
  <xsd:schema xmlns:xsd="http://www.w3.org/2001/XMLSchema" xmlns:xs="http://www.w3.org/2001/XMLSchema" xmlns:p="http://schemas.microsoft.com/office/2006/metadata/properties" xmlns:ns1="http://schemas.microsoft.com/sharepoint/v3" xmlns:ns2="5eaa8965-fc5f-4be9-a0b0-5cd91b0875d7" xmlns:ns3="2dac4d50-e393-4c7a-97c8-e3377f746a51" targetNamespace="http://schemas.microsoft.com/office/2006/metadata/properties" ma:root="true" ma:fieldsID="e69e6d79dafffbb167af83fd3cd8a386" ns1:_="" ns2:_="" ns3:_="">
    <xsd:import namespace="http://schemas.microsoft.com/sharepoint/v3"/>
    <xsd:import namespace="5eaa8965-fc5f-4be9-a0b0-5cd91b0875d7"/>
    <xsd:import namespace="2dac4d50-e393-4c7a-97c8-e3377f746a51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eaa8965-fc5f-4be9-a0b0-5cd91b0875d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dac4d50-e393-4c7a-97c8-e3377f746a51" elementFormDefault="qualified">
    <xsd:import namespace="http://schemas.microsoft.com/office/2006/documentManagement/types"/>
    <xsd:import namespace="http://schemas.microsoft.com/office/infopath/2007/PartnerControls"/>
    <xsd:element name="SharedWithUsers" ma:index="2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1D59EF98-BE4A-4100-BC46-3E2B48C36D9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C047D73-90A3-472E-AE30-80498AE8483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5eaa8965-fc5f-4be9-a0b0-5cd91b0875d7"/>
    <ds:schemaRef ds:uri="2dac4d50-e393-4c7a-97c8-e3377f746a5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D072CD5-884F-4142-9651-BF1D5D3EAF61}">
  <ds:schemaRefs>
    <ds:schemaRef ds:uri="http://schemas.openxmlformats.org/package/2006/metadata/core-properties"/>
    <ds:schemaRef ds:uri="http://schemas.microsoft.com/office/2006/metadata/properties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http://purl.org/dc/dcmitype/"/>
    <ds:schemaRef ds:uri="http://purl.org/dc/terms/"/>
    <ds:schemaRef ds:uri="http://www.w3.org/XML/1998/namespace"/>
    <ds:schemaRef ds:uri="http://schemas.microsoft.com/sharepoint/v3"/>
    <ds:schemaRef ds:uri="2dac4d50-e393-4c7a-97c8-e3377f746a51"/>
    <ds:schemaRef ds:uri="5eaa8965-fc5f-4be9-a0b0-5cd91b0875d7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Mid&amp;East region</vt:lpstr>
      <vt:lpstr>Mid&amp;East pivot charts</vt:lpstr>
      <vt:lpstr>Pivot charts with new orgs</vt:lpstr>
      <vt:lpstr>Account totals data</vt:lpstr>
      <vt:lpstr>Account % of headcount</vt:lpstr>
      <vt:lpstr>Successful Authentications</vt:lpstr>
      <vt:lpstr>% of accounts used</vt:lpstr>
      <vt:lpstr>Pivot tables 2020</vt:lpstr>
      <vt:lpstr>Pivot table with new orgs</vt:lpstr>
    </vt:vector>
  </TitlesOfParts>
  <Manager/>
  <Company>HHFT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Williams, Helen (Library)</dc:creator>
  <cp:keywords/>
  <dc:description/>
  <cp:lastModifiedBy>Jenny Toller</cp:lastModifiedBy>
  <cp:revision/>
  <dcterms:created xsi:type="dcterms:W3CDTF">2019-04-11T12:49:06Z</dcterms:created>
  <dcterms:modified xsi:type="dcterms:W3CDTF">2021-11-08T15:10:28Z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0x01010014A267EF971CA343989A37301B4A324F</vt:lpwstr>
  </property>
  <property fmtid="{D5CDD505-2E9C-101B-9397-08002B2CF9AE}" pid="3" name="Order">
    <vt:r8>1172700</vt:r8>
  </property>
  <property fmtid="{D5CDD505-2E9C-101B-9397-08002B2CF9AE}" pid="4" name="ComplianceAssetId">
    <vt:lpwstr/>
  </property>
</Properties>
</file>