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60" windowWidth="12300" windowHeight="7305"/>
  </bookViews>
  <sheets>
    <sheet name="20111213" sheetId="1" r:id="rId1"/>
  </sheets>
  <calcPr calcId="125725"/>
</workbook>
</file>

<file path=xl/calcChain.xml><?xml version="1.0" encoding="utf-8"?>
<calcChain xmlns="http://schemas.openxmlformats.org/spreadsheetml/2006/main">
  <c r="F23" i="1"/>
  <c r="F24"/>
  <c r="F25"/>
  <c r="F26"/>
  <c r="F27"/>
  <c r="F28"/>
  <c r="F29"/>
  <c r="F30"/>
  <c r="F31"/>
  <c r="F32"/>
  <c r="F33"/>
  <c r="F34"/>
  <c r="F35"/>
  <c r="F36"/>
  <c r="F37"/>
  <c r="F38"/>
  <c r="F39"/>
  <c r="F17"/>
  <c r="F18"/>
  <c r="F19"/>
  <c r="F20"/>
  <c r="F21"/>
  <c r="F8"/>
  <c r="F9"/>
  <c r="F10"/>
  <c r="F11"/>
  <c r="F12"/>
  <c r="F13"/>
  <c r="F14"/>
  <c r="F15"/>
  <c r="F16"/>
  <c r="F6"/>
  <c r="F7"/>
  <c r="F5"/>
  <c r="D40"/>
  <c r="F40"/>
  <c r="C40"/>
  <c r="D22"/>
  <c r="F22"/>
  <c r="C22"/>
</calcChain>
</file>

<file path=xl/sharedStrings.xml><?xml version="1.0" encoding="utf-8"?>
<sst xmlns="http://schemas.openxmlformats.org/spreadsheetml/2006/main" count="41" uniqueCount="25">
  <si>
    <t>Paid Financial Year</t>
  </si>
  <si>
    <t>DI Paid NIC excl. BB</t>
  </si>
  <si>
    <t>DI Paid GIC excl. BB</t>
  </si>
  <si>
    <t>Pat Health Board of Residence Nine-digit Code</t>
  </si>
  <si>
    <t>Total 2012/13</t>
  </si>
  <si>
    <t>Total 2011/12</t>
  </si>
  <si>
    <t>Difference between Costs ( GIC/NIC )</t>
  </si>
  <si>
    <t>S08000001 (Ayrshire &amp; Arran)</t>
  </si>
  <si>
    <t>S08000002 (Borders)</t>
  </si>
  <si>
    <t>S08000003 (Dumfries &amp; Galloway)</t>
  </si>
  <si>
    <t>S08000004 (Fife)</t>
  </si>
  <si>
    <t>S08000005 (Forth Valley)</t>
  </si>
  <si>
    <t>S08000006 (Grampian)</t>
  </si>
  <si>
    <t>S08000007 (Greater Glasgow &amp; Clyde)</t>
  </si>
  <si>
    <t>S08000008 (Highland)</t>
  </si>
  <si>
    <t>S08000009 (Lanarkshire)</t>
  </si>
  <si>
    <t>S08000010 (Lothian)</t>
  </si>
  <si>
    <t>S08000011 (Orkney)</t>
  </si>
  <si>
    <t>S08000012 (Shetland)</t>
  </si>
  <si>
    <t>S08000013 (Tayside)</t>
  </si>
  <si>
    <t>S08000014 (Western Isles)</t>
  </si>
  <si>
    <t>S08200001 (England &amp; Wales)</t>
  </si>
  <si>
    <t>S08299999 (Dummy Scotland)</t>
  </si>
  <si>
    <t>GIC and NIC Prescribing Cost Comparisons ( 2011/12 and 2012/13 )</t>
  </si>
  <si>
    <t>Source: PIS Extract 2012/13 [ Note: Blank rows represent hand written or missing barcode prescriptions ]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</si>
</sst>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1">
    <font>
      <sz val="10"/>
      <name val="Arial"/>
    </font>
    <font>
      <sz val="6"/>
      <color indexed="8"/>
      <name val="Arial"/>
    </font>
    <font>
      <b/>
      <sz val="12"/>
      <color indexed="8"/>
      <name val="Arial"/>
    </font>
    <font>
      <b/>
      <sz val="9"/>
      <color indexed="9"/>
      <name val="Arial"/>
    </font>
    <font>
      <sz val="9"/>
      <color indexed="8"/>
      <name val="Arial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indexed="8"/>
      <name val="Arial"/>
      <family val="2"/>
    </font>
    <font>
      <sz val="6"/>
      <color theme="0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rgb="FF666699"/>
        <bgColor indexed="9"/>
      </patternFill>
    </fill>
  </fills>
  <borders count="11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/>
      <top/>
      <bottom style="thin">
        <color indexed="8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7" tint="0.59999389629810485"/>
      </left>
      <right style="thin">
        <color indexed="31"/>
      </right>
      <top style="thin">
        <color theme="7" tint="0.59999389629810485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theme="7" tint="0.59999389629810485"/>
      </top>
      <bottom style="thin">
        <color indexed="31"/>
      </bottom>
      <diagonal/>
    </border>
    <border>
      <left style="thin">
        <color indexed="31"/>
      </left>
      <right/>
      <top style="thin">
        <color theme="7" tint="0.59999389629810485"/>
      </top>
      <bottom style="thin">
        <color indexed="31"/>
      </bottom>
      <diagonal/>
    </border>
    <border>
      <left style="thin">
        <color theme="7" tint="0.59999389629810485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7" tint="0.59999389629810485"/>
      </left>
      <right/>
      <top/>
      <bottom style="thin">
        <color theme="7" tint="0.59999389629810485"/>
      </bottom>
      <diagonal/>
    </border>
    <border>
      <left/>
      <right/>
      <top/>
      <bottom style="thin">
        <color theme="7" tint="0.5999938962981048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4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center"/>
    </xf>
    <xf numFmtId="49" fontId="4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4" fontId="9" fillId="4" borderId="1" xfId="0" applyNumberFormat="1" applyFont="1" applyFill="1" applyBorder="1" applyAlignment="1">
      <alignment horizontal="right"/>
    </xf>
    <xf numFmtId="49" fontId="9" fillId="4" borderId="2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right" vertical="center" wrapText="1"/>
    </xf>
    <xf numFmtId="49" fontId="5" fillId="2" borderId="2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49" fontId="3" fillId="3" borderId="6" xfId="0" applyNumberFormat="1" applyFont="1" applyFill="1" applyBorder="1" applyAlignment="1">
      <alignment horizontal="left"/>
    </xf>
    <xf numFmtId="49" fontId="3" fillId="4" borderId="7" xfId="0" applyNumberFormat="1" applyFont="1" applyFill="1" applyBorder="1" applyAlignment="1">
      <alignment horizontal="left"/>
    </xf>
    <xf numFmtId="1" fontId="4" fillId="2" borderId="8" xfId="0" applyNumberFormat="1" applyFont="1" applyFill="1" applyBorder="1" applyAlignment="1">
      <alignment horizontal="right"/>
    </xf>
    <xf numFmtId="1" fontId="9" fillId="4" borderId="8" xfId="0" applyNumberFormat="1" applyFont="1" applyFill="1" applyBorder="1" applyAlignment="1">
      <alignment horizontal="right"/>
    </xf>
    <xf numFmtId="1" fontId="9" fillId="4" borderId="9" xfId="0" applyNumberFormat="1" applyFont="1" applyFill="1" applyBorder="1" applyAlignment="1">
      <alignment horizontal="right"/>
    </xf>
    <xf numFmtId="164" fontId="9" fillId="4" borderId="10" xfId="0" applyNumberFormat="1" applyFont="1" applyFill="1" applyBorder="1" applyAlignment="1">
      <alignment horizontal="right"/>
    </xf>
    <xf numFmtId="49" fontId="9" fillId="4" borderId="10" xfId="0" applyNumberFormat="1" applyFont="1" applyFill="1" applyBorder="1" applyAlignment="1">
      <alignment horizontal="left"/>
    </xf>
    <xf numFmtId="2" fontId="7" fillId="2" borderId="4" xfId="0" applyNumberFormat="1" applyFont="1" applyFill="1" applyBorder="1" applyAlignment="1">
      <alignment vertical="center"/>
    </xf>
    <xf numFmtId="2" fontId="10" fillId="4" borderId="4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1"/>
  <sheetViews>
    <sheetView tabSelected="1" topLeftCell="A13" workbookViewId="0">
      <selection activeCell="H25" sqref="H25"/>
    </sheetView>
  </sheetViews>
  <sheetFormatPr defaultRowHeight="12.75"/>
  <cols>
    <col min="1" max="1" width="1" customWidth="1"/>
    <col min="2" max="2" width="16.42578125" bestFit="1" customWidth="1"/>
    <col min="3" max="3" width="16.85546875" bestFit="1" customWidth="1"/>
    <col min="4" max="4" width="21" customWidth="1"/>
    <col min="5" max="5" width="39.140625" bestFit="1" customWidth="1"/>
    <col min="6" max="6" width="21.5703125" customWidth="1"/>
  </cols>
  <sheetData>
    <row r="1" spans="2:12" s="1" customFormat="1" ht="9" customHeight="1"/>
    <row r="2" spans="2:12" s="1" customFormat="1" ht="31.5" customHeight="1">
      <c r="D2" s="22" t="s">
        <v>23</v>
      </c>
      <c r="E2" s="22"/>
      <c r="F2" s="22"/>
      <c r="H2" s="5"/>
    </row>
    <row r="3" spans="2:12" s="1" customFormat="1" ht="18" customHeight="1">
      <c r="H3" s="5"/>
    </row>
    <row r="4" spans="2:12" s="1" customFormat="1" ht="24">
      <c r="B4" s="11" t="s">
        <v>0</v>
      </c>
      <c r="C4" s="12" t="s">
        <v>1</v>
      </c>
      <c r="D4" s="12" t="s">
        <v>2</v>
      </c>
      <c r="E4" s="13" t="s">
        <v>3</v>
      </c>
      <c r="F4" s="9" t="s">
        <v>6</v>
      </c>
    </row>
    <row r="5" spans="2:12" s="1" customFormat="1" ht="18" customHeight="1">
      <c r="B5" s="14">
        <v>2012</v>
      </c>
      <c r="C5" s="2">
        <v>69468642.049999997</v>
      </c>
      <c r="D5" s="2">
        <v>72214920.939999998</v>
      </c>
      <c r="E5" s="10" t="s">
        <v>7</v>
      </c>
      <c r="F5" s="19">
        <f>D5/C5</f>
        <v>1.0395326410443344</v>
      </c>
      <c r="I5" s="3"/>
    </row>
    <row r="6" spans="2:12" s="1" customFormat="1" ht="18" customHeight="1">
      <c r="B6" s="14">
        <v>2012</v>
      </c>
      <c r="C6" s="2">
        <v>18795080.129999999</v>
      </c>
      <c r="D6" s="2">
        <v>19541474.960000001</v>
      </c>
      <c r="E6" s="10" t="s">
        <v>8</v>
      </c>
      <c r="F6" s="19">
        <f t="shared" ref="F6:F40" si="0">D6/C6</f>
        <v>1.0397122451640222</v>
      </c>
    </row>
    <row r="7" spans="2:12" s="1" customFormat="1" ht="18" customHeight="1">
      <c r="B7" s="14">
        <v>2012</v>
      </c>
      <c r="C7" s="2">
        <v>26875118.100000001</v>
      </c>
      <c r="D7" s="2">
        <v>28008116.09</v>
      </c>
      <c r="E7" s="10" t="s">
        <v>9</v>
      </c>
      <c r="F7" s="19">
        <f t="shared" si="0"/>
        <v>1.0421578794848161</v>
      </c>
    </row>
    <row r="8" spans="2:12" s="1" customFormat="1" ht="18" customHeight="1">
      <c r="B8" s="14">
        <v>2012</v>
      </c>
      <c r="C8" s="2">
        <v>69420044.280000001</v>
      </c>
      <c r="D8" s="2">
        <v>72306178.189999998</v>
      </c>
      <c r="E8" s="10" t="s">
        <v>10</v>
      </c>
      <c r="F8" s="19">
        <f t="shared" si="0"/>
        <v>1.0415749361720228</v>
      </c>
      <c r="I8" s="5"/>
      <c r="J8" s="5"/>
      <c r="K8" s="5"/>
      <c r="L8" s="5"/>
    </row>
    <row r="9" spans="2:12" s="1" customFormat="1" ht="18" customHeight="1">
      <c r="B9" s="14">
        <v>2012</v>
      </c>
      <c r="C9" s="2">
        <v>53216473.939999998</v>
      </c>
      <c r="D9" s="2">
        <v>55416760.859999999</v>
      </c>
      <c r="E9" s="10" t="s">
        <v>11</v>
      </c>
      <c r="F9" s="19">
        <f t="shared" si="0"/>
        <v>1.0413459734758217</v>
      </c>
      <c r="I9" s="5"/>
      <c r="J9" s="5"/>
      <c r="K9" s="5"/>
      <c r="L9" s="5"/>
    </row>
    <row r="10" spans="2:12" s="1" customFormat="1" ht="18" customHeight="1">
      <c r="B10" s="14">
        <v>2012</v>
      </c>
      <c r="C10" s="2">
        <v>82836630.530000001</v>
      </c>
      <c r="D10" s="2">
        <v>86128761.340000004</v>
      </c>
      <c r="E10" s="10" t="s">
        <v>12</v>
      </c>
      <c r="F10" s="19">
        <f t="shared" si="0"/>
        <v>1.0397424519676441</v>
      </c>
      <c r="I10" s="5"/>
      <c r="J10" s="5"/>
      <c r="K10" s="5"/>
      <c r="L10" s="5"/>
    </row>
    <row r="11" spans="2:12" s="1" customFormat="1" ht="18" customHeight="1">
      <c r="B11" s="14">
        <v>2012</v>
      </c>
      <c r="C11" s="2">
        <v>212626312.75999999</v>
      </c>
      <c r="D11" s="2">
        <v>220988697.16</v>
      </c>
      <c r="E11" s="10" t="s">
        <v>13</v>
      </c>
      <c r="F11" s="19">
        <f t="shared" si="0"/>
        <v>1.0393290194964673</v>
      </c>
      <c r="I11" s="5"/>
      <c r="J11" s="5"/>
      <c r="K11" s="5"/>
      <c r="L11" s="5"/>
    </row>
    <row r="12" spans="2:12" s="1" customFormat="1" ht="18" customHeight="1">
      <c r="B12" s="14">
        <v>2012</v>
      </c>
      <c r="C12" s="2">
        <v>53044984.539999999</v>
      </c>
      <c r="D12" s="2">
        <v>55059513.359999999</v>
      </c>
      <c r="E12" s="10" t="s">
        <v>14</v>
      </c>
      <c r="F12" s="19">
        <f t="shared" si="0"/>
        <v>1.0379777435599193</v>
      </c>
      <c r="I12" s="5"/>
      <c r="J12" s="5"/>
      <c r="K12" s="5"/>
      <c r="L12" s="5"/>
    </row>
    <row r="13" spans="2:12" s="1" customFormat="1" ht="18" customHeight="1">
      <c r="B13" s="14">
        <v>2012</v>
      </c>
      <c r="C13" s="2">
        <v>110527993.79000001</v>
      </c>
      <c r="D13" s="2">
        <v>115030515.13</v>
      </c>
      <c r="E13" s="10" t="s">
        <v>15</v>
      </c>
      <c r="F13" s="19">
        <f t="shared" si="0"/>
        <v>1.0407364793805509</v>
      </c>
      <c r="I13" s="5"/>
      <c r="J13" s="5"/>
      <c r="K13" s="5"/>
      <c r="L13" s="5"/>
    </row>
    <row r="14" spans="2:12" s="1" customFormat="1" ht="18" customHeight="1">
      <c r="B14" s="14">
        <v>2012</v>
      </c>
      <c r="C14" s="2">
        <v>121075895.79000001</v>
      </c>
      <c r="D14" s="2">
        <v>125802425.95</v>
      </c>
      <c r="E14" s="10" t="s">
        <v>16</v>
      </c>
      <c r="F14" s="19">
        <f t="shared" si="0"/>
        <v>1.0390377467716441</v>
      </c>
      <c r="I14" s="5"/>
      <c r="J14" s="5"/>
      <c r="K14" s="5"/>
      <c r="L14" s="5"/>
    </row>
    <row r="15" spans="2:12" s="1" customFormat="1" ht="18" customHeight="1">
      <c r="B15" s="14">
        <v>2012</v>
      </c>
      <c r="C15" s="2">
        <v>3118502.07</v>
      </c>
      <c r="D15" s="2">
        <v>3239947.1</v>
      </c>
      <c r="E15" s="10" t="s">
        <v>17</v>
      </c>
      <c r="F15" s="19">
        <f t="shared" si="0"/>
        <v>1.0389433860468786</v>
      </c>
      <c r="I15" s="5"/>
      <c r="J15" s="5"/>
      <c r="K15" s="5"/>
      <c r="L15" s="5"/>
    </row>
    <row r="16" spans="2:12" s="1" customFormat="1" ht="18" customHeight="1">
      <c r="B16" s="14">
        <v>2012</v>
      </c>
      <c r="C16" s="2">
        <v>3365265.93</v>
      </c>
      <c r="D16" s="2">
        <v>3549919.41</v>
      </c>
      <c r="E16" s="10" t="s">
        <v>18</v>
      </c>
      <c r="F16" s="19">
        <f t="shared" si="0"/>
        <v>1.0548703977162364</v>
      </c>
      <c r="I16" s="5"/>
      <c r="J16" s="5"/>
      <c r="K16" s="5"/>
      <c r="L16" s="5"/>
    </row>
    <row r="17" spans="2:12" s="1" customFormat="1" ht="18" customHeight="1">
      <c r="B17" s="14">
        <v>2012</v>
      </c>
      <c r="C17" s="2">
        <v>71695871.260000005</v>
      </c>
      <c r="D17" s="2">
        <v>74540895.040000007</v>
      </c>
      <c r="E17" s="10" t="s">
        <v>19</v>
      </c>
      <c r="F17" s="19">
        <f>D17/C17</f>
        <v>1.0396818356482862</v>
      </c>
      <c r="I17" s="5"/>
      <c r="J17" s="5"/>
      <c r="K17" s="5"/>
      <c r="L17" s="5"/>
    </row>
    <row r="18" spans="2:12" s="1" customFormat="1" ht="18" customHeight="1">
      <c r="B18" s="14">
        <v>2012</v>
      </c>
      <c r="C18" s="2">
        <v>4674081.1100000003</v>
      </c>
      <c r="D18" s="2">
        <v>4883137.12</v>
      </c>
      <c r="E18" s="10" t="s">
        <v>20</v>
      </c>
      <c r="F18" s="19">
        <f t="shared" si="0"/>
        <v>1.0447266543048928</v>
      </c>
      <c r="G18" s="3"/>
      <c r="I18" s="5"/>
      <c r="J18" s="5"/>
      <c r="K18" s="5"/>
      <c r="L18" s="5"/>
    </row>
    <row r="19" spans="2:12" s="1" customFormat="1" ht="18" customHeight="1">
      <c r="B19" s="14">
        <v>2012</v>
      </c>
      <c r="C19" s="2">
        <v>343969.69</v>
      </c>
      <c r="D19" s="2">
        <v>362257.98</v>
      </c>
      <c r="E19" s="10" t="s">
        <v>21</v>
      </c>
      <c r="F19" s="19">
        <f t="shared" si="0"/>
        <v>1.0531683184061944</v>
      </c>
      <c r="I19" s="5"/>
      <c r="J19" s="5"/>
      <c r="K19" s="5"/>
      <c r="L19" s="5"/>
    </row>
    <row r="20" spans="2:12" s="1" customFormat="1" ht="18" customHeight="1">
      <c r="B20" s="14">
        <v>2012</v>
      </c>
      <c r="C20" s="2">
        <v>198493.89</v>
      </c>
      <c r="D20" s="2">
        <v>206260.93</v>
      </c>
      <c r="E20" s="10" t="s">
        <v>22</v>
      </c>
      <c r="F20" s="19">
        <f t="shared" si="0"/>
        <v>1.0391298694382984</v>
      </c>
      <c r="I20" s="5"/>
      <c r="J20" s="6"/>
      <c r="K20" s="5"/>
      <c r="L20" s="5"/>
    </row>
    <row r="21" spans="2:12" s="1" customFormat="1" ht="18" customHeight="1">
      <c r="B21" s="14">
        <v>2012</v>
      </c>
      <c r="C21" s="2">
        <v>84894589.159999996</v>
      </c>
      <c r="D21" s="2">
        <v>88071640.370000005</v>
      </c>
      <c r="E21" s="4"/>
      <c r="F21" s="19">
        <f t="shared" si="0"/>
        <v>1.0374234829502766</v>
      </c>
    </row>
    <row r="22" spans="2:12" s="1" customFormat="1" ht="18" customHeight="1">
      <c r="B22" s="15" t="s">
        <v>5</v>
      </c>
      <c r="C22" s="7">
        <f>SUM(C5:C21)</f>
        <v>986177949.01999986</v>
      </c>
      <c r="D22" s="7">
        <f>SUM(D5:D21)</f>
        <v>1025351421.9299999</v>
      </c>
      <c r="E22" s="8"/>
      <c r="F22" s="20">
        <f t="shared" si="0"/>
        <v>1.0397225196009789</v>
      </c>
    </row>
    <row r="23" spans="2:12" s="1" customFormat="1" ht="18" customHeight="1">
      <c r="B23" s="14">
        <v>2013</v>
      </c>
      <c r="C23" s="2">
        <v>65939244.149999999</v>
      </c>
      <c r="D23" s="2">
        <v>68477201.099999994</v>
      </c>
      <c r="E23" s="10" t="s">
        <v>7</v>
      </c>
      <c r="F23" s="19">
        <f>D23/C23</f>
        <v>1.0384893242668447</v>
      </c>
    </row>
    <row r="24" spans="2:12" s="1" customFormat="1" ht="18" customHeight="1">
      <c r="B24" s="14">
        <v>2013</v>
      </c>
      <c r="C24" s="2">
        <v>18579831.390000001</v>
      </c>
      <c r="D24" s="2">
        <v>19276273.870000001</v>
      </c>
      <c r="E24" s="10" t="s">
        <v>8</v>
      </c>
      <c r="F24" s="19">
        <f t="shared" si="0"/>
        <v>1.0374837890280768</v>
      </c>
    </row>
    <row r="25" spans="2:12" s="1" customFormat="1" ht="18" customHeight="1">
      <c r="B25" s="14">
        <v>2013</v>
      </c>
      <c r="C25" s="2">
        <v>25427787.489999998</v>
      </c>
      <c r="D25" s="2">
        <v>26453302.5</v>
      </c>
      <c r="E25" s="10" t="s">
        <v>9</v>
      </c>
      <c r="F25" s="19">
        <f t="shared" si="0"/>
        <v>1.0403304853166366</v>
      </c>
    </row>
    <row r="26" spans="2:12" s="1" customFormat="1" ht="18" customHeight="1">
      <c r="B26" s="14">
        <v>2013</v>
      </c>
      <c r="C26" s="2">
        <v>64895242.119999997</v>
      </c>
      <c r="D26" s="2">
        <v>67375743.849999994</v>
      </c>
      <c r="E26" s="10" t="s">
        <v>10</v>
      </c>
      <c r="F26" s="19">
        <f t="shared" si="0"/>
        <v>1.038223167815804</v>
      </c>
    </row>
    <row r="27" spans="2:12" s="1" customFormat="1" ht="18" customHeight="1">
      <c r="B27" s="14">
        <v>2013</v>
      </c>
      <c r="C27" s="2">
        <v>49435218.380000003</v>
      </c>
      <c r="D27" s="2">
        <v>51320985.219999999</v>
      </c>
      <c r="E27" s="10" t="s">
        <v>11</v>
      </c>
      <c r="F27" s="19">
        <f t="shared" si="0"/>
        <v>1.0381462225068863</v>
      </c>
    </row>
    <row r="28" spans="2:12" s="1" customFormat="1" ht="18" customHeight="1">
      <c r="B28" s="14">
        <v>2013</v>
      </c>
      <c r="C28" s="2">
        <v>81176936.290000007</v>
      </c>
      <c r="D28" s="2">
        <v>84261892.900000006</v>
      </c>
      <c r="E28" s="10" t="s">
        <v>12</v>
      </c>
      <c r="F28" s="19">
        <f t="shared" si="0"/>
        <v>1.0380028706550242</v>
      </c>
    </row>
    <row r="29" spans="2:12" s="1" customFormat="1" ht="18" customHeight="1">
      <c r="B29" s="14">
        <v>2013</v>
      </c>
      <c r="C29" s="2">
        <v>201104308.94</v>
      </c>
      <c r="D29" s="2">
        <v>208635046.94</v>
      </c>
      <c r="E29" s="10" t="s">
        <v>13</v>
      </c>
      <c r="F29" s="19">
        <f t="shared" si="0"/>
        <v>1.0374469251290226</v>
      </c>
    </row>
    <row r="30" spans="2:12" s="1" customFormat="1" ht="18" customHeight="1">
      <c r="B30" s="14">
        <v>2013</v>
      </c>
      <c r="C30" s="2">
        <v>50713852.509999998</v>
      </c>
      <c r="D30" s="2">
        <v>52564666.380000003</v>
      </c>
      <c r="E30" s="10" t="s">
        <v>14</v>
      </c>
      <c r="F30" s="19">
        <f t="shared" si="0"/>
        <v>1.0364952331246191</v>
      </c>
    </row>
    <row r="31" spans="2:12" s="1" customFormat="1" ht="18" customHeight="1">
      <c r="B31" s="14">
        <v>2013</v>
      </c>
      <c r="C31" s="2">
        <v>105657586.77</v>
      </c>
      <c r="D31" s="2">
        <v>109858456.56999999</v>
      </c>
      <c r="E31" s="10" t="s">
        <v>15</v>
      </c>
      <c r="F31" s="19">
        <f t="shared" si="0"/>
        <v>1.0397592821152033</v>
      </c>
    </row>
    <row r="32" spans="2:12" s="1" customFormat="1" ht="18" customHeight="1">
      <c r="B32" s="14">
        <v>2013</v>
      </c>
      <c r="C32" s="2">
        <v>116000698.5</v>
      </c>
      <c r="D32" s="2">
        <v>120307740.59999999</v>
      </c>
      <c r="E32" s="10" t="s">
        <v>16</v>
      </c>
      <c r="F32" s="19">
        <f t="shared" si="0"/>
        <v>1.0371294496989603</v>
      </c>
    </row>
    <row r="33" spans="2:6" s="1" customFormat="1" ht="18" customHeight="1">
      <c r="B33" s="14">
        <v>2013</v>
      </c>
      <c r="C33" s="2">
        <v>2994492.27</v>
      </c>
      <c r="D33" s="2">
        <v>3106801.71</v>
      </c>
      <c r="E33" s="10" t="s">
        <v>17</v>
      </c>
      <c r="F33" s="19">
        <f t="shared" si="0"/>
        <v>1.0375053364221909</v>
      </c>
    </row>
    <row r="34" spans="2:6" s="1" customFormat="1" ht="18" customHeight="1">
      <c r="B34" s="14">
        <v>2013</v>
      </c>
      <c r="C34" s="2">
        <v>3347545.24</v>
      </c>
      <c r="D34" s="2">
        <v>3512756.63</v>
      </c>
      <c r="E34" s="10" t="s">
        <v>18</v>
      </c>
      <c r="F34" s="19">
        <f t="shared" si="0"/>
        <v>1.0493529969441129</v>
      </c>
    </row>
    <row r="35" spans="2:6" s="1" customFormat="1" ht="18" customHeight="1">
      <c r="B35" s="14">
        <v>2013</v>
      </c>
      <c r="C35" s="2">
        <v>68414454.390000001</v>
      </c>
      <c r="D35" s="2">
        <v>71012727.099999994</v>
      </c>
      <c r="E35" s="10" t="s">
        <v>19</v>
      </c>
      <c r="F35" s="19">
        <f>D35/C35</f>
        <v>1.0379784174728401</v>
      </c>
    </row>
    <row r="36" spans="2:6" s="1" customFormat="1" ht="18" customHeight="1">
      <c r="B36" s="14">
        <v>2013</v>
      </c>
      <c r="C36" s="2">
        <v>4709044.03</v>
      </c>
      <c r="D36" s="2">
        <v>4915091.2699999996</v>
      </c>
      <c r="E36" s="10" t="s">
        <v>20</v>
      </c>
      <c r="F36" s="19">
        <f t="shared" si="0"/>
        <v>1.0437556409936561</v>
      </c>
    </row>
    <row r="37" spans="2:6" s="1" customFormat="1" ht="18" customHeight="1">
      <c r="B37" s="14">
        <v>2013</v>
      </c>
      <c r="C37" s="2">
        <v>321256.41000000003</v>
      </c>
      <c r="D37" s="2">
        <v>338503.02</v>
      </c>
      <c r="E37" s="10" t="s">
        <v>21</v>
      </c>
      <c r="F37" s="19">
        <f t="shared" si="0"/>
        <v>1.0536848743344918</v>
      </c>
    </row>
    <row r="38" spans="2:6" s="1" customFormat="1" ht="18" customHeight="1">
      <c r="B38" s="14">
        <v>2013</v>
      </c>
      <c r="C38" s="2">
        <v>177720.32000000001</v>
      </c>
      <c r="D38" s="2">
        <v>184147.95</v>
      </c>
      <c r="E38" s="10" t="s">
        <v>22</v>
      </c>
      <c r="F38" s="19">
        <f t="shared" si="0"/>
        <v>1.0361671079592925</v>
      </c>
    </row>
    <row r="39" spans="2:6" s="1" customFormat="1" ht="18" customHeight="1">
      <c r="B39" s="14">
        <v>2013</v>
      </c>
      <c r="C39" s="2">
        <v>69947452.209999993</v>
      </c>
      <c r="D39" s="2">
        <v>72625091.849999994</v>
      </c>
      <c r="E39" s="4"/>
      <c r="F39" s="19">
        <f t="shared" si="0"/>
        <v>1.0382807315406006</v>
      </c>
    </row>
    <row r="40" spans="2:6" s="1" customFormat="1" ht="18" customHeight="1">
      <c r="B40" s="16" t="s">
        <v>4</v>
      </c>
      <c r="C40" s="17">
        <f>SUM(C23:C39)</f>
        <v>928842671.40999997</v>
      </c>
      <c r="D40" s="17">
        <f>SUM(D23:D39)</f>
        <v>964226429.46000004</v>
      </c>
      <c r="E40" s="18"/>
      <c r="F40" s="20">
        <f t="shared" si="0"/>
        <v>1.0380944579088802</v>
      </c>
    </row>
    <row r="41" spans="2:6" s="1" customFormat="1" ht="28.35" customHeight="1">
      <c r="B41" s="21" t="s">
        <v>24</v>
      </c>
    </row>
  </sheetData>
  <mergeCells count="1">
    <mergeCell ref="D2:F2"/>
  </mergeCells>
  <pageMargins left="0.78740157480314965" right="0.78740157480314965" top="0.98425196850393704" bottom="0.98425196850393704" header="0.51181102362204722" footer="0.51181102362204722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20111213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Peterm10</cp:lastModifiedBy>
  <cp:lastPrinted>2014-06-17T12:45:23Z</cp:lastPrinted>
  <dcterms:created xsi:type="dcterms:W3CDTF">2014-06-10T13:08:26Z</dcterms:created>
  <dcterms:modified xsi:type="dcterms:W3CDTF">2014-06-17T12:52:29Z</dcterms:modified>
</cp:coreProperties>
</file>