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a94a76f9ec8c6/Documents/Xu Lab/Quantitation/"/>
    </mc:Choice>
  </mc:AlternateContent>
  <xr:revisionPtr revIDLastSave="509" documentId="8_{50502E46-629C-41B7-835E-222ADB778B7C}" xr6:coauthVersionLast="47" xr6:coauthVersionMax="47" xr10:uidLastSave="{FCAA41DD-C456-4AC5-8466-9C68C71F6434}"/>
  <bookViews>
    <workbookView xWindow="-98" yWindow="-98" windowWidth="21795" windowHeight="12975" xr2:uid="{CA6F2568-232F-4952-81FA-40E9BF6F40D2}"/>
  </bookViews>
  <sheets>
    <sheet name="Standards" sheetId="1" r:id="rId1"/>
    <sheet name="pe" sheetId="2" r:id="rId2"/>
    <sheet name="Cer" sheetId="3" r:id="rId3"/>
    <sheet name="PG" sheetId="4" r:id="rId4"/>
    <sheet name="PC" sheetId="5" r:id="rId5"/>
    <sheet name="PA" sheetId="6" r:id="rId6"/>
    <sheet name="PS" sheetId="7" r:id="rId7"/>
    <sheet name="PI" sheetId="13" r:id="rId8"/>
    <sheet name="SM" sheetId="8" r:id="rId9"/>
    <sheet name="LysoPC" sheetId="9" r:id="rId10"/>
    <sheet name="LysoPE" sheetId="10" r:id="rId11"/>
    <sheet name="DG" sheetId="11" r:id="rId12"/>
    <sheet name="TG" sheetId="12" r:id="rId13"/>
    <sheet name="moles comparison 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4" l="1"/>
  <c r="D22" i="14"/>
  <c r="E22" i="14"/>
  <c r="F22" i="14"/>
  <c r="F19" i="14"/>
  <c r="F21" i="14"/>
  <c r="AJ20" i="13" l="1"/>
  <c r="AK23" i="13" s="1"/>
  <c r="K2" i="14"/>
  <c r="J2" i="14"/>
  <c r="I2" i="14"/>
  <c r="H2" i="14"/>
  <c r="B22" i="14"/>
  <c r="C21" i="14"/>
  <c r="D21" i="14"/>
  <c r="E21" i="14"/>
  <c r="B21" i="14"/>
  <c r="C20" i="14"/>
  <c r="D20" i="14"/>
  <c r="E20" i="14"/>
  <c r="F20" i="14"/>
  <c r="B20" i="14"/>
  <c r="C19" i="14"/>
  <c r="D19" i="14"/>
  <c r="E19" i="14"/>
  <c r="B19" i="14"/>
  <c r="N7" i="11"/>
  <c r="N8" i="11"/>
  <c r="N9" i="11"/>
  <c r="N10" i="11"/>
  <c r="W10" i="11" s="1"/>
  <c r="N11" i="11"/>
  <c r="N12" i="11"/>
  <c r="N13" i="11"/>
  <c r="N14" i="11"/>
  <c r="W14" i="11" s="1"/>
  <c r="M7" i="11"/>
  <c r="M8" i="11"/>
  <c r="M9" i="11"/>
  <c r="M10" i="11"/>
  <c r="V10" i="11" s="1"/>
  <c r="M11" i="11"/>
  <c r="M12" i="11"/>
  <c r="M13" i="11"/>
  <c r="M14" i="11"/>
  <c r="V14" i="11" s="1"/>
  <c r="L7" i="11"/>
  <c r="L8" i="11"/>
  <c r="L9" i="11"/>
  <c r="U9" i="11" s="1"/>
  <c r="L10" i="11"/>
  <c r="U10" i="11" s="1"/>
  <c r="L11" i="11"/>
  <c r="L12" i="11"/>
  <c r="L13" i="11"/>
  <c r="L14" i="11"/>
  <c r="K7" i="11"/>
  <c r="K8" i="11"/>
  <c r="K9" i="11"/>
  <c r="T9" i="11" s="1"/>
  <c r="K10" i="11"/>
  <c r="T10" i="11" s="1"/>
  <c r="K11" i="11"/>
  <c r="K12" i="11"/>
  <c r="K13" i="11"/>
  <c r="T13" i="11" s="1"/>
  <c r="K14" i="11"/>
  <c r="T14" i="11" s="1"/>
  <c r="W7" i="13"/>
  <c r="W8" i="13"/>
  <c r="W9" i="13"/>
  <c r="AK9" i="13" s="1"/>
  <c r="W10" i="13"/>
  <c r="AK10" i="13" s="1"/>
  <c r="W11" i="13"/>
  <c r="W12" i="13"/>
  <c r="W13" i="13"/>
  <c r="AK13" i="13" s="1"/>
  <c r="W14" i="13"/>
  <c r="AK14" i="13" s="1"/>
  <c r="V7" i="13"/>
  <c r="AJ7" i="13" s="1"/>
  <c r="V8" i="13"/>
  <c r="V9" i="13"/>
  <c r="AJ9" i="13" s="1"/>
  <c r="V10" i="13"/>
  <c r="AJ10" i="13" s="1"/>
  <c r="V11" i="13"/>
  <c r="AJ11" i="13" s="1"/>
  <c r="V12" i="13"/>
  <c r="V13" i="13"/>
  <c r="AJ13" i="13" s="1"/>
  <c r="V14" i="13"/>
  <c r="AJ14" i="13" s="1"/>
  <c r="U7" i="13"/>
  <c r="AI7" i="13" s="1"/>
  <c r="U8" i="13"/>
  <c r="U9" i="13"/>
  <c r="U10" i="13"/>
  <c r="AI10" i="13" s="1"/>
  <c r="U11" i="13"/>
  <c r="AI11" i="13" s="1"/>
  <c r="U12" i="13"/>
  <c r="U13" i="13"/>
  <c r="AI13" i="13" s="1"/>
  <c r="U14" i="13"/>
  <c r="AI14" i="13" s="1"/>
  <c r="T7" i="13"/>
  <c r="AH7" i="13" s="1"/>
  <c r="T8" i="13"/>
  <c r="T9" i="13"/>
  <c r="AH9" i="13" s="1"/>
  <c r="T10" i="13"/>
  <c r="AH10" i="13" s="1"/>
  <c r="T11" i="13"/>
  <c r="AH11" i="13" s="1"/>
  <c r="T12" i="13"/>
  <c r="T13" i="13"/>
  <c r="AH13" i="13" s="1"/>
  <c r="T14" i="13"/>
  <c r="AH14" i="13" s="1"/>
  <c r="S7" i="13"/>
  <c r="S8" i="13"/>
  <c r="S9" i="13"/>
  <c r="AG9" i="13" s="1"/>
  <c r="S10" i="13"/>
  <c r="AG10" i="13" s="1"/>
  <c r="S11" i="13"/>
  <c r="S12" i="13"/>
  <c r="S13" i="13"/>
  <c r="AG13" i="13" s="1"/>
  <c r="S14" i="13"/>
  <c r="AG14" i="13" s="1"/>
  <c r="R7" i="13"/>
  <c r="AF7" i="13" s="1"/>
  <c r="R8" i="13"/>
  <c r="R9" i="13"/>
  <c r="R10" i="13"/>
  <c r="AF10" i="13" s="1"/>
  <c r="R11" i="13"/>
  <c r="AF11" i="13" s="1"/>
  <c r="R12" i="13"/>
  <c r="R13" i="13"/>
  <c r="AF13" i="13" s="1"/>
  <c r="R14" i="13"/>
  <c r="AF14" i="13" s="1"/>
  <c r="Q7" i="13"/>
  <c r="AE7" i="13" s="1"/>
  <c r="Q8" i="13"/>
  <c r="Q9" i="13"/>
  <c r="AE9" i="13" s="1"/>
  <c r="Q10" i="13"/>
  <c r="AE10" i="13" s="1"/>
  <c r="Q11" i="13"/>
  <c r="AE11" i="13" s="1"/>
  <c r="Q12" i="13"/>
  <c r="Q13" i="13"/>
  <c r="AE13" i="13" s="1"/>
  <c r="Q14" i="13"/>
  <c r="AE14" i="13" s="1"/>
  <c r="P7" i="13"/>
  <c r="AD7" i="13" s="1"/>
  <c r="P8" i="13"/>
  <c r="P9" i="13"/>
  <c r="AD9" i="13" s="1"/>
  <c r="P10" i="13"/>
  <c r="AD10" i="13" s="1"/>
  <c r="P11" i="13"/>
  <c r="AD11" i="13" s="1"/>
  <c r="P12" i="13"/>
  <c r="P13" i="13"/>
  <c r="P14" i="13"/>
  <c r="AD14" i="13" s="1"/>
  <c r="N7" i="7"/>
  <c r="N8" i="7"/>
  <c r="N9" i="7"/>
  <c r="N10" i="7"/>
  <c r="W10" i="7" s="1"/>
  <c r="N11" i="7"/>
  <c r="N12" i="7"/>
  <c r="N13" i="7"/>
  <c r="N14" i="7"/>
  <c r="W14" i="7" s="1"/>
  <c r="M7" i="7"/>
  <c r="M8" i="7"/>
  <c r="M9" i="7"/>
  <c r="M10" i="7"/>
  <c r="V10" i="7" s="1"/>
  <c r="M11" i="7"/>
  <c r="M12" i="7"/>
  <c r="M13" i="7"/>
  <c r="M14" i="7"/>
  <c r="V14" i="7" s="1"/>
  <c r="L7" i="7"/>
  <c r="L8" i="7"/>
  <c r="L9" i="7"/>
  <c r="L10" i="7"/>
  <c r="U10" i="7" s="1"/>
  <c r="L11" i="7"/>
  <c r="L12" i="7"/>
  <c r="L13" i="7"/>
  <c r="U13" i="7" s="1"/>
  <c r="L14" i="7"/>
  <c r="U14" i="7" s="1"/>
  <c r="K7" i="7"/>
  <c r="K8" i="7"/>
  <c r="K9" i="7"/>
  <c r="T9" i="7" s="1"/>
  <c r="K10" i="7"/>
  <c r="T10" i="7" s="1"/>
  <c r="K11" i="7"/>
  <c r="K12" i="7"/>
  <c r="K13" i="7"/>
  <c r="T13" i="7" s="1"/>
  <c r="K14" i="7"/>
  <c r="T14" i="7" s="1"/>
  <c r="L7" i="3"/>
  <c r="L8" i="3"/>
  <c r="L9" i="3"/>
  <c r="L10" i="3"/>
  <c r="U10" i="3" s="1"/>
  <c r="L11" i="3"/>
  <c r="L12" i="3"/>
  <c r="L13" i="3"/>
  <c r="L14" i="3"/>
  <c r="U14" i="3" s="1"/>
  <c r="K7" i="3"/>
  <c r="K8" i="3"/>
  <c r="K9" i="3"/>
  <c r="K10" i="3"/>
  <c r="K11" i="3"/>
  <c r="K12" i="3"/>
  <c r="K13" i="3"/>
  <c r="K14" i="3"/>
  <c r="R7" i="2"/>
  <c r="R8" i="2"/>
  <c r="R9" i="2"/>
  <c r="R10" i="2"/>
  <c r="R11" i="2"/>
  <c r="R12" i="2"/>
  <c r="R13" i="2"/>
  <c r="R14" i="2"/>
  <c r="Q7" i="2"/>
  <c r="Q8" i="2"/>
  <c r="Q9" i="2"/>
  <c r="Q10" i="2"/>
  <c r="Z10" i="2" s="1"/>
  <c r="Q11" i="2"/>
  <c r="Q12" i="2"/>
  <c r="Q13" i="2"/>
  <c r="Q14" i="2"/>
  <c r="Z14" i="2" s="1"/>
  <c r="P7" i="2"/>
  <c r="P8" i="2"/>
  <c r="P9" i="2"/>
  <c r="P10" i="2"/>
  <c r="P11" i="2"/>
  <c r="P12" i="2"/>
  <c r="P13" i="2"/>
  <c r="P14" i="2"/>
  <c r="O7" i="2"/>
  <c r="O8" i="2"/>
  <c r="O9" i="2"/>
  <c r="X9" i="2" s="1"/>
  <c r="O10" i="2"/>
  <c r="O11" i="2"/>
  <c r="O12" i="2"/>
  <c r="O13" i="2"/>
  <c r="X13" i="2" s="1"/>
  <c r="O14" i="2"/>
  <c r="N7" i="2"/>
  <c r="N8" i="2"/>
  <c r="N9" i="2"/>
  <c r="N10" i="2"/>
  <c r="W10" i="2" s="1"/>
  <c r="N11" i="2"/>
  <c r="N12" i="2"/>
  <c r="N13" i="2"/>
  <c r="N14" i="2"/>
  <c r="W14" i="2" s="1"/>
  <c r="M7" i="2"/>
  <c r="M8" i="2"/>
  <c r="M9" i="2"/>
  <c r="M10" i="2"/>
  <c r="V10" i="2" s="1"/>
  <c r="M11" i="2"/>
  <c r="M12" i="2"/>
  <c r="M13" i="2"/>
  <c r="M14" i="2"/>
  <c r="V14" i="2" s="1"/>
  <c r="L7" i="2"/>
  <c r="L8" i="2"/>
  <c r="L9" i="2"/>
  <c r="L10" i="2"/>
  <c r="U10" i="2" s="1"/>
  <c r="L11" i="2"/>
  <c r="L12" i="2"/>
  <c r="L13" i="2"/>
  <c r="L14" i="2"/>
  <c r="U14" i="2" s="1"/>
  <c r="L3" i="2"/>
  <c r="K7" i="2"/>
  <c r="K8" i="2"/>
  <c r="K9" i="2"/>
  <c r="K10" i="2"/>
  <c r="T10" i="2" s="1"/>
  <c r="K11" i="2"/>
  <c r="K12" i="2"/>
  <c r="K13" i="2"/>
  <c r="K14" i="2"/>
  <c r="T14" i="2" s="1"/>
  <c r="N18" i="11"/>
  <c r="W18" i="11" s="1"/>
  <c r="M18" i="11"/>
  <c r="V18" i="11" s="1"/>
  <c r="L18" i="11"/>
  <c r="U18" i="11" s="1"/>
  <c r="K18" i="11"/>
  <c r="T18" i="11" s="1"/>
  <c r="N17" i="11"/>
  <c r="W17" i="11" s="1"/>
  <c r="M17" i="11"/>
  <c r="V17" i="11" s="1"/>
  <c r="L17" i="11"/>
  <c r="U17" i="11" s="1"/>
  <c r="K17" i="11"/>
  <c r="T17" i="11" s="1"/>
  <c r="N16" i="11"/>
  <c r="W16" i="11" s="1"/>
  <c r="M16" i="11"/>
  <c r="V16" i="11" s="1"/>
  <c r="L16" i="11"/>
  <c r="U16" i="11" s="1"/>
  <c r="K16" i="11"/>
  <c r="T16" i="11" s="1"/>
  <c r="N15" i="11"/>
  <c r="W15" i="11" s="1"/>
  <c r="M15" i="11"/>
  <c r="V15" i="11" s="1"/>
  <c r="L15" i="11"/>
  <c r="U15" i="11" s="1"/>
  <c r="K15" i="11"/>
  <c r="T15" i="11" s="1"/>
  <c r="U14" i="11"/>
  <c r="W13" i="11"/>
  <c r="V13" i="11"/>
  <c r="U13" i="11"/>
  <c r="W12" i="11"/>
  <c r="V12" i="11"/>
  <c r="U12" i="11"/>
  <c r="T12" i="11"/>
  <c r="W11" i="11"/>
  <c r="V11" i="11"/>
  <c r="U11" i="11"/>
  <c r="T11" i="11"/>
  <c r="AC11" i="11" s="1"/>
  <c r="W9" i="11"/>
  <c r="V9" i="11"/>
  <c r="W8" i="11"/>
  <c r="V8" i="11"/>
  <c r="U8" i="11"/>
  <c r="T8" i="11"/>
  <c r="W7" i="11"/>
  <c r="V7" i="11"/>
  <c r="U7" i="11"/>
  <c r="T7" i="11"/>
  <c r="N6" i="11"/>
  <c r="W6" i="11" s="1"/>
  <c r="M6" i="11"/>
  <c r="V6" i="11" s="1"/>
  <c r="L6" i="11"/>
  <c r="U6" i="11" s="1"/>
  <c r="K6" i="11"/>
  <c r="T6" i="11" s="1"/>
  <c r="N5" i="11"/>
  <c r="W5" i="11" s="1"/>
  <c r="M5" i="11"/>
  <c r="V5" i="11" s="1"/>
  <c r="L5" i="11"/>
  <c r="U5" i="11" s="1"/>
  <c r="K5" i="11"/>
  <c r="T5" i="11" s="1"/>
  <c r="N4" i="11"/>
  <c r="W4" i="11" s="1"/>
  <c r="M4" i="11"/>
  <c r="V4" i="11" s="1"/>
  <c r="L4" i="11"/>
  <c r="U4" i="11" s="1"/>
  <c r="K4" i="11"/>
  <c r="T4" i="11" s="1"/>
  <c r="N3" i="11"/>
  <c r="W3" i="11" s="1"/>
  <c r="M3" i="11"/>
  <c r="V3" i="11" s="1"/>
  <c r="L3" i="11"/>
  <c r="U3" i="11" s="1"/>
  <c r="K3" i="11"/>
  <c r="T3" i="11" s="1"/>
  <c r="AC6" i="3"/>
  <c r="AB4" i="13"/>
  <c r="AP4" i="13" s="1"/>
  <c r="AB5" i="13"/>
  <c r="AP5" i="13" s="1"/>
  <c r="AB6" i="13"/>
  <c r="AP6" i="13" s="1"/>
  <c r="AB7" i="13"/>
  <c r="AP7" i="13" s="1"/>
  <c r="AB8" i="13"/>
  <c r="AP8" i="13" s="1"/>
  <c r="AB9" i="13"/>
  <c r="AP9" i="13" s="1"/>
  <c r="AB10" i="13"/>
  <c r="AP10" i="13" s="1"/>
  <c r="AB11" i="13"/>
  <c r="AP11" i="13" s="1"/>
  <c r="AB12" i="13"/>
  <c r="AP12" i="13" s="1"/>
  <c r="AB13" i="13"/>
  <c r="AP13" i="13" s="1"/>
  <c r="AB14" i="13"/>
  <c r="AP14" i="13" s="1"/>
  <c r="AB15" i="13"/>
  <c r="AP15" i="13" s="1"/>
  <c r="AP20" i="13" s="1"/>
  <c r="AB16" i="13"/>
  <c r="AP16" i="13" s="1"/>
  <c r="AB17" i="13"/>
  <c r="AP17" i="13" s="1"/>
  <c r="AB18" i="13"/>
  <c r="AP18" i="13" s="1"/>
  <c r="AB3" i="13"/>
  <c r="AP3" i="13" s="1"/>
  <c r="AA4" i="13"/>
  <c r="AO4" i="13" s="1"/>
  <c r="AA5" i="13"/>
  <c r="AO5" i="13" s="1"/>
  <c r="AA6" i="13"/>
  <c r="AO6" i="13" s="1"/>
  <c r="AA7" i="13"/>
  <c r="AO7" i="13" s="1"/>
  <c r="AA8" i="13"/>
  <c r="AO8" i="13" s="1"/>
  <c r="AA9" i="13"/>
  <c r="AO9" i="13" s="1"/>
  <c r="AA10" i="13"/>
  <c r="AO10" i="13" s="1"/>
  <c r="AA11" i="13"/>
  <c r="AO11" i="13" s="1"/>
  <c r="AA12" i="13"/>
  <c r="AO12" i="13" s="1"/>
  <c r="AA13" i="13"/>
  <c r="AO13" i="13" s="1"/>
  <c r="AA14" i="13"/>
  <c r="AO14" i="13" s="1"/>
  <c r="AA15" i="13"/>
  <c r="AO15" i="13" s="1"/>
  <c r="AO20" i="13" s="1"/>
  <c r="AA16" i="13"/>
  <c r="AO16" i="13" s="1"/>
  <c r="AA17" i="13"/>
  <c r="AO17" i="13" s="1"/>
  <c r="AA18" i="13"/>
  <c r="AO18" i="13" s="1"/>
  <c r="AA3" i="13"/>
  <c r="AO3" i="13" s="1"/>
  <c r="Z4" i="13"/>
  <c r="AN4" i="13" s="1"/>
  <c r="Z5" i="13"/>
  <c r="AN5" i="13" s="1"/>
  <c r="Z6" i="13"/>
  <c r="AN6" i="13" s="1"/>
  <c r="Z7" i="13"/>
  <c r="AN7" i="13" s="1"/>
  <c r="Z8" i="13"/>
  <c r="AN8" i="13" s="1"/>
  <c r="Z9" i="13"/>
  <c r="AN9" i="13" s="1"/>
  <c r="Z10" i="13"/>
  <c r="AN10" i="13" s="1"/>
  <c r="Z11" i="13"/>
  <c r="AN11" i="13" s="1"/>
  <c r="Z12" i="13"/>
  <c r="AN12" i="13" s="1"/>
  <c r="Z13" i="13"/>
  <c r="AN13" i="13" s="1"/>
  <c r="Z14" i="13"/>
  <c r="AN14" i="13" s="1"/>
  <c r="Z15" i="13"/>
  <c r="AN15" i="13" s="1"/>
  <c r="Z16" i="13"/>
  <c r="AN16" i="13" s="1"/>
  <c r="Z17" i="13"/>
  <c r="AN17" i="13" s="1"/>
  <c r="Z18" i="13"/>
  <c r="AN18" i="13" s="1"/>
  <c r="Z3" i="13"/>
  <c r="AN3" i="13" s="1"/>
  <c r="Y4" i="13"/>
  <c r="AM4" i="13" s="1"/>
  <c r="Y5" i="13"/>
  <c r="AM5" i="13" s="1"/>
  <c r="Y6" i="13"/>
  <c r="AM6" i="13" s="1"/>
  <c r="Y7" i="13"/>
  <c r="AM7" i="13" s="1"/>
  <c r="Y8" i="13"/>
  <c r="AM8" i="13" s="1"/>
  <c r="Y9" i="13"/>
  <c r="AM9" i="13" s="1"/>
  <c r="Y10" i="13"/>
  <c r="AM10" i="13" s="1"/>
  <c r="Y11" i="13"/>
  <c r="AM11" i="13" s="1"/>
  <c r="Y12" i="13"/>
  <c r="AM12" i="13" s="1"/>
  <c r="Y13" i="13"/>
  <c r="AM13" i="13" s="1"/>
  <c r="Y14" i="13"/>
  <c r="AM14" i="13" s="1"/>
  <c r="Y15" i="13"/>
  <c r="AM15" i="13" s="1"/>
  <c r="AM20" i="13" s="1"/>
  <c r="Y16" i="13"/>
  <c r="AM16" i="13" s="1"/>
  <c r="Y17" i="13"/>
  <c r="AM17" i="13" s="1"/>
  <c r="Y18" i="13"/>
  <c r="AM18" i="13" s="1"/>
  <c r="Y3" i="13"/>
  <c r="AM3" i="13" s="1"/>
  <c r="X4" i="13"/>
  <c r="AL4" i="13" s="1"/>
  <c r="X5" i="13"/>
  <c r="AL5" i="13" s="1"/>
  <c r="X6" i="13"/>
  <c r="AL6" i="13" s="1"/>
  <c r="X7" i="13"/>
  <c r="AL7" i="13" s="1"/>
  <c r="X8" i="13"/>
  <c r="AL8" i="13" s="1"/>
  <c r="X9" i="13"/>
  <c r="AL9" i="13" s="1"/>
  <c r="X10" i="13"/>
  <c r="AL10" i="13" s="1"/>
  <c r="X11" i="13"/>
  <c r="AL11" i="13" s="1"/>
  <c r="X12" i="13"/>
  <c r="AL12" i="13" s="1"/>
  <c r="X13" i="13"/>
  <c r="AL13" i="13" s="1"/>
  <c r="X14" i="13"/>
  <c r="AL14" i="13" s="1"/>
  <c r="X15" i="13"/>
  <c r="AL15" i="13" s="1"/>
  <c r="AL20" i="13" s="1"/>
  <c r="AM23" i="13" s="1"/>
  <c r="X16" i="13"/>
  <c r="AL16" i="13" s="1"/>
  <c r="X17" i="13"/>
  <c r="AL17" i="13" s="1"/>
  <c r="X18" i="13"/>
  <c r="AL18" i="13" s="1"/>
  <c r="X3" i="13"/>
  <c r="AL3" i="13" s="1"/>
  <c r="W18" i="13"/>
  <c r="AK18" i="13" s="1"/>
  <c r="V18" i="13"/>
  <c r="AJ18" i="13" s="1"/>
  <c r="U18" i="13"/>
  <c r="AI18" i="13" s="1"/>
  <c r="T18" i="13"/>
  <c r="AH18" i="13" s="1"/>
  <c r="S18" i="13"/>
  <c r="AG18" i="13" s="1"/>
  <c r="R18" i="13"/>
  <c r="AF18" i="13" s="1"/>
  <c r="Q18" i="13"/>
  <c r="AE18" i="13" s="1"/>
  <c r="P18" i="13"/>
  <c r="AD18" i="13" s="1"/>
  <c r="W17" i="13"/>
  <c r="AK17" i="13" s="1"/>
  <c r="V17" i="13"/>
  <c r="AJ17" i="13" s="1"/>
  <c r="U17" i="13"/>
  <c r="AI17" i="13" s="1"/>
  <c r="T17" i="13"/>
  <c r="AH17" i="13" s="1"/>
  <c r="S17" i="13"/>
  <c r="AG17" i="13" s="1"/>
  <c r="R17" i="13"/>
  <c r="AF17" i="13" s="1"/>
  <c r="Q17" i="13"/>
  <c r="AE17" i="13" s="1"/>
  <c r="P17" i="13"/>
  <c r="AD17" i="13" s="1"/>
  <c r="W16" i="13"/>
  <c r="AK16" i="13" s="1"/>
  <c r="V16" i="13"/>
  <c r="AJ16" i="13" s="1"/>
  <c r="U16" i="13"/>
  <c r="AI16" i="13" s="1"/>
  <c r="T16" i="13"/>
  <c r="AH16" i="13" s="1"/>
  <c r="S16" i="13"/>
  <c r="AG16" i="13" s="1"/>
  <c r="R16" i="13"/>
  <c r="AF16" i="13" s="1"/>
  <c r="Q16" i="13"/>
  <c r="AE16" i="13" s="1"/>
  <c r="P16" i="13"/>
  <c r="AD16" i="13" s="1"/>
  <c r="W15" i="13"/>
  <c r="AK15" i="13" s="1"/>
  <c r="AK20" i="13" s="1"/>
  <c r="V15" i="13"/>
  <c r="AJ15" i="13" s="1"/>
  <c r="U15" i="13"/>
  <c r="AI15" i="13" s="1"/>
  <c r="AI20" i="13" s="1"/>
  <c r="T15" i="13"/>
  <c r="AH15" i="13" s="1"/>
  <c r="AH20" i="13" s="1"/>
  <c r="S15" i="13"/>
  <c r="AG15" i="13" s="1"/>
  <c r="AG20" i="13" s="1"/>
  <c r="R15" i="13"/>
  <c r="AF15" i="13" s="1"/>
  <c r="AF20" i="13" s="1"/>
  <c r="Q15" i="13"/>
  <c r="AE15" i="13" s="1"/>
  <c r="AE20" i="13" s="1"/>
  <c r="P15" i="13"/>
  <c r="AD15" i="13" s="1"/>
  <c r="AD13" i="13"/>
  <c r="AK12" i="13"/>
  <c r="AJ12" i="13"/>
  <c r="AI12" i="13"/>
  <c r="AH12" i="13"/>
  <c r="AG12" i="13"/>
  <c r="AF12" i="13"/>
  <c r="AE12" i="13"/>
  <c r="AD12" i="13"/>
  <c r="AK11" i="13"/>
  <c r="AG11" i="13"/>
  <c r="AI9" i="13"/>
  <c r="AF9" i="13"/>
  <c r="AK8" i="13"/>
  <c r="AJ8" i="13"/>
  <c r="AI8" i="13"/>
  <c r="AH8" i="13"/>
  <c r="AG8" i="13"/>
  <c r="AF8" i="13"/>
  <c r="AE8" i="13"/>
  <c r="AD8" i="13"/>
  <c r="AK7" i="13"/>
  <c r="AG7" i="13"/>
  <c r="W6" i="13"/>
  <c r="AK6" i="13" s="1"/>
  <c r="V6" i="13"/>
  <c r="AJ6" i="13" s="1"/>
  <c r="U6" i="13"/>
  <c r="AI6" i="13" s="1"/>
  <c r="T6" i="13"/>
  <c r="AH6" i="13" s="1"/>
  <c r="S6" i="13"/>
  <c r="AG6" i="13" s="1"/>
  <c r="R6" i="13"/>
  <c r="AF6" i="13" s="1"/>
  <c r="Q6" i="13"/>
  <c r="AE6" i="13" s="1"/>
  <c r="P6" i="13"/>
  <c r="AD6" i="13" s="1"/>
  <c r="W5" i="13"/>
  <c r="AK5" i="13" s="1"/>
  <c r="V5" i="13"/>
  <c r="AJ5" i="13" s="1"/>
  <c r="U5" i="13"/>
  <c r="AI5" i="13" s="1"/>
  <c r="T5" i="13"/>
  <c r="AH5" i="13" s="1"/>
  <c r="S5" i="13"/>
  <c r="AG5" i="13" s="1"/>
  <c r="AR5" i="13" s="1"/>
  <c r="R5" i="13"/>
  <c r="AF5" i="13" s="1"/>
  <c r="Q5" i="13"/>
  <c r="AE5" i="13" s="1"/>
  <c r="P5" i="13"/>
  <c r="AD5" i="13" s="1"/>
  <c r="W4" i="13"/>
  <c r="AK4" i="13" s="1"/>
  <c r="V4" i="13"/>
  <c r="AJ4" i="13" s="1"/>
  <c r="U4" i="13"/>
  <c r="AI4" i="13" s="1"/>
  <c r="T4" i="13"/>
  <c r="AH4" i="13" s="1"/>
  <c r="S4" i="13"/>
  <c r="AG4" i="13" s="1"/>
  <c r="R4" i="13"/>
  <c r="AF4" i="13" s="1"/>
  <c r="Q4" i="13"/>
  <c r="AE4" i="13" s="1"/>
  <c r="P4" i="13"/>
  <c r="AD4" i="13" s="1"/>
  <c r="W3" i="13"/>
  <c r="AK3" i="13" s="1"/>
  <c r="V3" i="13"/>
  <c r="AJ3" i="13" s="1"/>
  <c r="U3" i="13"/>
  <c r="AI3" i="13" s="1"/>
  <c r="T3" i="13"/>
  <c r="AH3" i="13" s="1"/>
  <c r="S3" i="13"/>
  <c r="AG3" i="13" s="1"/>
  <c r="R3" i="13"/>
  <c r="AF3" i="13" s="1"/>
  <c r="Q3" i="13"/>
  <c r="AE3" i="13" s="1"/>
  <c r="P3" i="13"/>
  <c r="AD3" i="13" s="1"/>
  <c r="N16" i="7"/>
  <c r="W16" i="7" s="1"/>
  <c r="N17" i="7"/>
  <c r="N18" i="7"/>
  <c r="N15" i="7"/>
  <c r="W15" i="7" s="1"/>
  <c r="M16" i="7"/>
  <c r="M17" i="7"/>
  <c r="M18" i="7"/>
  <c r="V18" i="7" s="1"/>
  <c r="M15" i="7"/>
  <c r="V15" i="7" s="1"/>
  <c r="K3" i="7"/>
  <c r="T3" i="7" s="1"/>
  <c r="L3" i="7"/>
  <c r="M3" i="7"/>
  <c r="V3" i="7" s="1"/>
  <c r="K4" i="7"/>
  <c r="T4" i="7" s="1"/>
  <c r="L4" i="7"/>
  <c r="U4" i="7" s="1"/>
  <c r="M4" i="7"/>
  <c r="K5" i="7"/>
  <c r="L5" i="7"/>
  <c r="U5" i="7" s="1"/>
  <c r="M5" i="7"/>
  <c r="V5" i="7" s="1"/>
  <c r="K6" i="7"/>
  <c r="L6" i="7"/>
  <c r="M6" i="7"/>
  <c r="V6" i="7" s="1"/>
  <c r="L16" i="7"/>
  <c r="U16" i="7" s="1"/>
  <c r="L17" i="7"/>
  <c r="L18" i="7"/>
  <c r="U18" i="7" s="1"/>
  <c r="L15" i="7"/>
  <c r="U15" i="7" s="1"/>
  <c r="K16" i="7"/>
  <c r="T16" i="7" s="1"/>
  <c r="K17" i="7"/>
  <c r="K18" i="7"/>
  <c r="K15" i="7"/>
  <c r="T15" i="7" s="1"/>
  <c r="W18" i="7"/>
  <c r="T18" i="7"/>
  <c r="W17" i="7"/>
  <c r="V17" i="7"/>
  <c r="U17" i="7"/>
  <c r="T17" i="7"/>
  <c r="V16" i="7"/>
  <c r="W13" i="7"/>
  <c r="V13" i="7"/>
  <c r="W12" i="7"/>
  <c r="V12" i="7"/>
  <c r="U12" i="7"/>
  <c r="T12" i="7"/>
  <c r="W11" i="7"/>
  <c r="V11" i="7"/>
  <c r="U11" i="7"/>
  <c r="T11" i="7"/>
  <c r="AC11" i="7" s="1"/>
  <c r="W9" i="7"/>
  <c r="V9" i="7"/>
  <c r="U9" i="7"/>
  <c r="W8" i="7"/>
  <c r="V8" i="7"/>
  <c r="U8" i="7"/>
  <c r="T8" i="7"/>
  <c r="W7" i="7"/>
  <c r="V7" i="7"/>
  <c r="U7" i="7"/>
  <c r="T7" i="7"/>
  <c r="N6" i="7"/>
  <c r="W6" i="7" s="1"/>
  <c r="U6" i="7"/>
  <c r="T6" i="7"/>
  <c r="N5" i="7"/>
  <c r="W5" i="7" s="1"/>
  <c r="T5" i="7"/>
  <c r="N4" i="7"/>
  <c r="W4" i="7" s="1"/>
  <c r="V4" i="7"/>
  <c r="N3" i="7"/>
  <c r="W3" i="7" s="1"/>
  <c r="U3" i="7"/>
  <c r="R18" i="5"/>
  <c r="AA18" i="5" s="1"/>
  <c r="Q18" i="5"/>
  <c r="Z18" i="5" s="1"/>
  <c r="P18" i="5"/>
  <c r="Y18" i="5" s="1"/>
  <c r="O18" i="5"/>
  <c r="X18" i="5" s="1"/>
  <c r="N18" i="5"/>
  <c r="W18" i="5" s="1"/>
  <c r="M18" i="5"/>
  <c r="V18" i="5" s="1"/>
  <c r="L18" i="5"/>
  <c r="U18" i="5" s="1"/>
  <c r="T18" i="5"/>
  <c r="R17" i="5"/>
  <c r="AA17" i="5" s="1"/>
  <c r="Q17" i="5"/>
  <c r="Z17" i="5" s="1"/>
  <c r="P17" i="5"/>
  <c r="Y17" i="5" s="1"/>
  <c r="O17" i="5"/>
  <c r="X17" i="5" s="1"/>
  <c r="N17" i="5"/>
  <c r="W17" i="5" s="1"/>
  <c r="M17" i="5"/>
  <c r="V17" i="5" s="1"/>
  <c r="L17" i="5"/>
  <c r="U17" i="5" s="1"/>
  <c r="T17" i="5"/>
  <c r="R16" i="5"/>
  <c r="AA16" i="5" s="1"/>
  <c r="Q16" i="5"/>
  <c r="Z16" i="5" s="1"/>
  <c r="P16" i="5"/>
  <c r="Y16" i="5" s="1"/>
  <c r="O16" i="5"/>
  <c r="X16" i="5" s="1"/>
  <c r="N16" i="5"/>
  <c r="W16" i="5" s="1"/>
  <c r="M16" i="5"/>
  <c r="V16" i="5" s="1"/>
  <c r="L16" i="5"/>
  <c r="U16" i="5" s="1"/>
  <c r="T16" i="5"/>
  <c r="R15" i="5"/>
  <c r="AA15" i="5" s="1"/>
  <c r="Q15" i="5"/>
  <c r="Z15" i="5" s="1"/>
  <c r="P15" i="5"/>
  <c r="Y15" i="5" s="1"/>
  <c r="O15" i="5"/>
  <c r="X15" i="5" s="1"/>
  <c r="N15" i="5"/>
  <c r="W15" i="5" s="1"/>
  <c r="M15" i="5"/>
  <c r="V15" i="5" s="1"/>
  <c r="L15" i="5"/>
  <c r="U15" i="5" s="1"/>
  <c r="T15" i="5"/>
  <c r="AA14" i="5"/>
  <c r="Z14" i="5"/>
  <c r="Y14" i="5"/>
  <c r="X14" i="5"/>
  <c r="W14" i="5"/>
  <c r="V14" i="5"/>
  <c r="U14" i="5"/>
  <c r="T14" i="5"/>
  <c r="AA13" i="5"/>
  <c r="Z13" i="5"/>
  <c r="Y13" i="5"/>
  <c r="X13" i="5"/>
  <c r="W13" i="5"/>
  <c r="V13" i="5"/>
  <c r="U13" i="5"/>
  <c r="T13" i="5"/>
  <c r="AA12" i="5"/>
  <c r="Z12" i="5"/>
  <c r="Y12" i="5"/>
  <c r="X12" i="5"/>
  <c r="W12" i="5"/>
  <c r="V12" i="5"/>
  <c r="U12" i="5"/>
  <c r="T12" i="5"/>
  <c r="AA11" i="5"/>
  <c r="Z11" i="5"/>
  <c r="Y11" i="5"/>
  <c r="X11" i="5"/>
  <c r="W11" i="5"/>
  <c r="V11" i="5"/>
  <c r="U11" i="5"/>
  <c r="T11" i="5"/>
  <c r="AA10" i="5"/>
  <c r="Z10" i="5"/>
  <c r="Y10" i="5"/>
  <c r="X10" i="5"/>
  <c r="W10" i="5"/>
  <c r="V10" i="5"/>
  <c r="U10" i="5"/>
  <c r="T10" i="5"/>
  <c r="AA9" i="5"/>
  <c r="Z9" i="5"/>
  <c r="Y9" i="5"/>
  <c r="X9" i="5"/>
  <c r="W9" i="5"/>
  <c r="V9" i="5"/>
  <c r="U9" i="5"/>
  <c r="T9" i="5"/>
  <c r="AA8" i="5"/>
  <c r="Z8" i="5"/>
  <c r="Y8" i="5"/>
  <c r="X8" i="5"/>
  <c r="W8" i="5"/>
  <c r="V8" i="5"/>
  <c r="U8" i="5"/>
  <c r="T8" i="5"/>
  <c r="AA7" i="5"/>
  <c r="Z7" i="5"/>
  <c r="Y7" i="5"/>
  <c r="X7" i="5"/>
  <c r="W7" i="5"/>
  <c r="V7" i="5"/>
  <c r="U7" i="5"/>
  <c r="T7" i="5"/>
  <c r="R6" i="5"/>
  <c r="AA6" i="5" s="1"/>
  <c r="Q6" i="5"/>
  <c r="Z6" i="5" s="1"/>
  <c r="P6" i="5"/>
  <c r="Y6" i="5" s="1"/>
  <c r="O6" i="5"/>
  <c r="X6" i="5" s="1"/>
  <c r="N6" i="5"/>
  <c r="W6" i="5" s="1"/>
  <c r="M6" i="5"/>
  <c r="V6" i="5" s="1"/>
  <c r="L6" i="5"/>
  <c r="U6" i="5" s="1"/>
  <c r="T6" i="5"/>
  <c r="R5" i="5"/>
  <c r="AA5" i="5" s="1"/>
  <c r="Q5" i="5"/>
  <c r="Z5" i="5" s="1"/>
  <c r="P5" i="5"/>
  <c r="Y5" i="5" s="1"/>
  <c r="O5" i="5"/>
  <c r="X5" i="5" s="1"/>
  <c r="N5" i="5"/>
  <c r="W5" i="5" s="1"/>
  <c r="M5" i="5"/>
  <c r="V5" i="5" s="1"/>
  <c r="L5" i="5"/>
  <c r="U5" i="5" s="1"/>
  <c r="T5" i="5"/>
  <c r="R4" i="5"/>
  <c r="AA4" i="5" s="1"/>
  <c r="Q4" i="5"/>
  <c r="Z4" i="5" s="1"/>
  <c r="P4" i="5"/>
  <c r="Y4" i="5" s="1"/>
  <c r="O4" i="5"/>
  <c r="X4" i="5" s="1"/>
  <c r="N4" i="5"/>
  <c r="W4" i="5" s="1"/>
  <c r="M4" i="5"/>
  <c r="V4" i="5" s="1"/>
  <c r="L4" i="5"/>
  <c r="U4" i="5" s="1"/>
  <c r="T4" i="5"/>
  <c r="R3" i="5"/>
  <c r="AA3" i="5" s="1"/>
  <c r="Q3" i="5"/>
  <c r="Z3" i="5" s="1"/>
  <c r="P3" i="5"/>
  <c r="Y3" i="5" s="1"/>
  <c r="O3" i="5"/>
  <c r="X3" i="5" s="1"/>
  <c r="N3" i="5"/>
  <c r="W3" i="5" s="1"/>
  <c r="M3" i="5"/>
  <c r="V3" i="5" s="1"/>
  <c r="L3" i="5"/>
  <c r="U3" i="5" s="1"/>
  <c r="T3" i="5"/>
  <c r="R18" i="4"/>
  <c r="AA18" i="4" s="1"/>
  <c r="Q18" i="4"/>
  <c r="Z18" i="4" s="1"/>
  <c r="P18" i="4"/>
  <c r="Y18" i="4" s="1"/>
  <c r="O18" i="4"/>
  <c r="X18" i="4" s="1"/>
  <c r="N18" i="4"/>
  <c r="W18" i="4" s="1"/>
  <c r="M18" i="4"/>
  <c r="V18" i="4" s="1"/>
  <c r="L18" i="4"/>
  <c r="U18" i="4" s="1"/>
  <c r="K18" i="4"/>
  <c r="T18" i="4" s="1"/>
  <c r="R17" i="4"/>
  <c r="AA17" i="4" s="1"/>
  <c r="Q17" i="4"/>
  <c r="Z17" i="4" s="1"/>
  <c r="P17" i="4"/>
  <c r="Y17" i="4" s="1"/>
  <c r="O17" i="4"/>
  <c r="X17" i="4" s="1"/>
  <c r="N17" i="4"/>
  <c r="W17" i="4" s="1"/>
  <c r="M17" i="4"/>
  <c r="V17" i="4" s="1"/>
  <c r="L17" i="4"/>
  <c r="U17" i="4" s="1"/>
  <c r="K17" i="4"/>
  <c r="T17" i="4" s="1"/>
  <c r="R16" i="4"/>
  <c r="AA16" i="4" s="1"/>
  <c r="Q16" i="4"/>
  <c r="Z16" i="4" s="1"/>
  <c r="P16" i="4"/>
  <c r="Y16" i="4" s="1"/>
  <c r="O16" i="4"/>
  <c r="X16" i="4" s="1"/>
  <c r="N16" i="4"/>
  <c r="W16" i="4" s="1"/>
  <c r="M16" i="4"/>
  <c r="V16" i="4" s="1"/>
  <c r="L16" i="4"/>
  <c r="U16" i="4" s="1"/>
  <c r="K16" i="4"/>
  <c r="T16" i="4" s="1"/>
  <c r="R15" i="4"/>
  <c r="AA15" i="4" s="1"/>
  <c r="Q15" i="4"/>
  <c r="Z15" i="4" s="1"/>
  <c r="P15" i="4"/>
  <c r="Y15" i="4" s="1"/>
  <c r="O15" i="4"/>
  <c r="X15" i="4" s="1"/>
  <c r="N15" i="4"/>
  <c r="W15" i="4" s="1"/>
  <c r="M15" i="4"/>
  <c r="V15" i="4" s="1"/>
  <c r="L15" i="4"/>
  <c r="U15" i="4" s="1"/>
  <c r="K15" i="4"/>
  <c r="T15" i="4" s="1"/>
  <c r="AA14" i="4"/>
  <c r="Z14" i="4"/>
  <c r="Y14" i="4"/>
  <c r="X14" i="4"/>
  <c r="W14" i="4"/>
  <c r="V14" i="4"/>
  <c r="U14" i="4"/>
  <c r="T14" i="4"/>
  <c r="AA13" i="4"/>
  <c r="Z13" i="4"/>
  <c r="Y13" i="4"/>
  <c r="X13" i="4"/>
  <c r="W13" i="4"/>
  <c r="V13" i="4"/>
  <c r="U13" i="4"/>
  <c r="T13" i="4"/>
  <c r="AA12" i="4"/>
  <c r="Z12" i="4"/>
  <c r="Y12" i="4"/>
  <c r="X12" i="4"/>
  <c r="W12" i="4"/>
  <c r="V12" i="4"/>
  <c r="U12" i="4"/>
  <c r="T12" i="4"/>
  <c r="AA11" i="4"/>
  <c r="Z11" i="4"/>
  <c r="Y11" i="4"/>
  <c r="X11" i="4"/>
  <c r="W11" i="4"/>
  <c r="V11" i="4"/>
  <c r="U11" i="4"/>
  <c r="T11" i="4"/>
  <c r="AA10" i="4"/>
  <c r="Z10" i="4"/>
  <c r="Y10" i="4"/>
  <c r="X10" i="4"/>
  <c r="W10" i="4"/>
  <c r="V10" i="4"/>
  <c r="U10" i="4"/>
  <c r="T10" i="4"/>
  <c r="AA9" i="4"/>
  <c r="Z9" i="4"/>
  <c r="Y9" i="4"/>
  <c r="X9" i="4"/>
  <c r="W9" i="4"/>
  <c r="V9" i="4"/>
  <c r="U9" i="4"/>
  <c r="T9" i="4"/>
  <c r="AA8" i="4"/>
  <c r="Z8" i="4"/>
  <c r="Y8" i="4"/>
  <c r="X8" i="4"/>
  <c r="W8" i="4"/>
  <c r="V8" i="4"/>
  <c r="U8" i="4"/>
  <c r="T8" i="4"/>
  <c r="AA7" i="4"/>
  <c r="Z7" i="4"/>
  <c r="Y7" i="4"/>
  <c r="X7" i="4"/>
  <c r="W7" i="4"/>
  <c r="V7" i="4"/>
  <c r="U7" i="4"/>
  <c r="T7" i="4"/>
  <c r="R6" i="4"/>
  <c r="AA6" i="4" s="1"/>
  <c r="Q6" i="4"/>
  <c r="Z6" i="4" s="1"/>
  <c r="P6" i="4"/>
  <c r="Y6" i="4" s="1"/>
  <c r="O6" i="4"/>
  <c r="X6" i="4" s="1"/>
  <c r="N6" i="4"/>
  <c r="W6" i="4" s="1"/>
  <c r="M6" i="4"/>
  <c r="V6" i="4" s="1"/>
  <c r="L6" i="4"/>
  <c r="U6" i="4" s="1"/>
  <c r="K6" i="4"/>
  <c r="T6" i="4" s="1"/>
  <c r="R5" i="4"/>
  <c r="AA5" i="4" s="1"/>
  <c r="Q5" i="4"/>
  <c r="Z5" i="4" s="1"/>
  <c r="P5" i="4"/>
  <c r="Y5" i="4" s="1"/>
  <c r="O5" i="4"/>
  <c r="X5" i="4" s="1"/>
  <c r="N5" i="4"/>
  <c r="W5" i="4" s="1"/>
  <c r="M5" i="4"/>
  <c r="V5" i="4" s="1"/>
  <c r="L5" i="4"/>
  <c r="U5" i="4" s="1"/>
  <c r="K5" i="4"/>
  <c r="T5" i="4" s="1"/>
  <c r="R4" i="4"/>
  <c r="AA4" i="4" s="1"/>
  <c r="Q4" i="4"/>
  <c r="Z4" i="4" s="1"/>
  <c r="P4" i="4"/>
  <c r="Y4" i="4" s="1"/>
  <c r="O4" i="4"/>
  <c r="X4" i="4" s="1"/>
  <c r="N4" i="4"/>
  <c r="W4" i="4" s="1"/>
  <c r="M4" i="4"/>
  <c r="V4" i="4" s="1"/>
  <c r="L4" i="4"/>
  <c r="U4" i="4" s="1"/>
  <c r="K4" i="4"/>
  <c r="T4" i="4" s="1"/>
  <c r="R3" i="4"/>
  <c r="AA3" i="4" s="1"/>
  <c r="Q3" i="4"/>
  <c r="Z3" i="4" s="1"/>
  <c r="P3" i="4"/>
  <c r="Y3" i="4" s="1"/>
  <c r="O3" i="4"/>
  <c r="X3" i="4" s="1"/>
  <c r="N3" i="4"/>
  <c r="W3" i="4" s="1"/>
  <c r="M3" i="4"/>
  <c r="V3" i="4" s="1"/>
  <c r="L3" i="4"/>
  <c r="U3" i="4" s="1"/>
  <c r="K3" i="4"/>
  <c r="T3" i="4" s="1"/>
  <c r="L16" i="3"/>
  <c r="L17" i="3"/>
  <c r="L18" i="3"/>
  <c r="U18" i="3" s="1"/>
  <c r="L15" i="3"/>
  <c r="U15" i="3" s="1"/>
  <c r="K18" i="3"/>
  <c r="T18" i="3" s="1"/>
  <c r="AC18" i="3" s="1"/>
  <c r="U17" i="3"/>
  <c r="K17" i="3"/>
  <c r="T17" i="3" s="1"/>
  <c r="AC17" i="3" s="1"/>
  <c r="U16" i="3"/>
  <c r="K16" i="3"/>
  <c r="T16" i="3" s="1"/>
  <c r="AC16" i="3" s="1"/>
  <c r="K15" i="3"/>
  <c r="T15" i="3" s="1"/>
  <c r="AC15" i="3" s="1"/>
  <c r="T14" i="3"/>
  <c r="U13" i="3"/>
  <c r="T13" i="3"/>
  <c r="AC13" i="3" s="1"/>
  <c r="U12" i="3"/>
  <c r="T12" i="3"/>
  <c r="AC12" i="3" s="1"/>
  <c r="U11" i="3"/>
  <c r="T11" i="3"/>
  <c r="AC11" i="3" s="1"/>
  <c r="T10" i="3"/>
  <c r="U9" i="3"/>
  <c r="T9" i="3"/>
  <c r="AC9" i="3" s="1"/>
  <c r="U8" i="3"/>
  <c r="T8" i="3"/>
  <c r="AC8" i="3" s="1"/>
  <c r="U7" i="3"/>
  <c r="T7" i="3"/>
  <c r="AC7" i="3" s="1"/>
  <c r="L6" i="3"/>
  <c r="U6" i="3" s="1"/>
  <c r="K6" i="3"/>
  <c r="T6" i="3" s="1"/>
  <c r="L5" i="3"/>
  <c r="U5" i="3" s="1"/>
  <c r="K5" i="3"/>
  <c r="T5" i="3" s="1"/>
  <c r="AC5" i="3" s="1"/>
  <c r="L4" i="3"/>
  <c r="U4" i="3" s="1"/>
  <c r="K4" i="3"/>
  <c r="T4" i="3" s="1"/>
  <c r="AC4" i="3" s="1"/>
  <c r="L3" i="3"/>
  <c r="U3" i="3" s="1"/>
  <c r="K3" i="3"/>
  <c r="T3" i="3" s="1"/>
  <c r="AC3" i="3" s="1"/>
  <c r="AA6" i="2"/>
  <c r="AA7" i="2"/>
  <c r="AA8" i="2"/>
  <c r="AA9" i="2"/>
  <c r="AA10" i="2"/>
  <c r="AA11" i="2"/>
  <c r="AA12" i="2"/>
  <c r="AA13" i="2"/>
  <c r="AA14" i="2"/>
  <c r="AA15" i="2"/>
  <c r="AA18" i="2"/>
  <c r="Z7" i="2"/>
  <c r="Z8" i="2"/>
  <c r="Z9" i="2"/>
  <c r="Z11" i="2"/>
  <c r="Z12" i="2"/>
  <c r="Z13" i="2"/>
  <c r="Z15" i="2"/>
  <c r="Z16" i="2"/>
  <c r="Y7" i="2"/>
  <c r="Y8" i="2"/>
  <c r="Y9" i="2"/>
  <c r="Y10" i="2"/>
  <c r="Y11" i="2"/>
  <c r="Y12" i="2"/>
  <c r="Y13" i="2"/>
  <c r="Y14" i="2"/>
  <c r="Y16" i="2"/>
  <c r="X5" i="2"/>
  <c r="X6" i="2"/>
  <c r="X7" i="2"/>
  <c r="X8" i="2"/>
  <c r="X10" i="2"/>
  <c r="X11" i="2"/>
  <c r="X12" i="2"/>
  <c r="X14" i="2"/>
  <c r="X19" i="2"/>
  <c r="W5" i="2"/>
  <c r="W6" i="2"/>
  <c r="W7" i="2"/>
  <c r="W8" i="2"/>
  <c r="W9" i="2"/>
  <c r="W11" i="2"/>
  <c r="W12" i="2"/>
  <c r="W13" i="2"/>
  <c r="V6" i="2"/>
  <c r="V7" i="2"/>
  <c r="V8" i="2"/>
  <c r="V9" i="2"/>
  <c r="V11" i="2"/>
  <c r="V12" i="2"/>
  <c r="V13" i="2"/>
  <c r="V15" i="2"/>
  <c r="V18" i="2"/>
  <c r="U7" i="2"/>
  <c r="U8" i="2"/>
  <c r="U9" i="2"/>
  <c r="U11" i="2"/>
  <c r="U12" i="2"/>
  <c r="U13" i="2"/>
  <c r="U15" i="2"/>
  <c r="U16" i="2"/>
  <c r="AA3" i="2"/>
  <c r="Z3" i="2"/>
  <c r="W3" i="2"/>
  <c r="V3" i="2"/>
  <c r="T7" i="2"/>
  <c r="T8" i="2"/>
  <c r="T9" i="2"/>
  <c r="T11" i="2"/>
  <c r="T12" i="2"/>
  <c r="T13" i="2"/>
  <c r="R3" i="2"/>
  <c r="R4" i="2"/>
  <c r="AA4" i="2" s="1"/>
  <c r="R5" i="2"/>
  <c r="AA5" i="2" s="1"/>
  <c r="R6" i="2"/>
  <c r="Q3" i="2"/>
  <c r="Q4" i="2"/>
  <c r="Z4" i="2" s="1"/>
  <c r="Q5" i="2"/>
  <c r="Z5" i="2" s="1"/>
  <c r="Q6" i="2"/>
  <c r="Z6" i="2" s="1"/>
  <c r="P3" i="2"/>
  <c r="Y3" i="2" s="1"/>
  <c r="P4" i="2"/>
  <c r="Y4" i="2" s="1"/>
  <c r="P5" i="2"/>
  <c r="Y5" i="2" s="1"/>
  <c r="P6" i="2"/>
  <c r="Y6" i="2" s="1"/>
  <c r="O3" i="2"/>
  <c r="X3" i="2" s="1"/>
  <c r="O4" i="2"/>
  <c r="X4" i="2" s="1"/>
  <c r="O5" i="2"/>
  <c r="O6" i="2"/>
  <c r="N3" i="2"/>
  <c r="N4" i="2"/>
  <c r="W4" i="2" s="1"/>
  <c r="N5" i="2"/>
  <c r="N6" i="2"/>
  <c r="M3" i="2"/>
  <c r="M4" i="2"/>
  <c r="V4" i="2" s="1"/>
  <c r="M5" i="2"/>
  <c r="V5" i="2" s="1"/>
  <c r="M6" i="2"/>
  <c r="U3" i="2"/>
  <c r="L4" i="2"/>
  <c r="U4" i="2" s="1"/>
  <c r="L5" i="2"/>
  <c r="U5" i="2" s="1"/>
  <c r="L6" i="2"/>
  <c r="U6" i="2" s="1"/>
  <c r="R16" i="2"/>
  <c r="AA16" i="2" s="1"/>
  <c r="R17" i="2"/>
  <c r="AA17" i="2" s="1"/>
  <c r="R18" i="2"/>
  <c r="R15" i="2"/>
  <c r="Q16" i="2"/>
  <c r="Q17" i="2"/>
  <c r="Z17" i="2" s="1"/>
  <c r="Q18" i="2"/>
  <c r="Z18" i="2" s="1"/>
  <c r="Q15" i="2"/>
  <c r="P16" i="2"/>
  <c r="P17" i="2"/>
  <c r="Y17" i="2" s="1"/>
  <c r="P18" i="2"/>
  <c r="Y18" i="2" s="1"/>
  <c r="P15" i="2"/>
  <c r="Y15" i="2" s="1"/>
  <c r="O16" i="2"/>
  <c r="X16" i="2" s="1"/>
  <c r="O17" i="2"/>
  <c r="X17" i="2" s="1"/>
  <c r="O18" i="2"/>
  <c r="X18" i="2" s="1"/>
  <c r="O15" i="2"/>
  <c r="X15" i="2" s="1"/>
  <c r="N16" i="2"/>
  <c r="W16" i="2" s="1"/>
  <c r="N17" i="2"/>
  <c r="W17" i="2" s="1"/>
  <c r="N18" i="2"/>
  <c r="W18" i="2" s="1"/>
  <c r="N15" i="2"/>
  <c r="W15" i="2" s="1"/>
  <c r="M16" i="2"/>
  <c r="V16" i="2" s="1"/>
  <c r="M17" i="2"/>
  <c r="V17" i="2" s="1"/>
  <c r="M18" i="2"/>
  <c r="M15" i="2"/>
  <c r="L16" i="2"/>
  <c r="L17" i="2"/>
  <c r="U17" i="2" s="1"/>
  <c r="L18" i="2"/>
  <c r="U18" i="2" s="1"/>
  <c r="L15" i="2"/>
  <c r="K16" i="2"/>
  <c r="T16" i="2" s="1"/>
  <c r="AC16" i="2" s="1"/>
  <c r="K17" i="2"/>
  <c r="T17" i="2" s="1"/>
  <c r="AC17" i="2" s="1"/>
  <c r="K18" i="2"/>
  <c r="T18" i="2" s="1"/>
  <c r="AC18" i="2" s="1"/>
  <c r="K15" i="2"/>
  <c r="T15" i="2" s="1"/>
  <c r="AC15" i="2" s="1"/>
  <c r="K4" i="2"/>
  <c r="T4" i="2" s="1"/>
  <c r="K5" i="2"/>
  <c r="T5" i="2" s="1"/>
  <c r="AC5" i="2" s="1"/>
  <c r="K6" i="2"/>
  <c r="T6" i="2" s="1"/>
  <c r="AC6" i="2" s="1"/>
  <c r="K3" i="2"/>
  <c r="T3" i="2" s="1"/>
  <c r="AC3" i="2" s="1"/>
  <c r="AI23" i="13" l="1"/>
  <c r="AR17" i="13"/>
  <c r="AN20" i="13"/>
  <c r="AO23" i="13" s="1"/>
  <c r="AG23" i="13"/>
  <c r="AR3" i="13"/>
  <c r="AR4" i="13"/>
  <c r="AR6" i="13"/>
  <c r="AR15" i="13"/>
  <c r="AR16" i="13"/>
  <c r="AR18" i="13"/>
  <c r="AD20" i="13"/>
  <c r="AE23" i="13" s="1"/>
  <c r="AC12" i="11"/>
  <c r="AC14" i="11"/>
  <c r="AC10" i="11"/>
  <c r="AC13" i="11"/>
  <c r="AC9" i="11"/>
  <c r="AC7" i="11"/>
  <c r="AC8" i="11"/>
  <c r="AC3" i="11"/>
  <c r="AC4" i="11"/>
  <c r="AC5" i="11"/>
  <c r="AC6" i="11"/>
  <c r="AC15" i="11"/>
  <c r="AC16" i="11"/>
  <c r="AC17" i="11"/>
  <c r="AC18" i="11"/>
  <c r="AR13" i="13"/>
  <c r="AR9" i="13"/>
  <c r="AR12" i="13"/>
  <c r="AR8" i="13"/>
  <c r="AR11" i="13"/>
  <c r="AR7" i="13"/>
  <c r="AR14" i="13"/>
  <c r="AR10" i="13"/>
  <c r="AC16" i="7"/>
  <c r="AC3" i="7"/>
  <c r="AC17" i="7"/>
  <c r="AC15" i="7"/>
  <c r="AC12" i="7"/>
  <c r="AC18" i="7"/>
  <c r="AC6" i="7"/>
  <c r="AC7" i="7"/>
  <c r="AC8" i="7"/>
  <c r="AC14" i="7"/>
  <c r="AC10" i="7"/>
  <c r="AC13" i="7"/>
  <c r="AC9" i="7"/>
  <c r="AC5" i="7"/>
  <c r="AC4" i="7"/>
  <c r="AC10" i="3"/>
  <c r="AC14" i="3"/>
  <c r="AC12" i="2"/>
  <c r="AC8" i="2"/>
  <c r="AC7" i="2"/>
  <c r="AC11" i="2"/>
  <c r="AC9" i="2"/>
  <c r="AC13" i="2"/>
  <c r="AC14" i="2"/>
  <c r="AC10" i="2"/>
  <c r="AC4" i="2"/>
</calcChain>
</file>

<file path=xl/sharedStrings.xml><?xml version="1.0" encoding="utf-8"?>
<sst xmlns="http://schemas.openxmlformats.org/spreadsheetml/2006/main" count="1891" uniqueCount="155">
  <si>
    <t>Normalised abundance</t>
  </si>
  <si>
    <t>Control</t>
  </si>
  <si>
    <t>DAA</t>
  </si>
  <si>
    <t>RSL3</t>
  </si>
  <si>
    <t>DAA+RSL3</t>
  </si>
  <si>
    <t xml:space="preserve">standard </t>
  </si>
  <si>
    <t>Compound</t>
  </si>
  <si>
    <t>Neutral mass (Da)</t>
  </si>
  <si>
    <t>m/z</t>
  </si>
  <si>
    <t>Charge</t>
  </si>
  <si>
    <t>Retention time (min)</t>
  </si>
  <si>
    <t>CCS (angstrom^2)</t>
  </si>
  <si>
    <t>NEG_2022_04_22_NR_LIPIDS_HILIC_C1</t>
  </si>
  <si>
    <t>NEG_2022_04_22_NR_LIPIDS_HILIC_C2</t>
  </si>
  <si>
    <t>NEG_2022_04_22_NR_LIPIDS_HILIC_C3</t>
  </si>
  <si>
    <t>NEG_2022_04_22_NR_LIPIDS_HILIC_C4</t>
  </si>
  <si>
    <t>NEG_2022_04_22_NR_LIPIDS_HILIC_D1</t>
  </si>
  <si>
    <t>NEG_2022_04_22_NR_LIPIDS_HILIC_D2</t>
  </si>
  <si>
    <t>NEG_2022_04_22_NR_LIPIDS_HILIC_D3</t>
  </si>
  <si>
    <t>NEG_2022_04_22_NR_LIPIDS_HILIC_D4</t>
  </si>
  <si>
    <t>NEG_2022_04_22_NR_LIPIDS_HILIC_R1</t>
  </si>
  <si>
    <t>NEG_2022_04_22_NR_LIPIDS_HILIC_R2</t>
  </si>
  <si>
    <t>NEG_2022_04_22_NR_LIPIDS_HILIC_R3</t>
  </si>
  <si>
    <t>NEG_2022_04_22_NR_LIPIDS_HILIC_R4</t>
  </si>
  <si>
    <t>NEG_2022_04_22_NR_LIPIDS_HILIC_RD1</t>
  </si>
  <si>
    <t>NEG_2022_04_22_NR_LIPIDS_HILIC_RD2</t>
  </si>
  <si>
    <t>NEG_2022_04_22_NR_LIPIDS_HILIC_RD3</t>
  </si>
  <si>
    <t>NEG_2022_04_22_NR_LIPIDS_HILIC_RD4</t>
  </si>
  <si>
    <t>PE 15:0/15:0</t>
  </si>
  <si>
    <t>5.43_662.4775m/z</t>
  </si>
  <si>
    <t>Cer (d18:1/17:0)</t>
  </si>
  <si>
    <t>0.55_550.5203m/z</t>
  </si>
  <si>
    <t>PG (15:0/15:0)</t>
  </si>
  <si>
    <t>2.10_693.4722m/z</t>
  </si>
  <si>
    <t>PC (15:0/15:0)</t>
  </si>
  <si>
    <t>6.67_704.5558m/z</t>
  </si>
  <si>
    <t>PA (12:0/12:0)</t>
  </si>
  <si>
    <t>6.21_535.3395m/z</t>
  </si>
  <si>
    <t>PS (12:0/12:0)</t>
  </si>
  <si>
    <t>6.42_622.3721m/z</t>
  </si>
  <si>
    <t>SM (d18:1/17:0)</t>
  </si>
  <si>
    <t>7.19_715.5741m/z</t>
  </si>
  <si>
    <t>LysoPC (15:0/0:0)</t>
  </si>
  <si>
    <t>7.60_480.3083m/z</t>
  </si>
  <si>
    <t>LysoPE (13:0/0:0)</t>
  </si>
  <si>
    <t>6.57_410.2315m/z</t>
  </si>
  <si>
    <t>DG (13:0/13:0)</t>
  </si>
  <si>
    <t>2.38_483.4035m/z</t>
  </si>
  <si>
    <t>TG (15:0/15:0)</t>
  </si>
  <si>
    <t>0.52_763.6253m/z</t>
  </si>
  <si>
    <t>C1</t>
  </si>
  <si>
    <t>C2</t>
  </si>
  <si>
    <t>C3</t>
  </si>
  <si>
    <t>C4</t>
  </si>
  <si>
    <t>D1</t>
  </si>
  <si>
    <t>D2</t>
  </si>
  <si>
    <t>D3</t>
  </si>
  <si>
    <t>D4</t>
  </si>
  <si>
    <t>R1</t>
  </si>
  <si>
    <t>R2</t>
  </si>
  <si>
    <t>R3</t>
  </si>
  <si>
    <t>R4</t>
  </si>
  <si>
    <t>RD1</t>
  </si>
  <si>
    <t>RD2</t>
  </si>
  <si>
    <t>RD3</t>
  </si>
  <si>
    <t>RD4</t>
  </si>
  <si>
    <t>lipid name</t>
  </si>
  <si>
    <t>STANDARD</t>
  </si>
  <si>
    <t>PE(38:4)_[M-H]-</t>
  </si>
  <si>
    <t>PE(40:4)_[M-H]-</t>
  </si>
  <si>
    <t>PE(40:5)_[M-H]-</t>
  </si>
  <si>
    <t>PE(p38:4)_[M-H]-</t>
  </si>
  <si>
    <t>Ratio 1</t>
  </si>
  <si>
    <t>Ratio 2</t>
  </si>
  <si>
    <t>Ratio 3</t>
  </si>
  <si>
    <t>Ratio 4</t>
  </si>
  <si>
    <t>Ratio 5</t>
  </si>
  <si>
    <t>Ratio 6</t>
  </si>
  <si>
    <t>Ratio 7</t>
  </si>
  <si>
    <t>Ratio 8</t>
  </si>
  <si>
    <t>Moles of standard</t>
  </si>
  <si>
    <t>moles of analyte 1</t>
  </si>
  <si>
    <t>moles of analyte 2</t>
  </si>
  <si>
    <t>moles of analyte 3</t>
  </si>
  <si>
    <t>moles of analyte 4</t>
  </si>
  <si>
    <t>moles of analyte 5</t>
  </si>
  <si>
    <t>moles of analyte 6</t>
  </si>
  <si>
    <t>moles of analyte 7</t>
  </si>
  <si>
    <t>moles of analyte 8</t>
  </si>
  <si>
    <t>HexCer 40:6 [M+Formate]-</t>
  </si>
  <si>
    <t>none</t>
  </si>
  <si>
    <t>PS 42:4 [M-H]-</t>
  </si>
  <si>
    <t>PS(44:4)_[M-H]-</t>
  </si>
  <si>
    <t>d7-PI 15:0/18:1</t>
  </si>
  <si>
    <t>Ratio 9</t>
  </si>
  <si>
    <t>Ratio 10</t>
  </si>
  <si>
    <t>Ratio 11</t>
  </si>
  <si>
    <t>Ratio 12</t>
  </si>
  <si>
    <t>PI(37:4)_[M-H]-</t>
  </si>
  <si>
    <t>PI(38:4)_[M-H]-</t>
  </si>
  <si>
    <t>PI(38:5)_[M-H]-</t>
  </si>
  <si>
    <t>PI(40:4)_[M-H]-</t>
  </si>
  <si>
    <t>PI(40:5)_[M-H]-</t>
  </si>
  <si>
    <t>PI(40:7)_[M+CH3COO]-</t>
  </si>
  <si>
    <t>PI-O 36:8 [M+Cl]-</t>
  </si>
  <si>
    <t>Ratio 13</t>
  </si>
  <si>
    <t>moles of analyte 9</t>
  </si>
  <si>
    <t>moles of analyte 10</t>
  </si>
  <si>
    <t>moles of analyte 11</t>
  </si>
  <si>
    <t>moles of analyte 12</t>
  </si>
  <si>
    <t>moles of analyte 13</t>
  </si>
  <si>
    <t>total moles</t>
  </si>
  <si>
    <t xml:space="preserve">total moles </t>
  </si>
  <si>
    <t>DGDG(32:4)_[M-H]-</t>
  </si>
  <si>
    <t>DGDG(39:12)_[M-H]-</t>
  </si>
  <si>
    <t>Norm abundance 1</t>
  </si>
  <si>
    <t>Norm abundance 2</t>
  </si>
  <si>
    <t>Norm abundance 3</t>
  </si>
  <si>
    <t>Norm abundance 4</t>
  </si>
  <si>
    <t>Norm abundance 5</t>
  </si>
  <si>
    <t>Norm abundance 6</t>
  </si>
  <si>
    <t>Norm abundance 7</t>
  </si>
  <si>
    <t>Norm abundance 8</t>
  </si>
  <si>
    <t>Norm Abundance 1</t>
  </si>
  <si>
    <t>Norm Abundance 2</t>
  </si>
  <si>
    <t>Norm Abundance 3</t>
  </si>
  <si>
    <t>Norm Abundance 4</t>
  </si>
  <si>
    <t>Norm Abundance 5</t>
  </si>
  <si>
    <t>Norm Abundance 6</t>
  </si>
  <si>
    <t>Norm Abundance 7</t>
  </si>
  <si>
    <t>Norm Abundance 8</t>
  </si>
  <si>
    <t>Norm Abundance 9</t>
  </si>
  <si>
    <t>Norm Abundance 10</t>
  </si>
  <si>
    <t>Norm Abundance 11</t>
  </si>
  <si>
    <t>Norm Abundance 12</t>
  </si>
  <si>
    <t>Norm Abundance 13</t>
  </si>
  <si>
    <t>PE total moles</t>
  </si>
  <si>
    <t>Cer total moles</t>
  </si>
  <si>
    <t>PS total moles</t>
  </si>
  <si>
    <t>PI total moles</t>
  </si>
  <si>
    <t>DG total moles</t>
  </si>
  <si>
    <t>C average</t>
  </si>
  <si>
    <t>D average</t>
  </si>
  <si>
    <t>R average</t>
  </si>
  <si>
    <t>RD average</t>
  </si>
  <si>
    <t>PE</t>
  </si>
  <si>
    <t>Cer</t>
  </si>
  <si>
    <t>PS</t>
  </si>
  <si>
    <t>PI</t>
  </si>
  <si>
    <t>DG</t>
  </si>
  <si>
    <t>Control total moles</t>
  </si>
  <si>
    <t>DAA total moles</t>
  </si>
  <si>
    <t>RSL3 total moles</t>
  </si>
  <si>
    <t xml:space="preserve">RSL3daa total moles </t>
  </si>
  <si>
    <t>sum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</si>
</sst>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3" borderId="4" xfId="0" applyFill="1" applyBorder="1"/>
    <xf numFmtId="0" fontId="0" fillId="4" borderId="0" xfId="0" applyFill="1"/>
    <xf numFmtId="0" fontId="0" fillId="4" borderId="4" xfId="0" applyFill="1" applyBorder="1"/>
    <xf numFmtId="0" fontId="0" fillId="5" borderId="0" xfId="0" applyFill="1"/>
    <xf numFmtId="0" fontId="0" fillId="5" borderId="4" xfId="0" applyFill="1" applyBorder="1"/>
    <xf numFmtId="0" fontId="0" fillId="6" borderId="0" xfId="0" applyFill="1"/>
    <xf numFmtId="0" fontId="0" fillId="7" borderId="0" xfId="0" applyFill="1"/>
    <xf numFmtId="0" fontId="0" fillId="0" borderId="4" xfId="0" applyBorder="1"/>
    <xf numFmtId="0" fontId="0" fillId="2" borderId="4" xfId="0" applyFill="1" applyBorder="1"/>
    <xf numFmtId="0" fontId="0" fillId="7" borderId="4" xfId="0" applyFill="1" applyBorder="1"/>
    <xf numFmtId="0" fontId="0" fillId="4" borderId="0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7-42C0-A701-5B1F36A06D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7-42C0-A701-5B1F36A06D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87-42C0-A701-5B1F36A06D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87-42C0-A701-5B1F36A06D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87-42C0-A701-5B1F36A06D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87-42C0-A701-5B1F36A06D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87-42C0-A701-5B1F36A06D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87-42C0-A701-5B1F36A06D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87-42C0-A701-5B1F36A06D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87-42C0-A701-5B1F36A06D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87-42C0-A701-5B1F36A06D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87-42C0-A701-5B1F36A06D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87-42C0-A701-5B1F36A06D88}"/>
              </c:ext>
            </c:extLst>
          </c:dPt>
          <c:cat>
            <c:strRef>
              <c:f>PI!$AD$19:$AP$19</c:f>
              <c:strCache>
                <c:ptCount val="13"/>
                <c:pt idx="0">
                  <c:v>PI(37:4)_[M-H]-</c:v>
                </c:pt>
                <c:pt idx="1">
                  <c:v>PI(37:4)_[M-H]-</c:v>
                </c:pt>
                <c:pt idx="2">
                  <c:v>PI(38:4)_[M-H]-</c:v>
                </c:pt>
                <c:pt idx="3">
                  <c:v>PI(38:4)_[M-H]-</c:v>
                </c:pt>
                <c:pt idx="4">
                  <c:v>PI(38:5)_[M-H]-</c:v>
                </c:pt>
                <c:pt idx="5">
                  <c:v>PI(38:5)_[M-H]-</c:v>
                </c:pt>
                <c:pt idx="6">
                  <c:v>PI(40:4)_[M-H]-</c:v>
                </c:pt>
                <c:pt idx="7">
                  <c:v>PI(40:4)_[M-H]-</c:v>
                </c:pt>
                <c:pt idx="8">
                  <c:v>PI(40:5)_[M-H]-</c:v>
                </c:pt>
                <c:pt idx="9">
                  <c:v>PI(40:5)_[M-H]-</c:v>
                </c:pt>
                <c:pt idx="10">
                  <c:v>PI(40:7)_[M+CH3COO]-</c:v>
                </c:pt>
                <c:pt idx="11">
                  <c:v>PI(40:7)_[M+CH3COO]-</c:v>
                </c:pt>
                <c:pt idx="12">
                  <c:v>PI-O 36:8 [M+Cl]-</c:v>
                </c:pt>
              </c:strCache>
            </c:strRef>
          </c:cat>
          <c:val>
            <c:numRef>
              <c:f>PI!$AD$20:$AP$20</c:f>
              <c:numCache>
                <c:formatCode>General</c:formatCode>
                <c:ptCount val="13"/>
                <c:pt idx="0">
                  <c:v>5.6966493091968324E-4</c:v>
                </c:pt>
                <c:pt idx="1">
                  <c:v>3.7551053722888748E-4</c:v>
                </c:pt>
                <c:pt idx="2">
                  <c:v>9.1701825071063524E-3</c:v>
                </c:pt>
                <c:pt idx="3">
                  <c:v>8.1738196561169912E-3</c:v>
                </c:pt>
                <c:pt idx="4">
                  <c:v>3.9871081407250666E-3</c:v>
                </c:pt>
                <c:pt idx="5">
                  <c:v>3.1267962609121888E-3</c:v>
                </c:pt>
                <c:pt idx="6">
                  <c:v>6.8410149167198752E-4</c:v>
                </c:pt>
                <c:pt idx="7">
                  <c:v>8.972695782733073E-4</c:v>
                </c:pt>
                <c:pt idx="8">
                  <c:v>5.7299564378018354E-4</c:v>
                </c:pt>
                <c:pt idx="9">
                  <c:v>4.7631359622209521E-4</c:v>
                </c:pt>
                <c:pt idx="10">
                  <c:v>7.6626430921935607E-4</c:v>
                </c:pt>
                <c:pt idx="11">
                  <c:v>6.0336970355468942E-4</c:v>
                </c:pt>
                <c:pt idx="12">
                  <c:v>3.2421474879840341E-4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7-43B8-83E2-3E1011D6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7D-4020-8418-137C31773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7D-4020-8418-137C317731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7D-4020-8418-137C317731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7D-4020-8418-137C317731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7D-4020-8418-137C317731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7D-4020-8418-137C317731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7D-4020-8418-137C3177314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PI!$AE$22:$AP$22</c15:sqref>
                  </c15:fullRef>
                </c:ext>
              </c:extLst>
              <c:f>(PI!$AE$22,PI!$AG$22,PI!$AI$22,PI!$AK$22,PI!$AM$22,PI!$AO$22:$AP$22)</c:f>
              <c:strCache>
                <c:ptCount val="7"/>
                <c:pt idx="0">
                  <c:v>PI(37:4)_[M-H]-</c:v>
                </c:pt>
                <c:pt idx="1">
                  <c:v>PI(38:4)_[M-H]-</c:v>
                </c:pt>
                <c:pt idx="2">
                  <c:v>PI(38:5)_[M-H]-</c:v>
                </c:pt>
                <c:pt idx="3">
                  <c:v>PI(40:4)_[M-H]-</c:v>
                </c:pt>
                <c:pt idx="4">
                  <c:v>PI(40:5)_[M-H]-</c:v>
                </c:pt>
                <c:pt idx="5">
                  <c:v>PI(40:7)_[M+CH3COO]-</c:v>
                </c:pt>
                <c:pt idx="6">
                  <c:v>PI-O 36:8 [M+Cl]-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PI!$AE$23:$AP$23</c15:sqref>
                  </c15:fullRef>
                </c:ext>
              </c:extLst>
              <c:f>(PI!$AE$23,PI!$AG$23,PI!$AI$23,PI!$AK$23,PI!$AM$23,PI!$AO$23:$AP$23)</c:f>
              <c:numCache>
                <c:formatCode>General</c:formatCode>
                <c:ptCount val="7"/>
                <c:pt idx="0">
                  <c:v>9.4517546814857072E-4</c:v>
                </c:pt>
                <c:pt idx="1">
                  <c:v>1.7344002163223342E-2</c:v>
                </c:pt>
                <c:pt idx="2">
                  <c:v>7.1139044016372555E-3</c:v>
                </c:pt>
                <c:pt idx="3">
                  <c:v>1.5813710699452948E-3</c:v>
                </c:pt>
                <c:pt idx="4">
                  <c:v>1.0493092400022787E-3</c:v>
                </c:pt>
                <c:pt idx="5">
                  <c:v>1.3696340127740455E-3</c:v>
                </c:pt>
                <c:pt idx="6">
                  <c:v>2.2184298003912431E-2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3CB-4A77-895F-1BF71E8B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RSL3+DAA avg moles of deuterated lipid species </a:t>
            </a:r>
          </a:p>
          <a:p>
            <a:pPr>
              <a:defRPr/>
            </a:pPr>
            <a:r>
              <a:rPr lang="en-US" sz="1100">
                <a:solidFill>
                  <a:schemeClr val="tx1"/>
                </a:solidFill>
              </a:rPr>
              <a:t>(Negative mode)</a:t>
            </a:r>
          </a:p>
        </c:rich>
      </c:tx>
      <c:layout>
        <c:manualLayout>
          <c:xMode val="edge"/>
          <c:yMode val="edge"/>
          <c:x val="0.15930724294548781"/>
          <c:y val="7.44358771550138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'moles comparison '!$A$22</c:f>
              <c:strCache>
                <c:ptCount val="1"/>
                <c:pt idx="0">
                  <c:v>RD 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68-4EAC-A8A8-009A4038D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68-4EAC-A8A8-009A4038D8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68-4EAC-A8A8-009A4038D8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68-4EAC-A8A8-009A4038D85D}"/>
              </c:ext>
            </c:extLst>
          </c:dPt>
          <c:dLbls>
            <c:dLbl>
              <c:idx val="0"/>
              <c:layout>
                <c:manualLayout>
                  <c:x val="-4.4444444444444446E-2"/>
                  <c:y val="4.629629629629651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68-4EAC-A8A8-009A4038D85D}"/>
                </c:ext>
              </c:extLst>
            </c:dLbl>
            <c:dLbl>
              <c:idx val="2"/>
              <c:layout>
                <c:manualLayout>
                  <c:x val="5.2777777777777778E-2"/>
                  <c:y val="9.259259259259281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68-4EAC-A8A8-009A4038D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'moles comparison '!$B$18:$F$18</c15:sqref>
                  </c15:fullRef>
                </c:ext>
              </c:extLst>
              <c:f>'moles comparison '!$B$18:$E$18</c:f>
              <c:strCache>
                <c:ptCount val="4"/>
                <c:pt idx="0">
                  <c:v>PE</c:v>
                </c:pt>
                <c:pt idx="1">
                  <c:v>Cer</c:v>
                </c:pt>
                <c:pt idx="2">
                  <c:v>PS</c:v>
                </c:pt>
                <c:pt idx="3">
                  <c:v>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'moles comparison '!$B$22:$F$22</c15:sqref>
                  </c15:fullRef>
                </c:ext>
              </c:extLst>
              <c:f>'moles comparison '!$B$22:$E$22</c:f>
              <c:numCache>
                <c:formatCode>General</c:formatCode>
                <c:ptCount val="4"/>
                <c:pt idx="0">
                  <c:v>7.3432491857991413E-3</c:v>
                </c:pt>
                <c:pt idx="1">
                  <c:v>4.4872470249147428E-3</c:v>
                </c:pt>
                <c:pt idx="2">
                  <c:v>2.6787579851257396E-3</c:v>
                </c:pt>
                <c:pt idx="3">
                  <c:v>7.4319027761322971E-3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'moles comparison '!$F$22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C9EC-4DF5-A806-7F42D5657C5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'moles comparison '!$A$19</c15:sqref>
                        </c15:formulaRef>
                      </c:ext>
                    </c:extLst>
                    <c:strCache>
                      <c:ptCount val="1"/>
                      <c:pt idx="0">
                        <c:v>C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3668-4EAC-A8A8-009A4038D8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3668-4EAC-A8A8-009A4038D8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3668-4EAC-A8A8-009A4038D8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3668-4EAC-A8A8-009A4038D8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'moles comparison '!$B$18:$F$18</c15:sqref>
                        </c15:fullRef>
                        <c15:formulaRef>
                          <c15:sqref>'moles comparison '!$B$18:$E$18</c15:sqref>
                        </c15:formulaRef>
                      </c:ext>
                    </c:extLst>
                    <c:strCache>
                      <c:ptCount val="4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'moles comparison '!$B$19:$F$19</c15:sqref>
                        </c15:fullRef>
                        <c15:formulaRef>
                          <c15:sqref>'moles comparison '!$B$19:$E$19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1.4934060972897959E-3</c:v>
                      </c:pt>
                      <c:pt idx="1">
                        <c:v>9.8272304805135523E-4</c:v>
                      </c:pt>
                      <c:pt idx="2">
                        <c:v>3.8584684817317104E-4</c:v>
                      </c:pt>
                      <c:pt idx="3">
                        <c:v>1.3203158295543853E-3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'moles comparison '!$F$19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0-C9EC-4DF5-A806-7F42D5657C5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'!$A$20</c15:sqref>
                        </c15:formulaRef>
                      </c:ext>
                    </c:extLst>
                    <c:strCache>
                      <c:ptCount val="1"/>
                      <c:pt idx="0">
                        <c:v>D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3668-4EAC-A8A8-009A4038D8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3668-4EAC-A8A8-009A4038D8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668-4EAC-A8A8-009A4038D8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3668-4EAC-A8A8-009A4038D8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'moles comparison '!$B$18:$F$18</c15:sqref>
                        </c15:fullRef>
                        <c15:formulaRef>
                          <c15:sqref>'moles comparison '!$B$18:$E$18</c15:sqref>
                        </c15:formulaRef>
                      </c:ext>
                    </c:extLst>
                    <c:strCache>
                      <c:ptCount val="4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'moles comparison '!$B$20:$F$20</c15:sqref>
                        </c15:fullRef>
                        <c15:formulaRef>
                          <c15:sqref>'moles comparison '!$B$20:$E$20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1.0387984053862912E-2</c:v>
                      </c:pt>
                      <c:pt idx="1">
                        <c:v>4.8398271155005741E-3</c:v>
                      </c:pt>
                      <c:pt idx="2">
                        <c:v>3.3021210964938666E-3</c:v>
                      </c:pt>
                      <c:pt idx="3">
                        <c:v>8.7169836617059654E-3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'moles comparison '!$F$20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1-C9EC-4DF5-A806-7F42D5657C5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'!$A$21</c15:sqref>
                        </c15:formulaRef>
                      </c:ext>
                    </c:extLst>
                    <c:strCache>
                      <c:ptCount val="1"/>
                      <c:pt idx="0">
                        <c:v>R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668-4EAC-A8A8-009A4038D8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3668-4EAC-A8A8-009A4038D8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3668-4EAC-A8A8-009A4038D8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668-4EAC-A8A8-009A4038D85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'moles comparison '!$B$18:$F$18</c15:sqref>
                        </c15:fullRef>
                        <c15:formulaRef>
                          <c15:sqref>'moles comparison '!$B$18:$E$18</c15:sqref>
                        </c15:formulaRef>
                      </c:ext>
                    </c:extLst>
                    <c:strCache>
                      <c:ptCount val="4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'moles comparison '!$B$21:$F$21</c15:sqref>
                        </c15:fullRef>
                        <c15:formulaRef>
                          <c15:sqref>'moles comparison '!$B$21:$E$21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1.6263358210761333E-3</c:v>
                      </c:pt>
                      <c:pt idx="1">
                        <c:v>1.1031502576446263E-3</c:v>
                      </c:pt>
                      <c:pt idx="2">
                        <c:v>4.792698255920472E-4</c:v>
                      </c:pt>
                      <c:pt idx="3">
                        <c:v>1.6029760601006223E-3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'moles comparison '!$F$21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2-C9EC-4DF5-A806-7F42D5657C5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084508701807747E-2"/>
          <c:y val="0.46375309795380465"/>
          <c:w val="0.2391182757293851"/>
          <c:h val="6.73008759696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avg moles of deuterated</a:t>
            </a:r>
            <a:r>
              <a:rPr lang="en-US" baseline="0"/>
              <a:t> </a:t>
            </a:r>
            <a:r>
              <a:rPr lang="en-US"/>
              <a:t>lipid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'moles comparison '!$A$19</c:f>
              <c:strCache>
                <c:ptCount val="1"/>
                <c:pt idx="0">
                  <c:v>C average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A-417B-9599-000039C88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5A-417B-9599-000039C888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5A-417B-9599-000039C8886D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7-46A3-A4D2-2D89E33333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5A-417B-9599-000039C8886D}"/>
              </c:ext>
            </c:extLst>
          </c:dPt>
          <c:cat>
            <c:strRef>
              <c:f>'moles comparison '!$B$18:$F$18</c:f>
              <c:strCache>
                <c:ptCount val="5"/>
                <c:pt idx="0">
                  <c:v>PE</c:v>
                </c:pt>
                <c:pt idx="1">
                  <c:v>Cer</c:v>
                </c:pt>
                <c:pt idx="2">
                  <c:v>PS</c:v>
                </c:pt>
                <c:pt idx="3">
                  <c:v>PI</c:v>
                </c:pt>
                <c:pt idx="4">
                  <c:v>DG</c:v>
                </c:pt>
              </c:strCache>
            </c:strRef>
          </c:cat>
          <c:val>
            <c:numRef>
              <c:f>'moles comparison '!$B$19:$F$19</c:f>
              <c:numCache>
                <c:formatCode>General</c:formatCode>
                <c:ptCount val="5"/>
                <c:pt idx="0">
                  <c:v>1.4934060972897959E-3</c:v>
                </c:pt>
                <c:pt idx="1">
                  <c:v>9.8272304805135523E-4</c:v>
                </c:pt>
                <c:pt idx="2">
                  <c:v>3.8584684817317104E-4</c:v>
                </c:pt>
                <c:pt idx="3">
                  <c:v>1.3203158295543853E-3</c:v>
                </c:pt>
                <c:pt idx="4">
                  <c:v>8.4218581530064757E-2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7-46A3-A4D2-2D89E333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'moles comparison '!$A$20</c15:sqref>
                        </c15:formulaRef>
                      </c:ext>
                    </c:extLst>
                    <c:strCache>
                      <c:ptCount val="1"/>
                      <c:pt idx="0">
                        <c:v>D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F95A-417B-9599-000039C888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F95A-417B-9599-000039C888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F95A-417B-9599-000039C888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F95A-417B-9599-000039C888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F95A-417B-9599-000039C8886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'moles comparison '!$B$18:$F$18</c15:sqref>
                        </c15:formulaRef>
                      </c:ext>
                    </c:extLst>
                    <c:strCache>
                      <c:ptCount val="5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  <c:pt idx="4">
                        <c:v>DG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'moles comparison '!$B$20:$F$20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1.0387984053862912E-2</c:v>
                      </c:pt>
                      <c:pt idx="1">
                        <c:v>4.8398271155005741E-3</c:v>
                      </c:pt>
                      <c:pt idx="2">
                        <c:v>3.3021210964938666E-3</c:v>
                      </c:pt>
                      <c:pt idx="3">
                        <c:v>8.7169836617059654E-3</c:v>
                      </c:pt>
                      <c:pt idx="4">
                        <c:v>0.80040653225108127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747-46A3-A4D2-2D89E333337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'!$A$21</c15:sqref>
                        </c15:formulaRef>
                      </c:ext>
                    </c:extLst>
                    <c:strCache>
                      <c:ptCount val="1"/>
                      <c:pt idx="0">
                        <c:v>R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F95A-417B-9599-000039C888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F95A-417B-9599-000039C888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F95A-417B-9599-000039C888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F95A-417B-9599-000039C888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F95A-417B-9599-000039C8886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'!$B$18:$F$18</c15:sqref>
                        </c15:formulaRef>
                      </c:ext>
                    </c:extLst>
                    <c:strCache>
                      <c:ptCount val="5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  <c:pt idx="4">
                        <c:v>DG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'!$B$21:$F$21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1.6263358210761333E-3</c:v>
                      </c:pt>
                      <c:pt idx="1">
                        <c:v>1.1031502576446263E-3</c:v>
                      </c:pt>
                      <c:pt idx="2">
                        <c:v>4.792698255920472E-4</c:v>
                      </c:pt>
                      <c:pt idx="3">
                        <c:v>1.6029760601006223E-3</c:v>
                      </c:pt>
                      <c:pt idx="4">
                        <c:v>9.1569706242467019E-2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47-46A3-A4D2-2D89E333337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'!$A$22</c15:sqref>
                        </c15:formulaRef>
                      </c:ext>
                    </c:extLst>
                    <c:strCache>
                      <c:ptCount val="1"/>
                      <c:pt idx="0">
                        <c:v>RD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F95A-417B-9599-000039C888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F95A-417B-9599-000039C888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F95A-417B-9599-000039C888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F95A-417B-9599-000039C888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F95A-417B-9599-000039C8886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'!$B$18:$F$18</c15:sqref>
                        </c15:formulaRef>
                      </c:ext>
                    </c:extLst>
                    <c:strCache>
                      <c:ptCount val="5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  <c:pt idx="4">
                        <c:v>DG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'!$B$22:$F$22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7.3432491857991413E-3</c:v>
                      </c:pt>
                      <c:pt idx="1">
                        <c:v>4.4872470249147428E-3</c:v>
                      </c:pt>
                      <c:pt idx="2">
                        <c:v>2.6787579851257396E-3</c:v>
                      </c:pt>
                      <c:pt idx="3">
                        <c:v>7.4319027761322971E-3</c:v>
                      </c:pt>
                      <c:pt idx="4">
                        <c:v>0.68173481683526371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47-46A3-A4D2-2D89E333337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 avg moles of deuterated lipid</a:t>
            </a:r>
            <a:r>
              <a:rPr lang="en-US" baseline="0"/>
              <a:t> species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'moles comparison '!$A$20</c:f>
              <c:strCache>
                <c:ptCount val="1"/>
                <c:pt idx="0">
                  <c:v>D 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7-42D7-9262-73564BAF7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7-42D7-9262-73564BAF7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F7-42D7-9262-73564BAF7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F7-42D7-9262-73564BAF7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F7-42D7-9262-73564BAF7CA1}"/>
              </c:ext>
            </c:extLst>
          </c:dPt>
          <c:cat>
            <c:strRef>
              <c:f>'moles comparison '!$B$18:$F$18</c:f>
              <c:strCache>
                <c:ptCount val="5"/>
                <c:pt idx="0">
                  <c:v>PE</c:v>
                </c:pt>
                <c:pt idx="1">
                  <c:v>Cer</c:v>
                </c:pt>
                <c:pt idx="2">
                  <c:v>PS</c:v>
                </c:pt>
                <c:pt idx="3">
                  <c:v>PI</c:v>
                </c:pt>
                <c:pt idx="4">
                  <c:v>DG</c:v>
                </c:pt>
              </c:strCache>
            </c:strRef>
          </c:cat>
          <c:val>
            <c:numRef>
              <c:f>'moles comparison '!$B$20:$F$20</c:f>
              <c:numCache>
                <c:formatCode>General</c:formatCode>
                <c:ptCount val="5"/>
                <c:pt idx="0">
                  <c:v>1.0387984053862912E-2</c:v>
                </c:pt>
                <c:pt idx="1">
                  <c:v>4.8398271155005741E-3</c:v>
                </c:pt>
                <c:pt idx="2">
                  <c:v>3.3021210964938666E-3</c:v>
                </c:pt>
                <c:pt idx="3">
                  <c:v>8.7169836617059654E-3</c:v>
                </c:pt>
                <c:pt idx="4">
                  <c:v>0.80040653225108127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4-4CE0-9963-A6D4EFF6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'moles comparison '!$A$19</c15:sqref>
                        </c15:formulaRef>
                      </c:ext>
                    </c:extLst>
                    <c:strCache>
                      <c:ptCount val="1"/>
                      <c:pt idx="0">
                        <c:v>C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8AF7-42D7-9262-73564BAF7C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AF7-42D7-9262-73564BAF7C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AF7-42D7-9262-73564BAF7C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8AF7-42D7-9262-73564BAF7CA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8AF7-42D7-9262-73564BAF7CA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'moles comparison '!$B$18:$F$18</c15:sqref>
                        </c15:formulaRef>
                      </c:ext>
                    </c:extLst>
                    <c:strCache>
                      <c:ptCount val="5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  <c:pt idx="4">
                        <c:v>DG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'moles comparison '!$B$19:$F$19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1.4934060972897959E-3</c:v>
                      </c:pt>
                      <c:pt idx="1">
                        <c:v>9.8272304805135523E-4</c:v>
                      </c:pt>
                      <c:pt idx="2">
                        <c:v>3.8584684817317104E-4</c:v>
                      </c:pt>
                      <c:pt idx="3">
                        <c:v>1.3203158295543853E-3</c:v>
                      </c:pt>
                      <c:pt idx="4">
                        <c:v>8.4218581530064757E-2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24-4CE0-9963-A6D4EFF6F24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'!$A$21</c15:sqref>
                        </c15:formulaRef>
                      </c:ext>
                    </c:extLst>
                    <c:strCache>
                      <c:ptCount val="1"/>
                      <c:pt idx="0">
                        <c:v>R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AF7-42D7-9262-73564BAF7C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AF7-42D7-9262-73564BAF7C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AF7-42D7-9262-73564BAF7C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8AF7-42D7-9262-73564BAF7CA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8AF7-42D7-9262-73564BAF7CA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'!$B$18:$F$18</c15:sqref>
                        </c15:formulaRef>
                      </c:ext>
                    </c:extLst>
                    <c:strCache>
                      <c:ptCount val="5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  <c:pt idx="4">
                        <c:v>DG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'!$B$21:$F$21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1.6263358210761333E-3</c:v>
                      </c:pt>
                      <c:pt idx="1">
                        <c:v>1.1031502576446263E-3</c:v>
                      </c:pt>
                      <c:pt idx="2">
                        <c:v>4.792698255920472E-4</c:v>
                      </c:pt>
                      <c:pt idx="3">
                        <c:v>1.6029760601006223E-3</c:v>
                      </c:pt>
                      <c:pt idx="4">
                        <c:v>9.1569706242467019E-2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24-4CE0-9963-A6D4EFF6F24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'!$A$22</c15:sqref>
                        </c15:formulaRef>
                      </c:ext>
                    </c:extLst>
                    <c:strCache>
                      <c:ptCount val="1"/>
                      <c:pt idx="0">
                        <c:v>RD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8AF7-42D7-9262-73564BAF7C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8AF7-42D7-9262-73564BAF7C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8AF7-42D7-9262-73564BAF7C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AF7-42D7-9262-73564BAF7CA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AF7-42D7-9262-73564BAF7CA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'!$B$18:$F$18</c15:sqref>
                        </c15:formulaRef>
                      </c:ext>
                    </c:extLst>
                    <c:strCache>
                      <c:ptCount val="5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  <c:pt idx="4">
                        <c:v>DG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'!$B$22:$F$22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7.3432491857991413E-3</c:v>
                      </c:pt>
                      <c:pt idx="1">
                        <c:v>4.4872470249147428E-3</c:v>
                      </c:pt>
                      <c:pt idx="2">
                        <c:v>2.6787579851257396E-3</c:v>
                      </c:pt>
                      <c:pt idx="3">
                        <c:v>7.4319027761322971E-3</c:v>
                      </c:pt>
                      <c:pt idx="4">
                        <c:v>0.68173481683526371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24-4CE0-9963-A6D4EFF6F24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RSL3 avg moles of deuterated lipi</a:t>
            </a:r>
            <a:r>
              <a:rPr lang="en-US" baseline="0"/>
              <a:t>d species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'moles comparison '!$A$21</c:f>
              <c:strCache>
                <c:ptCount val="1"/>
                <c:pt idx="0">
                  <c:v>R 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B-407F-9230-FD08BAC10F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B-407F-9230-FD08BAC10F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AB-407F-9230-FD08BAC10F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AB-407F-9230-FD08BAC10F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AB-407F-9230-FD08BAC10FAA}"/>
              </c:ext>
            </c:extLst>
          </c:dPt>
          <c:cat>
            <c:strRef>
              <c:f>'moles comparison '!$B$18:$F$18</c:f>
              <c:strCache>
                <c:ptCount val="5"/>
                <c:pt idx="0">
                  <c:v>PE</c:v>
                </c:pt>
                <c:pt idx="1">
                  <c:v>Cer</c:v>
                </c:pt>
                <c:pt idx="2">
                  <c:v>PS</c:v>
                </c:pt>
                <c:pt idx="3">
                  <c:v>PI</c:v>
                </c:pt>
                <c:pt idx="4">
                  <c:v>DG</c:v>
                </c:pt>
              </c:strCache>
            </c:strRef>
          </c:cat>
          <c:val>
            <c:numRef>
              <c:f>'moles comparison '!$B$21:$F$21</c:f>
              <c:numCache>
                <c:formatCode>General</c:formatCode>
                <c:ptCount val="5"/>
                <c:pt idx="0">
                  <c:v>1.6263358210761333E-3</c:v>
                </c:pt>
                <c:pt idx="1">
                  <c:v>1.1031502576446263E-3</c:v>
                </c:pt>
                <c:pt idx="2">
                  <c:v>4.792698255920472E-4</c:v>
                </c:pt>
                <c:pt idx="3">
                  <c:v>1.6029760601006223E-3</c:v>
                </c:pt>
                <c:pt idx="4">
                  <c:v>9.1569706242467019E-2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A7D-B347-4F9B4525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'moles comparison '!$A$19</c15:sqref>
                        </c15:formulaRef>
                      </c:ext>
                    </c:extLst>
                    <c:strCache>
                      <c:ptCount val="1"/>
                      <c:pt idx="0">
                        <c:v>C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3DAB-407F-9230-FD08BAC10F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3DAB-407F-9230-FD08BAC10F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3DAB-407F-9230-FD08BAC10F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3DAB-407F-9230-FD08BAC10FA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3DAB-407F-9230-FD08BAC10FA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'moles comparison '!$B$18:$F$18</c15:sqref>
                        </c15:formulaRef>
                      </c:ext>
                    </c:extLst>
                    <c:strCache>
                      <c:ptCount val="5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  <c:pt idx="4">
                        <c:v>DG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'moles comparison '!$B$19:$F$19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1.4934060972897959E-3</c:v>
                      </c:pt>
                      <c:pt idx="1">
                        <c:v>9.8272304805135523E-4</c:v>
                      </c:pt>
                      <c:pt idx="2">
                        <c:v>3.8584684817317104E-4</c:v>
                      </c:pt>
                      <c:pt idx="3">
                        <c:v>1.3203158295543853E-3</c:v>
                      </c:pt>
                      <c:pt idx="4">
                        <c:v>8.4218581530064757E-2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B0-4A7D-B347-4F9B4525C1B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'!$A$20</c15:sqref>
                        </c15:formulaRef>
                      </c:ext>
                    </c:extLst>
                    <c:strCache>
                      <c:ptCount val="1"/>
                      <c:pt idx="0">
                        <c:v>D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3DAB-407F-9230-FD08BAC10F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3DAB-407F-9230-FD08BAC10F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DAB-407F-9230-FD08BAC10F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3DAB-407F-9230-FD08BAC10FA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3DAB-407F-9230-FD08BAC10FA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'!$B$18:$F$18</c15:sqref>
                        </c15:formulaRef>
                      </c:ext>
                    </c:extLst>
                    <c:strCache>
                      <c:ptCount val="5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  <c:pt idx="4">
                        <c:v>DG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'!$B$20:$F$20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1.0387984053862912E-2</c:v>
                      </c:pt>
                      <c:pt idx="1">
                        <c:v>4.8398271155005741E-3</c:v>
                      </c:pt>
                      <c:pt idx="2">
                        <c:v>3.3021210964938666E-3</c:v>
                      </c:pt>
                      <c:pt idx="3">
                        <c:v>8.7169836617059654E-3</c:v>
                      </c:pt>
                      <c:pt idx="4">
                        <c:v>0.80040653225108127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B0-4A7D-B347-4F9B4525C1B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'!$A$22</c15:sqref>
                        </c15:formulaRef>
                      </c:ext>
                    </c:extLst>
                    <c:strCache>
                      <c:ptCount val="1"/>
                      <c:pt idx="0">
                        <c:v>RD 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DAB-407F-9230-FD08BAC10F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3DAB-407F-9230-FD08BAC10F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3DAB-407F-9230-FD08BAC10F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DAB-407F-9230-FD08BAC10FA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3DAB-407F-9230-FD08BAC10FA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'!$B$18:$F$18</c15:sqref>
                        </c15:formulaRef>
                      </c:ext>
                    </c:extLst>
                    <c:strCache>
                      <c:ptCount val="5"/>
                      <c:pt idx="0">
                        <c:v>PE</c:v>
                      </c:pt>
                      <c:pt idx="1">
                        <c:v>Cer</c:v>
                      </c:pt>
                      <c:pt idx="2">
                        <c:v>PS</c:v>
                      </c:pt>
                      <c:pt idx="3">
                        <c:v>PI</c:v>
                      </c:pt>
                      <c:pt idx="4">
                        <c:v>DG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'moles comparison '!$B$22:$F$22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7.3432491857991413E-3</c:v>
                      </c:pt>
                      <c:pt idx="1">
                        <c:v>4.4872470249147428E-3</c:v>
                      </c:pt>
                      <c:pt idx="2">
                        <c:v>2.6787579851257396E-3</c:v>
                      </c:pt>
                      <c:pt idx="3">
                        <c:v>7.4319027761322971E-3</c:v>
                      </c:pt>
                      <c:pt idx="4">
                        <c:v>0.68173481683526371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B0-4A7D-B347-4F9B4525C1B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moles of deuterated lipid per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'moles comparison '!$H$1:$K$1</c:f>
              <c:strCache>
                <c:ptCount val="4"/>
                <c:pt idx="0">
                  <c:v>Control total moles</c:v>
                </c:pt>
                <c:pt idx="1">
                  <c:v>DAA total moles</c:v>
                </c:pt>
                <c:pt idx="2">
                  <c:v>RSL3 total moles</c:v>
                </c:pt>
                <c:pt idx="3">
                  <c:v>RSL3daa total moles </c:v>
                </c:pt>
              </c:strCache>
            </c:strRef>
          </c:cat>
          <c:val>
            <c:numRef>
              <c:f>'moles comparison '!$H$2:$K$2</c:f>
              <c:numCache>
                <c:formatCode>General</c:formatCode>
                <c:ptCount val="4"/>
                <c:pt idx="0">
                  <c:v>0.35360349341253394</c:v>
                </c:pt>
                <c:pt idx="1">
                  <c:v>3.3106137927145785</c:v>
                </c:pt>
                <c:pt idx="2">
                  <c:v>0.38552575282752172</c:v>
                </c:pt>
                <c:pt idx="3">
                  <c:v>2.8147038952289427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0-4A24-B98D-EA2C02CC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326240"/>
        <c:axId val="1034330816"/>
      </c:barChart>
      <c:catAx>
        <c:axId val="10343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30816"/>
        <c:crosses val="autoZero"/>
        <c:auto val="1"/>
        <c:lblAlgn val="ctr"/>
        <c:lblOffset val="100"/>
        <c:noMultiLvlLbl val="0"/>
      </c:catAx>
      <c:valAx>
        <c:axId val="10343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204788</xdr:colOff>
      <xdr:row>4</xdr:row>
      <xdr:rowOff>45244</xdr:rowOff>
    </xdr:from>
    <xdr:to>
      <xdr:col>51</xdr:col>
      <xdr:colOff>161924</xdr:colOff>
      <xdr:row>14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53AFA-BCD3-5B1D-BA2D-0A8FF885D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297655</xdr:colOff>
      <xdr:row>17</xdr:row>
      <xdr:rowOff>35719</xdr:rowOff>
    </xdr:from>
    <xdr:to>
      <xdr:col>44</xdr:col>
      <xdr:colOff>595312</xdr:colOff>
      <xdr:row>35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5AD7EB-4D38-B2B6-6C7A-CAE0476B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23812</xdr:rowOff>
    </xdr:from>
    <xdr:to>
      <xdr:col>17</xdr:col>
      <xdr:colOff>392905</xdr:colOff>
      <xdr:row>18</xdr:row>
      <xdr:rowOff>178595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554D-B4F8-87BE-A488-FBA8AC36A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278605</xdr:colOff>
      <xdr:row>1</xdr:row>
      <xdr:rowOff>154781</xdr:rowOff>
    </xdr:from>
    <xdr:to>
      <xdr:col>24</xdr:col>
      <xdr:colOff>66675</xdr:colOff>
      <xdr:row>17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D3A8F-0355-7517-F869-D2065D44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388143</xdr:colOff>
      <xdr:row>24</xdr:row>
      <xdr:rowOff>173831</xdr:rowOff>
    </xdr:from>
    <xdr:to>
      <xdr:col>14</xdr:col>
      <xdr:colOff>426243</xdr:colOff>
      <xdr:row>40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E6FA1-729F-7AE8-3921-7B645E5D1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311943</xdr:colOff>
      <xdr:row>17</xdr:row>
      <xdr:rowOff>126206</xdr:rowOff>
    </xdr:from>
    <xdr:to>
      <xdr:col>21</xdr:col>
      <xdr:colOff>350043</xdr:colOff>
      <xdr:row>32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2C00E2-2F83-ACB4-2A99-B63F7B3FF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564356</xdr:colOff>
      <xdr:row>19</xdr:row>
      <xdr:rowOff>83344</xdr:rowOff>
    </xdr:from>
    <xdr:to>
      <xdr:col>14</xdr:col>
      <xdr:colOff>602456</xdr:colOff>
      <xdr:row>34</xdr:row>
      <xdr:rowOff>111919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8E80FB-F604-F9E4-1AA3-1BD45A6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1BE-85AE-497A-9E29-518A2F130950}">
  <dimension ref="A1:W14"/>
  <sheetViews>
    <sheetView tabSelected="1" workbookViewId="0">
      <selection activeCell="F18" sqref="F18"/>
    </sheetView>
  </sheetViews>
  <sheetFormatPr defaultRowHeight="14.25" x14ac:dyDescent="0.45"/>
  <cols>
    <col min="2" max="2" width="19.53125" customWidth="1"/>
  </cols>
  <sheetData>
    <row r="1" spans="1:23" x14ac:dyDescent="0.45">
      <c r="H1" t="s">
        <v>0</v>
      </c>
    </row>
    <row r="2" spans="1:23" x14ac:dyDescent="0.45">
      <c r="H2" t="s">
        <v>1</v>
      </c>
      <c r="L2" t="s">
        <v>2</v>
      </c>
      <c r="P2" t="s">
        <v>3</v>
      </c>
      <c r="T2" t="s">
        <v>4</v>
      </c>
    </row>
    <row r="3" spans="1:23" x14ac:dyDescent="0.4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</row>
    <row r="4" spans="1:23" x14ac:dyDescent="0.45">
      <c r="A4" t="s">
        <v>28</v>
      </c>
      <c r="B4" t="s">
        <v>29</v>
      </c>
      <c r="D4">
        <v>662.47746604764495</v>
      </c>
      <c r="E4">
        <v>1</v>
      </c>
      <c r="F4">
        <v>5.4308333333333296</v>
      </c>
      <c r="G4">
        <v>251.201481658799</v>
      </c>
      <c r="H4">
        <v>19486.920513245401</v>
      </c>
      <c r="I4">
        <v>18666.292157406901</v>
      </c>
      <c r="J4">
        <v>17822.610895957401</v>
      </c>
      <c r="K4">
        <v>17957.332641107001</v>
      </c>
      <c r="L4">
        <v>18570.594445193601</v>
      </c>
      <c r="M4">
        <v>17938.091421117399</v>
      </c>
      <c r="N4">
        <v>19418.1119489794</v>
      </c>
      <c r="O4">
        <v>17134.874393387599</v>
      </c>
      <c r="P4">
        <v>16151.058958752001</v>
      </c>
      <c r="Q4">
        <v>16498.261828875799</v>
      </c>
      <c r="R4">
        <v>17666.533590164501</v>
      </c>
      <c r="S4">
        <v>15893.3605333327</v>
      </c>
      <c r="T4">
        <v>17311.113598092401</v>
      </c>
      <c r="U4">
        <v>17296.4639665022</v>
      </c>
      <c r="V4">
        <v>16895.898615499002</v>
      </c>
      <c r="W4">
        <v>17000.696910090999</v>
      </c>
    </row>
    <row r="5" spans="1:23" x14ac:dyDescent="0.45">
      <c r="A5" t="s">
        <v>30</v>
      </c>
      <c r="B5" t="s">
        <v>31</v>
      </c>
      <c r="D5">
        <v>550.52026409688597</v>
      </c>
      <c r="E5">
        <v>1</v>
      </c>
      <c r="F5">
        <v>0.55326666666666702</v>
      </c>
      <c r="G5">
        <v>245.935207007386</v>
      </c>
      <c r="H5">
        <v>4362.6623055361597</v>
      </c>
      <c r="I5">
        <v>4433.9937484894299</v>
      </c>
      <c r="J5">
        <v>4374.4055957650899</v>
      </c>
      <c r="K5">
        <v>4204.5130988262699</v>
      </c>
      <c r="L5">
        <v>4584.63709608915</v>
      </c>
      <c r="M5">
        <v>3527.8829289210798</v>
      </c>
      <c r="N5">
        <v>4231.9843798035699</v>
      </c>
      <c r="O5">
        <v>4147.8655141047302</v>
      </c>
      <c r="P5">
        <v>4003.08874359739</v>
      </c>
      <c r="Q5">
        <v>3879.5300852177002</v>
      </c>
      <c r="R5">
        <v>3985.6232535593899</v>
      </c>
      <c r="S5">
        <v>3566.6885721461199</v>
      </c>
      <c r="T5">
        <v>4274.0428036466301</v>
      </c>
      <c r="U5">
        <v>1790.18244224721</v>
      </c>
      <c r="V5">
        <v>4078.7174106945799</v>
      </c>
      <c r="W5">
        <v>4018.8928078570598</v>
      </c>
    </row>
    <row r="6" spans="1:23" x14ac:dyDescent="0.45">
      <c r="A6" t="s">
        <v>32</v>
      </c>
      <c r="B6" t="s">
        <v>33</v>
      </c>
      <c r="D6">
        <v>693.47223318220097</v>
      </c>
      <c r="E6">
        <v>1</v>
      </c>
      <c r="F6">
        <v>2.1047500000000001</v>
      </c>
      <c r="G6">
        <v>263.29138077273802</v>
      </c>
      <c r="H6">
        <v>319122.27375027799</v>
      </c>
      <c r="I6">
        <v>300691.62385890802</v>
      </c>
      <c r="J6">
        <v>299716.54780126899</v>
      </c>
      <c r="K6">
        <v>302438.34875692998</v>
      </c>
      <c r="L6">
        <v>332088.78017260798</v>
      </c>
      <c r="M6">
        <v>313941.67079321598</v>
      </c>
      <c r="N6">
        <v>320017.42757532402</v>
      </c>
      <c r="O6">
        <v>292225.02225303499</v>
      </c>
      <c r="P6">
        <v>292980.67886377202</v>
      </c>
      <c r="Q6">
        <v>299352.99825154099</v>
      </c>
      <c r="R6">
        <v>314151.95873681898</v>
      </c>
      <c r="S6">
        <v>286166.034411865</v>
      </c>
      <c r="T6">
        <v>308548.40475066903</v>
      </c>
      <c r="U6">
        <v>297090.24736021901</v>
      </c>
      <c r="V6">
        <v>310142.35632790503</v>
      </c>
      <c r="W6">
        <v>298489.37808959</v>
      </c>
    </row>
    <row r="7" spans="1:23" x14ac:dyDescent="0.45">
      <c r="A7" t="s">
        <v>34</v>
      </c>
      <c r="B7" t="s">
        <v>35</v>
      </c>
      <c r="D7">
        <v>704.55583339184705</v>
      </c>
      <c r="E7">
        <v>1</v>
      </c>
      <c r="F7">
        <v>6.6720666666666704</v>
      </c>
      <c r="G7">
        <v>261.68706175194001</v>
      </c>
      <c r="H7">
        <v>500.18169728748899</v>
      </c>
      <c r="I7">
        <v>508.049723941217</v>
      </c>
      <c r="J7">
        <v>505.52337787077698</v>
      </c>
      <c r="K7">
        <v>477.94949921966202</v>
      </c>
      <c r="L7">
        <v>410.985004965043</v>
      </c>
      <c r="M7">
        <v>378.09383441315799</v>
      </c>
      <c r="N7">
        <v>398.10492568380698</v>
      </c>
      <c r="O7">
        <v>374.70948360340901</v>
      </c>
      <c r="P7">
        <v>436.78518506300998</v>
      </c>
      <c r="Q7">
        <v>451.690779366345</v>
      </c>
      <c r="R7">
        <v>481.50192958520802</v>
      </c>
      <c r="S7">
        <v>372.04810346076101</v>
      </c>
      <c r="T7">
        <v>337.34745316985999</v>
      </c>
      <c r="U7">
        <v>342.51595058692999</v>
      </c>
      <c r="V7">
        <v>379.75449237891701</v>
      </c>
      <c r="W7">
        <v>377.85612135255201</v>
      </c>
    </row>
    <row r="8" spans="1:23" x14ac:dyDescent="0.45">
      <c r="A8" t="s">
        <v>36</v>
      </c>
      <c r="B8" t="s">
        <v>37</v>
      </c>
      <c r="D8">
        <v>535.339505604647</v>
      </c>
      <c r="E8">
        <v>1</v>
      </c>
      <c r="F8">
        <v>6.2066166666666698</v>
      </c>
      <c r="G8">
        <v>225.04827955106299</v>
      </c>
      <c r="H8">
        <v>23626.9489614376</v>
      </c>
      <c r="I8">
        <v>22153.340656647801</v>
      </c>
      <c r="J8">
        <v>20073.726046464599</v>
      </c>
      <c r="K8">
        <v>19763.039274435199</v>
      </c>
      <c r="L8">
        <v>20914.865343115602</v>
      </c>
      <c r="M8">
        <v>14360.460496162999</v>
      </c>
      <c r="N8">
        <v>20865.867698976599</v>
      </c>
      <c r="O8">
        <v>16928.438758454598</v>
      </c>
      <c r="P8">
        <v>18249.941164830801</v>
      </c>
      <c r="Q8">
        <v>17559.5074960157</v>
      </c>
      <c r="R8">
        <v>21240.189518950701</v>
      </c>
      <c r="S8">
        <v>19040.277978712202</v>
      </c>
      <c r="T8">
        <v>20401.033043472002</v>
      </c>
      <c r="U8">
        <v>21568.919647594499</v>
      </c>
      <c r="V8">
        <v>19608.684604870101</v>
      </c>
      <c r="W8">
        <v>17755.8386075778</v>
      </c>
    </row>
    <row r="9" spans="1:23" x14ac:dyDescent="0.45">
      <c r="A9" t="s">
        <v>38</v>
      </c>
      <c r="B9" t="s">
        <v>39</v>
      </c>
      <c r="D9">
        <v>622.37214267025297</v>
      </c>
      <c r="E9">
        <v>1</v>
      </c>
      <c r="F9">
        <v>6.41536666666667</v>
      </c>
      <c r="G9">
        <v>243.664148332103</v>
      </c>
      <c r="H9">
        <v>15201.998079257401</v>
      </c>
      <c r="I9">
        <v>14005.461300851</v>
      </c>
      <c r="J9">
        <v>12579.2723497794</v>
      </c>
      <c r="K9">
        <v>11003.555222581999</v>
      </c>
      <c r="L9">
        <v>14392.699253461</v>
      </c>
      <c r="M9">
        <v>10766.621196673699</v>
      </c>
      <c r="N9">
        <v>14752.226615134199</v>
      </c>
      <c r="O9">
        <v>11794.800365216801</v>
      </c>
      <c r="P9">
        <v>11317.6674507567</v>
      </c>
      <c r="Q9">
        <v>10209.7657313292</v>
      </c>
      <c r="R9">
        <v>12942.416958796701</v>
      </c>
      <c r="S9">
        <v>11799.8270733674</v>
      </c>
      <c r="T9">
        <v>12783.987453019099</v>
      </c>
      <c r="U9">
        <v>14121.707774634</v>
      </c>
      <c r="V9">
        <v>12622.088012645299</v>
      </c>
      <c r="W9">
        <v>12360.7993035084</v>
      </c>
    </row>
    <row r="10" spans="1:23" x14ac:dyDescent="0.45">
      <c r="A10" t="s">
        <v>40</v>
      </c>
      <c r="B10" t="s">
        <v>41</v>
      </c>
      <c r="D10">
        <v>715.57409568118305</v>
      </c>
      <c r="E10">
        <v>1</v>
      </c>
      <c r="F10">
        <v>7.1911333333333296</v>
      </c>
      <c r="G10">
        <v>267.67864788354098</v>
      </c>
      <c r="H10">
        <v>66.648243591682203</v>
      </c>
      <c r="I10">
        <v>84.530040941293095</v>
      </c>
      <c r="J10">
        <v>84.926210755091802</v>
      </c>
      <c r="K10">
        <v>85.634729363005306</v>
      </c>
      <c r="L10">
        <v>49.811705598200199</v>
      </c>
      <c r="M10">
        <v>49.379275610459601</v>
      </c>
      <c r="N10">
        <v>49.500390130039598</v>
      </c>
      <c r="O10">
        <v>42.936862713553403</v>
      </c>
      <c r="P10">
        <v>76.934040482223097</v>
      </c>
      <c r="Q10">
        <v>70.029808768865706</v>
      </c>
      <c r="R10">
        <v>72.408391967250793</v>
      </c>
      <c r="S10">
        <v>59.294963950894697</v>
      </c>
      <c r="T10">
        <v>53.906655518691998</v>
      </c>
      <c r="U10">
        <v>50.870767482725597</v>
      </c>
      <c r="V10">
        <v>51.764907530920397</v>
      </c>
      <c r="W10">
        <v>44.0033413250951</v>
      </c>
    </row>
    <row r="11" spans="1:23" x14ac:dyDescent="0.45">
      <c r="A11" t="s">
        <v>42</v>
      </c>
      <c r="B11" t="s">
        <v>43</v>
      </c>
      <c r="D11">
        <v>480.30833185314901</v>
      </c>
      <c r="E11">
        <v>1</v>
      </c>
      <c r="F11">
        <v>7.6029833333333299</v>
      </c>
      <c r="G11">
        <v>213.91755886707901</v>
      </c>
      <c r="H11">
        <v>474.16565430044398</v>
      </c>
      <c r="I11">
        <v>539.04338277053705</v>
      </c>
      <c r="J11">
        <v>443.99414377054097</v>
      </c>
      <c r="K11">
        <v>354.60660962679202</v>
      </c>
      <c r="L11">
        <v>402.11507821736501</v>
      </c>
      <c r="M11">
        <v>520.60390054374102</v>
      </c>
      <c r="N11">
        <v>364.08953819037202</v>
      </c>
      <c r="O11">
        <v>461.74024857749799</v>
      </c>
      <c r="P11">
        <v>352.03621674573401</v>
      </c>
      <c r="Q11">
        <v>416.28443531616</v>
      </c>
      <c r="R11">
        <v>475.30223903612</v>
      </c>
      <c r="S11">
        <v>321.02989333264702</v>
      </c>
      <c r="T11">
        <v>216.73288570764299</v>
      </c>
      <c r="U11">
        <v>292.199851677791</v>
      </c>
      <c r="V11">
        <v>259.918895209499</v>
      </c>
      <c r="W11">
        <v>242.125779699166</v>
      </c>
    </row>
    <row r="12" spans="1:23" x14ac:dyDescent="0.45">
      <c r="A12" t="s">
        <v>44</v>
      </c>
      <c r="B12" t="s">
        <v>45</v>
      </c>
      <c r="D12">
        <v>410.23149756010702</v>
      </c>
      <c r="E12">
        <v>1</v>
      </c>
      <c r="F12">
        <v>6.5705166666666699</v>
      </c>
      <c r="G12">
        <v>195.67313444264599</v>
      </c>
      <c r="H12">
        <v>4669.3193841599204</v>
      </c>
      <c r="I12">
        <v>4391.9580759506798</v>
      </c>
      <c r="J12">
        <v>4082.9375444785101</v>
      </c>
      <c r="K12">
        <v>4094.6605859420301</v>
      </c>
      <c r="L12">
        <v>4333.2207975127503</v>
      </c>
      <c r="M12">
        <v>4129.1381966269701</v>
      </c>
      <c r="N12">
        <v>4205.6880485732199</v>
      </c>
      <c r="O12">
        <v>3669.3860883269899</v>
      </c>
      <c r="P12">
        <v>3723.6305829350999</v>
      </c>
      <c r="Q12">
        <v>3814.51468124037</v>
      </c>
      <c r="R12">
        <v>3987.3092752023799</v>
      </c>
      <c r="S12">
        <v>3513.7260735060299</v>
      </c>
      <c r="T12">
        <v>3862.1503265358201</v>
      </c>
      <c r="U12">
        <v>3966.3183073447999</v>
      </c>
      <c r="V12">
        <v>3884.6409916288699</v>
      </c>
      <c r="W12">
        <v>3595.44711308357</v>
      </c>
    </row>
    <row r="13" spans="1:23" x14ac:dyDescent="0.45">
      <c r="A13" t="s">
        <v>46</v>
      </c>
      <c r="B13" t="s">
        <v>47</v>
      </c>
      <c r="D13">
        <v>483.40353003563501</v>
      </c>
      <c r="E13">
        <v>1</v>
      </c>
      <c r="F13">
        <v>2.3812000000000002</v>
      </c>
      <c r="G13">
        <v>212.173243821103</v>
      </c>
      <c r="H13">
        <v>234.91452193160899</v>
      </c>
      <c r="I13">
        <v>251.21147071459001</v>
      </c>
      <c r="J13">
        <v>236.44745870220299</v>
      </c>
      <c r="K13">
        <v>226.226294508888</v>
      </c>
      <c r="L13">
        <v>242.42011613663101</v>
      </c>
      <c r="M13">
        <v>221.80490722419799</v>
      </c>
      <c r="N13">
        <v>250.67337540362101</v>
      </c>
      <c r="O13">
        <v>259.90777258349999</v>
      </c>
      <c r="P13">
        <v>262.94785466278501</v>
      </c>
      <c r="Q13">
        <v>230.99142978981399</v>
      </c>
      <c r="R13">
        <v>228.873420200803</v>
      </c>
      <c r="S13">
        <v>289.68491910902299</v>
      </c>
      <c r="T13">
        <v>278.66365840603601</v>
      </c>
      <c r="U13">
        <v>351.714002996256</v>
      </c>
      <c r="V13">
        <v>279.44158101701498</v>
      </c>
      <c r="W13">
        <v>300.12156280369101</v>
      </c>
    </row>
    <row r="14" spans="1:23" x14ac:dyDescent="0.45">
      <c r="A14" t="s">
        <v>48</v>
      </c>
      <c r="B14" t="s">
        <v>49</v>
      </c>
      <c r="D14">
        <v>763.62534053651996</v>
      </c>
      <c r="E14">
        <v>1</v>
      </c>
      <c r="F14">
        <v>0.51943333333333297</v>
      </c>
      <c r="G14">
        <v>271.86421483168903</v>
      </c>
      <c r="H14">
        <v>217.80496404651799</v>
      </c>
      <c r="I14">
        <v>250.41610897071101</v>
      </c>
      <c r="J14">
        <v>251.140527606224</v>
      </c>
      <c r="K14">
        <v>256.88564496198097</v>
      </c>
      <c r="L14">
        <v>288.25520605531398</v>
      </c>
      <c r="M14">
        <v>256.84002693476998</v>
      </c>
      <c r="N14">
        <v>265.25922528741597</v>
      </c>
      <c r="O14">
        <v>275.18542026959602</v>
      </c>
      <c r="P14">
        <v>294.98304769486299</v>
      </c>
      <c r="Q14">
        <v>267.37328603262</v>
      </c>
      <c r="R14">
        <v>260.97320553072501</v>
      </c>
      <c r="S14">
        <v>273.98372944196399</v>
      </c>
      <c r="T14">
        <v>380.63276759830001</v>
      </c>
      <c r="U14">
        <v>286.05285593288698</v>
      </c>
      <c r="V14">
        <v>352.43042069613801</v>
      </c>
      <c r="W14">
        <v>341.82421929297197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F785-05AC-4176-9187-6ED022C1A222}">
  <dimension ref="A1"/>
  <sheetViews>
    <sheetView workbookViewId="0"/>
  </sheetViews>
  <sheetFormatPr defaultRowHeight="14.25" x14ac:dyDescent="0.45"/>
  <sheetData>
    <row r="1" spans="1:1" x14ac:dyDescent="0.45">
      <c r="A1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D701-037E-4284-AF2F-839577DF286E}">
  <dimension ref="A1"/>
  <sheetViews>
    <sheetView workbookViewId="0"/>
  </sheetViews>
  <sheetFormatPr defaultRowHeight="14.25" x14ac:dyDescent="0.45"/>
  <sheetData>
    <row r="1" spans="1:1" x14ac:dyDescent="0.45">
      <c r="A1" t="s">
        <v>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43C7-BB67-482E-AE4D-A19241CDF2A9}">
  <dimension ref="A1:AC18"/>
  <sheetViews>
    <sheetView topLeftCell="J1" workbookViewId="0">
      <selection activeCell="AC3" sqref="AC3:AC18"/>
    </sheetView>
  </sheetViews>
  <sheetFormatPr defaultRowHeight="14.25" x14ac:dyDescent="0.45"/>
  <sheetData>
    <row r="1" spans="1:29" s="13" customFormat="1" x14ac:dyDescent="0.45">
      <c r="B1" s="13" t="s">
        <v>67</v>
      </c>
      <c r="C1" s="14" t="s">
        <v>123</v>
      </c>
      <c r="D1" s="14" t="s">
        <v>124</v>
      </c>
      <c r="E1" s="14" t="s">
        <v>125</v>
      </c>
      <c r="F1" s="14" t="s">
        <v>126</v>
      </c>
      <c r="G1" s="13">
        <v>5</v>
      </c>
      <c r="H1" s="13">
        <v>6</v>
      </c>
      <c r="I1" s="13">
        <v>7</v>
      </c>
      <c r="J1" s="13">
        <v>8</v>
      </c>
      <c r="K1" s="15" t="s">
        <v>72</v>
      </c>
      <c r="L1" s="15" t="s">
        <v>73</v>
      </c>
      <c r="M1" s="15" t="s">
        <v>74</v>
      </c>
      <c r="N1" s="15" t="s">
        <v>75</v>
      </c>
      <c r="O1" s="13" t="s">
        <v>76</v>
      </c>
      <c r="P1" s="13" t="s">
        <v>77</v>
      </c>
      <c r="Q1" s="13" t="s">
        <v>78</v>
      </c>
      <c r="R1" s="13" t="s">
        <v>79</v>
      </c>
      <c r="S1" s="13" t="s">
        <v>80</v>
      </c>
      <c r="T1" s="8" t="s">
        <v>81</v>
      </c>
      <c r="U1" s="8" t="s">
        <v>82</v>
      </c>
      <c r="V1" s="8" t="s">
        <v>83</v>
      </c>
      <c r="W1" s="8" t="s">
        <v>84</v>
      </c>
      <c r="X1" s="13" t="s">
        <v>85</v>
      </c>
      <c r="Y1" s="13" t="s">
        <v>86</v>
      </c>
      <c r="Z1" s="13" t="s">
        <v>87</v>
      </c>
      <c r="AA1" s="13" t="s">
        <v>88</v>
      </c>
      <c r="AC1" s="10" t="s">
        <v>112</v>
      </c>
    </row>
    <row r="2" spans="1:29" s="13" customFormat="1" x14ac:dyDescent="0.45">
      <c r="A2" s="13" t="s">
        <v>66</v>
      </c>
      <c r="B2" s="13" t="s">
        <v>46</v>
      </c>
      <c r="C2" s="14" t="s">
        <v>113</v>
      </c>
      <c r="D2" s="14" t="s">
        <v>113</v>
      </c>
      <c r="E2" s="14" t="s">
        <v>114</v>
      </c>
      <c r="F2" s="14" t="s">
        <v>114</v>
      </c>
      <c r="K2" s="15"/>
      <c r="L2" s="15"/>
      <c r="M2" s="15"/>
      <c r="N2" s="15"/>
      <c r="T2" s="8"/>
      <c r="U2" s="8"/>
      <c r="V2" s="8"/>
      <c r="W2" s="8"/>
      <c r="AC2" s="10"/>
    </row>
    <row r="3" spans="1:29" s="13" customFormat="1" x14ac:dyDescent="0.45">
      <c r="A3" s="13" t="s">
        <v>50</v>
      </c>
      <c r="B3" s="13">
        <v>234.91452193160899</v>
      </c>
      <c r="C3" s="14">
        <v>503.67829799999998</v>
      </c>
      <c r="D3" s="14">
        <v>3702.925107</v>
      </c>
      <c r="E3" s="14">
        <v>447.09957450000002</v>
      </c>
      <c r="F3" s="14">
        <v>1810.9252289999999</v>
      </c>
      <c r="K3" s="15">
        <f>C3/B3</f>
        <v>2.1440917907435137</v>
      </c>
      <c r="L3" s="15">
        <f t="shared" ref="L3:L14" si="0">D3/B3</f>
        <v>15.762861642406415</v>
      </c>
      <c r="M3" s="15">
        <f t="shared" ref="M3:M14" si="1">E3/B3</f>
        <v>1.9032436599648139</v>
      </c>
      <c r="N3" s="15">
        <f t="shared" ref="N3:N14" si="2">F3/B3</f>
        <v>7.7088688009131134</v>
      </c>
      <c r="S3" s="13">
        <v>2.8800000000000002E-3</v>
      </c>
      <c r="T3" s="8">
        <f>S3*K3</f>
        <v>6.1749843573413203E-3</v>
      </c>
      <c r="U3" s="8">
        <f>S3*L3</f>
        <v>4.539704153013048E-2</v>
      </c>
      <c r="V3" s="8">
        <f>S3*M3</f>
        <v>5.4813417406986645E-3</v>
      </c>
      <c r="W3" s="8">
        <f>S3*N3</f>
        <v>2.2201542146629769E-2</v>
      </c>
      <c r="AC3" s="10">
        <f>SUM(T3:AA3)</f>
        <v>7.9254909774800236E-2</v>
      </c>
    </row>
    <row r="4" spans="1:29" s="13" customFormat="1" x14ac:dyDescent="0.45">
      <c r="A4" s="13" t="s">
        <v>51</v>
      </c>
      <c r="B4" s="13">
        <v>251.21147071459001</v>
      </c>
      <c r="C4" s="14">
        <v>588.60052199999996</v>
      </c>
      <c r="D4" s="14">
        <v>4618.7429689999999</v>
      </c>
      <c r="E4" s="14">
        <v>568.03193810000005</v>
      </c>
      <c r="F4" s="14">
        <v>2170.7628249999998</v>
      </c>
      <c r="K4" s="15">
        <f t="shared" ref="K4:K14" si="3">C4/B4</f>
        <v>2.3430479520926384</v>
      </c>
      <c r="L4" s="15">
        <f t="shared" si="0"/>
        <v>18.385876074295638</v>
      </c>
      <c r="M4" s="15">
        <f t="shared" si="1"/>
        <v>2.2611703855886449</v>
      </c>
      <c r="N4" s="15">
        <f t="shared" si="2"/>
        <v>8.6411771676870526</v>
      </c>
      <c r="S4" s="13">
        <v>2.8800000000000002E-3</v>
      </c>
      <c r="T4" s="8">
        <f t="shared" ref="T4:T18" si="4">S4*K4</f>
        <v>6.7479781020267993E-3</v>
      </c>
      <c r="U4" s="8">
        <f t="shared" ref="U4:U18" si="5">S4*L4</f>
        <v>5.2951323093971443E-2</v>
      </c>
      <c r="V4" s="8">
        <f t="shared" ref="V4:V18" si="6">S4*M4</f>
        <v>6.5121707104952974E-3</v>
      </c>
      <c r="W4" s="8">
        <f t="shared" ref="W4:W18" si="7">S4*N4</f>
        <v>2.4886590242938714E-2</v>
      </c>
      <c r="AC4" s="10">
        <f t="shared" ref="AC4:AC18" si="8">SUM(T4:AA4)</f>
        <v>9.1098062149432252E-2</v>
      </c>
    </row>
    <row r="5" spans="1:29" s="13" customFormat="1" x14ac:dyDescent="0.45">
      <c r="A5" s="13" t="s">
        <v>52</v>
      </c>
      <c r="B5" s="13">
        <v>236.44745870220299</v>
      </c>
      <c r="C5" s="14">
        <v>540.17707970000004</v>
      </c>
      <c r="D5" s="14">
        <v>3987.2096740000002</v>
      </c>
      <c r="E5" s="14">
        <v>469.37484219999999</v>
      </c>
      <c r="F5" s="14">
        <v>2037.4085070000001</v>
      </c>
      <c r="K5" s="15">
        <f t="shared" si="3"/>
        <v>2.2845543896512481</v>
      </c>
      <c r="L5" s="15">
        <f t="shared" si="0"/>
        <v>16.862983835329548</v>
      </c>
      <c r="M5" s="15">
        <f t="shared" si="1"/>
        <v>1.9851126536790593</v>
      </c>
      <c r="N5" s="15">
        <f t="shared" si="2"/>
        <v>8.616749438470567</v>
      </c>
      <c r="S5" s="13">
        <v>2.8800000000000002E-3</v>
      </c>
      <c r="T5" s="8">
        <f t="shared" si="4"/>
        <v>6.579516642195595E-3</v>
      </c>
      <c r="U5" s="8">
        <f t="shared" si="5"/>
        <v>4.8565393445749103E-2</v>
      </c>
      <c r="V5" s="8">
        <f t="shared" si="6"/>
        <v>5.7171244425956915E-3</v>
      </c>
      <c r="W5" s="8">
        <f t="shared" si="7"/>
        <v>2.4816238382795234E-2</v>
      </c>
      <c r="AC5" s="10">
        <f t="shared" si="8"/>
        <v>8.5678272913335629E-2</v>
      </c>
    </row>
    <row r="6" spans="1:29" s="13" customFormat="1" x14ac:dyDescent="0.45">
      <c r="A6" s="13" t="s">
        <v>53</v>
      </c>
      <c r="B6" s="13">
        <v>226.226294508888</v>
      </c>
      <c r="C6" s="14">
        <v>511.6458207</v>
      </c>
      <c r="D6" s="14">
        <v>3481.1945599999999</v>
      </c>
      <c r="E6" s="14">
        <v>449.82964609999999</v>
      </c>
      <c r="F6" s="14">
        <v>1907.618416</v>
      </c>
      <c r="K6" s="15">
        <f t="shared" si="3"/>
        <v>2.2616549584155363</v>
      </c>
      <c r="L6" s="15">
        <f t="shared" si="0"/>
        <v>15.388107591813251</v>
      </c>
      <c r="M6" s="15">
        <f t="shared" si="1"/>
        <v>1.9884056673276194</v>
      </c>
      <c r="N6" s="15">
        <f t="shared" si="2"/>
        <v>8.4323461167112619</v>
      </c>
      <c r="S6" s="13">
        <v>2.8800000000000002E-3</v>
      </c>
      <c r="T6" s="8">
        <f t="shared" si="4"/>
        <v>6.5135662802367454E-3</v>
      </c>
      <c r="U6" s="8">
        <f t="shared" si="5"/>
        <v>4.4317749864422162E-2</v>
      </c>
      <c r="V6" s="8">
        <f t="shared" si="6"/>
        <v>5.726608321903544E-3</v>
      </c>
      <c r="W6" s="8">
        <f t="shared" si="7"/>
        <v>2.4285156816128434E-2</v>
      </c>
      <c r="AC6" s="10">
        <f t="shared" si="8"/>
        <v>8.0843081282690896E-2</v>
      </c>
    </row>
    <row r="7" spans="1:29" s="13" customFormat="1" x14ac:dyDescent="0.45">
      <c r="A7" s="13" t="s">
        <v>54</v>
      </c>
      <c r="B7" s="13">
        <v>242.42011613663101</v>
      </c>
      <c r="C7" s="14">
        <v>34427.207399999999</v>
      </c>
      <c r="D7" s="14">
        <v>36845.281479999998</v>
      </c>
      <c r="E7" s="14">
        <v>2370.2247670000002</v>
      </c>
      <c r="F7" s="14">
        <v>4154.5977220000004</v>
      </c>
      <c r="K7" s="15">
        <f t="shared" si="3"/>
        <v>142.01464774728674</v>
      </c>
      <c r="L7" s="15">
        <f t="shared" si="0"/>
        <v>151.98937310645266</v>
      </c>
      <c r="M7" s="15">
        <f t="shared" si="1"/>
        <v>9.7773435834182667</v>
      </c>
      <c r="N7" s="15">
        <f t="shared" si="2"/>
        <v>17.138007308182367</v>
      </c>
      <c r="S7" s="13">
        <v>2.8800000000000002E-3</v>
      </c>
      <c r="T7" s="8">
        <f t="shared" si="4"/>
        <v>0.40900218551218587</v>
      </c>
      <c r="U7" s="8">
        <f t="shared" si="5"/>
        <v>0.43772939454658372</v>
      </c>
      <c r="V7" s="8">
        <f t="shared" si="6"/>
        <v>2.8158749520244612E-2</v>
      </c>
      <c r="W7" s="8">
        <f t="shared" si="7"/>
        <v>4.9357461047565221E-2</v>
      </c>
      <c r="AC7" s="10">
        <f t="shared" si="8"/>
        <v>0.92424779062657947</v>
      </c>
    </row>
    <row r="8" spans="1:29" s="13" customFormat="1" x14ac:dyDescent="0.45">
      <c r="A8" s="13" t="s">
        <v>55</v>
      </c>
      <c r="B8" s="13">
        <v>221.80490722419799</v>
      </c>
      <c r="C8" s="14">
        <v>23565.842369999998</v>
      </c>
      <c r="D8" s="14">
        <v>25450.581839999999</v>
      </c>
      <c r="E8" s="14">
        <v>2117.8128400000001</v>
      </c>
      <c r="F8" s="14">
        <v>4027.8408810000001</v>
      </c>
      <c r="K8" s="15">
        <f t="shared" si="3"/>
        <v>106.24581153283458</v>
      </c>
      <c r="L8" s="15">
        <f t="shared" si="0"/>
        <v>114.74309634761519</v>
      </c>
      <c r="M8" s="15">
        <f t="shared" si="1"/>
        <v>9.5480883020290346</v>
      </c>
      <c r="N8" s="15">
        <f t="shared" si="2"/>
        <v>18.159385792707923</v>
      </c>
      <c r="S8" s="13">
        <v>2.8800000000000002E-3</v>
      </c>
      <c r="T8" s="8">
        <f t="shared" si="4"/>
        <v>0.30598793721456363</v>
      </c>
      <c r="U8" s="8">
        <f t="shared" si="5"/>
        <v>0.3304601174811318</v>
      </c>
      <c r="V8" s="8">
        <f t="shared" si="6"/>
        <v>2.7498494309843621E-2</v>
      </c>
      <c r="W8" s="8">
        <f t="shared" si="7"/>
        <v>5.2299031082998819E-2</v>
      </c>
      <c r="AC8" s="10">
        <f t="shared" si="8"/>
        <v>0.71624558008853789</v>
      </c>
    </row>
    <row r="9" spans="1:29" s="13" customFormat="1" x14ac:dyDescent="0.45">
      <c r="A9" s="13" t="s">
        <v>56</v>
      </c>
      <c r="B9" s="13">
        <v>250.67337540362101</v>
      </c>
      <c r="C9" s="14">
        <v>36371.351089999996</v>
      </c>
      <c r="D9" s="14">
        <v>39065.205119999999</v>
      </c>
      <c r="E9" s="14">
        <v>2593.140821</v>
      </c>
      <c r="F9" s="14">
        <v>4465.9670290000004</v>
      </c>
      <c r="K9" s="15">
        <f t="shared" si="3"/>
        <v>145.094591842619</v>
      </c>
      <c r="L9" s="15">
        <f t="shared" si="0"/>
        <v>155.84106232701927</v>
      </c>
      <c r="M9" s="15">
        <f t="shared" si="1"/>
        <v>10.344699818337954</v>
      </c>
      <c r="N9" s="15">
        <f t="shared" si="2"/>
        <v>17.815881011731449</v>
      </c>
      <c r="S9" s="13">
        <v>2.8800000000000002E-3</v>
      </c>
      <c r="T9" s="8">
        <f t="shared" si="4"/>
        <v>0.41787242450674272</v>
      </c>
      <c r="U9" s="8">
        <f t="shared" si="5"/>
        <v>0.44882225950181553</v>
      </c>
      <c r="V9" s="8">
        <f t="shared" si="6"/>
        <v>2.9792735476813308E-2</v>
      </c>
      <c r="W9" s="8">
        <f t="shared" si="7"/>
        <v>5.1309737313786574E-2</v>
      </c>
      <c r="AC9" s="10">
        <f t="shared" si="8"/>
        <v>0.9477971567991581</v>
      </c>
    </row>
    <row r="10" spans="1:29" s="13" customFormat="1" x14ac:dyDescent="0.45">
      <c r="A10" s="13" t="s">
        <v>57</v>
      </c>
      <c r="B10" s="13">
        <v>259.90777258349999</v>
      </c>
      <c r="C10" s="14">
        <v>24057.3645</v>
      </c>
      <c r="D10" s="14">
        <v>25837.604370000001</v>
      </c>
      <c r="E10" s="14">
        <v>1969.9048069999999</v>
      </c>
      <c r="F10" s="14">
        <v>3486.0603609999998</v>
      </c>
      <c r="K10" s="15">
        <f t="shared" si="3"/>
        <v>92.561158371172382</v>
      </c>
      <c r="L10" s="15">
        <f t="shared" si="0"/>
        <v>99.410664456751519</v>
      </c>
      <c r="M10" s="15">
        <f t="shared" si="1"/>
        <v>7.5792454662629725</v>
      </c>
      <c r="N10" s="15">
        <f t="shared" si="2"/>
        <v>13.412682223191464</v>
      </c>
      <c r="S10" s="13">
        <v>2.8800000000000002E-3</v>
      </c>
      <c r="T10" s="8">
        <f t="shared" si="4"/>
        <v>0.26657613610897646</v>
      </c>
      <c r="U10" s="8">
        <f t="shared" si="5"/>
        <v>0.28630271363544441</v>
      </c>
      <c r="V10" s="8">
        <f t="shared" si="6"/>
        <v>2.1828226942837363E-2</v>
      </c>
      <c r="W10" s="8">
        <f t="shared" si="7"/>
        <v>3.8628524802791421E-2</v>
      </c>
      <c r="AC10" s="10">
        <f t="shared" si="8"/>
        <v>0.61333560149004962</v>
      </c>
    </row>
    <row r="11" spans="1:29" s="13" customFormat="1" x14ac:dyDescent="0.45">
      <c r="A11" s="13" t="s">
        <v>58</v>
      </c>
      <c r="B11" s="13">
        <v>262.94785466278501</v>
      </c>
      <c r="C11" s="14">
        <v>563.73135569999999</v>
      </c>
      <c r="D11" s="14">
        <v>4568.6078699999998</v>
      </c>
      <c r="E11" s="14">
        <v>511.3047459</v>
      </c>
      <c r="F11" s="14">
        <v>2234.566468</v>
      </c>
      <c r="K11" s="15">
        <f t="shared" si="3"/>
        <v>2.1438903025961249</v>
      </c>
      <c r="L11" s="15">
        <f t="shared" si="0"/>
        <v>17.374577464642059</v>
      </c>
      <c r="M11" s="15">
        <f t="shared" si="1"/>
        <v>1.9445100495522885</v>
      </c>
      <c r="N11" s="15">
        <f t="shared" si="2"/>
        <v>8.4981353845449643</v>
      </c>
      <c r="S11" s="13">
        <v>2.8800000000000002E-3</v>
      </c>
      <c r="T11" s="8">
        <f t="shared" si="4"/>
        <v>6.1744040714768397E-3</v>
      </c>
      <c r="U11" s="8">
        <f t="shared" si="5"/>
        <v>5.0038783098169129E-2</v>
      </c>
      <c r="V11" s="8">
        <f t="shared" si="6"/>
        <v>5.6001889427105909E-3</v>
      </c>
      <c r="W11" s="8">
        <f t="shared" si="7"/>
        <v>2.4474629907489498E-2</v>
      </c>
      <c r="AC11" s="10">
        <f t="shared" si="8"/>
        <v>8.6288006019846056E-2</v>
      </c>
    </row>
    <row r="12" spans="1:29" s="13" customFormat="1" x14ac:dyDescent="0.45">
      <c r="A12" s="13" t="s">
        <v>59</v>
      </c>
      <c r="B12" s="13">
        <v>230.99142978981399</v>
      </c>
      <c r="C12" s="14">
        <v>571.56762140000001</v>
      </c>
      <c r="D12" s="14">
        <v>4500.4329829999997</v>
      </c>
      <c r="E12" s="14">
        <v>533.58318259999999</v>
      </c>
      <c r="F12" s="14">
        <v>2165.3484579999999</v>
      </c>
      <c r="K12" s="15">
        <f t="shared" si="3"/>
        <v>2.4744105091694806</v>
      </c>
      <c r="L12" s="15">
        <f t="shared" si="0"/>
        <v>19.483116698723752</v>
      </c>
      <c r="M12" s="15">
        <f t="shared" si="1"/>
        <v>2.3099696083336219</v>
      </c>
      <c r="N12" s="15">
        <f t="shared" si="2"/>
        <v>9.3741506339447973</v>
      </c>
      <c r="S12" s="13">
        <v>2.8800000000000002E-3</v>
      </c>
      <c r="T12" s="8">
        <f t="shared" si="4"/>
        <v>7.1263022664081049E-3</v>
      </c>
      <c r="U12" s="8">
        <f t="shared" si="5"/>
        <v>5.611137609232441E-2</v>
      </c>
      <c r="V12" s="8">
        <f t="shared" si="6"/>
        <v>6.6527124720008315E-3</v>
      </c>
      <c r="W12" s="8">
        <f t="shared" si="7"/>
        <v>2.6997553825761019E-2</v>
      </c>
      <c r="AC12" s="10">
        <f t="shared" si="8"/>
        <v>9.6887944656494362E-2</v>
      </c>
    </row>
    <row r="13" spans="1:29" s="13" customFormat="1" x14ac:dyDescent="0.45">
      <c r="A13" s="13" t="s">
        <v>60</v>
      </c>
      <c r="B13" s="13">
        <v>228.873420200803</v>
      </c>
      <c r="C13" s="14">
        <v>594.90043100000003</v>
      </c>
      <c r="D13" s="14">
        <v>5515.041956</v>
      </c>
      <c r="E13" s="14">
        <v>565.96491179999998</v>
      </c>
      <c r="F13" s="14">
        <v>2305.359469</v>
      </c>
      <c r="K13" s="15">
        <f t="shared" si="3"/>
        <v>2.599255214860956</v>
      </c>
      <c r="L13" s="15">
        <f t="shared" si="0"/>
        <v>24.096471976349882</v>
      </c>
      <c r="M13" s="15">
        <f t="shared" si="1"/>
        <v>2.4728293538998476</v>
      </c>
      <c r="N13" s="15">
        <f t="shared" si="2"/>
        <v>10.072639570717227</v>
      </c>
      <c r="S13" s="13">
        <v>2.8800000000000002E-3</v>
      </c>
      <c r="T13" s="8">
        <f t="shared" si="4"/>
        <v>7.4858550187995535E-3</v>
      </c>
      <c r="U13" s="8">
        <f t="shared" si="5"/>
        <v>6.939783929188767E-2</v>
      </c>
      <c r="V13" s="8">
        <f t="shared" si="6"/>
        <v>7.1217485392315611E-3</v>
      </c>
      <c r="W13" s="8">
        <f t="shared" si="7"/>
        <v>2.9009201963665614E-2</v>
      </c>
      <c r="AC13" s="10">
        <f t="shared" si="8"/>
        <v>0.11301464481358441</v>
      </c>
    </row>
    <row r="14" spans="1:29" s="13" customFormat="1" x14ac:dyDescent="0.45">
      <c r="A14" s="13" t="s">
        <v>61</v>
      </c>
      <c r="B14" s="13">
        <v>289.68491910902299</v>
      </c>
      <c r="C14" s="14">
        <v>488.88863880000002</v>
      </c>
      <c r="D14" s="14">
        <v>4157.069031</v>
      </c>
      <c r="E14" s="14">
        <v>440.81122010000001</v>
      </c>
      <c r="F14" s="14">
        <v>1963.058571</v>
      </c>
      <c r="K14" s="15">
        <f t="shared" si="3"/>
        <v>1.6876565072964902</v>
      </c>
      <c r="L14" s="15">
        <f t="shared" si="0"/>
        <v>14.350312207434886</v>
      </c>
      <c r="M14" s="15">
        <f t="shared" si="1"/>
        <v>1.5216919867827177</v>
      </c>
      <c r="N14" s="15">
        <f t="shared" si="2"/>
        <v>6.7765300901328676</v>
      </c>
      <c r="S14" s="13">
        <v>2.8800000000000002E-3</v>
      </c>
      <c r="T14" s="8">
        <f t="shared" si="4"/>
        <v>4.8604507410138923E-3</v>
      </c>
      <c r="U14" s="8">
        <f t="shared" si="5"/>
        <v>4.1328899157412474E-2</v>
      </c>
      <c r="V14" s="8">
        <f t="shared" si="6"/>
        <v>4.382472921934227E-3</v>
      </c>
      <c r="W14" s="8">
        <f t="shared" si="7"/>
        <v>1.9516406659582659E-2</v>
      </c>
      <c r="AC14" s="10">
        <f t="shared" si="8"/>
        <v>7.0088229479943254E-2</v>
      </c>
    </row>
    <row r="15" spans="1:29" s="13" customFormat="1" x14ac:dyDescent="0.45">
      <c r="A15" s="13" t="s">
        <v>62</v>
      </c>
      <c r="B15" s="13">
        <v>278.66365840603601</v>
      </c>
      <c r="C15" s="14">
        <v>28758.233540000001</v>
      </c>
      <c r="D15" s="14">
        <v>31359.268759999999</v>
      </c>
      <c r="E15" s="14">
        <v>2290.23477</v>
      </c>
      <c r="F15" s="14">
        <v>4358.4896600000002</v>
      </c>
      <c r="K15" s="15">
        <f>C15/B15</f>
        <v>103.2005167250653</v>
      </c>
      <c r="L15" s="15">
        <f>D15/B15</f>
        <v>112.53447593193853</v>
      </c>
      <c r="M15" s="15">
        <f>E15/B15</f>
        <v>8.2186345471103319</v>
      </c>
      <c r="N15" s="15">
        <f>F15/B15</f>
        <v>15.640681978162077</v>
      </c>
      <c r="S15" s="13">
        <v>2.8800000000000002E-3</v>
      </c>
      <c r="T15" s="8">
        <f t="shared" si="4"/>
        <v>0.2972174881681881</v>
      </c>
      <c r="U15" s="8">
        <f t="shared" si="5"/>
        <v>0.32409929068398297</v>
      </c>
      <c r="V15" s="8">
        <f t="shared" si="6"/>
        <v>2.3669667495677758E-2</v>
      </c>
      <c r="W15" s="8">
        <f t="shared" si="7"/>
        <v>4.5045164097106787E-2</v>
      </c>
      <c r="AC15" s="10">
        <f t="shared" si="8"/>
        <v>0.69003161044495565</v>
      </c>
    </row>
    <row r="16" spans="1:29" s="13" customFormat="1" x14ac:dyDescent="0.45">
      <c r="A16" s="13" t="s">
        <v>63</v>
      </c>
      <c r="B16" s="13">
        <v>351.714002996256</v>
      </c>
      <c r="C16" s="14">
        <v>28312.631880000001</v>
      </c>
      <c r="D16" s="14">
        <v>30806.87386</v>
      </c>
      <c r="E16" s="14">
        <v>2399.9605040000001</v>
      </c>
      <c r="F16" s="14">
        <v>4484.7726750000002</v>
      </c>
      <c r="K16" s="15">
        <f t="shared" ref="K16:K18" si="9">C16/B16</f>
        <v>80.499018062415303</v>
      </c>
      <c r="L16" s="15">
        <f t="shared" ref="L16:L18" si="10">D16/B16</f>
        <v>87.590694705231684</v>
      </c>
      <c r="M16" s="15">
        <f t="shared" ref="M16:M18" si="11">E16/B16</f>
        <v>6.8236137417182894</v>
      </c>
      <c r="N16" s="15">
        <f t="shared" ref="N16:N18" si="12">F16/B16</f>
        <v>12.751191697783328</v>
      </c>
      <c r="S16" s="13">
        <v>2.8800000000000002E-3</v>
      </c>
      <c r="T16" s="8">
        <f t="shared" si="4"/>
        <v>0.23183717201975609</v>
      </c>
      <c r="U16" s="8">
        <f t="shared" si="5"/>
        <v>0.25226120075106728</v>
      </c>
      <c r="V16" s="8">
        <f t="shared" si="6"/>
        <v>1.9652007576148673E-2</v>
      </c>
      <c r="W16" s="8">
        <f t="shared" si="7"/>
        <v>3.6723432089615989E-2</v>
      </c>
      <c r="AC16" s="10">
        <f t="shared" si="8"/>
        <v>0.5404738124365881</v>
      </c>
    </row>
    <row r="17" spans="1:29" s="13" customFormat="1" x14ac:dyDescent="0.45">
      <c r="A17" s="13" t="s">
        <v>64</v>
      </c>
      <c r="B17" s="13">
        <v>279.44158101701498</v>
      </c>
      <c r="C17" s="14">
        <v>28761.967820000002</v>
      </c>
      <c r="D17" s="14">
        <v>31197.294989999999</v>
      </c>
      <c r="E17" s="14">
        <v>2324.603286</v>
      </c>
      <c r="F17" s="14">
        <v>4198.4189759999999</v>
      </c>
      <c r="K17" s="15">
        <f t="shared" si="9"/>
        <v>102.92658564026915</v>
      </c>
      <c r="L17" s="15">
        <f t="shared" si="10"/>
        <v>111.64156342251879</v>
      </c>
      <c r="M17" s="15">
        <f t="shared" si="11"/>
        <v>8.3187451113743052</v>
      </c>
      <c r="N17" s="15">
        <f t="shared" si="12"/>
        <v>15.02431728563818</v>
      </c>
      <c r="S17" s="13">
        <v>2.8800000000000002E-3</v>
      </c>
      <c r="T17" s="8">
        <f t="shared" si="4"/>
        <v>0.29642856664397516</v>
      </c>
      <c r="U17" s="8">
        <f t="shared" si="5"/>
        <v>0.3215277026568541</v>
      </c>
      <c r="V17" s="8">
        <f t="shared" si="6"/>
        <v>2.3957985920757999E-2</v>
      </c>
      <c r="W17" s="8">
        <f t="shared" si="7"/>
        <v>4.3270033782637961E-2</v>
      </c>
      <c r="AC17" s="10">
        <f t="shared" si="8"/>
        <v>0.68518428900422523</v>
      </c>
    </row>
    <row r="18" spans="1:29" s="13" customFormat="1" x14ac:dyDescent="0.45">
      <c r="A18" s="13" t="s">
        <v>65</v>
      </c>
      <c r="B18" s="13">
        <v>300.12156280369101</v>
      </c>
      <c r="C18" s="14">
        <v>36728.284420000004</v>
      </c>
      <c r="D18" s="14">
        <v>39952.230909999998</v>
      </c>
      <c r="E18" s="14">
        <v>2844.6482409999999</v>
      </c>
      <c r="F18" s="14">
        <v>5014.2407370000001</v>
      </c>
      <c r="K18" s="15">
        <f t="shared" si="9"/>
        <v>122.3780260134921</v>
      </c>
      <c r="L18" s="15">
        <f t="shared" si="10"/>
        <v>133.12016149980096</v>
      </c>
      <c r="M18" s="15">
        <f t="shared" si="11"/>
        <v>9.4783200994480996</v>
      </c>
      <c r="N18" s="15">
        <f t="shared" si="12"/>
        <v>16.707365809233128</v>
      </c>
      <c r="S18" s="13">
        <v>2.8800000000000002E-3</v>
      </c>
      <c r="T18" s="8">
        <f t="shared" si="4"/>
        <v>0.35244871491885726</v>
      </c>
      <c r="U18" s="8">
        <f t="shared" si="5"/>
        <v>0.3833860651194268</v>
      </c>
      <c r="V18" s="8">
        <f t="shared" si="6"/>
        <v>2.729756188641053E-2</v>
      </c>
      <c r="W18" s="8">
        <f t="shared" si="7"/>
        <v>4.811721353059141E-2</v>
      </c>
      <c r="AC18" s="10">
        <f t="shared" si="8"/>
        <v>0.81124955545528599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1E64-C7F4-4C06-AE4F-2426C9D2CD32}">
  <dimension ref="A1"/>
  <sheetViews>
    <sheetView workbookViewId="0"/>
  </sheetViews>
  <sheetFormatPr defaultRowHeight="14.25" x14ac:dyDescent="0.45"/>
  <sheetData>
    <row r="1" spans="1:1" x14ac:dyDescent="0.45">
      <c r="A1" t="s"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E274-AFAA-4471-83CC-63780DC187D2}">
  <dimension ref="A1:K22"/>
  <sheetViews>
    <sheetView topLeftCell="H1" workbookViewId="0">
      <selection activeCell="W12" sqref="W12:X12"/>
    </sheetView>
  </sheetViews>
  <sheetFormatPr defaultRowHeight="14.25" x14ac:dyDescent="0.45"/>
  <sheetData>
    <row r="1" spans="1:11" x14ac:dyDescent="0.45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H1" t="s">
        <v>150</v>
      </c>
      <c r="I1" t="s">
        <v>151</v>
      </c>
      <c r="J1" t="s">
        <v>152</v>
      </c>
      <c r="K1" t="s">
        <v>153</v>
      </c>
    </row>
    <row r="2" spans="1:11" x14ac:dyDescent="0.45">
      <c r="A2" t="s">
        <v>50</v>
      </c>
      <c r="B2">
        <v>1.2726871399081222E-3</v>
      </c>
      <c r="C2">
        <v>9.5175702688400188E-4</v>
      </c>
      <c r="D2">
        <v>2.889567066813483E-4</v>
      </c>
      <c r="E2">
        <v>1.0613279641163826E-3</v>
      </c>
      <c r="F2">
        <v>7.9254909774800236E-2</v>
      </c>
      <c r="H2">
        <f>SUM(B2:F5)</f>
        <v>0.35360349341253394</v>
      </c>
      <c r="I2">
        <f>SUM(B6:F9)</f>
        <v>3.3106137927145785</v>
      </c>
      <c r="J2">
        <f>SUM(B10:F13)</f>
        <v>0.38552575282752172</v>
      </c>
      <c r="K2">
        <f>SUM(B14:F17)</f>
        <v>2.8147038952289427</v>
      </c>
    </row>
    <row r="3" spans="1:11" x14ac:dyDescent="0.45">
      <c r="A3" t="s">
        <v>51</v>
      </c>
      <c r="B3">
        <v>1.5822258872715119E-3</v>
      </c>
      <c r="C3">
        <v>1.044009551865753E-3</v>
      </c>
      <c r="D3">
        <v>3.6081710514707181E-4</v>
      </c>
      <c r="E3">
        <v>1.4896497447938921E-3</v>
      </c>
      <c r="F3">
        <v>9.1098062149432252E-2</v>
      </c>
    </row>
    <row r="4" spans="1:11" x14ac:dyDescent="0.45">
      <c r="A4" t="s">
        <v>52</v>
      </c>
      <c r="B4">
        <v>1.5621504047541738E-3</v>
      </c>
      <c r="C4">
        <v>9.8286985560972341E-4</v>
      </c>
      <c r="D4">
        <v>4.2656185682712401E-4</v>
      </c>
      <c r="E4">
        <v>1.4483008974956611E-3</v>
      </c>
      <c r="F4">
        <v>8.5678272913335629E-2</v>
      </c>
    </row>
    <row r="5" spans="1:11" x14ac:dyDescent="0.45">
      <c r="A5" t="s">
        <v>53</v>
      </c>
      <c r="B5">
        <v>1.5565609572253756E-3</v>
      </c>
      <c r="C5">
        <v>9.5225575784594219E-4</v>
      </c>
      <c r="D5">
        <v>4.6705172403714015E-4</v>
      </c>
      <c r="E5">
        <v>1.281984711811605E-3</v>
      </c>
      <c r="F5">
        <v>8.0843081282690896E-2</v>
      </c>
    </row>
    <row r="6" spans="1:11" x14ac:dyDescent="0.45">
      <c r="A6" t="s">
        <v>54</v>
      </c>
      <c r="B6">
        <v>1.1969628141428226E-2</v>
      </c>
      <c r="C6">
        <v>4.6938603127294389E-3</v>
      </c>
      <c r="D6">
        <v>3.0152103020289517E-3</v>
      </c>
      <c r="E6">
        <v>8.5502489982262186E-3</v>
      </c>
      <c r="F6">
        <v>0.92424779062657947</v>
      </c>
    </row>
    <row r="7" spans="1:11" x14ac:dyDescent="0.45">
      <c r="A7" t="s">
        <v>55</v>
      </c>
      <c r="B7">
        <v>8.0266198410064247E-3</v>
      </c>
      <c r="C7">
        <v>5.818886636637377E-3</v>
      </c>
      <c r="D7">
        <v>3.9044418806995227E-3</v>
      </c>
      <c r="E7">
        <v>8.9147442255826503E-3</v>
      </c>
      <c r="F7">
        <v>0.71624558008853789</v>
      </c>
    </row>
    <row r="8" spans="1:11" x14ac:dyDescent="0.45">
      <c r="A8" t="s">
        <v>56</v>
      </c>
      <c r="B8">
        <v>1.1541416422559E-2</v>
      </c>
      <c r="C8">
        <v>4.5990533186475021E-3</v>
      </c>
      <c r="D8">
        <v>2.7323524199938764E-3</v>
      </c>
      <c r="E8">
        <v>7.7750147455565924E-3</v>
      </c>
      <c r="F8">
        <v>0.9477971567991581</v>
      </c>
    </row>
    <row r="9" spans="1:11" x14ac:dyDescent="0.45">
      <c r="A9" t="s">
        <v>57</v>
      </c>
      <c r="B9">
        <v>1.0014271810457999E-2</v>
      </c>
      <c r="C9">
        <v>4.247508193987979E-3</v>
      </c>
      <c r="D9">
        <v>3.5564797832531143E-3</v>
      </c>
      <c r="E9">
        <v>9.6279266774584003E-3</v>
      </c>
      <c r="F9">
        <v>0.61333560149004962</v>
      </c>
    </row>
    <row r="10" spans="1:11" x14ac:dyDescent="0.45">
      <c r="A10" t="s">
        <v>58</v>
      </c>
      <c r="B10">
        <v>1.8369750975885575E-3</v>
      </c>
      <c r="C10">
        <v>1.0491312322798685E-3</v>
      </c>
      <c r="D10">
        <v>4.7907765357122953E-4</v>
      </c>
      <c r="E10">
        <v>1.696899526765236E-3</v>
      </c>
      <c r="F10">
        <v>8.6288006019846056E-2</v>
      </c>
    </row>
    <row r="11" spans="1:11" x14ac:dyDescent="0.45">
      <c r="A11" t="s">
        <v>59</v>
      </c>
      <c r="B11">
        <v>1.6497922682415507E-3</v>
      </c>
      <c r="C11">
        <v>1.1368057894157347E-3</v>
      </c>
      <c r="D11">
        <v>5.5480713101566451E-4</v>
      </c>
      <c r="E11">
        <v>1.6962552083342195E-3</v>
      </c>
      <c r="F11">
        <v>9.6887944656494362E-2</v>
      </c>
    </row>
    <row r="12" spans="1:11" x14ac:dyDescent="0.45">
      <c r="A12" t="s">
        <v>60</v>
      </c>
      <c r="B12">
        <v>1.601449374646708E-3</v>
      </c>
      <c r="C12">
        <v>1.0855486899822029E-3</v>
      </c>
      <c r="D12">
        <v>4.5190431492101888E-4</v>
      </c>
      <c r="E12">
        <v>1.6857136140076632E-3</v>
      </c>
      <c r="F12">
        <v>0.11301464481358441</v>
      </c>
    </row>
    <row r="13" spans="1:11" x14ac:dyDescent="0.45">
      <c r="A13" t="s">
        <v>61</v>
      </c>
      <c r="B13">
        <v>1.4171265438277165E-3</v>
      </c>
      <c r="C13">
        <v>1.1411153189006995E-3</v>
      </c>
      <c r="D13">
        <v>4.3129020286027586E-4</v>
      </c>
      <c r="E13">
        <v>1.3330358912953702E-3</v>
      </c>
      <c r="F13">
        <v>7.0088229479943254E-2</v>
      </c>
    </row>
    <row r="14" spans="1:11" x14ac:dyDescent="0.45">
      <c r="A14" t="s">
        <v>62</v>
      </c>
      <c r="B14">
        <v>6.0184513785988209E-3</v>
      </c>
      <c r="C14">
        <v>2.8280082508690134E-3</v>
      </c>
      <c r="D14">
        <v>2.4902431163886752E-3</v>
      </c>
      <c r="E14">
        <v>6.4970433598402445E-3</v>
      </c>
      <c r="F14">
        <v>0.69003161044495565</v>
      </c>
    </row>
    <row r="15" spans="1:11" x14ac:dyDescent="0.45">
      <c r="A15" t="s">
        <v>63</v>
      </c>
      <c r="B15">
        <v>5.1900592780822468E-3</v>
      </c>
      <c r="C15">
        <v>7.4908417444908611E-3</v>
      </c>
      <c r="D15">
        <v>2.4181787389241632E-3</v>
      </c>
      <c r="E15">
        <v>6.9470561348058523E-3</v>
      </c>
      <c r="F15">
        <v>0.5404738124365881</v>
      </c>
    </row>
    <row r="16" spans="1:11" x14ac:dyDescent="0.45">
      <c r="A16" t="s">
        <v>64</v>
      </c>
      <c r="B16">
        <v>8.7171921074817669E-3</v>
      </c>
      <c r="C16">
        <v>3.6219345974557908E-3</v>
      </c>
      <c r="D16">
        <v>2.8758917050771228E-3</v>
      </c>
      <c r="E16">
        <v>7.3105182627912855E-3</v>
      </c>
      <c r="F16">
        <v>0.68518428900422523</v>
      </c>
    </row>
    <row r="17" spans="1:6" x14ac:dyDescent="0.45">
      <c r="A17" t="s">
        <v>65</v>
      </c>
      <c r="B17">
        <v>9.4472939790337298E-3</v>
      </c>
      <c r="C17">
        <v>4.0082035068433044E-3</v>
      </c>
      <c r="D17">
        <v>2.9307183801129972E-3</v>
      </c>
      <c r="E17">
        <v>8.9729933470918087E-3</v>
      </c>
      <c r="F17">
        <v>0.81124955545528599</v>
      </c>
    </row>
    <row r="18" spans="1:6" x14ac:dyDescent="0.45">
      <c r="B18" t="s">
        <v>145</v>
      </c>
      <c r="C18" t="s">
        <v>146</v>
      </c>
      <c r="D18" t="s">
        <v>147</v>
      </c>
      <c r="E18" t="s">
        <v>148</v>
      </c>
      <c r="F18" t="s">
        <v>149</v>
      </c>
    </row>
    <row r="19" spans="1:6" x14ac:dyDescent="0.45">
      <c r="A19" t="s">
        <v>141</v>
      </c>
      <c r="B19">
        <f>AVERAGE(B2:B5)</f>
        <v>1.4934060972897959E-3</v>
      </c>
      <c r="C19">
        <f t="shared" ref="C19:E19" si="0">AVERAGE(C2:C5)</f>
        <v>9.8272304805135523E-4</v>
      </c>
      <c r="D19">
        <f t="shared" si="0"/>
        <v>3.8584684817317104E-4</v>
      </c>
      <c r="E19">
        <f t="shared" si="0"/>
        <v>1.3203158295543853E-3</v>
      </c>
      <c r="F19">
        <f>AVERAGE(F2:F5)</f>
        <v>8.4218581530064757E-2</v>
      </c>
    </row>
    <row r="20" spans="1:6" x14ac:dyDescent="0.45">
      <c r="A20" t="s">
        <v>142</v>
      </c>
      <c r="B20">
        <f>AVERAGE(B6:B9)</f>
        <v>1.0387984053862912E-2</v>
      </c>
      <c r="C20">
        <f t="shared" ref="C20:F20" si="1">AVERAGE(C6:C9)</f>
        <v>4.8398271155005741E-3</v>
      </c>
      <c r="D20">
        <f t="shared" si="1"/>
        <v>3.3021210964938666E-3</v>
      </c>
      <c r="E20">
        <f t="shared" si="1"/>
        <v>8.7169836617059654E-3</v>
      </c>
      <c r="F20">
        <f t="shared" si="1"/>
        <v>0.80040653225108127</v>
      </c>
    </row>
    <row r="21" spans="1:6" x14ac:dyDescent="0.45">
      <c r="A21" t="s">
        <v>143</v>
      </c>
      <c r="B21">
        <f>AVERAGE(B10:B13)</f>
        <v>1.6263358210761333E-3</v>
      </c>
      <c r="C21">
        <f t="shared" ref="C21:E21" si="2">AVERAGE(C10:C13)</f>
        <v>1.1031502576446263E-3</v>
      </c>
      <c r="D21">
        <f t="shared" si="2"/>
        <v>4.792698255920472E-4</v>
      </c>
      <c r="E21">
        <f t="shared" si="2"/>
        <v>1.6029760601006223E-3</v>
      </c>
      <c r="F21">
        <f>AVERAGE(F10:F13)</f>
        <v>9.1569706242467019E-2</v>
      </c>
    </row>
    <row r="22" spans="1:6" x14ac:dyDescent="0.45">
      <c r="A22" t="s">
        <v>144</v>
      </c>
      <c r="B22">
        <f>AVERAGE(B14:B17)</f>
        <v>7.3432491857991413E-3</v>
      </c>
      <c r="C22">
        <f>AVERAGE(C14:C17)</f>
        <v>4.4872470249147428E-3</v>
      </c>
      <c r="D22">
        <f>AVERAGE(D14:D17)</f>
        <v>2.6787579851257396E-3</v>
      </c>
      <c r="E22">
        <f>AVERAGE(E14:E17)</f>
        <v>7.4319027761322971E-3</v>
      </c>
      <c r="F22">
        <f>AVERAGE(F14:F17)</f>
        <v>0.68173481683526371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8A46-5F8C-4F0A-8279-3687FD5D9161}">
  <dimension ref="A1:AC1032202"/>
  <sheetViews>
    <sheetView topLeftCell="S1" workbookViewId="0">
      <selection activeCell="AC3" sqref="AC3:AC18"/>
    </sheetView>
  </sheetViews>
  <sheetFormatPr defaultRowHeight="14.25" x14ac:dyDescent="0.45"/>
  <cols>
    <col min="1" max="1" width="12.1328125" customWidth="1"/>
    <col min="3" max="3" width="10.33203125" customWidth="1"/>
    <col min="4" max="4" width="9.9296875" customWidth="1"/>
    <col min="5" max="5" width="11.06640625" customWidth="1"/>
    <col min="21" max="22" width="11.59765625" bestFit="1" customWidth="1"/>
    <col min="25" max="25" width="11.59765625" bestFit="1" customWidth="1"/>
    <col min="26" max="26" width="10.59765625" bestFit="1" customWidth="1"/>
  </cols>
  <sheetData>
    <row r="1" spans="1:29" x14ac:dyDescent="0.45">
      <c r="B1" t="s">
        <v>67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6" t="s">
        <v>72</v>
      </c>
      <c r="L1" s="6" t="s">
        <v>73</v>
      </c>
      <c r="M1" s="6" t="s">
        <v>74</v>
      </c>
      <c r="N1" s="6" t="s">
        <v>75</v>
      </c>
      <c r="O1" s="6" t="s">
        <v>76</v>
      </c>
      <c r="P1" s="6" t="s">
        <v>77</v>
      </c>
      <c r="Q1" s="6" t="s">
        <v>78</v>
      </c>
      <c r="R1" s="6" t="s">
        <v>79</v>
      </c>
      <c r="S1" s="8" t="s">
        <v>80</v>
      </c>
      <c r="T1" s="8" t="s">
        <v>81</v>
      </c>
      <c r="U1" s="8" t="s">
        <v>82</v>
      </c>
      <c r="V1" s="8" t="s">
        <v>83</v>
      </c>
      <c r="W1" s="8" t="s">
        <v>84</v>
      </c>
      <c r="X1" s="8" t="s">
        <v>85</v>
      </c>
      <c r="Y1" s="8" t="s">
        <v>86</v>
      </c>
      <c r="Z1" s="8" t="s">
        <v>87</v>
      </c>
      <c r="AA1" s="8" t="s">
        <v>88</v>
      </c>
      <c r="AC1" s="10" t="s">
        <v>112</v>
      </c>
    </row>
    <row r="2" spans="1:29" x14ac:dyDescent="0.45">
      <c r="A2" t="s">
        <v>66</v>
      </c>
      <c r="B2" t="s">
        <v>28</v>
      </c>
      <c r="C2" s="2" t="s">
        <v>68</v>
      </c>
      <c r="D2" s="2" t="s">
        <v>68</v>
      </c>
      <c r="E2" s="2" t="s">
        <v>69</v>
      </c>
      <c r="F2" s="2" t="s">
        <v>69</v>
      </c>
      <c r="G2" s="2" t="s">
        <v>70</v>
      </c>
      <c r="H2" s="2" t="s">
        <v>70</v>
      </c>
      <c r="I2" s="2" t="s">
        <v>71</v>
      </c>
      <c r="J2" s="2" t="s">
        <v>71</v>
      </c>
      <c r="K2" s="6"/>
      <c r="L2" s="6"/>
      <c r="M2" s="6"/>
      <c r="N2" s="6"/>
      <c r="O2" s="6"/>
      <c r="P2" s="6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C2" s="10"/>
    </row>
    <row r="3" spans="1:29" x14ac:dyDescent="0.45">
      <c r="A3" t="s">
        <v>50</v>
      </c>
      <c r="B3">
        <v>19486.920513245401</v>
      </c>
      <c r="C3" s="3">
        <v>4104.2143859999996</v>
      </c>
      <c r="D3" s="3">
        <v>368.58632849999998</v>
      </c>
      <c r="E3" s="3">
        <v>87.944964040000002</v>
      </c>
      <c r="F3" s="3">
        <v>884.99464999999998</v>
      </c>
      <c r="G3" s="3">
        <v>1363.2840679999999</v>
      </c>
      <c r="H3" s="3">
        <v>196.28493349999999</v>
      </c>
      <c r="I3" s="3">
        <v>212.85418279999999</v>
      </c>
      <c r="J3" s="3">
        <v>1393.2091029999999</v>
      </c>
      <c r="K3" s="6">
        <f>C3/B3</f>
        <v>0.21061380032880697</v>
      </c>
      <c r="L3" s="6">
        <f>D3/B3</f>
        <v>1.8914549800183623E-2</v>
      </c>
      <c r="M3" s="6">
        <f t="shared" ref="M3:M14" si="0">E3/B3</f>
        <v>4.5130252355790731E-3</v>
      </c>
      <c r="N3" s="6">
        <f t="shared" ref="N3:N14" si="1">F3/B3</f>
        <v>4.5414802682571767E-2</v>
      </c>
      <c r="O3" s="6">
        <f t="shared" ref="O3:O14" si="2">G3/B3</f>
        <v>6.9958927942122301E-2</v>
      </c>
      <c r="P3" s="6">
        <f t="shared" ref="P3:P14" si="3">H3/B3</f>
        <v>1.0072650184342041E-2</v>
      </c>
      <c r="Q3" s="6">
        <f t="shared" ref="Q3:Q14" si="4">I3/B3</f>
        <v>1.0922925592851957E-2</v>
      </c>
      <c r="R3" s="6">
        <f t="shared" ref="R3:R14" si="5">J3/B3</f>
        <v>7.1494575146084552E-2</v>
      </c>
      <c r="S3" s="8">
        <v>2.8800000000000002E-3</v>
      </c>
      <c r="T3" s="8">
        <f>S3*K3</f>
        <v>6.0656774494696416E-4</v>
      </c>
      <c r="U3" s="8">
        <f>S3*L3</f>
        <v>5.4473903424528836E-5</v>
      </c>
      <c r="V3" s="8">
        <f>S3*M3</f>
        <v>1.2997512678467731E-5</v>
      </c>
      <c r="W3" s="8">
        <f>S3*N3</f>
        <v>1.307946317258067E-4</v>
      </c>
      <c r="X3" s="8">
        <f>S3*O3</f>
        <v>2.0148171247331224E-4</v>
      </c>
      <c r="Y3" s="8">
        <f>S3*P3</f>
        <v>2.900923253090508E-5</v>
      </c>
      <c r="Z3" s="8">
        <f>S3*Q3</f>
        <v>3.1458025707413638E-5</v>
      </c>
      <c r="AA3" s="8">
        <f>S3*R3</f>
        <v>2.0590437642072353E-4</v>
      </c>
      <c r="AC3" s="10">
        <f>SUM(T3:AA3)</f>
        <v>1.2726871399081222E-3</v>
      </c>
    </row>
    <row r="4" spans="1:29" x14ac:dyDescent="0.45">
      <c r="A4" t="s">
        <v>51</v>
      </c>
      <c r="B4">
        <v>18666.292157406901</v>
      </c>
      <c r="C4" s="3">
        <v>5297.5668649999998</v>
      </c>
      <c r="D4" s="3">
        <v>411.35659809999999</v>
      </c>
      <c r="E4" s="3">
        <v>93.207040480000003</v>
      </c>
      <c r="F4" s="3">
        <v>951.84972519999997</v>
      </c>
      <c r="G4" s="3">
        <v>1446.836335</v>
      </c>
      <c r="H4" s="3">
        <v>211.59191190000001</v>
      </c>
      <c r="I4" s="3">
        <v>262.41236679999997</v>
      </c>
      <c r="J4" s="3">
        <v>1580.141196</v>
      </c>
      <c r="K4" s="6">
        <f t="shared" ref="K4:K14" si="6">C4/B4</f>
        <v>0.28380391886762002</v>
      </c>
      <c r="L4" s="6">
        <f t="shared" ref="L4:L14" si="7">D4/B4</f>
        <v>2.2037402748824497E-2</v>
      </c>
      <c r="M4" s="6">
        <f t="shared" si="0"/>
        <v>4.9933344926788191E-3</v>
      </c>
      <c r="N4" s="6">
        <f t="shared" si="1"/>
        <v>5.0992972636094744E-2</v>
      </c>
      <c r="O4" s="6">
        <f t="shared" si="2"/>
        <v>7.7510644470754536E-2</v>
      </c>
      <c r="P4" s="6">
        <f t="shared" si="3"/>
        <v>1.1335508418903592E-2</v>
      </c>
      <c r="Q4" s="6">
        <f t="shared" si="4"/>
        <v>1.4058087411638049E-2</v>
      </c>
      <c r="R4" s="6">
        <f t="shared" si="5"/>
        <v>8.4652119589427421E-2</v>
      </c>
      <c r="S4" s="8">
        <v>2.8800000000000002E-3</v>
      </c>
      <c r="T4" s="8">
        <f t="shared" ref="T4:T18" si="8">S4*K4</f>
        <v>8.1735528633874576E-4</v>
      </c>
      <c r="U4" s="8">
        <f t="shared" ref="U4:U18" si="9">S4*L4</f>
        <v>6.3467719916614557E-5</v>
      </c>
      <c r="V4" s="8">
        <f t="shared" ref="V4:V18" si="10">S4*M4</f>
        <v>1.4380803338915E-5</v>
      </c>
      <c r="W4" s="8">
        <f t="shared" ref="W4:W18" si="11">S4*N4</f>
        <v>1.4685976119195286E-4</v>
      </c>
      <c r="X4" s="8">
        <f t="shared" ref="X4:X19" si="12">S4*O4</f>
        <v>2.2323065607577307E-4</v>
      </c>
      <c r="Y4" s="8">
        <f t="shared" ref="Y4:Y18" si="13">S4*P4</f>
        <v>3.2646264246442346E-5</v>
      </c>
      <c r="Z4" s="8">
        <f t="shared" ref="Z4:Z18" si="14">S4*Q4</f>
        <v>4.0487291745517583E-5</v>
      </c>
      <c r="AA4" s="8">
        <f t="shared" ref="AA4:AA18" si="15">S4*R4</f>
        <v>2.4379810441755098E-4</v>
      </c>
      <c r="AC4" s="10">
        <f t="shared" ref="AC4:AC18" si="16">SUM(T4:AA4)</f>
        <v>1.5822258872715119E-3</v>
      </c>
    </row>
    <row r="5" spans="1:29" x14ac:dyDescent="0.45">
      <c r="A5" t="s">
        <v>52</v>
      </c>
      <c r="B5">
        <v>17822.610895957401</v>
      </c>
      <c r="C5" s="3">
        <v>4641.6124030000001</v>
      </c>
      <c r="D5" s="3">
        <v>423.44834500000002</v>
      </c>
      <c r="E5" s="3">
        <v>115.3118511</v>
      </c>
      <c r="F5" s="3">
        <v>953.55714829999999</v>
      </c>
      <c r="G5" s="3">
        <v>1476.124984</v>
      </c>
      <c r="H5" s="3">
        <v>258.28464839999998</v>
      </c>
      <c r="I5" s="3">
        <v>264.36912740000002</v>
      </c>
      <c r="J5" s="3">
        <v>1534.5133069999999</v>
      </c>
      <c r="K5" s="6">
        <f t="shared" si="6"/>
        <v>0.260433919031068</v>
      </c>
      <c r="L5" s="6">
        <f t="shared" si="7"/>
        <v>2.3759052333687448E-2</v>
      </c>
      <c r="M5" s="6">
        <f t="shared" si="0"/>
        <v>6.4699752338842516E-3</v>
      </c>
      <c r="N5" s="6">
        <f t="shared" si="1"/>
        <v>5.3502663210601195E-2</v>
      </c>
      <c r="O5" s="6">
        <f t="shared" si="2"/>
        <v>8.2823161691468042E-2</v>
      </c>
      <c r="P5" s="6">
        <f t="shared" si="3"/>
        <v>1.4491964724348282E-2</v>
      </c>
      <c r="Q5" s="6">
        <f t="shared" si="4"/>
        <v>1.4833355726795637E-2</v>
      </c>
      <c r="R5" s="6">
        <f t="shared" si="5"/>
        <v>8.6099243032235234E-2</v>
      </c>
      <c r="S5" s="8">
        <v>2.8800000000000002E-3</v>
      </c>
      <c r="T5" s="8">
        <f t="shared" si="8"/>
        <v>7.5004968680947586E-4</v>
      </c>
      <c r="U5" s="8">
        <f t="shared" si="9"/>
        <v>6.8426070721019859E-5</v>
      </c>
      <c r="V5" s="8">
        <f t="shared" si="10"/>
        <v>1.8633528673586645E-5</v>
      </c>
      <c r="W5" s="8">
        <f t="shared" si="11"/>
        <v>1.5408767004653146E-4</v>
      </c>
      <c r="X5" s="8">
        <f t="shared" si="12"/>
        <v>2.3853070567142798E-4</v>
      </c>
      <c r="Y5" s="8">
        <f t="shared" si="13"/>
        <v>4.1736858406123054E-5</v>
      </c>
      <c r="Z5" s="8">
        <f t="shared" si="14"/>
        <v>4.2720064493171435E-5</v>
      </c>
      <c r="AA5" s="8">
        <f t="shared" si="15"/>
        <v>2.479658199328375E-4</v>
      </c>
      <c r="AC5" s="10">
        <f t="shared" si="16"/>
        <v>1.5621504047541738E-3</v>
      </c>
    </row>
    <row r="6" spans="1:29" x14ac:dyDescent="0.45">
      <c r="A6" t="s">
        <v>53</v>
      </c>
      <c r="B6">
        <v>17957.332641107001</v>
      </c>
      <c r="C6" s="3">
        <v>4973.7523799999999</v>
      </c>
      <c r="D6" s="3">
        <v>415.81821580000002</v>
      </c>
      <c r="E6" s="3">
        <v>101.3000656</v>
      </c>
      <c r="F6" s="3">
        <v>916.52850769999998</v>
      </c>
      <c r="G6" s="3">
        <v>1370.151429</v>
      </c>
      <c r="H6" s="3">
        <v>229.41866289999999</v>
      </c>
      <c r="I6" s="3">
        <v>240.48876920000001</v>
      </c>
      <c r="J6" s="3">
        <v>1457.9874159999999</v>
      </c>
      <c r="K6" s="6">
        <f t="shared" si="6"/>
        <v>0.2769761233143469</v>
      </c>
      <c r="L6" s="6">
        <f t="shared" si="7"/>
        <v>2.3155900940885307E-2</v>
      </c>
      <c r="M6" s="6">
        <f t="shared" si="0"/>
        <v>5.641153261710434E-3</v>
      </c>
      <c r="N6" s="6">
        <f t="shared" si="1"/>
        <v>5.1039234279256496E-2</v>
      </c>
      <c r="O6" s="6">
        <f t="shared" si="2"/>
        <v>7.6300386944078757E-2</v>
      </c>
      <c r="P6" s="6">
        <f t="shared" si="3"/>
        <v>1.277576505849352E-2</v>
      </c>
      <c r="Q6" s="6">
        <f t="shared" si="4"/>
        <v>1.3392232243305751E-2</v>
      </c>
      <c r="R6" s="6">
        <f t="shared" si="5"/>
        <v>8.1191758550067189E-2</v>
      </c>
      <c r="S6" s="8">
        <v>2.8800000000000002E-3</v>
      </c>
      <c r="T6" s="8">
        <f t="shared" si="8"/>
        <v>7.9769123514531913E-4</v>
      </c>
      <c r="U6" s="8">
        <f t="shared" si="9"/>
        <v>6.6688994709749691E-5</v>
      </c>
      <c r="V6" s="8">
        <f t="shared" si="10"/>
        <v>1.6246521393726052E-5</v>
      </c>
      <c r="W6" s="8">
        <f t="shared" si="11"/>
        <v>1.4699299472425872E-4</v>
      </c>
      <c r="X6" s="8">
        <f t="shared" si="12"/>
        <v>2.1974511439894684E-4</v>
      </c>
      <c r="Y6" s="8">
        <f t="shared" si="13"/>
        <v>3.679420336846134E-5</v>
      </c>
      <c r="Z6" s="8">
        <f t="shared" si="14"/>
        <v>3.8569628860720567E-5</v>
      </c>
      <c r="AA6" s="8">
        <f t="shared" si="15"/>
        <v>2.3383226462419352E-4</v>
      </c>
      <c r="AC6" s="10">
        <f t="shared" si="16"/>
        <v>1.5565609572253756E-3</v>
      </c>
    </row>
    <row r="7" spans="1:29" x14ac:dyDescent="0.45">
      <c r="A7" t="s">
        <v>54</v>
      </c>
      <c r="B7">
        <v>18570.594445193601</v>
      </c>
      <c r="C7" s="3">
        <v>11440.58922</v>
      </c>
      <c r="D7" s="3">
        <v>9163.8810290000001</v>
      </c>
      <c r="E7" s="3">
        <v>6667.3770109999996</v>
      </c>
      <c r="F7" s="3">
        <v>8186.3965710000002</v>
      </c>
      <c r="G7" s="3">
        <v>5201.6654680000001</v>
      </c>
      <c r="H7" s="3">
        <v>5045.7766739999997</v>
      </c>
      <c r="I7" s="3">
        <v>15083.745779999999</v>
      </c>
      <c r="J7" s="3">
        <v>16392.20362</v>
      </c>
      <c r="K7" s="6">
        <f t="shared" si="6"/>
        <v>0.6160593972241436</v>
      </c>
      <c r="L7" s="6">
        <f t="shared" si="7"/>
        <v>0.49346191130525574</v>
      </c>
      <c r="M7" s="6">
        <f t="shared" si="0"/>
        <v>0.35902873387694034</v>
      </c>
      <c r="N7" s="6">
        <f t="shared" si="1"/>
        <v>0.4408257686720839</v>
      </c>
      <c r="O7" s="6">
        <f t="shared" si="2"/>
        <v>0.28010225969617703</v>
      </c>
      <c r="P7" s="6">
        <f t="shared" si="3"/>
        <v>0.27170787068186369</v>
      </c>
      <c r="Q7" s="6">
        <f t="shared" si="4"/>
        <v>0.81223817710929225</v>
      </c>
      <c r="R7" s="6">
        <f t="shared" si="5"/>
        <v>0.88269676387459928</v>
      </c>
      <c r="S7" s="8">
        <v>2.8800000000000002E-3</v>
      </c>
      <c r="T7" s="8">
        <f t="shared" si="8"/>
        <v>1.7742510640055336E-3</v>
      </c>
      <c r="U7" s="8">
        <f t="shared" si="9"/>
        <v>1.4211703045591366E-3</v>
      </c>
      <c r="V7" s="8">
        <f t="shared" si="10"/>
        <v>1.0340027535655882E-3</v>
      </c>
      <c r="W7" s="8">
        <f t="shared" si="11"/>
        <v>1.2695782137756018E-3</v>
      </c>
      <c r="X7" s="8">
        <f t="shared" si="12"/>
        <v>8.0669450792498988E-4</v>
      </c>
      <c r="Y7" s="8">
        <f t="shared" si="13"/>
        <v>7.8251866756376745E-4</v>
      </c>
      <c r="Z7" s="8">
        <f t="shared" si="14"/>
        <v>2.3392459500747617E-3</v>
      </c>
      <c r="AA7" s="8">
        <f t="shared" si="15"/>
        <v>2.542166679958846E-3</v>
      </c>
      <c r="AC7" s="10">
        <f t="shared" si="16"/>
        <v>1.1969628141428226E-2</v>
      </c>
    </row>
    <row r="8" spans="1:29" x14ac:dyDescent="0.45">
      <c r="A8" t="s">
        <v>55</v>
      </c>
      <c r="B8">
        <v>17938.091421117399</v>
      </c>
      <c r="C8" s="3">
        <v>11460.885560000001</v>
      </c>
      <c r="D8" s="3">
        <v>9823.5853659999993</v>
      </c>
      <c r="E8" s="3">
        <v>7302.8453</v>
      </c>
      <c r="F8" s="3">
        <v>8637.6148690000009</v>
      </c>
      <c r="G8" s="3">
        <v>5976.3616629999997</v>
      </c>
      <c r="H8" s="3">
        <v>5842.7034279999998</v>
      </c>
      <c r="I8" s="3">
        <v>233.92610110000001</v>
      </c>
      <c r="J8" s="3">
        <v>715.91122350000001</v>
      </c>
      <c r="K8" s="6">
        <f t="shared" si="6"/>
        <v>0.63891332087358044</v>
      </c>
      <c r="L8" s="6">
        <f t="shared" si="7"/>
        <v>0.54763827072680116</v>
      </c>
      <c r="M8" s="6">
        <f t="shared" si="0"/>
        <v>0.40711384107468729</v>
      </c>
      <c r="N8" s="6">
        <f t="shared" si="1"/>
        <v>0.48152362847429098</v>
      </c>
      <c r="O8" s="6">
        <f t="shared" si="2"/>
        <v>0.33316597193636782</v>
      </c>
      <c r="P8" s="6">
        <f t="shared" si="3"/>
        <v>0.32571488743343946</v>
      </c>
      <c r="Q8" s="6">
        <f t="shared" si="4"/>
        <v>1.3040746398728539E-2</v>
      </c>
      <c r="R8" s="6">
        <f t="shared" si="5"/>
        <v>3.9910111209334249E-2</v>
      </c>
      <c r="S8" s="8">
        <v>2.8800000000000002E-3</v>
      </c>
      <c r="T8" s="8">
        <f t="shared" si="8"/>
        <v>1.8400703641159118E-3</v>
      </c>
      <c r="U8" s="8">
        <f t="shared" si="9"/>
        <v>1.5771982196931874E-3</v>
      </c>
      <c r="V8" s="8">
        <f t="shared" si="10"/>
        <v>1.1724878622950995E-3</v>
      </c>
      <c r="W8" s="8">
        <f t="shared" si="11"/>
        <v>1.3867880500059581E-3</v>
      </c>
      <c r="X8" s="8">
        <f t="shared" si="12"/>
        <v>9.595179991767394E-4</v>
      </c>
      <c r="Y8" s="8">
        <f t="shared" si="13"/>
        <v>9.3805887580830573E-4</v>
      </c>
      <c r="Z8" s="8">
        <f t="shared" si="14"/>
        <v>3.7557349628338196E-5</v>
      </c>
      <c r="AA8" s="8">
        <f t="shared" si="15"/>
        <v>1.1494112028288265E-4</v>
      </c>
      <c r="AC8" s="10">
        <f t="shared" si="16"/>
        <v>8.0266198410064247E-3</v>
      </c>
    </row>
    <row r="9" spans="1:29" x14ac:dyDescent="0.45">
      <c r="A9" t="s">
        <v>56</v>
      </c>
      <c r="B9">
        <v>19418.1119489794</v>
      </c>
      <c r="C9" s="3">
        <v>11975.644560000001</v>
      </c>
      <c r="D9" s="3">
        <v>9594.0417070000003</v>
      </c>
      <c r="E9" s="3">
        <v>6863.4004880000002</v>
      </c>
      <c r="F9" s="3">
        <v>8281.7350069999993</v>
      </c>
      <c r="G9" s="3">
        <v>5111.5712149999999</v>
      </c>
      <c r="H9" s="3">
        <v>4836.8881259999998</v>
      </c>
      <c r="I9" s="3">
        <v>14843.040730000001</v>
      </c>
      <c r="J9" s="3">
        <v>16310.52405</v>
      </c>
      <c r="K9" s="6">
        <f t="shared" si="6"/>
        <v>0.61672548759970613</v>
      </c>
      <c r="L9" s="6">
        <f t="shared" si="7"/>
        <v>0.49407695929491513</v>
      </c>
      <c r="M9" s="6">
        <f t="shared" si="0"/>
        <v>0.3534535440949878</v>
      </c>
      <c r="N9" s="6">
        <f t="shared" si="1"/>
        <v>0.42649537858057723</v>
      </c>
      <c r="O9" s="6">
        <f t="shared" si="2"/>
        <v>0.26323729250457123</v>
      </c>
      <c r="P9" s="6">
        <f t="shared" si="3"/>
        <v>0.24909157691071107</v>
      </c>
      <c r="Q9" s="6">
        <f t="shared" si="4"/>
        <v>0.76439155202110876</v>
      </c>
      <c r="R9" s="6">
        <f t="shared" si="5"/>
        <v>0.8399644668264088</v>
      </c>
      <c r="S9" s="8">
        <v>2.8800000000000002E-3</v>
      </c>
      <c r="T9" s="8">
        <f t="shared" si="8"/>
        <v>1.7761694042871539E-3</v>
      </c>
      <c r="U9" s="8">
        <f t="shared" si="9"/>
        <v>1.4229416427693556E-3</v>
      </c>
      <c r="V9" s="8">
        <f t="shared" si="10"/>
        <v>1.0179462069935649E-3</v>
      </c>
      <c r="W9" s="8">
        <f t="shared" si="11"/>
        <v>1.2283066903120625E-3</v>
      </c>
      <c r="X9" s="8">
        <f t="shared" si="12"/>
        <v>7.5812340241316516E-4</v>
      </c>
      <c r="Y9" s="8">
        <f t="shared" si="13"/>
        <v>7.1738374150284788E-4</v>
      </c>
      <c r="Z9" s="8">
        <f t="shared" si="14"/>
        <v>2.2014476698207935E-3</v>
      </c>
      <c r="AA9" s="8">
        <f t="shared" si="15"/>
        <v>2.4190976644600575E-3</v>
      </c>
      <c r="AC9" s="10">
        <f t="shared" si="16"/>
        <v>1.1541416422559E-2</v>
      </c>
    </row>
    <row r="10" spans="1:29" x14ac:dyDescent="0.45">
      <c r="A10" t="s">
        <v>57</v>
      </c>
      <c r="B10">
        <v>17134.874393387599</v>
      </c>
      <c r="C10" s="3">
        <v>11236.8595</v>
      </c>
      <c r="D10" s="3">
        <v>9321.6506140000001</v>
      </c>
      <c r="E10" s="3">
        <v>7162.2156489999998</v>
      </c>
      <c r="F10" s="3">
        <v>8627.0438730000005</v>
      </c>
      <c r="G10" s="3">
        <v>5832.5945519999996</v>
      </c>
      <c r="H10" s="3">
        <v>5676.8844140000001</v>
      </c>
      <c r="I10" s="3">
        <v>5534.1829090000001</v>
      </c>
      <c r="J10" s="3">
        <v>6189.5718269999998</v>
      </c>
      <c r="K10" s="6">
        <f t="shared" si="6"/>
        <v>0.65578884572018448</v>
      </c>
      <c r="L10" s="6">
        <f t="shared" si="7"/>
        <v>0.54401627931379837</v>
      </c>
      <c r="M10" s="6">
        <f t="shared" si="0"/>
        <v>0.41799055450117106</v>
      </c>
      <c r="N10" s="6">
        <f t="shared" si="1"/>
        <v>0.50347867599946938</v>
      </c>
      <c r="O10" s="6">
        <f t="shared" si="2"/>
        <v>0.34039318982407107</v>
      </c>
      <c r="P10" s="6">
        <f t="shared" si="3"/>
        <v>0.33130586683440921</v>
      </c>
      <c r="Q10" s="6">
        <f t="shared" si="4"/>
        <v>0.32297773429466503</v>
      </c>
      <c r="R10" s="6">
        <f t="shared" si="5"/>
        <v>0.36122656547681342</v>
      </c>
      <c r="S10" s="8">
        <v>2.8800000000000002E-3</v>
      </c>
      <c r="T10" s="8">
        <f t="shared" si="8"/>
        <v>1.8886718756741315E-3</v>
      </c>
      <c r="U10" s="8">
        <f t="shared" si="9"/>
        <v>1.5667668844237394E-3</v>
      </c>
      <c r="V10" s="8">
        <f t="shared" si="10"/>
        <v>1.2038127969633728E-3</v>
      </c>
      <c r="W10" s="8">
        <f t="shared" si="11"/>
        <v>1.450018586878472E-3</v>
      </c>
      <c r="X10" s="8">
        <f t="shared" si="12"/>
        <v>9.8033238669332471E-4</v>
      </c>
      <c r="Y10" s="8">
        <f t="shared" si="13"/>
        <v>9.541608964830986E-4</v>
      </c>
      <c r="Z10" s="8">
        <f t="shared" si="14"/>
        <v>9.3017587476863534E-4</v>
      </c>
      <c r="AA10" s="8">
        <f t="shared" si="15"/>
        <v>1.0403325085732227E-3</v>
      </c>
      <c r="AC10" s="10">
        <f t="shared" si="16"/>
        <v>1.0014271810457999E-2</v>
      </c>
    </row>
    <row r="11" spans="1:29" x14ac:dyDescent="0.45">
      <c r="A11" t="s">
        <v>58</v>
      </c>
      <c r="B11">
        <v>16151.058958752001</v>
      </c>
      <c r="C11" s="3">
        <v>5261.5265799999997</v>
      </c>
      <c r="D11" s="3">
        <v>476.1183681</v>
      </c>
      <c r="E11" s="3">
        <v>132.06016880000001</v>
      </c>
      <c r="F11" s="3">
        <v>986.58574720000001</v>
      </c>
      <c r="G11" s="3">
        <v>1431.670108</v>
      </c>
      <c r="H11" s="3">
        <v>255.1452257</v>
      </c>
      <c r="I11" s="3">
        <v>254.24953110000001</v>
      </c>
      <c r="J11" s="3">
        <v>1504.4127109999999</v>
      </c>
      <c r="K11" s="6">
        <f t="shared" si="6"/>
        <v>0.32576975871596719</v>
      </c>
      <c r="L11" s="6">
        <f t="shared" si="7"/>
        <v>2.947908055539597E-2</v>
      </c>
      <c r="M11" s="6">
        <f t="shared" si="0"/>
        <v>8.1765640963398691E-3</v>
      </c>
      <c r="N11" s="6">
        <f t="shared" si="1"/>
        <v>6.1084895406525959E-2</v>
      </c>
      <c r="O11" s="6">
        <f t="shared" si="2"/>
        <v>8.8642491594905656E-2</v>
      </c>
      <c r="P11" s="6">
        <f t="shared" si="3"/>
        <v>1.5797430146940357E-2</v>
      </c>
      <c r="Q11" s="6">
        <f t="shared" si="4"/>
        <v>1.5741972817344355E-2</v>
      </c>
      <c r="R11" s="6">
        <f t="shared" si="5"/>
        <v>9.3146382218163029E-2</v>
      </c>
      <c r="S11" s="8">
        <v>2.8800000000000002E-3</v>
      </c>
      <c r="T11" s="8">
        <f t="shared" si="8"/>
        <v>9.3821690510198562E-4</v>
      </c>
      <c r="U11" s="8">
        <f t="shared" si="9"/>
        <v>8.4899751999540398E-5</v>
      </c>
      <c r="V11" s="8">
        <f t="shared" si="10"/>
        <v>2.3548504597458824E-5</v>
      </c>
      <c r="W11" s="8">
        <f t="shared" si="11"/>
        <v>1.7592449877079479E-4</v>
      </c>
      <c r="X11" s="8">
        <f t="shared" si="12"/>
        <v>2.5529037579332829E-4</v>
      </c>
      <c r="Y11" s="8">
        <f t="shared" si="13"/>
        <v>4.5496598823188233E-5</v>
      </c>
      <c r="Z11" s="8">
        <f t="shared" si="14"/>
        <v>4.5336881713951743E-5</v>
      </c>
      <c r="AA11" s="8">
        <f t="shared" si="15"/>
        <v>2.6826158078830953E-4</v>
      </c>
      <c r="AC11" s="10">
        <f t="shared" si="16"/>
        <v>1.8369750975885575E-3</v>
      </c>
    </row>
    <row r="12" spans="1:29" x14ac:dyDescent="0.45">
      <c r="A12" t="s">
        <v>59</v>
      </c>
      <c r="B12">
        <v>16498.261828875799</v>
      </c>
      <c r="C12" s="3">
        <v>4443.4857169999996</v>
      </c>
      <c r="D12" s="3">
        <v>424.13827670000001</v>
      </c>
      <c r="E12" s="3">
        <v>117.6089747</v>
      </c>
      <c r="F12" s="3">
        <v>962.71001890000002</v>
      </c>
      <c r="G12" s="3">
        <v>1463.1015460000001</v>
      </c>
      <c r="H12" s="3">
        <v>242.44732450000001</v>
      </c>
      <c r="I12" s="3">
        <v>239.96598850000001</v>
      </c>
      <c r="J12" s="3">
        <v>1557.4813220000001</v>
      </c>
      <c r="K12" s="6">
        <f t="shared" si="6"/>
        <v>0.26933053694316239</v>
      </c>
      <c r="L12" s="6">
        <f t="shared" si="7"/>
        <v>2.5708058285125485E-2</v>
      </c>
      <c r="M12" s="6">
        <f t="shared" si="0"/>
        <v>7.1285675982034015E-3</v>
      </c>
      <c r="N12" s="6">
        <f t="shared" si="1"/>
        <v>5.8352208789354612E-2</v>
      </c>
      <c r="O12" s="6">
        <f t="shared" si="2"/>
        <v>8.8682163077278345E-2</v>
      </c>
      <c r="P12" s="6">
        <f t="shared" si="3"/>
        <v>1.469532530243039E-2</v>
      </c>
      <c r="Q12" s="6">
        <f t="shared" si="4"/>
        <v>1.4544925458753702E-2</v>
      </c>
      <c r="R12" s="6">
        <f t="shared" si="5"/>
        <v>9.440275212956345E-2</v>
      </c>
      <c r="S12" s="8">
        <v>2.8800000000000002E-3</v>
      </c>
      <c r="T12" s="8">
        <f t="shared" si="8"/>
        <v>7.756719463963077E-4</v>
      </c>
      <c r="U12" s="8">
        <f t="shared" si="9"/>
        <v>7.4039207861161403E-5</v>
      </c>
      <c r="V12" s="8">
        <f t="shared" si="10"/>
        <v>2.0530274682825796E-5</v>
      </c>
      <c r="W12" s="8">
        <f t="shared" si="11"/>
        <v>1.6805436131334128E-4</v>
      </c>
      <c r="X12" s="8">
        <f t="shared" si="12"/>
        <v>2.5540462966256166E-4</v>
      </c>
      <c r="Y12" s="8">
        <f t="shared" si="13"/>
        <v>4.2322536870999526E-5</v>
      </c>
      <c r="Z12" s="8">
        <f t="shared" si="14"/>
        <v>4.1889385321210667E-5</v>
      </c>
      <c r="AA12" s="8">
        <f t="shared" si="15"/>
        <v>2.7187992613314277E-4</v>
      </c>
      <c r="AC12" s="10">
        <f t="shared" si="16"/>
        <v>1.6497922682415507E-3</v>
      </c>
    </row>
    <row r="13" spans="1:29" x14ac:dyDescent="0.45">
      <c r="A13" t="s">
        <v>60</v>
      </c>
      <c r="B13">
        <v>17666.533590164501</v>
      </c>
      <c r="C13" s="3">
        <v>4657.7644460000001</v>
      </c>
      <c r="D13" s="3">
        <v>363.70613320000001</v>
      </c>
      <c r="E13" s="3">
        <v>118.0490339</v>
      </c>
      <c r="F13" s="3">
        <v>1044.468104</v>
      </c>
      <c r="G13" s="3">
        <v>1509.8107649999999</v>
      </c>
      <c r="H13" s="3">
        <v>227.71611619999999</v>
      </c>
      <c r="I13" s="3">
        <v>235.30122499999999</v>
      </c>
      <c r="J13" s="3">
        <v>1666.8158330000001</v>
      </c>
      <c r="K13" s="6">
        <f t="shared" si="6"/>
        <v>0.26364903008438056</v>
      </c>
      <c r="L13" s="6">
        <f t="shared" si="7"/>
        <v>2.0587294691613203E-2</v>
      </c>
      <c r="M13" s="6">
        <f t="shared" si="0"/>
        <v>6.6820711203765234E-3</v>
      </c>
      <c r="N13" s="6">
        <f t="shared" si="1"/>
        <v>5.9121281414339671E-2</v>
      </c>
      <c r="O13" s="6">
        <f t="shared" si="2"/>
        <v>8.5461630449142428E-2</v>
      </c>
      <c r="P13" s="6">
        <f t="shared" si="3"/>
        <v>1.288968857630206E-2</v>
      </c>
      <c r="Q13" s="6">
        <f t="shared" si="4"/>
        <v>1.3319037591562352E-2</v>
      </c>
      <c r="R13" s="6">
        <f t="shared" si="5"/>
        <v>9.4348776713501253E-2</v>
      </c>
      <c r="S13" s="8">
        <v>2.8800000000000002E-3</v>
      </c>
      <c r="T13" s="8">
        <f t="shared" si="8"/>
        <v>7.5930920664301607E-4</v>
      </c>
      <c r="U13" s="8">
        <f t="shared" si="9"/>
        <v>5.929140871184603E-5</v>
      </c>
      <c r="V13" s="8">
        <f t="shared" si="10"/>
        <v>1.924436482668439E-5</v>
      </c>
      <c r="W13" s="8">
        <f t="shared" si="11"/>
        <v>1.7026929047329827E-4</v>
      </c>
      <c r="X13" s="8">
        <f t="shared" si="12"/>
        <v>2.4612949569353021E-4</v>
      </c>
      <c r="Y13" s="8">
        <f t="shared" si="13"/>
        <v>3.7122303099749937E-5</v>
      </c>
      <c r="Z13" s="8">
        <f t="shared" si="14"/>
        <v>3.8358828263699577E-5</v>
      </c>
      <c r="AA13" s="8">
        <f t="shared" si="15"/>
        <v>2.7172447693488361E-4</v>
      </c>
      <c r="AC13" s="10">
        <f t="shared" si="16"/>
        <v>1.601449374646708E-3</v>
      </c>
    </row>
    <row r="14" spans="1:29" x14ac:dyDescent="0.45">
      <c r="A14" t="s">
        <v>61</v>
      </c>
      <c r="B14">
        <v>15893.3605333327</v>
      </c>
      <c r="C14" s="3">
        <v>3541.822017</v>
      </c>
      <c r="D14" s="3">
        <v>414.90541710000002</v>
      </c>
      <c r="E14" s="3">
        <v>91.570096969999994</v>
      </c>
      <c r="F14" s="3">
        <v>836.11690380000005</v>
      </c>
      <c r="G14" s="3">
        <v>1217.85661</v>
      </c>
      <c r="H14" s="3">
        <v>183.86325909999999</v>
      </c>
      <c r="I14" s="3">
        <v>203.4957612</v>
      </c>
      <c r="J14" s="3">
        <v>1330.822394</v>
      </c>
      <c r="K14" s="6">
        <f t="shared" si="6"/>
        <v>0.22284915827410043</v>
      </c>
      <c r="L14" s="6">
        <f t="shared" si="7"/>
        <v>2.6105581398586569E-2</v>
      </c>
      <c r="M14" s="6">
        <f t="shared" si="0"/>
        <v>5.7615314758607912E-3</v>
      </c>
      <c r="N14" s="6">
        <f t="shared" si="1"/>
        <v>5.2607936631553505E-2</v>
      </c>
      <c r="O14" s="6">
        <f t="shared" si="2"/>
        <v>7.662675287871458E-2</v>
      </c>
      <c r="P14" s="6">
        <f t="shared" si="3"/>
        <v>1.1568557745505661E-2</v>
      </c>
      <c r="Q14" s="6">
        <f t="shared" si="4"/>
        <v>1.2803822122653925E-2</v>
      </c>
      <c r="R14" s="6">
        <f t="shared" si="5"/>
        <v>8.3734487190981644E-2</v>
      </c>
      <c r="S14" s="8">
        <v>2.8800000000000002E-3</v>
      </c>
      <c r="T14" s="8">
        <f t="shared" si="8"/>
        <v>6.4180557582940929E-4</v>
      </c>
      <c r="U14" s="8">
        <f t="shared" si="9"/>
        <v>7.5184074427929318E-5</v>
      </c>
      <c r="V14" s="8">
        <f t="shared" si="10"/>
        <v>1.659321065047908E-5</v>
      </c>
      <c r="W14" s="8">
        <f t="shared" si="11"/>
        <v>1.5151085749887412E-4</v>
      </c>
      <c r="X14" s="8">
        <f t="shared" si="12"/>
        <v>2.20685048290698E-4</v>
      </c>
      <c r="Y14" s="8">
        <f t="shared" si="13"/>
        <v>3.3317446307056307E-5</v>
      </c>
      <c r="Z14" s="8">
        <f t="shared" si="14"/>
        <v>3.6875007713243308E-5</v>
      </c>
      <c r="AA14" s="8">
        <f t="shared" si="15"/>
        <v>2.4115532311002716E-4</v>
      </c>
      <c r="AC14" s="10">
        <f t="shared" si="16"/>
        <v>1.4171265438277165E-3</v>
      </c>
    </row>
    <row r="15" spans="1:29" x14ac:dyDescent="0.45">
      <c r="A15" t="s">
        <v>62</v>
      </c>
      <c r="B15">
        <v>17311.113598092401</v>
      </c>
      <c r="C15" s="3">
        <v>5940.6275569999998</v>
      </c>
      <c r="D15" s="3">
        <v>4653.3519530000003</v>
      </c>
      <c r="E15" s="3">
        <v>2751.7972319999999</v>
      </c>
      <c r="F15" s="3">
        <v>3570.1457300000002</v>
      </c>
      <c r="G15" s="3">
        <v>2345.1752719999999</v>
      </c>
      <c r="H15" s="3">
        <v>1954.5633849999999</v>
      </c>
      <c r="I15" s="3">
        <v>7032.2715589999998</v>
      </c>
      <c r="J15" s="3">
        <v>7927.7949159999998</v>
      </c>
      <c r="K15" s="6">
        <f>C15/B15</f>
        <v>0.34316842318304858</v>
      </c>
      <c r="L15" s="6">
        <f>D15/B15</f>
        <v>0.26880719871844505</v>
      </c>
      <c r="M15" s="6">
        <f>E15/B15</f>
        <v>0.15896130635427372</v>
      </c>
      <c r="N15" s="6">
        <f>F15/B15</f>
        <v>0.20623431934462105</v>
      </c>
      <c r="O15" s="6">
        <f>G15/B15</f>
        <v>0.13547223630133343</v>
      </c>
      <c r="P15" s="6">
        <f>H15/B15</f>
        <v>0.11290800987034036</v>
      </c>
      <c r="Q15" s="6">
        <f>I15/B15</f>
        <v>0.40622872232638585</v>
      </c>
      <c r="R15" s="6">
        <f>J15/B15</f>
        <v>0.45795984591503136</v>
      </c>
      <c r="S15" s="8">
        <v>2.8800000000000002E-3</v>
      </c>
      <c r="T15" s="8">
        <f t="shared" si="8"/>
        <v>9.8832505876717989E-4</v>
      </c>
      <c r="U15" s="8">
        <f t="shared" si="9"/>
        <v>7.741647323091218E-4</v>
      </c>
      <c r="V15" s="8">
        <f t="shared" si="10"/>
        <v>4.5780856230030834E-4</v>
      </c>
      <c r="W15" s="8">
        <f t="shared" si="11"/>
        <v>5.9395483971250867E-4</v>
      </c>
      <c r="X15" s="8">
        <f t="shared" si="12"/>
        <v>3.9016004054784028E-4</v>
      </c>
      <c r="Y15" s="8">
        <f t="shared" si="13"/>
        <v>3.2517506842658024E-4</v>
      </c>
      <c r="Z15" s="8">
        <f t="shared" si="14"/>
        <v>1.1699387202999912E-3</v>
      </c>
      <c r="AA15" s="8">
        <f t="shared" si="15"/>
        <v>1.3189243562352904E-3</v>
      </c>
      <c r="AC15" s="10">
        <f t="shared" si="16"/>
        <v>6.0184513785988209E-3</v>
      </c>
    </row>
    <row r="16" spans="1:29" x14ac:dyDescent="0.45">
      <c r="A16" t="s">
        <v>63</v>
      </c>
      <c r="B16">
        <v>17296.4639665022</v>
      </c>
      <c r="C16" s="3">
        <v>7169.4644840000001</v>
      </c>
      <c r="D16" s="3">
        <v>5758.0538280000001</v>
      </c>
      <c r="E16" s="3">
        <v>3675.159858</v>
      </c>
      <c r="F16" s="3">
        <v>4605.285766</v>
      </c>
      <c r="G16" s="3">
        <v>2911.441065</v>
      </c>
      <c r="H16" s="3">
        <v>2574.8292849999998</v>
      </c>
      <c r="I16" s="3">
        <v>1996.913082</v>
      </c>
      <c r="J16" s="3">
        <v>2478.8780790000001</v>
      </c>
      <c r="K16" s="6">
        <f t="shared" ref="K16:K18" si="17">C16/B16</f>
        <v>0.41450463504476948</v>
      </c>
      <c r="L16" s="6">
        <f t="shared" ref="L16:L18" si="18">D16/B16</f>
        <v>0.33290352520327482</v>
      </c>
      <c r="M16" s="6">
        <f t="shared" ref="M16:M18" si="19">E16/B16</f>
        <v>0.21248041594615097</v>
      </c>
      <c r="N16" s="6">
        <f t="shared" ref="N16:N18" si="20">F16/B16</f>
        <v>0.26625591074100391</v>
      </c>
      <c r="O16" s="6">
        <f t="shared" ref="O16:O18" si="21">G16/B16</f>
        <v>0.16832579599151271</v>
      </c>
      <c r="P16" s="6">
        <f t="shared" ref="P16:P18" si="22">H16/B16</f>
        <v>0.14886448987415188</v>
      </c>
      <c r="Q16" s="6">
        <f t="shared" ref="Q16:Q18" si="23">I16/B16</f>
        <v>0.11545209968161073</v>
      </c>
      <c r="R16" s="6">
        <f t="shared" ref="R16:R18" si="24">J16/B16</f>
        <v>0.14331704351830557</v>
      </c>
      <c r="S16" s="8">
        <v>2.8800000000000002E-3</v>
      </c>
      <c r="T16" s="8">
        <f t="shared" si="8"/>
        <v>1.1937733489289361E-3</v>
      </c>
      <c r="U16" s="8">
        <f t="shared" si="9"/>
        <v>9.5876215258543153E-4</v>
      </c>
      <c r="V16" s="8">
        <f t="shared" si="10"/>
        <v>6.1194359792491487E-4</v>
      </c>
      <c r="W16" s="8">
        <f t="shared" si="11"/>
        <v>7.668170229340913E-4</v>
      </c>
      <c r="X16" s="8">
        <f t="shared" si="12"/>
        <v>4.8477829245555662E-4</v>
      </c>
      <c r="Y16" s="8">
        <f t="shared" si="13"/>
        <v>4.2872973083755745E-4</v>
      </c>
      <c r="Z16" s="8">
        <f t="shared" si="14"/>
        <v>3.3250204708303889E-4</v>
      </c>
      <c r="AA16" s="8">
        <f t="shared" si="15"/>
        <v>4.1275308533272008E-4</v>
      </c>
      <c r="AC16" s="10">
        <f t="shared" si="16"/>
        <v>5.1900592780822468E-3</v>
      </c>
    </row>
    <row r="17" spans="1:29" x14ac:dyDescent="0.45">
      <c r="A17" t="s">
        <v>64</v>
      </c>
      <c r="B17">
        <v>16895.898615499002</v>
      </c>
      <c r="C17" s="3">
        <v>8052.1879630000003</v>
      </c>
      <c r="D17" s="3">
        <v>6231.4720589999997</v>
      </c>
      <c r="E17" s="3">
        <v>4230.0561449999996</v>
      </c>
      <c r="F17" s="3">
        <v>5309.2681350000003</v>
      </c>
      <c r="G17" s="3">
        <v>3487.791256</v>
      </c>
      <c r="H17" s="3">
        <v>3138.9344879999999</v>
      </c>
      <c r="I17" s="3">
        <v>9849.9817970000004</v>
      </c>
      <c r="J17" s="3">
        <v>10840.861650000001</v>
      </c>
      <c r="K17" s="6">
        <f t="shared" si="17"/>
        <v>0.47657648440276157</v>
      </c>
      <c r="L17" s="6">
        <f t="shared" si="18"/>
        <v>0.36881566354119366</v>
      </c>
      <c r="M17" s="6">
        <f t="shared" si="19"/>
        <v>0.25035993889781455</v>
      </c>
      <c r="N17" s="6">
        <f t="shared" si="20"/>
        <v>0.31423413787116861</v>
      </c>
      <c r="O17" s="6">
        <f t="shared" si="21"/>
        <v>0.20642827797277191</v>
      </c>
      <c r="P17" s="6">
        <f t="shared" si="22"/>
        <v>0.18578085483542037</v>
      </c>
      <c r="Q17" s="6">
        <f t="shared" si="23"/>
        <v>0.5829806405185447</v>
      </c>
      <c r="R17" s="6">
        <f t="shared" si="24"/>
        <v>0.64162681705816027</v>
      </c>
      <c r="S17" s="8">
        <v>2.8800000000000002E-3</v>
      </c>
      <c r="T17" s="8">
        <f t="shared" si="8"/>
        <v>1.3725402750799534E-3</v>
      </c>
      <c r="U17" s="8">
        <f t="shared" si="9"/>
        <v>1.0621891109986379E-3</v>
      </c>
      <c r="V17" s="8">
        <f t="shared" si="10"/>
        <v>7.2103662402570599E-4</v>
      </c>
      <c r="W17" s="8">
        <f t="shared" si="11"/>
        <v>9.0499431706896559E-4</v>
      </c>
      <c r="X17" s="8">
        <f t="shared" si="12"/>
        <v>5.9451344056158316E-4</v>
      </c>
      <c r="Y17" s="8">
        <f t="shared" si="13"/>
        <v>5.350488619260107E-4</v>
      </c>
      <c r="Z17" s="8">
        <f t="shared" si="14"/>
        <v>1.6789842446934089E-3</v>
      </c>
      <c r="AA17" s="8">
        <f t="shared" si="15"/>
        <v>1.8478852331275017E-3</v>
      </c>
      <c r="AC17" s="10">
        <f t="shared" si="16"/>
        <v>8.7171921074817669E-3</v>
      </c>
    </row>
    <row r="18" spans="1:29" x14ac:dyDescent="0.45">
      <c r="A18" t="s">
        <v>65</v>
      </c>
      <c r="B18">
        <v>17000.696910090999</v>
      </c>
      <c r="C18" s="4">
        <v>8860.8494480000008</v>
      </c>
      <c r="D18" s="4">
        <v>7014.4262330000001</v>
      </c>
      <c r="E18" s="4">
        <v>4806.458455</v>
      </c>
      <c r="F18" s="4">
        <v>6079.9260610000001</v>
      </c>
      <c r="G18" s="4">
        <v>4002.3998499999998</v>
      </c>
      <c r="H18" s="4">
        <v>3615.636884</v>
      </c>
      <c r="I18" s="4">
        <v>10082.075129999999</v>
      </c>
      <c r="J18" s="3">
        <v>11305.79098</v>
      </c>
      <c r="K18" s="6">
        <f t="shared" si="17"/>
        <v>0.52120507146624806</v>
      </c>
      <c r="L18" s="6">
        <f t="shared" si="18"/>
        <v>0.41259639355351901</v>
      </c>
      <c r="M18" s="6">
        <f t="shared" si="19"/>
        <v>0.28272126021769495</v>
      </c>
      <c r="N18" s="6">
        <f t="shared" si="20"/>
        <v>0.35762804861200576</v>
      </c>
      <c r="O18" s="6">
        <f t="shared" si="21"/>
        <v>0.23542563408823081</v>
      </c>
      <c r="P18" s="6">
        <f t="shared" si="22"/>
        <v>0.21267580400506339</v>
      </c>
      <c r="Q18" s="6">
        <f t="shared" si="23"/>
        <v>0.59303893148142905</v>
      </c>
      <c r="R18" s="6">
        <f t="shared" si="24"/>
        <v>0.66501926596252015</v>
      </c>
      <c r="S18" s="8">
        <v>2.8800000000000002E-3</v>
      </c>
      <c r="T18" s="8">
        <f t="shared" si="8"/>
        <v>1.5010706058227945E-3</v>
      </c>
      <c r="U18" s="8">
        <f t="shared" si="9"/>
        <v>1.1882776134341348E-3</v>
      </c>
      <c r="V18" s="8">
        <f t="shared" si="10"/>
        <v>8.1423722942696147E-4</v>
      </c>
      <c r="W18" s="8">
        <f t="shared" si="11"/>
        <v>1.0299687800025767E-3</v>
      </c>
      <c r="X18" s="8">
        <f t="shared" si="12"/>
        <v>6.7802582617410478E-4</v>
      </c>
      <c r="Y18" s="8">
        <f t="shared" si="13"/>
        <v>6.1250631553458259E-4</v>
      </c>
      <c r="Z18" s="8">
        <f t="shared" si="14"/>
        <v>1.7079521226665158E-3</v>
      </c>
      <c r="AA18" s="8">
        <f t="shared" si="15"/>
        <v>1.9152554859720582E-3</v>
      </c>
      <c r="AC18" s="10">
        <f t="shared" si="16"/>
        <v>9.4472939790337298E-3</v>
      </c>
    </row>
    <row r="19" spans="1:29" x14ac:dyDescent="0.45">
      <c r="X19">
        <f t="shared" si="12"/>
        <v>0</v>
      </c>
    </row>
    <row r="21" spans="1:29" x14ac:dyDescent="0.45">
      <c r="B21" t="s">
        <v>28</v>
      </c>
    </row>
    <row r="16372" spans="1:1" x14ac:dyDescent="0.45">
      <c r="A16372" t="s">
        <v>5</v>
      </c>
    </row>
    <row r="16373" spans="1:1" x14ac:dyDescent="0.45">
      <c r="A16373" t="s">
        <v>6</v>
      </c>
    </row>
    <row r="16374" spans="1:1" x14ac:dyDescent="0.45">
      <c r="A16374" t="s">
        <v>7</v>
      </c>
    </row>
    <row r="16375" spans="1:1" x14ac:dyDescent="0.45">
      <c r="A16375" t="s">
        <v>8</v>
      </c>
    </row>
    <row r="16376" spans="1:1" x14ac:dyDescent="0.45">
      <c r="A16376" t="s">
        <v>9</v>
      </c>
    </row>
    <row r="16377" spans="1:1" x14ac:dyDescent="0.45">
      <c r="A16377" t="s">
        <v>10</v>
      </c>
    </row>
    <row r="16378" spans="1:1" x14ac:dyDescent="0.45">
      <c r="A16378" t="s">
        <v>11</v>
      </c>
    </row>
    <row r="16379" spans="1:1" x14ac:dyDescent="0.45">
      <c r="A16379" t="s">
        <v>12</v>
      </c>
    </row>
    <row r="16380" spans="1:1" x14ac:dyDescent="0.45">
      <c r="A16380" t="s">
        <v>13</v>
      </c>
    </row>
    <row r="16381" spans="1:1" x14ac:dyDescent="0.45">
      <c r="A16381" t="s">
        <v>14</v>
      </c>
    </row>
    <row r="16382" spans="1:1" x14ac:dyDescent="0.45">
      <c r="A16382" t="s">
        <v>15</v>
      </c>
    </row>
    <row r="16383" spans="1:1" x14ac:dyDescent="0.45">
      <c r="A16383" t="s">
        <v>16</v>
      </c>
    </row>
    <row r="16384" spans="1:1" x14ac:dyDescent="0.45">
      <c r="A16384" t="s">
        <v>17</v>
      </c>
    </row>
    <row r="16385" spans="1:1" x14ac:dyDescent="0.45">
      <c r="A16385" t="s">
        <v>18</v>
      </c>
    </row>
    <row r="16386" spans="1:1" x14ac:dyDescent="0.45">
      <c r="A16386" t="s">
        <v>19</v>
      </c>
    </row>
    <row r="16387" spans="1:1" x14ac:dyDescent="0.45">
      <c r="A16387" t="s">
        <v>20</v>
      </c>
    </row>
    <row r="16388" spans="1:1" x14ac:dyDescent="0.45">
      <c r="A16388" t="s">
        <v>21</v>
      </c>
    </row>
    <row r="16389" spans="1:1" x14ac:dyDescent="0.45">
      <c r="A16389" t="s">
        <v>22</v>
      </c>
    </row>
    <row r="16390" spans="1:1" x14ac:dyDescent="0.45">
      <c r="A16390" t="s">
        <v>23</v>
      </c>
    </row>
    <row r="16391" spans="1:1" x14ac:dyDescent="0.45">
      <c r="A16391" t="s">
        <v>24</v>
      </c>
    </row>
    <row r="16392" spans="1:1" x14ac:dyDescent="0.45">
      <c r="A16392" t="s">
        <v>25</v>
      </c>
    </row>
    <row r="16393" spans="1:1" x14ac:dyDescent="0.45">
      <c r="A16393" t="s">
        <v>26</v>
      </c>
    </row>
    <row r="16394" spans="1:1" x14ac:dyDescent="0.45">
      <c r="A16394" t="s">
        <v>27</v>
      </c>
    </row>
    <row r="32756" spans="1:1" x14ac:dyDescent="0.45">
      <c r="A32756" t="s">
        <v>5</v>
      </c>
    </row>
    <row r="32757" spans="1:1" x14ac:dyDescent="0.45">
      <c r="A32757" t="s">
        <v>6</v>
      </c>
    </row>
    <row r="32758" spans="1:1" x14ac:dyDescent="0.45">
      <c r="A32758" t="s">
        <v>7</v>
      </c>
    </row>
    <row r="32759" spans="1:1" x14ac:dyDescent="0.45">
      <c r="A32759" t="s">
        <v>8</v>
      </c>
    </row>
    <row r="32760" spans="1:1" x14ac:dyDescent="0.45">
      <c r="A32760" t="s">
        <v>9</v>
      </c>
    </row>
    <row r="32761" spans="1:1" x14ac:dyDescent="0.45">
      <c r="A32761" t="s">
        <v>10</v>
      </c>
    </row>
    <row r="32762" spans="1:1" x14ac:dyDescent="0.45">
      <c r="A32762" t="s">
        <v>11</v>
      </c>
    </row>
    <row r="32763" spans="1:1" x14ac:dyDescent="0.45">
      <c r="A32763" t="s">
        <v>12</v>
      </c>
    </row>
    <row r="32764" spans="1:1" x14ac:dyDescent="0.45">
      <c r="A32764" t="s">
        <v>13</v>
      </c>
    </row>
    <row r="32765" spans="1:1" x14ac:dyDescent="0.45">
      <c r="A32765" t="s">
        <v>14</v>
      </c>
    </row>
    <row r="32766" spans="1:1" x14ac:dyDescent="0.45">
      <c r="A32766" t="s">
        <v>15</v>
      </c>
    </row>
    <row r="32767" spans="1:1" x14ac:dyDescent="0.45">
      <c r="A32767" t="s">
        <v>16</v>
      </c>
    </row>
    <row r="32768" spans="1:1" x14ac:dyDescent="0.45">
      <c r="A32768" t="s">
        <v>17</v>
      </c>
    </row>
    <row r="32769" spans="1:1" x14ac:dyDescent="0.45">
      <c r="A32769" t="s">
        <v>18</v>
      </c>
    </row>
    <row r="32770" spans="1:1" x14ac:dyDescent="0.45">
      <c r="A32770" t="s">
        <v>19</v>
      </c>
    </row>
    <row r="32771" spans="1:1" x14ac:dyDescent="0.45">
      <c r="A32771" t="s">
        <v>20</v>
      </c>
    </row>
    <row r="32772" spans="1:1" x14ac:dyDescent="0.45">
      <c r="A32772" t="s">
        <v>21</v>
      </c>
    </row>
    <row r="32773" spans="1:1" x14ac:dyDescent="0.45">
      <c r="A32773" t="s">
        <v>22</v>
      </c>
    </row>
    <row r="32774" spans="1:1" x14ac:dyDescent="0.45">
      <c r="A32774" t="s">
        <v>23</v>
      </c>
    </row>
    <row r="32775" spans="1:1" x14ac:dyDescent="0.45">
      <c r="A32775" t="s">
        <v>24</v>
      </c>
    </row>
    <row r="32776" spans="1:1" x14ac:dyDescent="0.45">
      <c r="A32776" t="s">
        <v>25</v>
      </c>
    </row>
    <row r="32777" spans="1:1" x14ac:dyDescent="0.45">
      <c r="A32777" t="s">
        <v>26</v>
      </c>
    </row>
    <row r="32778" spans="1:1" x14ac:dyDescent="0.45">
      <c r="A32778" t="s">
        <v>27</v>
      </c>
    </row>
    <row r="49140" spans="1:1" x14ac:dyDescent="0.45">
      <c r="A49140" t="s">
        <v>5</v>
      </c>
    </row>
    <row r="49141" spans="1:1" x14ac:dyDescent="0.45">
      <c r="A49141" t="s">
        <v>6</v>
      </c>
    </row>
    <row r="49142" spans="1:1" x14ac:dyDescent="0.45">
      <c r="A49142" t="s">
        <v>7</v>
      </c>
    </row>
    <row r="49143" spans="1:1" x14ac:dyDescent="0.45">
      <c r="A49143" t="s">
        <v>8</v>
      </c>
    </row>
    <row r="49144" spans="1:1" x14ac:dyDescent="0.45">
      <c r="A49144" t="s">
        <v>9</v>
      </c>
    </row>
    <row r="49145" spans="1:1" x14ac:dyDescent="0.45">
      <c r="A49145" t="s">
        <v>10</v>
      </c>
    </row>
    <row r="49146" spans="1:1" x14ac:dyDescent="0.45">
      <c r="A49146" t="s">
        <v>11</v>
      </c>
    </row>
    <row r="49147" spans="1:1" x14ac:dyDescent="0.45">
      <c r="A49147" t="s">
        <v>12</v>
      </c>
    </row>
    <row r="49148" spans="1:1" x14ac:dyDescent="0.45">
      <c r="A49148" t="s">
        <v>13</v>
      </c>
    </row>
    <row r="49149" spans="1:1" x14ac:dyDescent="0.45">
      <c r="A49149" t="s">
        <v>14</v>
      </c>
    </row>
    <row r="49150" spans="1:1" x14ac:dyDescent="0.45">
      <c r="A49150" t="s">
        <v>15</v>
      </c>
    </row>
    <row r="49151" spans="1:1" x14ac:dyDescent="0.45">
      <c r="A49151" t="s">
        <v>16</v>
      </c>
    </row>
    <row r="49152" spans="1:1" x14ac:dyDescent="0.45">
      <c r="A49152" t="s">
        <v>17</v>
      </c>
    </row>
    <row r="49153" spans="1:1" x14ac:dyDescent="0.45">
      <c r="A49153" t="s">
        <v>18</v>
      </c>
    </row>
    <row r="49154" spans="1:1" x14ac:dyDescent="0.45">
      <c r="A49154" t="s">
        <v>19</v>
      </c>
    </row>
    <row r="49155" spans="1:1" x14ac:dyDescent="0.45">
      <c r="A49155" t="s">
        <v>20</v>
      </c>
    </row>
    <row r="49156" spans="1:1" x14ac:dyDescent="0.45">
      <c r="A49156" t="s">
        <v>21</v>
      </c>
    </row>
    <row r="49157" spans="1:1" x14ac:dyDescent="0.45">
      <c r="A49157" t="s">
        <v>22</v>
      </c>
    </row>
    <row r="49158" spans="1:1" x14ac:dyDescent="0.45">
      <c r="A49158" t="s">
        <v>23</v>
      </c>
    </row>
    <row r="49159" spans="1:1" x14ac:dyDescent="0.45">
      <c r="A49159" t="s">
        <v>24</v>
      </c>
    </row>
    <row r="49160" spans="1:1" x14ac:dyDescent="0.45">
      <c r="A49160" t="s">
        <v>25</v>
      </c>
    </row>
    <row r="49161" spans="1:1" x14ac:dyDescent="0.45">
      <c r="A49161" t="s">
        <v>26</v>
      </c>
    </row>
    <row r="49162" spans="1:1" x14ac:dyDescent="0.45">
      <c r="A49162" t="s">
        <v>27</v>
      </c>
    </row>
    <row r="65524" spans="1:1" x14ac:dyDescent="0.45">
      <c r="A65524" t="s">
        <v>5</v>
      </c>
    </row>
    <row r="65525" spans="1:1" x14ac:dyDescent="0.45">
      <c r="A65525" t="s">
        <v>6</v>
      </c>
    </row>
    <row r="65526" spans="1:1" x14ac:dyDescent="0.45">
      <c r="A65526" t="s">
        <v>7</v>
      </c>
    </row>
    <row r="65527" spans="1:1" x14ac:dyDescent="0.45">
      <c r="A65527" t="s">
        <v>8</v>
      </c>
    </row>
    <row r="65528" spans="1:1" x14ac:dyDescent="0.45">
      <c r="A65528" t="s">
        <v>9</v>
      </c>
    </row>
    <row r="65529" spans="1:1" x14ac:dyDescent="0.45">
      <c r="A65529" t="s">
        <v>10</v>
      </c>
    </row>
    <row r="65530" spans="1:1" x14ac:dyDescent="0.45">
      <c r="A65530" t="s">
        <v>11</v>
      </c>
    </row>
    <row r="65531" spans="1:1" x14ac:dyDescent="0.45">
      <c r="A65531" t="s">
        <v>12</v>
      </c>
    </row>
    <row r="65532" spans="1:1" x14ac:dyDescent="0.45">
      <c r="A65532" t="s">
        <v>13</v>
      </c>
    </row>
    <row r="65533" spans="1:1" x14ac:dyDescent="0.45">
      <c r="A65533" t="s">
        <v>14</v>
      </c>
    </row>
    <row r="65534" spans="1:1" x14ac:dyDescent="0.45">
      <c r="A65534" t="s">
        <v>15</v>
      </c>
    </row>
    <row r="65535" spans="1:1" x14ac:dyDescent="0.45">
      <c r="A65535" t="s">
        <v>16</v>
      </c>
    </row>
    <row r="65536" spans="1:1" x14ac:dyDescent="0.45">
      <c r="A65536" t="s">
        <v>17</v>
      </c>
    </row>
    <row r="65537" spans="1:1" x14ac:dyDescent="0.45">
      <c r="A65537" t="s">
        <v>18</v>
      </c>
    </row>
    <row r="65538" spans="1:1" x14ac:dyDescent="0.45">
      <c r="A65538" t="s">
        <v>19</v>
      </c>
    </row>
    <row r="65539" spans="1:1" x14ac:dyDescent="0.45">
      <c r="A65539" t="s">
        <v>20</v>
      </c>
    </row>
    <row r="65540" spans="1:1" x14ac:dyDescent="0.45">
      <c r="A65540" t="s">
        <v>21</v>
      </c>
    </row>
    <row r="65541" spans="1:1" x14ac:dyDescent="0.45">
      <c r="A65541" t="s">
        <v>22</v>
      </c>
    </row>
    <row r="65542" spans="1:1" x14ac:dyDescent="0.45">
      <c r="A65542" t="s">
        <v>23</v>
      </c>
    </row>
    <row r="65543" spans="1:1" x14ac:dyDescent="0.45">
      <c r="A65543" t="s">
        <v>24</v>
      </c>
    </row>
    <row r="65544" spans="1:1" x14ac:dyDescent="0.45">
      <c r="A65544" t="s">
        <v>25</v>
      </c>
    </row>
    <row r="65545" spans="1:1" x14ac:dyDescent="0.45">
      <c r="A65545" t="s">
        <v>26</v>
      </c>
    </row>
    <row r="65546" spans="1:1" x14ac:dyDescent="0.45">
      <c r="A65546" t="s">
        <v>27</v>
      </c>
    </row>
    <row r="81908" spans="1:1" x14ac:dyDescent="0.45">
      <c r="A81908" t="s">
        <v>5</v>
      </c>
    </row>
    <row r="81909" spans="1:1" x14ac:dyDescent="0.45">
      <c r="A81909" t="s">
        <v>6</v>
      </c>
    </row>
    <row r="81910" spans="1:1" x14ac:dyDescent="0.45">
      <c r="A81910" t="s">
        <v>7</v>
      </c>
    </row>
    <row r="81911" spans="1:1" x14ac:dyDescent="0.45">
      <c r="A81911" t="s">
        <v>8</v>
      </c>
    </row>
    <row r="81912" spans="1:1" x14ac:dyDescent="0.45">
      <c r="A81912" t="s">
        <v>9</v>
      </c>
    </row>
    <row r="81913" spans="1:1" x14ac:dyDescent="0.45">
      <c r="A81913" t="s">
        <v>10</v>
      </c>
    </row>
    <row r="81914" spans="1:1" x14ac:dyDescent="0.45">
      <c r="A81914" t="s">
        <v>11</v>
      </c>
    </row>
    <row r="81915" spans="1:1" x14ac:dyDescent="0.45">
      <c r="A81915" t="s">
        <v>12</v>
      </c>
    </row>
    <row r="81916" spans="1:1" x14ac:dyDescent="0.45">
      <c r="A81916" t="s">
        <v>13</v>
      </c>
    </row>
    <row r="81917" spans="1:1" x14ac:dyDescent="0.45">
      <c r="A81917" t="s">
        <v>14</v>
      </c>
    </row>
    <row r="81918" spans="1:1" x14ac:dyDescent="0.45">
      <c r="A81918" t="s">
        <v>15</v>
      </c>
    </row>
    <row r="81919" spans="1:1" x14ac:dyDescent="0.45">
      <c r="A81919" t="s">
        <v>16</v>
      </c>
    </row>
    <row r="81920" spans="1:1" x14ac:dyDescent="0.45">
      <c r="A81920" t="s">
        <v>17</v>
      </c>
    </row>
    <row r="81921" spans="1:1" x14ac:dyDescent="0.45">
      <c r="A81921" t="s">
        <v>18</v>
      </c>
    </row>
    <row r="81922" spans="1:1" x14ac:dyDescent="0.45">
      <c r="A81922" t="s">
        <v>19</v>
      </c>
    </row>
    <row r="81923" spans="1:1" x14ac:dyDescent="0.45">
      <c r="A81923" t="s">
        <v>20</v>
      </c>
    </row>
    <row r="81924" spans="1:1" x14ac:dyDescent="0.45">
      <c r="A81924" t="s">
        <v>21</v>
      </c>
    </row>
    <row r="81925" spans="1:1" x14ac:dyDescent="0.45">
      <c r="A81925" t="s">
        <v>22</v>
      </c>
    </row>
    <row r="81926" spans="1:1" x14ac:dyDescent="0.45">
      <c r="A81926" t="s">
        <v>23</v>
      </c>
    </row>
    <row r="81927" spans="1:1" x14ac:dyDescent="0.45">
      <c r="A81927" t="s">
        <v>24</v>
      </c>
    </row>
    <row r="81928" spans="1:1" x14ac:dyDescent="0.45">
      <c r="A81928" t="s">
        <v>25</v>
      </c>
    </row>
    <row r="81929" spans="1:1" x14ac:dyDescent="0.45">
      <c r="A81929" t="s">
        <v>26</v>
      </c>
    </row>
    <row r="81930" spans="1:1" x14ac:dyDescent="0.45">
      <c r="A81930" t="s">
        <v>27</v>
      </c>
    </row>
    <row r="98292" spans="1:1" x14ac:dyDescent="0.45">
      <c r="A98292" t="s">
        <v>5</v>
      </c>
    </row>
    <row r="98293" spans="1:1" x14ac:dyDescent="0.45">
      <c r="A98293" t="s">
        <v>6</v>
      </c>
    </row>
    <row r="98294" spans="1:1" x14ac:dyDescent="0.45">
      <c r="A98294" t="s">
        <v>7</v>
      </c>
    </row>
    <row r="98295" spans="1:1" x14ac:dyDescent="0.45">
      <c r="A98295" t="s">
        <v>8</v>
      </c>
    </row>
    <row r="98296" spans="1:1" x14ac:dyDescent="0.45">
      <c r="A98296" t="s">
        <v>9</v>
      </c>
    </row>
    <row r="98297" spans="1:1" x14ac:dyDescent="0.45">
      <c r="A98297" t="s">
        <v>10</v>
      </c>
    </row>
    <row r="98298" spans="1:1" x14ac:dyDescent="0.45">
      <c r="A98298" t="s">
        <v>11</v>
      </c>
    </row>
    <row r="98299" spans="1:1" x14ac:dyDescent="0.45">
      <c r="A98299" t="s">
        <v>12</v>
      </c>
    </row>
    <row r="98300" spans="1:1" x14ac:dyDescent="0.45">
      <c r="A98300" t="s">
        <v>13</v>
      </c>
    </row>
    <row r="98301" spans="1:1" x14ac:dyDescent="0.45">
      <c r="A98301" t="s">
        <v>14</v>
      </c>
    </row>
    <row r="98302" spans="1:1" x14ac:dyDescent="0.45">
      <c r="A98302" t="s">
        <v>15</v>
      </c>
    </row>
    <row r="98303" spans="1:1" x14ac:dyDescent="0.45">
      <c r="A98303" t="s">
        <v>16</v>
      </c>
    </row>
    <row r="98304" spans="1:1" x14ac:dyDescent="0.45">
      <c r="A98304" t="s">
        <v>17</v>
      </c>
    </row>
    <row r="98305" spans="1:1" x14ac:dyDescent="0.45">
      <c r="A98305" t="s">
        <v>18</v>
      </c>
    </row>
    <row r="98306" spans="1:1" x14ac:dyDescent="0.45">
      <c r="A98306" t="s">
        <v>19</v>
      </c>
    </row>
    <row r="98307" spans="1:1" x14ac:dyDescent="0.45">
      <c r="A98307" t="s">
        <v>20</v>
      </c>
    </row>
    <row r="98308" spans="1:1" x14ac:dyDescent="0.45">
      <c r="A98308" t="s">
        <v>21</v>
      </c>
    </row>
    <row r="98309" spans="1:1" x14ac:dyDescent="0.45">
      <c r="A98309" t="s">
        <v>22</v>
      </c>
    </row>
    <row r="98310" spans="1:1" x14ac:dyDescent="0.45">
      <c r="A98310" t="s">
        <v>23</v>
      </c>
    </row>
    <row r="98311" spans="1:1" x14ac:dyDescent="0.45">
      <c r="A98311" t="s">
        <v>24</v>
      </c>
    </row>
    <row r="98312" spans="1:1" x14ac:dyDescent="0.45">
      <c r="A98312" t="s">
        <v>25</v>
      </c>
    </row>
    <row r="98313" spans="1:1" x14ac:dyDescent="0.45">
      <c r="A98313" t="s">
        <v>26</v>
      </c>
    </row>
    <row r="98314" spans="1:1" x14ac:dyDescent="0.45">
      <c r="A98314" t="s">
        <v>27</v>
      </c>
    </row>
    <row r="114676" spans="1:1" x14ac:dyDescent="0.45">
      <c r="A114676" t="s">
        <v>5</v>
      </c>
    </row>
    <row r="114677" spans="1:1" x14ac:dyDescent="0.45">
      <c r="A114677" t="s">
        <v>6</v>
      </c>
    </row>
    <row r="114678" spans="1:1" x14ac:dyDescent="0.45">
      <c r="A114678" t="s">
        <v>7</v>
      </c>
    </row>
    <row r="114679" spans="1:1" x14ac:dyDescent="0.45">
      <c r="A114679" t="s">
        <v>8</v>
      </c>
    </row>
    <row r="114680" spans="1:1" x14ac:dyDescent="0.45">
      <c r="A114680" t="s">
        <v>9</v>
      </c>
    </row>
    <row r="114681" spans="1:1" x14ac:dyDescent="0.45">
      <c r="A114681" t="s">
        <v>10</v>
      </c>
    </row>
    <row r="114682" spans="1:1" x14ac:dyDescent="0.45">
      <c r="A114682" t="s">
        <v>11</v>
      </c>
    </row>
    <row r="114683" spans="1:1" x14ac:dyDescent="0.45">
      <c r="A114683" t="s">
        <v>12</v>
      </c>
    </row>
    <row r="114684" spans="1:1" x14ac:dyDescent="0.45">
      <c r="A114684" t="s">
        <v>13</v>
      </c>
    </row>
    <row r="114685" spans="1:1" x14ac:dyDescent="0.45">
      <c r="A114685" t="s">
        <v>14</v>
      </c>
    </row>
    <row r="114686" spans="1:1" x14ac:dyDescent="0.45">
      <c r="A114686" t="s">
        <v>15</v>
      </c>
    </row>
    <row r="114687" spans="1:1" x14ac:dyDescent="0.45">
      <c r="A114687" t="s">
        <v>16</v>
      </c>
    </row>
    <row r="114688" spans="1:1" x14ac:dyDescent="0.45">
      <c r="A114688" t="s">
        <v>17</v>
      </c>
    </row>
    <row r="114689" spans="1:1" x14ac:dyDescent="0.45">
      <c r="A114689" t="s">
        <v>18</v>
      </c>
    </row>
    <row r="114690" spans="1:1" x14ac:dyDescent="0.45">
      <c r="A114690" t="s">
        <v>19</v>
      </c>
    </row>
    <row r="114691" spans="1:1" x14ac:dyDescent="0.45">
      <c r="A114691" t="s">
        <v>20</v>
      </c>
    </row>
    <row r="114692" spans="1:1" x14ac:dyDescent="0.45">
      <c r="A114692" t="s">
        <v>21</v>
      </c>
    </row>
    <row r="114693" spans="1:1" x14ac:dyDescent="0.45">
      <c r="A114693" t="s">
        <v>22</v>
      </c>
    </row>
    <row r="114694" spans="1:1" x14ac:dyDescent="0.45">
      <c r="A114694" t="s">
        <v>23</v>
      </c>
    </row>
    <row r="114695" spans="1:1" x14ac:dyDescent="0.45">
      <c r="A114695" t="s">
        <v>24</v>
      </c>
    </row>
    <row r="114696" spans="1:1" x14ac:dyDescent="0.45">
      <c r="A114696" t="s">
        <v>25</v>
      </c>
    </row>
    <row r="114697" spans="1:1" x14ac:dyDescent="0.45">
      <c r="A114697" t="s">
        <v>26</v>
      </c>
    </row>
    <row r="114698" spans="1:1" x14ac:dyDescent="0.45">
      <c r="A114698" t="s">
        <v>27</v>
      </c>
    </row>
    <row r="131060" spans="1:1" x14ac:dyDescent="0.45">
      <c r="A131060" t="s">
        <v>5</v>
      </c>
    </row>
    <row r="131061" spans="1:1" x14ac:dyDescent="0.45">
      <c r="A131061" t="s">
        <v>6</v>
      </c>
    </row>
    <row r="131062" spans="1:1" x14ac:dyDescent="0.45">
      <c r="A131062" t="s">
        <v>7</v>
      </c>
    </row>
    <row r="131063" spans="1:1" x14ac:dyDescent="0.45">
      <c r="A131063" t="s">
        <v>8</v>
      </c>
    </row>
    <row r="131064" spans="1:1" x14ac:dyDescent="0.45">
      <c r="A131064" t="s">
        <v>9</v>
      </c>
    </row>
    <row r="131065" spans="1:1" x14ac:dyDescent="0.45">
      <c r="A131065" t="s">
        <v>10</v>
      </c>
    </row>
    <row r="131066" spans="1:1" x14ac:dyDescent="0.45">
      <c r="A131066" t="s">
        <v>11</v>
      </c>
    </row>
    <row r="131067" spans="1:1" x14ac:dyDescent="0.45">
      <c r="A131067" t="s">
        <v>12</v>
      </c>
    </row>
    <row r="131068" spans="1:1" x14ac:dyDescent="0.45">
      <c r="A131068" t="s">
        <v>13</v>
      </c>
    </row>
    <row r="131069" spans="1:1" x14ac:dyDescent="0.45">
      <c r="A131069" t="s">
        <v>14</v>
      </c>
    </row>
    <row r="131070" spans="1:1" x14ac:dyDescent="0.45">
      <c r="A131070" t="s">
        <v>15</v>
      </c>
    </row>
    <row r="131071" spans="1:1" x14ac:dyDescent="0.45">
      <c r="A131071" t="s">
        <v>16</v>
      </c>
    </row>
    <row r="131072" spans="1:1" x14ac:dyDescent="0.45">
      <c r="A131072" t="s">
        <v>17</v>
      </c>
    </row>
    <row r="131073" spans="1:1" x14ac:dyDescent="0.45">
      <c r="A131073" t="s">
        <v>18</v>
      </c>
    </row>
    <row r="131074" spans="1:1" x14ac:dyDescent="0.45">
      <c r="A131074" t="s">
        <v>19</v>
      </c>
    </row>
    <row r="131075" spans="1:1" x14ac:dyDescent="0.45">
      <c r="A131075" t="s">
        <v>20</v>
      </c>
    </row>
    <row r="131076" spans="1:1" x14ac:dyDescent="0.45">
      <c r="A131076" t="s">
        <v>21</v>
      </c>
    </row>
    <row r="131077" spans="1:1" x14ac:dyDescent="0.45">
      <c r="A131077" t="s">
        <v>22</v>
      </c>
    </row>
    <row r="131078" spans="1:1" x14ac:dyDescent="0.45">
      <c r="A131078" t="s">
        <v>23</v>
      </c>
    </row>
    <row r="131079" spans="1:1" x14ac:dyDescent="0.45">
      <c r="A131079" t="s">
        <v>24</v>
      </c>
    </row>
    <row r="131080" spans="1:1" x14ac:dyDescent="0.45">
      <c r="A131080" t="s">
        <v>25</v>
      </c>
    </row>
    <row r="131081" spans="1:1" x14ac:dyDescent="0.45">
      <c r="A131081" t="s">
        <v>26</v>
      </c>
    </row>
    <row r="131082" spans="1:1" x14ac:dyDescent="0.45">
      <c r="A131082" t="s">
        <v>27</v>
      </c>
    </row>
    <row r="147444" spans="1:1" x14ac:dyDescent="0.45">
      <c r="A147444" t="s">
        <v>5</v>
      </c>
    </row>
    <row r="147445" spans="1:1" x14ac:dyDescent="0.45">
      <c r="A147445" t="s">
        <v>6</v>
      </c>
    </row>
    <row r="147446" spans="1:1" x14ac:dyDescent="0.45">
      <c r="A147446" t="s">
        <v>7</v>
      </c>
    </row>
    <row r="147447" spans="1:1" x14ac:dyDescent="0.45">
      <c r="A147447" t="s">
        <v>8</v>
      </c>
    </row>
    <row r="147448" spans="1:1" x14ac:dyDescent="0.45">
      <c r="A147448" t="s">
        <v>9</v>
      </c>
    </row>
    <row r="147449" spans="1:1" x14ac:dyDescent="0.45">
      <c r="A147449" t="s">
        <v>10</v>
      </c>
    </row>
    <row r="147450" spans="1:1" x14ac:dyDescent="0.45">
      <c r="A147450" t="s">
        <v>11</v>
      </c>
    </row>
    <row r="147451" spans="1:1" x14ac:dyDescent="0.45">
      <c r="A147451" t="s">
        <v>12</v>
      </c>
    </row>
    <row r="147452" spans="1:1" x14ac:dyDescent="0.45">
      <c r="A147452" t="s">
        <v>13</v>
      </c>
    </row>
    <row r="147453" spans="1:1" x14ac:dyDescent="0.45">
      <c r="A147453" t="s">
        <v>14</v>
      </c>
    </row>
    <row r="147454" spans="1:1" x14ac:dyDescent="0.45">
      <c r="A147454" t="s">
        <v>15</v>
      </c>
    </row>
    <row r="147455" spans="1:1" x14ac:dyDescent="0.45">
      <c r="A147455" t="s">
        <v>16</v>
      </c>
    </row>
    <row r="147456" spans="1:1" x14ac:dyDescent="0.45">
      <c r="A147456" t="s">
        <v>17</v>
      </c>
    </row>
    <row r="147457" spans="1:1" x14ac:dyDescent="0.45">
      <c r="A147457" t="s">
        <v>18</v>
      </c>
    </row>
    <row r="147458" spans="1:1" x14ac:dyDescent="0.45">
      <c r="A147458" t="s">
        <v>19</v>
      </c>
    </row>
    <row r="147459" spans="1:1" x14ac:dyDescent="0.45">
      <c r="A147459" t="s">
        <v>20</v>
      </c>
    </row>
    <row r="147460" spans="1:1" x14ac:dyDescent="0.45">
      <c r="A147460" t="s">
        <v>21</v>
      </c>
    </row>
    <row r="147461" spans="1:1" x14ac:dyDescent="0.45">
      <c r="A147461" t="s">
        <v>22</v>
      </c>
    </row>
    <row r="147462" spans="1:1" x14ac:dyDescent="0.45">
      <c r="A147462" t="s">
        <v>23</v>
      </c>
    </row>
    <row r="147463" spans="1:1" x14ac:dyDescent="0.45">
      <c r="A147463" t="s">
        <v>24</v>
      </c>
    </row>
    <row r="147464" spans="1:1" x14ac:dyDescent="0.45">
      <c r="A147464" t="s">
        <v>25</v>
      </c>
    </row>
    <row r="147465" spans="1:1" x14ac:dyDescent="0.45">
      <c r="A147465" t="s">
        <v>26</v>
      </c>
    </row>
    <row r="147466" spans="1:1" x14ac:dyDescent="0.45">
      <c r="A147466" t="s">
        <v>27</v>
      </c>
    </row>
    <row r="163828" spans="1:1" x14ac:dyDescent="0.45">
      <c r="A163828" t="s">
        <v>5</v>
      </c>
    </row>
    <row r="163829" spans="1:1" x14ac:dyDescent="0.45">
      <c r="A163829" t="s">
        <v>6</v>
      </c>
    </row>
    <row r="163830" spans="1:1" x14ac:dyDescent="0.45">
      <c r="A163830" t="s">
        <v>7</v>
      </c>
    </row>
    <row r="163831" spans="1:1" x14ac:dyDescent="0.45">
      <c r="A163831" t="s">
        <v>8</v>
      </c>
    </row>
    <row r="163832" spans="1:1" x14ac:dyDescent="0.45">
      <c r="A163832" t="s">
        <v>9</v>
      </c>
    </row>
    <row r="163833" spans="1:1" x14ac:dyDescent="0.45">
      <c r="A163833" t="s">
        <v>10</v>
      </c>
    </row>
    <row r="163834" spans="1:1" x14ac:dyDescent="0.45">
      <c r="A163834" t="s">
        <v>11</v>
      </c>
    </row>
    <row r="163835" spans="1:1" x14ac:dyDescent="0.45">
      <c r="A163835" t="s">
        <v>12</v>
      </c>
    </row>
    <row r="163836" spans="1:1" x14ac:dyDescent="0.45">
      <c r="A163836" t="s">
        <v>13</v>
      </c>
    </row>
    <row r="163837" spans="1:1" x14ac:dyDescent="0.45">
      <c r="A163837" t="s">
        <v>14</v>
      </c>
    </row>
    <row r="163838" spans="1:1" x14ac:dyDescent="0.45">
      <c r="A163838" t="s">
        <v>15</v>
      </c>
    </row>
    <row r="163839" spans="1:1" x14ac:dyDescent="0.45">
      <c r="A163839" t="s">
        <v>16</v>
      </c>
    </row>
    <row r="163840" spans="1:1" x14ac:dyDescent="0.45">
      <c r="A163840" t="s">
        <v>17</v>
      </c>
    </row>
    <row r="163841" spans="1:1" x14ac:dyDescent="0.45">
      <c r="A163841" t="s">
        <v>18</v>
      </c>
    </row>
    <row r="163842" spans="1:1" x14ac:dyDescent="0.45">
      <c r="A163842" t="s">
        <v>19</v>
      </c>
    </row>
    <row r="163843" spans="1:1" x14ac:dyDescent="0.45">
      <c r="A163843" t="s">
        <v>20</v>
      </c>
    </row>
    <row r="163844" spans="1:1" x14ac:dyDescent="0.45">
      <c r="A163844" t="s">
        <v>21</v>
      </c>
    </row>
    <row r="163845" spans="1:1" x14ac:dyDescent="0.45">
      <c r="A163845" t="s">
        <v>22</v>
      </c>
    </row>
    <row r="163846" spans="1:1" x14ac:dyDescent="0.45">
      <c r="A163846" t="s">
        <v>23</v>
      </c>
    </row>
    <row r="163847" spans="1:1" x14ac:dyDescent="0.45">
      <c r="A163847" t="s">
        <v>24</v>
      </c>
    </row>
    <row r="163848" spans="1:1" x14ac:dyDescent="0.45">
      <c r="A163848" t="s">
        <v>25</v>
      </c>
    </row>
    <row r="163849" spans="1:1" x14ac:dyDescent="0.45">
      <c r="A163849" t="s">
        <v>26</v>
      </c>
    </row>
    <row r="163850" spans="1:1" x14ac:dyDescent="0.45">
      <c r="A163850" t="s">
        <v>27</v>
      </c>
    </row>
    <row r="180212" spans="1:1" x14ac:dyDescent="0.45">
      <c r="A180212" t="s">
        <v>5</v>
      </c>
    </row>
    <row r="180213" spans="1:1" x14ac:dyDescent="0.45">
      <c r="A180213" t="s">
        <v>6</v>
      </c>
    </row>
    <row r="180214" spans="1:1" x14ac:dyDescent="0.45">
      <c r="A180214" t="s">
        <v>7</v>
      </c>
    </row>
    <row r="180215" spans="1:1" x14ac:dyDescent="0.45">
      <c r="A180215" t="s">
        <v>8</v>
      </c>
    </row>
    <row r="180216" spans="1:1" x14ac:dyDescent="0.45">
      <c r="A180216" t="s">
        <v>9</v>
      </c>
    </row>
    <row r="180217" spans="1:1" x14ac:dyDescent="0.45">
      <c r="A180217" t="s">
        <v>10</v>
      </c>
    </row>
    <row r="180218" spans="1:1" x14ac:dyDescent="0.45">
      <c r="A180218" t="s">
        <v>11</v>
      </c>
    </row>
    <row r="180219" spans="1:1" x14ac:dyDescent="0.45">
      <c r="A180219" t="s">
        <v>12</v>
      </c>
    </row>
    <row r="180220" spans="1:1" x14ac:dyDescent="0.45">
      <c r="A180220" t="s">
        <v>13</v>
      </c>
    </row>
    <row r="180221" spans="1:1" x14ac:dyDescent="0.45">
      <c r="A180221" t="s">
        <v>14</v>
      </c>
    </row>
    <row r="180222" spans="1:1" x14ac:dyDescent="0.45">
      <c r="A180222" t="s">
        <v>15</v>
      </c>
    </row>
    <row r="180223" spans="1:1" x14ac:dyDescent="0.45">
      <c r="A180223" t="s">
        <v>16</v>
      </c>
    </row>
    <row r="180224" spans="1:1" x14ac:dyDescent="0.45">
      <c r="A180224" t="s">
        <v>17</v>
      </c>
    </row>
    <row r="180225" spans="1:1" x14ac:dyDescent="0.45">
      <c r="A180225" t="s">
        <v>18</v>
      </c>
    </row>
    <row r="180226" spans="1:1" x14ac:dyDescent="0.45">
      <c r="A180226" t="s">
        <v>19</v>
      </c>
    </row>
    <row r="180227" spans="1:1" x14ac:dyDescent="0.45">
      <c r="A180227" t="s">
        <v>20</v>
      </c>
    </row>
    <row r="180228" spans="1:1" x14ac:dyDescent="0.45">
      <c r="A180228" t="s">
        <v>21</v>
      </c>
    </row>
    <row r="180229" spans="1:1" x14ac:dyDescent="0.45">
      <c r="A180229" t="s">
        <v>22</v>
      </c>
    </row>
    <row r="180230" spans="1:1" x14ac:dyDescent="0.45">
      <c r="A180230" t="s">
        <v>23</v>
      </c>
    </row>
    <row r="180231" spans="1:1" x14ac:dyDescent="0.45">
      <c r="A180231" t="s">
        <v>24</v>
      </c>
    </row>
    <row r="180232" spans="1:1" x14ac:dyDescent="0.45">
      <c r="A180232" t="s">
        <v>25</v>
      </c>
    </row>
    <row r="180233" spans="1:1" x14ac:dyDescent="0.45">
      <c r="A180233" t="s">
        <v>26</v>
      </c>
    </row>
    <row r="180234" spans="1:1" x14ac:dyDescent="0.45">
      <c r="A180234" t="s">
        <v>27</v>
      </c>
    </row>
    <row r="196596" spans="1:1" x14ac:dyDescent="0.45">
      <c r="A196596" t="s">
        <v>5</v>
      </c>
    </row>
    <row r="196597" spans="1:1" x14ac:dyDescent="0.45">
      <c r="A196597" t="s">
        <v>6</v>
      </c>
    </row>
    <row r="196598" spans="1:1" x14ac:dyDescent="0.45">
      <c r="A196598" t="s">
        <v>7</v>
      </c>
    </row>
    <row r="196599" spans="1:1" x14ac:dyDescent="0.45">
      <c r="A196599" t="s">
        <v>8</v>
      </c>
    </row>
    <row r="196600" spans="1:1" x14ac:dyDescent="0.45">
      <c r="A196600" t="s">
        <v>9</v>
      </c>
    </row>
    <row r="196601" spans="1:1" x14ac:dyDescent="0.45">
      <c r="A196601" t="s">
        <v>10</v>
      </c>
    </row>
    <row r="196602" spans="1:1" x14ac:dyDescent="0.45">
      <c r="A196602" t="s">
        <v>11</v>
      </c>
    </row>
    <row r="196603" spans="1:1" x14ac:dyDescent="0.45">
      <c r="A196603" t="s">
        <v>12</v>
      </c>
    </row>
    <row r="196604" spans="1:1" x14ac:dyDescent="0.45">
      <c r="A196604" t="s">
        <v>13</v>
      </c>
    </row>
    <row r="196605" spans="1:1" x14ac:dyDescent="0.45">
      <c r="A196605" t="s">
        <v>14</v>
      </c>
    </row>
    <row r="196606" spans="1:1" x14ac:dyDescent="0.45">
      <c r="A196606" t="s">
        <v>15</v>
      </c>
    </row>
    <row r="196607" spans="1:1" x14ac:dyDescent="0.45">
      <c r="A196607" t="s">
        <v>16</v>
      </c>
    </row>
    <row r="196608" spans="1:1" x14ac:dyDescent="0.45">
      <c r="A196608" t="s">
        <v>17</v>
      </c>
    </row>
    <row r="196609" spans="1:1" x14ac:dyDescent="0.45">
      <c r="A196609" t="s">
        <v>18</v>
      </c>
    </row>
    <row r="196610" spans="1:1" x14ac:dyDescent="0.45">
      <c r="A196610" t="s">
        <v>19</v>
      </c>
    </row>
    <row r="196611" spans="1:1" x14ac:dyDescent="0.45">
      <c r="A196611" t="s">
        <v>20</v>
      </c>
    </row>
    <row r="196612" spans="1:1" x14ac:dyDescent="0.45">
      <c r="A196612" t="s">
        <v>21</v>
      </c>
    </row>
    <row r="196613" spans="1:1" x14ac:dyDescent="0.45">
      <c r="A196613" t="s">
        <v>22</v>
      </c>
    </row>
    <row r="196614" spans="1:1" x14ac:dyDescent="0.45">
      <c r="A196614" t="s">
        <v>23</v>
      </c>
    </row>
    <row r="196615" spans="1:1" x14ac:dyDescent="0.45">
      <c r="A196615" t="s">
        <v>24</v>
      </c>
    </row>
    <row r="196616" spans="1:1" x14ac:dyDescent="0.45">
      <c r="A196616" t="s">
        <v>25</v>
      </c>
    </row>
    <row r="196617" spans="1:1" x14ac:dyDescent="0.45">
      <c r="A196617" t="s">
        <v>26</v>
      </c>
    </row>
    <row r="196618" spans="1:1" x14ac:dyDescent="0.45">
      <c r="A196618" t="s">
        <v>27</v>
      </c>
    </row>
    <row r="212980" spans="1:1" x14ac:dyDescent="0.45">
      <c r="A212980" t="s">
        <v>5</v>
      </c>
    </row>
    <row r="212981" spans="1:1" x14ac:dyDescent="0.45">
      <c r="A212981" t="s">
        <v>6</v>
      </c>
    </row>
    <row r="212982" spans="1:1" x14ac:dyDescent="0.45">
      <c r="A212982" t="s">
        <v>7</v>
      </c>
    </row>
    <row r="212983" spans="1:1" x14ac:dyDescent="0.45">
      <c r="A212983" t="s">
        <v>8</v>
      </c>
    </row>
    <row r="212984" spans="1:1" x14ac:dyDescent="0.45">
      <c r="A212984" t="s">
        <v>9</v>
      </c>
    </row>
    <row r="212985" spans="1:1" x14ac:dyDescent="0.45">
      <c r="A212985" t="s">
        <v>10</v>
      </c>
    </row>
    <row r="212986" spans="1:1" x14ac:dyDescent="0.45">
      <c r="A212986" t="s">
        <v>11</v>
      </c>
    </row>
    <row r="212987" spans="1:1" x14ac:dyDescent="0.45">
      <c r="A212987" t="s">
        <v>12</v>
      </c>
    </row>
    <row r="212988" spans="1:1" x14ac:dyDescent="0.45">
      <c r="A212988" t="s">
        <v>13</v>
      </c>
    </row>
    <row r="212989" spans="1:1" x14ac:dyDescent="0.45">
      <c r="A212989" t="s">
        <v>14</v>
      </c>
    </row>
    <row r="212990" spans="1:1" x14ac:dyDescent="0.45">
      <c r="A212990" t="s">
        <v>15</v>
      </c>
    </row>
    <row r="212991" spans="1:1" x14ac:dyDescent="0.45">
      <c r="A212991" t="s">
        <v>16</v>
      </c>
    </row>
    <row r="212992" spans="1:1" x14ac:dyDescent="0.45">
      <c r="A212992" t="s">
        <v>17</v>
      </c>
    </row>
    <row r="212993" spans="1:1" x14ac:dyDescent="0.45">
      <c r="A212993" t="s">
        <v>18</v>
      </c>
    </row>
    <row r="212994" spans="1:1" x14ac:dyDescent="0.45">
      <c r="A212994" t="s">
        <v>19</v>
      </c>
    </row>
    <row r="212995" spans="1:1" x14ac:dyDescent="0.45">
      <c r="A212995" t="s">
        <v>20</v>
      </c>
    </row>
    <row r="212996" spans="1:1" x14ac:dyDescent="0.45">
      <c r="A212996" t="s">
        <v>21</v>
      </c>
    </row>
    <row r="212997" spans="1:1" x14ac:dyDescent="0.45">
      <c r="A212997" t="s">
        <v>22</v>
      </c>
    </row>
    <row r="212998" spans="1:1" x14ac:dyDescent="0.45">
      <c r="A212998" t="s">
        <v>23</v>
      </c>
    </row>
    <row r="212999" spans="1:1" x14ac:dyDescent="0.45">
      <c r="A212999" t="s">
        <v>24</v>
      </c>
    </row>
    <row r="213000" spans="1:1" x14ac:dyDescent="0.45">
      <c r="A213000" t="s">
        <v>25</v>
      </c>
    </row>
    <row r="213001" spans="1:1" x14ac:dyDescent="0.45">
      <c r="A213001" t="s">
        <v>26</v>
      </c>
    </row>
    <row r="213002" spans="1:1" x14ac:dyDescent="0.45">
      <c r="A213002" t="s">
        <v>27</v>
      </c>
    </row>
    <row r="229364" spans="1:1" x14ac:dyDescent="0.45">
      <c r="A229364" t="s">
        <v>5</v>
      </c>
    </row>
    <row r="229365" spans="1:1" x14ac:dyDescent="0.45">
      <c r="A229365" t="s">
        <v>6</v>
      </c>
    </row>
    <row r="229366" spans="1:1" x14ac:dyDescent="0.45">
      <c r="A229366" t="s">
        <v>7</v>
      </c>
    </row>
    <row r="229367" spans="1:1" x14ac:dyDescent="0.45">
      <c r="A229367" t="s">
        <v>8</v>
      </c>
    </row>
    <row r="229368" spans="1:1" x14ac:dyDescent="0.45">
      <c r="A229368" t="s">
        <v>9</v>
      </c>
    </row>
    <row r="229369" spans="1:1" x14ac:dyDescent="0.45">
      <c r="A229369" t="s">
        <v>10</v>
      </c>
    </row>
    <row r="229370" spans="1:1" x14ac:dyDescent="0.45">
      <c r="A229370" t="s">
        <v>11</v>
      </c>
    </row>
    <row r="229371" spans="1:1" x14ac:dyDescent="0.45">
      <c r="A229371" t="s">
        <v>12</v>
      </c>
    </row>
    <row r="229372" spans="1:1" x14ac:dyDescent="0.45">
      <c r="A229372" t="s">
        <v>13</v>
      </c>
    </row>
    <row r="229373" spans="1:1" x14ac:dyDescent="0.45">
      <c r="A229373" t="s">
        <v>14</v>
      </c>
    </row>
    <row r="229374" spans="1:1" x14ac:dyDescent="0.45">
      <c r="A229374" t="s">
        <v>15</v>
      </c>
    </row>
    <row r="229375" spans="1:1" x14ac:dyDescent="0.45">
      <c r="A229375" t="s">
        <v>16</v>
      </c>
    </row>
    <row r="229376" spans="1:1" x14ac:dyDescent="0.45">
      <c r="A229376" t="s">
        <v>17</v>
      </c>
    </row>
    <row r="229377" spans="1:1" x14ac:dyDescent="0.45">
      <c r="A229377" t="s">
        <v>18</v>
      </c>
    </row>
    <row r="229378" spans="1:1" x14ac:dyDescent="0.45">
      <c r="A229378" t="s">
        <v>19</v>
      </c>
    </row>
    <row r="229379" spans="1:1" x14ac:dyDescent="0.45">
      <c r="A229379" t="s">
        <v>20</v>
      </c>
    </row>
    <row r="229380" spans="1:1" x14ac:dyDescent="0.45">
      <c r="A229380" t="s">
        <v>21</v>
      </c>
    </row>
    <row r="229381" spans="1:1" x14ac:dyDescent="0.45">
      <c r="A229381" t="s">
        <v>22</v>
      </c>
    </row>
    <row r="229382" spans="1:1" x14ac:dyDescent="0.45">
      <c r="A229382" t="s">
        <v>23</v>
      </c>
    </row>
    <row r="229383" spans="1:1" x14ac:dyDescent="0.45">
      <c r="A229383" t="s">
        <v>24</v>
      </c>
    </row>
    <row r="229384" spans="1:1" x14ac:dyDescent="0.45">
      <c r="A229384" t="s">
        <v>25</v>
      </c>
    </row>
    <row r="229385" spans="1:1" x14ac:dyDescent="0.45">
      <c r="A229385" t="s">
        <v>26</v>
      </c>
    </row>
    <row r="229386" spans="1:1" x14ac:dyDescent="0.45">
      <c r="A229386" t="s">
        <v>27</v>
      </c>
    </row>
    <row r="245748" spans="1:1" x14ac:dyDescent="0.45">
      <c r="A245748" t="s">
        <v>5</v>
      </c>
    </row>
    <row r="245749" spans="1:1" x14ac:dyDescent="0.45">
      <c r="A245749" t="s">
        <v>6</v>
      </c>
    </row>
    <row r="245750" spans="1:1" x14ac:dyDescent="0.45">
      <c r="A245750" t="s">
        <v>7</v>
      </c>
    </row>
    <row r="245751" spans="1:1" x14ac:dyDescent="0.45">
      <c r="A245751" t="s">
        <v>8</v>
      </c>
    </row>
    <row r="245752" spans="1:1" x14ac:dyDescent="0.45">
      <c r="A245752" t="s">
        <v>9</v>
      </c>
    </row>
    <row r="245753" spans="1:1" x14ac:dyDescent="0.45">
      <c r="A245753" t="s">
        <v>10</v>
      </c>
    </row>
    <row r="245754" spans="1:1" x14ac:dyDescent="0.45">
      <c r="A245754" t="s">
        <v>11</v>
      </c>
    </row>
    <row r="245755" spans="1:1" x14ac:dyDescent="0.45">
      <c r="A245755" t="s">
        <v>12</v>
      </c>
    </row>
    <row r="245756" spans="1:1" x14ac:dyDescent="0.45">
      <c r="A245756" t="s">
        <v>13</v>
      </c>
    </row>
    <row r="245757" spans="1:1" x14ac:dyDescent="0.45">
      <c r="A245757" t="s">
        <v>14</v>
      </c>
    </row>
    <row r="245758" spans="1:1" x14ac:dyDescent="0.45">
      <c r="A245758" t="s">
        <v>15</v>
      </c>
    </row>
    <row r="245759" spans="1:1" x14ac:dyDescent="0.45">
      <c r="A245759" t="s">
        <v>16</v>
      </c>
    </row>
    <row r="245760" spans="1:1" x14ac:dyDescent="0.45">
      <c r="A245760" t="s">
        <v>17</v>
      </c>
    </row>
    <row r="245761" spans="1:1" x14ac:dyDescent="0.45">
      <c r="A245761" t="s">
        <v>18</v>
      </c>
    </row>
    <row r="245762" spans="1:1" x14ac:dyDescent="0.45">
      <c r="A245762" t="s">
        <v>19</v>
      </c>
    </row>
    <row r="245763" spans="1:1" x14ac:dyDescent="0.45">
      <c r="A245763" t="s">
        <v>20</v>
      </c>
    </row>
    <row r="245764" spans="1:1" x14ac:dyDescent="0.45">
      <c r="A245764" t="s">
        <v>21</v>
      </c>
    </row>
    <row r="245765" spans="1:1" x14ac:dyDescent="0.45">
      <c r="A245765" t="s">
        <v>22</v>
      </c>
    </row>
    <row r="245766" spans="1:1" x14ac:dyDescent="0.45">
      <c r="A245766" t="s">
        <v>23</v>
      </c>
    </row>
    <row r="245767" spans="1:1" x14ac:dyDescent="0.45">
      <c r="A245767" t="s">
        <v>24</v>
      </c>
    </row>
    <row r="245768" spans="1:1" x14ac:dyDescent="0.45">
      <c r="A245768" t="s">
        <v>25</v>
      </c>
    </row>
    <row r="245769" spans="1:1" x14ac:dyDescent="0.45">
      <c r="A245769" t="s">
        <v>26</v>
      </c>
    </row>
    <row r="245770" spans="1:1" x14ac:dyDescent="0.45">
      <c r="A245770" t="s">
        <v>27</v>
      </c>
    </row>
    <row r="262132" spans="1:1" x14ac:dyDescent="0.45">
      <c r="A262132" t="s">
        <v>5</v>
      </c>
    </row>
    <row r="262133" spans="1:1" x14ac:dyDescent="0.45">
      <c r="A262133" t="s">
        <v>6</v>
      </c>
    </row>
    <row r="262134" spans="1:1" x14ac:dyDescent="0.45">
      <c r="A262134" t="s">
        <v>7</v>
      </c>
    </row>
    <row r="262135" spans="1:1" x14ac:dyDescent="0.45">
      <c r="A262135" t="s">
        <v>8</v>
      </c>
    </row>
    <row r="262136" spans="1:1" x14ac:dyDescent="0.45">
      <c r="A262136" t="s">
        <v>9</v>
      </c>
    </row>
    <row r="262137" spans="1:1" x14ac:dyDescent="0.45">
      <c r="A262137" t="s">
        <v>10</v>
      </c>
    </row>
    <row r="262138" spans="1:1" x14ac:dyDescent="0.45">
      <c r="A262138" t="s">
        <v>11</v>
      </c>
    </row>
    <row r="262139" spans="1:1" x14ac:dyDescent="0.45">
      <c r="A262139" t="s">
        <v>12</v>
      </c>
    </row>
    <row r="262140" spans="1:1" x14ac:dyDescent="0.45">
      <c r="A262140" t="s">
        <v>13</v>
      </c>
    </row>
    <row r="262141" spans="1:1" x14ac:dyDescent="0.45">
      <c r="A262141" t="s">
        <v>14</v>
      </c>
    </row>
    <row r="262142" spans="1:1" x14ac:dyDescent="0.45">
      <c r="A262142" t="s">
        <v>15</v>
      </c>
    </row>
    <row r="262143" spans="1:1" x14ac:dyDescent="0.45">
      <c r="A262143" t="s">
        <v>16</v>
      </c>
    </row>
    <row r="262144" spans="1:1" x14ac:dyDescent="0.45">
      <c r="A262144" t="s">
        <v>17</v>
      </c>
    </row>
    <row r="262145" spans="1:1" x14ac:dyDescent="0.45">
      <c r="A262145" t="s">
        <v>18</v>
      </c>
    </row>
    <row r="262146" spans="1:1" x14ac:dyDescent="0.45">
      <c r="A262146" t="s">
        <v>19</v>
      </c>
    </row>
    <row r="262147" spans="1:1" x14ac:dyDescent="0.45">
      <c r="A262147" t="s">
        <v>20</v>
      </c>
    </row>
    <row r="262148" spans="1:1" x14ac:dyDescent="0.45">
      <c r="A262148" t="s">
        <v>21</v>
      </c>
    </row>
    <row r="262149" spans="1:1" x14ac:dyDescent="0.45">
      <c r="A262149" t="s">
        <v>22</v>
      </c>
    </row>
    <row r="262150" spans="1:1" x14ac:dyDescent="0.45">
      <c r="A262150" t="s">
        <v>23</v>
      </c>
    </row>
    <row r="262151" spans="1:1" x14ac:dyDescent="0.45">
      <c r="A262151" t="s">
        <v>24</v>
      </c>
    </row>
    <row r="262152" spans="1:1" x14ac:dyDescent="0.45">
      <c r="A262152" t="s">
        <v>25</v>
      </c>
    </row>
    <row r="262153" spans="1:1" x14ac:dyDescent="0.45">
      <c r="A262153" t="s">
        <v>26</v>
      </c>
    </row>
    <row r="262154" spans="1:1" x14ac:dyDescent="0.45">
      <c r="A262154" t="s">
        <v>27</v>
      </c>
    </row>
    <row r="278516" spans="1:1" x14ac:dyDescent="0.45">
      <c r="A278516" t="s">
        <v>5</v>
      </c>
    </row>
    <row r="278517" spans="1:1" x14ac:dyDescent="0.45">
      <c r="A278517" t="s">
        <v>6</v>
      </c>
    </row>
    <row r="278518" spans="1:1" x14ac:dyDescent="0.45">
      <c r="A278518" t="s">
        <v>7</v>
      </c>
    </row>
    <row r="278519" spans="1:1" x14ac:dyDescent="0.45">
      <c r="A278519" t="s">
        <v>8</v>
      </c>
    </row>
    <row r="278520" spans="1:1" x14ac:dyDescent="0.45">
      <c r="A278520" t="s">
        <v>9</v>
      </c>
    </row>
    <row r="278521" spans="1:1" x14ac:dyDescent="0.45">
      <c r="A278521" t="s">
        <v>10</v>
      </c>
    </row>
    <row r="278522" spans="1:1" x14ac:dyDescent="0.45">
      <c r="A278522" t="s">
        <v>11</v>
      </c>
    </row>
    <row r="278523" spans="1:1" x14ac:dyDescent="0.45">
      <c r="A278523" t="s">
        <v>12</v>
      </c>
    </row>
    <row r="278524" spans="1:1" x14ac:dyDescent="0.45">
      <c r="A278524" t="s">
        <v>13</v>
      </c>
    </row>
    <row r="278525" spans="1:1" x14ac:dyDescent="0.45">
      <c r="A278525" t="s">
        <v>14</v>
      </c>
    </row>
    <row r="278526" spans="1:1" x14ac:dyDescent="0.45">
      <c r="A278526" t="s">
        <v>15</v>
      </c>
    </row>
    <row r="278527" spans="1:1" x14ac:dyDescent="0.45">
      <c r="A278527" t="s">
        <v>16</v>
      </c>
    </row>
    <row r="278528" spans="1:1" x14ac:dyDescent="0.45">
      <c r="A278528" t="s">
        <v>17</v>
      </c>
    </row>
    <row r="278529" spans="1:1" x14ac:dyDescent="0.45">
      <c r="A278529" t="s">
        <v>18</v>
      </c>
    </row>
    <row r="278530" spans="1:1" x14ac:dyDescent="0.45">
      <c r="A278530" t="s">
        <v>19</v>
      </c>
    </row>
    <row r="278531" spans="1:1" x14ac:dyDescent="0.45">
      <c r="A278531" t="s">
        <v>20</v>
      </c>
    </row>
    <row r="278532" spans="1:1" x14ac:dyDescent="0.45">
      <c r="A278532" t="s">
        <v>21</v>
      </c>
    </row>
    <row r="278533" spans="1:1" x14ac:dyDescent="0.45">
      <c r="A278533" t="s">
        <v>22</v>
      </c>
    </row>
    <row r="278534" spans="1:1" x14ac:dyDescent="0.45">
      <c r="A278534" t="s">
        <v>23</v>
      </c>
    </row>
    <row r="278535" spans="1:1" x14ac:dyDescent="0.45">
      <c r="A278535" t="s">
        <v>24</v>
      </c>
    </row>
    <row r="278536" spans="1:1" x14ac:dyDescent="0.45">
      <c r="A278536" t="s">
        <v>25</v>
      </c>
    </row>
    <row r="278537" spans="1:1" x14ac:dyDescent="0.45">
      <c r="A278537" t="s">
        <v>26</v>
      </c>
    </row>
    <row r="278538" spans="1:1" x14ac:dyDescent="0.45">
      <c r="A278538" t="s">
        <v>27</v>
      </c>
    </row>
    <row r="294900" spans="1:1" x14ac:dyDescent="0.45">
      <c r="A294900" t="s">
        <v>5</v>
      </c>
    </row>
    <row r="294901" spans="1:1" x14ac:dyDescent="0.45">
      <c r="A294901" t="s">
        <v>6</v>
      </c>
    </row>
    <row r="294902" spans="1:1" x14ac:dyDescent="0.45">
      <c r="A294902" t="s">
        <v>7</v>
      </c>
    </row>
    <row r="294903" spans="1:1" x14ac:dyDescent="0.45">
      <c r="A294903" t="s">
        <v>8</v>
      </c>
    </row>
    <row r="294904" spans="1:1" x14ac:dyDescent="0.45">
      <c r="A294904" t="s">
        <v>9</v>
      </c>
    </row>
    <row r="294905" spans="1:1" x14ac:dyDescent="0.45">
      <c r="A294905" t="s">
        <v>10</v>
      </c>
    </row>
    <row r="294906" spans="1:1" x14ac:dyDescent="0.45">
      <c r="A294906" t="s">
        <v>11</v>
      </c>
    </row>
    <row r="294907" spans="1:1" x14ac:dyDescent="0.45">
      <c r="A294907" t="s">
        <v>12</v>
      </c>
    </row>
    <row r="294908" spans="1:1" x14ac:dyDescent="0.45">
      <c r="A294908" t="s">
        <v>13</v>
      </c>
    </row>
    <row r="294909" spans="1:1" x14ac:dyDescent="0.45">
      <c r="A294909" t="s">
        <v>14</v>
      </c>
    </row>
    <row r="294910" spans="1:1" x14ac:dyDescent="0.45">
      <c r="A294910" t="s">
        <v>15</v>
      </c>
    </row>
    <row r="294911" spans="1:1" x14ac:dyDescent="0.45">
      <c r="A294911" t="s">
        <v>16</v>
      </c>
    </row>
    <row r="294912" spans="1:1" x14ac:dyDescent="0.45">
      <c r="A294912" t="s">
        <v>17</v>
      </c>
    </row>
    <row r="294913" spans="1:1" x14ac:dyDescent="0.45">
      <c r="A294913" t="s">
        <v>18</v>
      </c>
    </row>
    <row r="294914" spans="1:1" x14ac:dyDescent="0.45">
      <c r="A294914" t="s">
        <v>19</v>
      </c>
    </row>
    <row r="294915" spans="1:1" x14ac:dyDescent="0.45">
      <c r="A294915" t="s">
        <v>20</v>
      </c>
    </row>
    <row r="294916" spans="1:1" x14ac:dyDescent="0.45">
      <c r="A294916" t="s">
        <v>21</v>
      </c>
    </row>
    <row r="294917" spans="1:1" x14ac:dyDescent="0.45">
      <c r="A294917" t="s">
        <v>22</v>
      </c>
    </row>
    <row r="294918" spans="1:1" x14ac:dyDescent="0.45">
      <c r="A294918" t="s">
        <v>23</v>
      </c>
    </row>
    <row r="294919" spans="1:1" x14ac:dyDescent="0.45">
      <c r="A294919" t="s">
        <v>24</v>
      </c>
    </row>
    <row r="294920" spans="1:1" x14ac:dyDescent="0.45">
      <c r="A294920" t="s">
        <v>25</v>
      </c>
    </row>
    <row r="294921" spans="1:1" x14ac:dyDescent="0.45">
      <c r="A294921" t="s">
        <v>26</v>
      </c>
    </row>
    <row r="294922" spans="1:1" x14ac:dyDescent="0.45">
      <c r="A294922" t="s">
        <v>27</v>
      </c>
    </row>
    <row r="311284" spans="1:1" x14ac:dyDescent="0.45">
      <c r="A311284" t="s">
        <v>5</v>
      </c>
    </row>
    <row r="311285" spans="1:1" x14ac:dyDescent="0.45">
      <c r="A311285" t="s">
        <v>6</v>
      </c>
    </row>
    <row r="311286" spans="1:1" x14ac:dyDescent="0.45">
      <c r="A311286" t="s">
        <v>7</v>
      </c>
    </row>
    <row r="311287" spans="1:1" x14ac:dyDescent="0.45">
      <c r="A311287" t="s">
        <v>8</v>
      </c>
    </row>
    <row r="311288" spans="1:1" x14ac:dyDescent="0.45">
      <c r="A311288" t="s">
        <v>9</v>
      </c>
    </row>
    <row r="311289" spans="1:1" x14ac:dyDescent="0.45">
      <c r="A311289" t="s">
        <v>10</v>
      </c>
    </row>
    <row r="311290" spans="1:1" x14ac:dyDescent="0.45">
      <c r="A311290" t="s">
        <v>11</v>
      </c>
    </row>
    <row r="311291" spans="1:1" x14ac:dyDescent="0.45">
      <c r="A311291" t="s">
        <v>12</v>
      </c>
    </row>
    <row r="311292" spans="1:1" x14ac:dyDescent="0.45">
      <c r="A311292" t="s">
        <v>13</v>
      </c>
    </row>
    <row r="311293" spans="1:1" x14ac:dyDescent="0.45">
      <c r="A311293" t="s">
        <v>14</v>
      </c>
    </row>
    <row r="311294" spans="1:1" x14ac:dyDescent="0.45">
      <c r="A311294" t="s">
        <v>15</v>
      </c>
    </row>
    <row r="311295" spans="1:1" x14ac:dyDescent="0.45">
      <c r="A311295" t="s">
        <v>16</v>
      </c>
    </row>
    <row r="311296" spans="1:1" x14ac:dyDescent="0.45">
      <c r="A311296" t="s">
        <v>17</v>
      </c>
    </row>
    <row r="311297" spans="1:1" x14ac:dyDescent="0.45">
      <c r="A311297" t="s">
        <v>18</v>
      </c>
    </row>
    <row r="311298" spans="1:1" x14ac:dyDescent="0.45">
      <c r="A311298" t="s">
        <v>19</v>
      </c>
    </row>
    <row r="311299" spans="1:1" x14ac:dyDescent="0.45">
      <c r="A311299" t="s">
        <v>20</v>
      </c>
    </row>
    <row r="311300" spans="1:1" x14ac:dyDescent="0.45">
      <c r="A311300" t="s">
        <v>21</v>
      </c>
    </row>
    <row r="311301" spans="1:1" x14ac:dyDescent="0.45">
      <c r="A311301" t="s">
        <v>22</v>
      </c>
    </row>
    <row r="311302" spans="1:1" x14ac:dyDescent="0.45">
      <c r="A311302" t="s">
        <v>23</v>
      </c>
    </row>
    <row r="311303" spans="1:1" x14ac:dyDescent="0.45">
      <c r="A311303" t="s">
        <v>24</v>
      </c>
    </row>
    <row r="311304" spans="1:1" x14ac:dyDescent="0.45">
      <c r="A311304" t="s">
        <v>25</v>
      </c>
    </row>
    <row r="311305" spans="1:1" x14ac:dyDescent="0.45">
      <c r="A311305" t="s">
        <v>26</v>
      </c>
    </row>
    <row r="311306" spans="1:1" x14ac:dyDescent="0.45">
      <c r="A311306" t="s">
        <v>27</v>
      </c>
    </row>
    <row r="327668" spans="1:1" x14ac:dyDescent="0.45">
      <c r="A327668" t="s">
        <v>5</v>
      </c>
    </row>
    <row r="327669" spans="1:1" x14ac:dyDescent="0.45">
      <c r="A327669" t="s">
        <v>6</v>
      </c>
    </row>
    <row r="327670" spans="1:1" x14ac:dyDescent="0.45">
      <c r="A327670" t="s">
        <v>7</v>
      </c>
    </row>
    <row r="327671" spans="1:1" x14ac:dyDescent="0.45">
      <c r="A327671" t="s">
        <v>8</v>
      </c>
    </row>
    <row r="327672" spans="1:1" x14ac:dyDescent="0.45">
      <c r="A327672" t="s">
        <v>9</v>
      </c>
    </row>
    <row r="327673" spans="1:1" x14ac:dyDescent="0.45">
      <c r="A327673" t="s">
        <v>10</v>
      </c>
    </row>
    <row r="327674" spans="1:1" x14ac:dyDescent="0.45">
      <c r="A327674" t="s">
        <v>11</v>
      </c>
    </row>
    <row r="327675" spans="1:1" x14ac:dyDescent="0.45">
      <c r="A327675" t="s">
        <v>12</v>
      </c>
    </row>
    <row r="327676" spans="1:1" x14ac:dyDescent="0.45">
      <c r="A327676" t="s">
        <v>13</v>
      </c>
    </row>
    <row r="327677" spans="1:1" x14ac:dyDescent="0.45">
      <c r="A327677" t="s">
        <v>14</v>
      </c>
    </row>
    <row r="327678" spans="1:1" x14ac:dyDescent="0.45">
      <c r="A327678" t="s">
        <v>15</v>
      </c>
    </row>
    <row r="327679" spans="1:1" x14ac:dyDescent="0.45">
      <c r="A327679" t="s">
        <v>16</v>
      </c>
    </row>
    <row r="327680" spans="1:1" x14ac:dyDescent="0.45">
      <c r="A327680" t="s">
        <v>17</v>
      </c>
    </row>
    <row r="327681" spans="1:1" x14ac:dyDescent="0.45">
      <c r="A327681" t="s">
        <v>18</v>
      </c>
    </row>
    <row r="327682" spans="1:1" x14ac:dyDescent="0.45">
      <c r="A327682" t="s">
        <v>19</v>
      </c>
    </row>
    <row r="327683" spans="1:1" x14ac:dyDescent="0.45">
      <c r="A327683" t="s">
        <v>20</v>
      </c>
    </row>
    <row r="327684" spans="1:1" x14ac:dyDescent="0.45">
      <c r="A327684" t="s">
        <v>21</v>
      </c>
    </row>
    <row r="327685" spans="1:1" x14ac:dyDescent="0.45">
      <c r="A327685" t="s">
        <v>22</v>
      </c>
    </row>
    <row r="327686" spans="1:1" x14ac:dyDescent="0.45">
      <c r="A327686" t="s">
        <v>23</v>
      </c>
    </row>
    <row r="327687" spans="1:1" x14ac:dyDescent="0.45">
      <c r="A327687" t="s">
        <v>24</v>
      </c>
    </row>
    <row r="327688" spans="1:1" x14ac:dyDescent="0.45">
      <c r="A327688" t="s">
        <v>25</v>
      </c>
    </row>
    <row r="327689" spans="1:1" x14ac:dyDescent="0.45">
      <c r="A327689" t="s">
        <v>26</v>
      </c>
    </row>
    <row r="327690" spans="1:1" x14ac:dyDescent="0.45">
      <c r="A327690" t="s">
        <v>27</v>
      </c>
    </row>
    <row r="344052" spans="1:1" x14ac:dyDescent="0.45">
      <c r="A344052" t="s">
        <v>5</v>
      </c>
    </row>
    <row r="344053" spans="1:1" x14ac:dyDescent="0.45">
      <c r="A344053" t="s">
        <v>6</v>
      </c>
    </row>
    <row r="344054" spans="1:1" x14ac:dyDescent="0.45">
      <c r="A344054" t="s">
        <v>7</v>
      </c>
    </row>
    <row r="344055" spans="1:1" x14ac:dyDescent="0.45">
      <c r="A344055" t="s">
        <v>8</v>
      </c>
    </row>
    <row r="344056" spans="1:1" x14ac:dyDescent="0.45">
      <c r="A344056" t="s">
        <v>9</v>
      </c>
    </row>
    <row r="344057" spans="1:1" x14ac:dyDescent="0.45">
      <c r="A344057" t="s">
        <v>10</v>
      </c>
    </row>
    <row r="344058" spans="1:1" x14ac:dyDescent="0.45">
      <c r="A344058" t="s">
        <v>11</v>
      </c>
    </row>
    <row r="344059" spans="1:1" x14ac:dyDescent="0.45">
      <c r="A344059" t="s">
        <v>12</v>
      </c>
    </row>
    <row r="344060" spans="1:1" x14ac:dyDescent="0.45">
      <c r="A344060" t="s">
        <v>13</v>
      </c>
    </row>
    <row r="344061" spans="1:1" x14ac:dyDescent="0.45">
      <c r="A344061" t="s">
        <v>14</v>
      </c>
    </row>
    <row r="344062" spans="1:1" x14ac:dyDescent="0.45">
      <c r="A344062" t="s">
        <v>15</v>
      </c>
    </row>
    <row r="344063" spans="1:1" x14ac:dyDescent="0.45">
      <c r="A344063" t="s">
        <v>16</v>
      </c>
    </row>
    <row r="344064" spans="1:1" x14ac:dyDescent="0.45">
      <c r="A344064" t="s">
        <v>17</v>
      </c>
    </row>
    <row r="344065" spans="1:1" x14ac:dyDescent="0.45">
      <c r="A344065" t="s">
        <v>18</v>
      </c>
    </row>
    <row r="344066" spans="1:1" x14ac:dyDescent="0.45">
      <c r="A344066" t="s">
        <v>19</v>
      </c>
    </row>
    <row r="344067" spans="1:1" x14ac:dyDescent="0.45">
      <c r="A344067" t="s">
        <v>20</v>
      </c>
    </row>
    <row r="344068" spans="1:1" x14ac:dyDescent="0.45">
      <c r="A344068" t="s">
        <v>21</v>
      </c>
    </row>
    <row r="344069" spans="1:1" x14ac:dyDescent="0.45">
      <c r="A344069" t="s">
        <v>22</v>
      </c>
    </row>
    <row r="344070" spans="1:1" x14ac:dyDescent="0.45">
      <c r="A344070" t="s">
        <v>23</v>
      </c>
    </row>
    <row r="344071" spans="1:1" x14ac:dyDescent="0.45">
      <c r="A344071" t="s">
        <v>24</v>
      </c>
    </row>
    <row r="344072" spans="1:1" x14ac:dyDescent="0.45">
      <c r="A344072" t="s">
        <v>25</v>
      </c>
    </row>
    <row r="344073" spans="1:1" x14ac:dyDescent="0.45">
      <c r="A344073" t="s">
        <v>26</v>
      </c>
    </row>
    <row r="344074" spans="1:1" x14ac:dyDescent="0.45">
      <c r="A344074" t="s">
        <v>27</v>
      </c>
    </row>
    <row r="360436" spans="1:1" x14ac:dyDescent="0.45">
      <c r="A360436" t="s">
        <v>5</v>
      </c>
    </row>
    <row r="360437" spans="1:1" x14ac:dyDescent="0.45">
      <c r="A360437" t="s">
        <v>6</v>
      </c>
    </row>
    <row r="360438" spans="1:1" x14ac:dyDescent="0.45">
      <c r="A360438" t="s">
        <v>7</v>
      </c>
    </row>
    <row r="360439" spans="1:1" x14ac:dyDescent="0.45">
      <c r="A360439" t="s">
        <v>8</v>
      </c>
    </row>
    <row r="360440" spans="1:1" x14ac:dyDescent="0.45">
      <c r="A360440" t="s">
        <v>9</v>
      </c>
    </row>
    <row r="360441" spans="1:1" x14ac:dyDescent="0.45">
      <c r="A360441" t="s">
        <v>10</v>
      </c>
    </row>
    <row r="360442" spans="1:1" x14ac:dyDescent="0.45">
      <c r="A360442" t="s">
        <v>11</v>
      </c>
    </row>
    <row r="360443" spans="1:1" x14ac:dyDescent="0.45">
      <c r="A360443" t="s">
        <v>12</v>
      </c>
    </row>
    <row r="360444" spans="1:1" x14ac:dyDescent="0.45">
      <c r="A360444" t="s">
        <v>13</v>
      </c>
    </row>
    <row r="360445" spans="1:1" x14ac:dyDescent="0.45">
      <c r="A360445" t="s">
        <v>14</v>
      </c>
    </row>
    <row r="360446" spans="1:1" x14ac:dyDescent="0.45">
      <c r="A360446" t="s">
        <v>15</v>
      </c>
    </row>
    <row r="360447" spans="1:1" x14ac:dyDescent="0.45">
      <c r="A360447" t="s">
        <v>16</v>
      </c>
    </row>
    <row r="360448" spans="1:1" x14ac:dyDescent="0.45">
      <c r="A360448" t="s">
        <v>17</v>
      </c>
    </row>
    <row r="360449" spans="1:1" x14ac:dyDescent="0.45">
      <c r="A360449" t="s">
        <v>18</v>
      </c>
    </row>
    <row r="360450" spans="1:1" x14ac:dyDescent="0.45">
      <c r="A360450" t="s">
        <v>19</v>
      </c>
    </row>
    <row r="360451" spans="1:1" x14ac:dyDescent="0.45">
      <c r="A360451" t="s">
        <v>20</v>
      </c>
    </row>
    <row r="360452" spans="1:1" x14ac:dyDescent="0.45">
      <c r="A360452" t="s">
        <v>21</v>
      </c>
    </row>
    <row r="360453" spans="1:1" x14ac:dyDescent="0.45">
      <c r="A360453" t="s">
        <v>22</v>
      </c>
    </row>
    <row r="360454" spans="1:1" x14ac:dyDescent="0.45">
      <c r="A360454" t="s">
        <v>23</v>
      </c>
    </row>
    <row r="360455" spans="1:1" x14ac:dyDescent="0.45">
      <c r="A360455" t="s">
        <v>24</v>
      </c>
    </row>
    <row r="360456" spans="1:1" x14ac:dyDescent="0.45">
      <c r="A360456" t="s">
        <v>25</v>
      </c>
    </row>
    <row r="360457" spans="1:1" x14ac:dyDescent="0.45">
      <c r="A360457" t="s">
        <v>26</v>
      </c>
    </row>
    <row r="360458" spans="1:1" x14ac:dyDescent="0.45">
      <c r="A360458" t="s">
        <v>27</v>
      </c>
    </row>
    <row r="376820" spans="1:1" x14ac:dyDescent="0.45">
      <c r="A376820" t="s">
        <v>5</v>
      </c>
    </row>
    <row r="376821" spans="1:1" x14ac:dyDescent="0.45">
      <c r="A376821" t="s">
        <v>6</v>
      </c>
    </row>
    <row r="376822" spans="1:1" x14ac:dyDescent="0.45">
      <c r="A376822" t="s">
        <v>7</v>
      </c>
    </row>
    <row r="376823" spans="1:1" x14ac:dyDescent="0.45">
      <c r="A376823" t="s">
        <v>8</v>
      </c>
    </row>
    <row r="376824" spans="1:1" x14ac:dyDescent="0.45">
      <c r="A376824" t="s">
        <v>9</v>
      </c>
    </row>
    <row r="376825" spans="1:1" x14ac:dyDescent="0.45">
      <c r="A376825" t="s">
        <v>10</v>
      </c>
    </row>
    <row r="376826" spans="1:1" x14ac:dyDescent="0.45">
      <c r="A376826" t="s">
        <v>11</v>
      </c>
    </row>
    <row r="376827" spans="1:1" x14ac:dyDescent="0.45">
      <c r="A376827" t="s">
        <v>12</v>
      </c>
    </row>
    <row r="376828" spans="1:1" x14ac:dyDescent="0.45">
      <c r="A376828" t="s">
        <v>13</v>
      </c>
    </row>
    <row r="376829" spans="1:1" x14ac:dyDescent="0.45">
      <c r="A376829" t="s">
        <v>14</v>
      </c>
    </row>
    <row r="376830" spans="1:1" x14ac:dyDescent="0.45">
      <c r="A376830" t="s">
        <v>15</v>
      </c>
    </row>
    <row r="376831" spans="1:1" x14ac:dyDescent="0.45">
      <c r="A376831" t="s">
        <v>16</v>
      </c>
    </row>
    <row r="376832" spans="1:1" x14ac:dyDescent="0.45">
      <c r="A376832" t="s">
        <v>17</v>
      </c>
    </row>
    <row r="376833" spans="1:1" x14ac:dyDescent="0.45">
      <c r="A376833" t="s">
        <v>18</v>
      </c>
    </row>
    <row r="376834" spans="1:1" x14ac:dyDescent="0.45">
      <c r="A376834" t="s">
        <v>19</v>
      </c>
    </row>
    <row r="376835" spans="1:1" x14ac:dyDescent="0.45">
      <c r="A376835" t="s">
        <v>20</v>
      </c>
    </row>
    <row r="376836" spans="1:1" x14ac:dyDescent="0.45">
      <c r="A376836" t="s">
        <v>21</v>
      </c>
    </row>
    <row r="376837" spans="1:1" x14ac:dyDescent="0.45">
      <c r="A376837" t="s">
        <v>22</v>
      </c>
    </row>
    <row r="376838" spans="1:1" x14ac:dyDescent="0.45">
      <c r="A376838" t="s">
        <v>23</v>
      </c>
    </row>
    <row r="376839" spans="1:1" x14ac:dyDescent="0.45">
      <c r="A376839" t="s">
        <v>24</v>
      </c>
    </row>
    <row r="376840" spans="1:1" x14ac:dyDescent="0.45">
      <c r="A376840" t="s">
        <v>25</v>
      </c>
    </row>
    <row r="376841" spans="1:1" x14ac:dyDescent="0.45">
      <c r="A376841" t="s">
        <v>26</v>
      </c>
    </row>
    <row r="376842" spans="1:1" x14ac:dyDescent="0.45">
      <c r="A376842" t="s">
        <v>27</v>
      </c>
    </row>
    <row r="393204" spans="1:1" x14ac:dyDescent="0.45">
      <c r="A393204" t="s">
        <v>5</v>
      </c>
    </row>
    <row r="393205" spans="1:1" x14ac:dyDescent="0.45">
      <c r="A393205" t="s">
        <v>6</v>
      </c>
    </row>
    <row r="393206" spans="1:1" x14ac:dyDescent="0.45">
      <c r="A393206" t="s">
        <v>7</v>
      </c>
    </row>
    <row r="393207" spans="1:1" x14ac:dyDescent="0.45">
      <c r="A393207" t="s">
        <v>8</v>
      </c>
    </row>
    <row r="393208" spans="1:1" x14ac:dyDescent="0.45">
      <c r="A393208" t="s">
        <v>9</v>
      </c>
    </row>
    <row r="393209" spans="1:1" x14ac:dyDescent="0.45">
      <c r="A393209" t="s">
        <v>10</v>
      </c>
    </row>
    <row r="393210" spans="1:1" x14ac:dyDescent="0.45">
      <c r="A393210" t="s">
        <v>11</v>
      </c>
    </row>
    <row r="393211" spans="1:1" x14ac:dyDescent="0.45">
      <c r="A393211" t="s">
        <v>12</v>
      </c>
    </row>
    <row r="393212" spans="1:1" x14ac:dyDescent="0.45">
      <c r="A393212" t="s">
        <v>13</v>
      </c>
    </row>
    <row r="393213" spans="1:1" x14ac:dyDescent="0.45">
      <c r="A393213" t="s">
        <v>14</v>
      </c>
    </row>
    <row r="393214" spans="1:1" x14ac:dyDescent="0.45">
      <c r="A393214" t="s">
        <v>15</v>
      </c>
    </row>
    <row r="393215" spans="1:1" x14ac:dyDescent="0.45">
      <c r="A393215" t="s">
        <v>16</v>
      </c>
    </row>
    <row r="393216" spans="1:1" x14ac:dyDescent="0.45">
      <c r="A393216" t="s">
        <v>17</v>
      </c>
    </row>
    <row r="393217" spans="1:1" x14ac:dyDescent="0.45">
      <c r="A393217" t="s">
        <v>18</v>
      </c>
    </row>
    <row r="393218" spans="1:1" x14ac:dyDescent="0.45">
      <c r="A393218" t="s">
        <v>19</v>
      </c>
    </row>
    <row r="393219" spans="1:1" x14ac:dyDescent="0.45">
      <c r="A393219" t="s">
        <v>20</v>
      </c>
    </row>
    <row r="393220" spans="1:1" x14ac:dyDescent="0.45">
      <c r="A393220" t="s">
        <v>21</v>
      </c>
    </row>
    <row r="393221" spans="1:1" x14ac:dyDescent="0.45">
      <c r="A393221" t="s">
        <v>22</v>
      </c>
    </row>
    <row r="393222" spans="1:1" x14ac:dyDescent="0.45">
      <c r="A393222" t="s">
        <v>23</v>
      </c>
    </row>
    <row r="393223" spans="1:1" x14ac:dyDescent="0.45">
      <c r="A393223" t="s">
        <v>24</v>
      </c>
    </row>
    <row r="393224" spans="1:1" x14ac:dyDescent="0.45">
      <c r="A393224" t="s">
        <v>25</v>
      </c>
    </row>
    <row r="393225" spans="1:1" x14ac:dyDescent="0.45">
      <c r="A393225" t="s">
        <v>26</v>
      </c>
    </row>
    <row r="393226" spans="1:1" x14ac:dyDescent="0.45">
      <c r="A393226" t="s">
        <v>27</v>
      </c>
    </row>
    <row r="409588" spans="1:1" x14ac:dyDescent="0.45">
      <c r="A409588" t="s">
        <v>5</v>
      </c>
    </row>
    <row r="409589" spans="1:1" x14ac:dyDescent="0.45">
      <c r="A409589" t="s">
        <v>6</v>
      </c>
    </row>
    <row r="409590" spans="1:1" x14ac:dyDescent="0.45">
      <c r="A409590" t="s">
        <v>7</v>
      </c>
    </row>
    <row r="409591" spans="1:1" x14ac:dyDescent="0.45">
      <c r="A409591" t="s">
        <v>8</v>
      </c>
    </row>
    <row r="409592" spans="1:1" x14ac:dyDescent="0.45">
      <c r="A409592" t="s">
        <v>9</v>
      </c>
    </row>
    <row r="409593" spans="1:1" x14ac:dyDescent="0.45">
      <c r="A409593" t="s">
        <v>10</v>
      </c>
    </row>
    <row r="409594" spans="1:1" x14ac:dyDescent="0.45">
      <c r="A409594" t="s">
        <v>11</v>
      </c>
    </row>
    <row r="409595" spans="1:1" x14ac:dyDescent="0.45">
      <c r="A409595" t="s">
        <v>12</v>
      </c>
    </row>
    <row r="409596" spans="1:1" x14ac:dyDescent="0.45">
      <c r="A409596" t="s">
        <v>13</v>
      </c>
    </row>
    <row r="409597" spans="1:1" x14ac:dyDescent="0.45">
      <c r="A409597" t="s">
        <v>14</v>
      </c>
    </row>
    <row r="409598" spans="1:1" x14ac:dyDescent="0.45">
      <c r="A409598" t="s">
        <v>15</v>
      </c>
    </row>
    <row r="409599" spans="1:1" x14ac:dyDescent="0.45">
      <c r="A409599" t="s">
        <v>16</v>
      </c>
    </row>
    <row r="409600" spans="1:1" x14ac:dyDescent="0.45">
      <c r="A409600" t="s">
        <v>17</v>
      </c>
    </row>
    <row r="409601" spans="1:1" x14ac:dyDescent="0.45">
      <c r="A409601" t="s">
        <v>18</v>
      </c>
    </row>
    <row r="409602" spans="1:1" x14ac:dyDescent="0.45">
      <c r="A409602" t="s">
        <v>19</v>
      </c>
    </row>
    <row r="409603" spans="1:1" x14ac:dyDescent="0.45">
      <c r="A409603" t="s">
        <v>20</v>
      </c>
    </row>
    <row r="409604" spans="1:1" x14ac:dyDescent="0.45">
      <c r="A409604" t="s">
        <v>21</v>
      </c>
    </row>
    <row r="409605" spans="1:1" x14ac:dyDescent="0.45">
      <c r="A409605" t="s">
        <v>22</v>
      </c>
    </row>
    <row r="409606" spans="1:1" x14ac:dyDescent="0.45">
      <c r="A409606" t="s">
        <v>23</v>
      </c>
    </row>
    <row r="409607" spans="1:1" x14ac:dyDescent="0.45">
      <c r="A409607" t="s">
        <v>24</v>
      </c>
    </row>
    <row r="409608" spans="1:1" x14ac:dyDescent="0.45">
      <c r="A409608" t="s">
        <v>25</v>
      </c>
    </row>
    <row r="409609" spans="1:1" x14ac:dyDescent="0.45">
      <c r="A409609" t="s">
        <v>26</v>
      </c>
    </row>
    <row r="409610" spans="1:1" x14ac:dyDescent="0.45">
      <c r="A409610" t="s">
        <v>27</v>
      </c>
    </row>
    <row r="425972" spans="1:1" x14ac:dyDescent="0.45">
      <c r="A425972" t="s">
        <v>5</v>
      </c>
    </row>
    <row r="425973" spans="1:1" x14ac:dyDescent="0.45">
      <c r="A425973" t="s">
        <v>6</v>
      </c>
    </row>
    <row r="425974" spans="1:1" x14ac:dyDescent="0.45">
      <c r="A425974" t="s">
        <v>7</v>
      </c>
    </row>
    <row r="425975" spans="1:1" x14ac:dyDescent="0.45">
      <c r="A425975" t="s">
        <v>8</v>
      </c>
    </row>
    <row r="425976" spans="1:1" x14ac:dyDescent="0.45">
      <c r="A425976" t="s">
        <v>9</v>
      </c>
    </row>
    <row r="425977" spans="1:1" x14ac:dyDescent="0.45">
      <c r="A425977" t="s">
        <v>10</v>
      </c>
    </row>
    <row r="425978" spans="1:1" x14ac:dyDescent="0.45">
      <c r="A425978" t="s">
        <v>11</v>
      </c>
    </row>
    <row r="425979" spans="1:1" x14ac:dyDescent="0.45">
      <c r="A425979" t="s">
        <v>12</v>
      </c>
    </row>
    <row r="425980" spans="1:1" x14ac:dyDescent="0.45">
      <c r="A425980" t="s">
        <v>13</v>
      </c>
    </row>
    <row r="425981" spans="1:1" x14ac:dyDescent="0.45">
      <c r="A425981" t="s">
        <v>14</v>
      </c>
    </row>
    <row r="425982" spans="1:1" x14ac:dyDescent="0.45">
      <c r="A425982" t="s">
        <v>15</v>
      </c>
    </row>
    <row r="425983" spans="1:1" x14ac:dyDescent="0.45">
      <c r="A425983" t="s">
        <v>16</v>
      </c>
    </row>
    <row r="425984" spans="1:1" x14ac:dyDescent="0.45">
      <c r="A425984" t="s">
        <v>17</v>
      </c>
    </row>
    <row r="425985" spans="1:1" x14ac:dyDescent="0.45">
      <c r="A425985" t="s">
        <v>18</v>
      </c>
    </row>
    <row r="425986" spans="1:1" x14ac:dyDescent="0.45">
      <c r="A425986" t="s">
        <v>19</v>
      </c>
    </row>
    <row r="425987" spans="1:1" x14ac:dyDescent="0.45">
      <c r="A425987" t="s">
        <v>20</v>
      </c>
    </row>
    <row r="425988" spans="1:1" x14ac:dyDescent="0.45">
      <c r="A425988" t="s">
        <v>21</v>
      </c>
    </row>
    <row r="425989" spans="1:1" x14ac:dyDescent="0.45">
      <c r="A425989" t="s">
        <v>22</v>
      </c>
    </row>
    <row r="425990" spans="1:1" x14ac:dyDescent="0.45">
      <c r="A425990" t="s">
        <v>23</v>
      </c>
    </row>
    <row r="425991" spans="1:1" x14ac:dyDescent="0.45">
      <c r="A425991" t="s">
        <v>24</v>
      </c>
    </row>
    <row r="425992" spans="1:1" x14ac:dyDescent="0.45">
      <c r="A425992" t="s">
        <v>25</v>
      </c>
    </row>
    <row r="425993" spans="1:1" x14ac:dyDescent="0.45">
      <c r="A425993" t="s">
        <v>26</v>
      </c>
    </row>
    <row r="425994" spans="1:1" x14ac:dyDescent="0.45">
      <c r="A425994" t="s">
        <v>27</v>
      </c>
    </row>
    <row r="442356" spans="1:1" x14ac:dyDescent="0.45">
      <c r="A442356" t="s">
        <v>5</v>
      </c>
    </row>
    <row r="442357" spans="1:1" x14ac:dyDescent="0.45">
      <c r="A442357" t="s">
        <v>6</v>
      </c>
    </row>
    <row r="442358" spans="1:1" x14ac:dyDescent="0.45">
      <c r="A442358" t="s">
        <v>7</v>
      </c>
    </row>
    <row r="442359" spans="1:1" x14ac:dyDescent="0.45">
      <c r="A442359" t="s">
        <v>8</v>
      </c>
    </row>
    <row r="442360" spans="1:1" x14ac:dyDescent="0.45">
      <c r="A442360" t="s">
        <v>9</v>
      </c>
    </row>
    <row r="442361" spans="1:1" x14ac:dyDescent="0.45">
      <c r="A442361" t="s">
        <v>10</v>
      </c>
    </row>
    <row r="442362" spans="1:1" x14ac:dyDescent="0.45">
      <c r="A442362" t="s">
        <v>11</v>
      </c>
    </row>
    <row r="442363" spans="1:1" x14ac:dyDescent="0.45">
      <c r="A442363" t="s">
        <v>12</v>
      </c>
    </row>
    <row r="442364" spans="1:1" x14ac:dyDescent="0.45">
      <c r="A442364" t="s">
        <v>13</v>
      </c>
    </row>
    <row r="442365" spans="1:1" x14ac:dyDescent="0.45">
      <c r="A442365" t="s">
        <v>14</v>
      </c>
    </row>
    <row r="442366" spans="1:1" x14ac:dyDescent="0.45">
      <c r="A442366" t="s">
        <v>15</v>
      </c>
    </row>
    <row r="442367" spans="1:1" x14ac:dyDescent="0.45">
      <c r="A442367" t="s">
        <v>16</v>
      </c>
    </row>
    <row r="442368" spans="1:1" x14ac:dyDescent="0.45">
      <c r="A442368" t="s">
        <v>17</v>
      </c>
    </row>
    <row r="442369" spans="1:1" x14ac:dyDescent="0.45">
      <c r="A442369" t="s">
        <v>18</v>
      </c>
    </row>
    <row r="442370" spans="1:1" x14ac:dyDescent="0.45">
      <c r="A442370" t="s">
        <v>19</v>
      </c>
    </row>
    <row r="442371" spans="1:1" x14ac:dyDescent="0.45">
      <c r="A442371" t="s">
        <v>20</v>
      </c>
    </row>
    <row r="442372" spans="1:1" x14ac:dyDescent="0.45">
      <c r="A442372" t="s">
        <v>21</v>
      </c>
    </row>
    <row r="442373" spans="1:1" x14ac:dyDescent="0.45">
      <c r="A442373" t="s">
        <v>22</v>
      </c>
    </row>
    <row r="442374" spans="1:1" x14ac:dyDescent="0.45">
      <c r="A442374" t="s">
        <v>23</v>
      </c>
    </row>
    <row r="442375" spans="1:1" x14ac:dyDescent="0.45">
      <c r="A442375" t="s">
        <v>24</v>
      </c>
    </row>
    <row r="442376" spans="1:1" x14ac:dyDescent="0.45">
      <c r="A442376" t="s">
        <v>25</v>
      </c>
    </row>
    <row r="442377" spans="1:1" x14ac:dyDescent="0.45">
      <c r="A442377" t="s">
        <v>26</v>
      </c>
    </row>
    <row r="442378" spans="1:1" x14ac:dyDescent="0.45">
      <c r="A442378" t="s">
        <v>27</v>
      </c>
    </row>
    <row r="458740" spans="1:1" x14ac:dyDescent="0.45">
      <c r="A458740" t="s">
        <v>5</v>
      </c>
    </row>
    <row r="458741" spans="1:1" x14ac:dyDescent="0.45">
      <c r="A458741" t="s">
        <v>6</v>
      </c>
    </row>
    <row r="458742" spans="1:1" x14ac:dyDescent="0.45">
      <c r="A458742" t="s">
        <v>7</v>
      </c>
    </row>
    <row r="458743" spans="1:1" x14ac:dyDescent="0.45">
      <c r="A458743" t="s">
        <v>8</v>
      </c>
    </row>
    <row r="458744" spans="1:1" x14ac:dyDescent="0.45">
      <c r="A458744" t="s">
        <v>9</v>
      </c>
    </row>
    <row r="458745" spans="1:1" x14ac:dyDescent="0.45">
      <c r="A458745" t="s">
        <v>10</v>
      </c>
    </row>
    <row r="458746" spans="1:1" x14ac:dyDescent="0.45">
      <c r="A458746" t="s">
        <v>11</v>
      </c>
    </row>
    <row r="458747" spans="1:1" x14ac:dyDescent="0.45">
      <c r="A458747" t="s">
        <v>12</v>
      </c>
    </row>
    <row r="458748" spans="1:1" x14ac:dyDescent="0.45">
      <c r="A458748" t="s">
        <v>13</v>
      </c>
    </row>
    <row r="458749" spans="1:1" x14ac:dyDescent="0.45">
      <c r="A458749" t="s">
        <v>14</v>
      </c>
    </row>
    <row r="458750" spans="1:1" x14ac:dyDescent="0.45">
      <c r="A458750" t="s">
        <v>15</v>
      </c>
    </row>
    <row r="458751" spans="1:1" x14ac:dyDescent="0.45">
      <c r="A458751" t="s">
        <v>16</v>
      </c>
    </row>
    <row r="458752" spans="1:1" x14ac:dyDescent="0.45">
      <c r="A458752" t="s">
        <v>17</v>
      </c>
    </row>
    <row r="458753" spans="1:1" x14ac:dyDescent="0.45">
      <c r="A458753" t="s">
        <v>18</v>
      </c>
    </row>
    <row r="458754" spans="1:1" x14ac:dyDescent="0.45">
      <c r="A458754" t="s">
        <v>19</v>
      </c>
    </row>
    <row r="458755" spans="1:1" x14ac:dyDescent="0.45">
      <c r="A458755" t="s">
        <v>20</v>
      </c>
    </row>
    <row r="458756" spans="1:1" x14ac:dyDescent="0.45">
      <c r="A458756" t="s">
        <v>21</v>
      </c>
    </row>
    <row r="458757" spans="1:1" x14ac:dyDescent="0.45">
      <c r="A458757" t="s">
        <v>22</v>
      </c>
    </row>
    <row r="458758" spans="1:1" x14ac:dyDescent="0.45">
      <c r="A458758" t="s">
        <v>23</v>
      </c>
    </row>
    <row r="458759" spans="1:1" x14ac:dyDescent="0.45">
      <c r="A458759" t="s">
        <v>24</v>
      </c>
    </row>
    <row r="458760" spans="1:1" x14ac:dyDescent="0.45">
      <c r="A458760" t="s">
        <v>25</v>
      </c>
    </row>
    <row r="458761" spans="1:1" x14ac:dyDescent="0.45">
      <c r="A458761" t="s">
        <v>26</v>
      </c>
    </row>
    <row r="458762" spans="1:1" x14ac:dyDescent="0.45">
      <c r="A458762" t="s">
        <v>27</v>
      </c>
    </row>
    <row r="475124" spans="1:1" x14ac:dyDescent="0.45">
      <c r="A475124" t="s">
        <v>5</v>
      </c>
    </row>
    <row r="475125" spans="1:1" x14ac:dyDescent="0.45">
      <c r="A475125" t="s">
        <v>6</v>
      </c>
    </row>
    <row r="475126" spans="1:1" x14ac:dyDescent="0.45">
      <c r="A475126" t="s">
        <v>7</v>
      </c>
    </row>
    <row r="475127" spans="1:1" x14ac:dyDescent="0.45">
      <c r="A475127" t="s">
        <v>8</v>
      </c>
    </row>
    <row r="475128" spans="1:1" x14ac:dyDescent="0.45">
      <c r="A475128" t="s">
        <v>9</v>
      </c>
    </row>
    <row r="475129" spans="1:1" x14ac:dyDescent="0.45">
      <c r="A475129" t="s">
        <v>10</v>
      </c>
    </row>
    <row r="475130" spans="1:1" x14ac:dyDescent="0.45">
      <c r="A475130" t="s">
        <v>11</v>
      </c>
    </row>
    <row r="475131" spans="1:1" x14ac:dyDescent="0.45">
      <c r="A475131" t="s">
        <v>12</v>
      </c>
    </row>
    <row r="475132" spans="1:1" x14ac:dyDescent="0.45">
      <c r="A475132" t="s">
        <v>13</v>
      </c>
    </row>
    <row r="475133" spans="1:1" x14ac:dyDescent="0.45">
      <c r="A475133" t="s">
        <v>14</v>
      </c>
    </row>
    <row r="475134" spans="1:1" x14ac:dyDescent="0.45">
      <c r="A475134" t="s">
        <v>15</v>
      </c>
    </row>
    <row r="475135" spans="1:1" x14ac:dyDescent="0.45">
      <c r="A475135" t="s">
        <v>16</v>
      </c>
    </row>
    <row r="475136" spans="1:1" x14ac:dyDescent="0.45">
      <c r="A475136" t="s">
        <v>17</v>
      </c>
    </row>
    <row r="475137" spans="1:1" x14ac:dyDescent="0.45">
      <c r="A475137" t="s">
        <v>18</v>
      </c>
    </row>
    <row r="475138" spans="1:1" x14ac:dyDescent="0.45">
      <c r="A475138" t="s">
        <v>19</v>
      </c>
    </row>
    <row r="475139" spans="1:1" x14ac:dyDescent="0.45">
      <c r="A475139" t="s">
        <v>20</v>
      </c>
    </row>
    <row r="475140" spans="1:1" x14ac:dyDescent="0.45">
      <c r="A475140" t="s">
        <v>21</v>
      </c>
    </row>
    <row r="475141" spans="1:1" x14ac:dyDescent="0.45">
      <c r="A475141" t="s">
        <v>22</v>
      </c>
    </row>
    <row r="475142" spans="1:1" x14ac:dyDescent="0.45">
      <c r="A475142" t="s">
        <v>23</v>
      </c>
    </row>
    <row r="475143" spans="1:1" x14ac:dyDescent="0.45">
      <c r="A475143" t="s">
        <v>24</v>
      </c>
    </row>
    <row r="475144" spans="1:1" x14ac:dyDescent="0.45">
      <c r="A475144" t="s">
        <v>25</v>
      </c>
    </row>
    <row r="475145" spans="1:1" x14ac:dyDescent="0.45">
      <c r="A475145" t="s">
        <v>26</v>
      </c>
    </row>
    <row r="475146" spans="1:1" x14ac:dyDescent="0.45">
      <c r="A475146" t="s">
        <v>27</v>
      </c>
    </row>
    <row r="491508" spans="1:1" x14ac:dyDescent="0.45">
      <c r="A491508" t="s">
        <v>5</v>
      </c>
    </row>
    <row r="491509" spans="1:1" x14ac:dyDescent="0.45">
      <c r="A491509" t="s">
        <v>6</v>
      </c>
    </row>
    <row r="491510" spans="1:1" x14ac:dyDescent="0.45">
      <c r="A491510" t="s">
        <v>7</v>
      </c>
    </row>
    <row r="491511" spans="1:1" x14ac:dyDescent="0.45">
      <c r="A491511" t="s">
        <v>8</v>
      </c>
    </row>
    <row r="491512" spans="1:1" x14ac:dyDescent="0.45">
      <c r="A491512" t="s">
        <v>9</v>
      </c>
    </row>
    <row r="491513" spans="1:1" x14ac:dyDescent="0.45">
      <c r="A491513" t="s">
        <v>10</v>
      </c>
    </row>
    <row r="491514" spans="1:1" x14ac:dyDescent="0.45">
      <c r="A491514" t="s">
        <v>11</v>
      </c>
    </row>
    <row r="491515" spans="1:1" x14ac:dyDescent="0.45">
      <c r="A491515" t="s">
        <v>12</v>
      </c>
    </row>
    <row r="491516" spans="1:1" x14ac:dyDescent="0.45">
      <c r="A491516" t="s">
        <v>13</v>
      </c>
    </row>
    <row r="491517" spans="1:1" x14ac:dyDescent="0.45">
      <c r="A491517" t="s">
        <v>14</v>
      </c>
    </row>
    <row r="491518" spans="1:1" x14ac:dyDescent="0.45">
      <c r="A491518" t="s">
        <v>15</v>
      </c>
    </row>
    <row r="491519" spans="1:1" x14ac:dyDescent="0.45">
      <c r="A491519" t="s">
        <v>16</v>
      </c>
    </row>
    <row r="491520" spans="1:1" x14ac:dyDescent="0.45">
      <c r="A491520" t="s">
        <v>17</v>
      </c>
    </row>
    <row r="491521" spans="1:1" x14ac:dyDescent="0.45">
      <c r="A491521" t="s">
        <v>18</v>
      </c>
    </row>
    <row r="491522" spans="1:1" x14ac:dyDescent="0.45">
      <c r="A491522" t="s">
        <v>19</v>
      </c>
    </row>
    <row r="491523" spans="1:1" x14ac:dyDescent="0.45">
      <c r="A491523" t="s">
        <v>20</v>
      </c>
    </row>
    <row r="491524" spans="1:1" x14ac:dyDescent="0.45">
      <c r="A491524" t="s">
        <v>21</v>
      </c>
    </row>
    <row r="491525" spans="1:1" x14ac:dyDescent="0.45">
      <c r="A491525" t="s">
        <v>22</v>
      </c>
    </row>
    <row r="491526" spans="1:1" x14ac:dyDescent="0.45">
      <c r="A491526" t="s">
        <v>23</v>
      </c>
    </row>
    <row r="491527" spans="1:1" x14ac:dyDescent="0.45">
      <c r="A491527" t="s">
        <v>24</v>
      </c>
    </row>
    <row r="491528" spans="1:1" x14ac:dyDescent="0.45">
      <c r="A491528" t="s">
        <v>25</v>
      </c>
    </row>
    <row r="491529" spans="1:1" x14ac:dyDescent="0.45">
      <c r="A491529" t="s">
        <v>26</v>
      </c>
    </row>
    <row r="491530" spans="1:1" x14ac:dyDescent="0.45">
      <c r="A491530" t="s">
        <v>27</v>
      </c>
    </row>
    <row r="507892" spans="1:1" x14ac:dyDescent="0.45">
      <c r="A507892" t="s">
        <v>5</v>
      </c>
    </row>
    <row r="507893" spans="1:1" x14ac:dyDescent="0.45">
      <c r="A507893" t="s">
        <v>6</v>
      </c>
    </row>
    <row r="507894" spans="1:1" x14ac:dyDescent="0.45">
      <c r="A507894" t="s">
        <v>7</v>
      </c>
    </row>
    <row r="507895" spans="1:1" x14ac:dyDescent="0.45">
      <c r="A507895" t="s">
        <v>8</v>
      </c>
    </row>
    <row r="507896" spans="1:1" x14ac:dyDescent="0.45">
      <c r="A507896" t="s">
        <v>9</v>
      </c>
    </row>
    <row r="507897" spans="1:1" x14ac:dyDescent="0.45">
      <c r="A507897" t="s">
        <v>10</v>
      </c>
    </row>
    <row r="507898" spans="1:1" x14ac:dyDescent="0.45">
      <c r="A507898" t="s">
        <v>11</v>
      </c>
    </row>
    <row r="507899" spans="1:1" x14ac:dyDescent="0.45">
      <c r="A507899" t="s">
        <v>12</v>
      </c>
    </row>
    <row r="507900" spans="1:1" x14ac:dyDescent="0.45">
      <c r="A507900" t="s">
        <v>13</v>
      </c>
    </row>
    <row r="507901" spans="1:1" x14ac:dyDescent="0.45">
      <c r="A507901" t="s">
        <v>14</v>
      </c>
    </row>
    <row r="507902" spans="1:1" x14ac:dyDescent="0.45">
      <c r="A507902" t="s">
        <v>15</v>
      </c>
    </row>
    <row r="507903" spans="1:1" x14ac:dyDescent="0.45">
      <c r="A507903" t="s">
        <v>16</v>
      </c>
    </row>
    <row r="507904" spans="1:1" x14ac:dyDescent="0.45">
      <c r="A507904" t="s">
        <v>17</v>
      </c>
    </row>
    <row r="507905" spans="1:1" x14ac:dyDescent="0.45">
      <c r="A507905" t="s">
        <v>18</v>
      </c>
    </row>
    <row r="507906" spans="1:1" x14ac:dyDescent="0.45">
      <c r="A507906" t="s">
        <v>19</v>
      </c>
    </row>
    <row r="507907" spans="1:1" x14ac:dyDescent="0.45">
      <c r="A507907" t="s">
        <v>20</v>
      </c>
    </row>
    <row r="507908" spans="1:1" x14ac:dyDescent="0.45">
      <c r="A507908" t="s">
        <v>21</v>
      </c>
    </row>
    <row r="507909" spans="1:1" x14ac:dyDescent="0.45">
      <c r="A507909" t="s">
        <v>22</v>
      </c>
    </row>
    <row r="507910" spans="1:1" x14ac:dyDescent="0.45">
      <c r="A507910" t="s">
        <v>23</v>
      </c>
    </row>
    <row r="507911" spans="1:1" x14ac:dyDescent="0.45">
      <c r="A507911" t="s">
        <v>24</v>
      </c>
    </row>
    <row r="507912" spans="1:1" x14ac:dyDescent="0.45">
      <c r="A507912" t="s">
        <v>25</v>
      </c>
    </row>
    <row r="507913" spans="1:1" x14ac:dyDescent="0.45">
      <c r="A507913" t="s">
        <v>26</v>
      </c>
    </row>
    <row r="507914" spans="1:1" x14ac:dyDescent="0.45">
      <c r="A507914" t="s">
        <v>27</v>
      </c>
    </row>
    <row r="524276" spans="1:1" x14ac:dyDescent="0.45">
      <c r="A524276" t="s">
        <v>5</v>
      </c>
    </row>
    <row r="524277" spans="1:1" x14ac:dyDescent="0.45">
      <c r="A524277" t="s">
        <v>6</v>
      </c>
    </row>
    <row r="524278" spans="1:1" x14ac:dyDescent="0.45">
      <c r="A524278" t="s">
        <v>7</v>
      </c>
    </row>
    <row r="524279" spans="1:1" x14ac:dyDescent="0.45">
      <c r="A524279" t="s">
        <v>8</v>
      </c>
    </row>
    <row r="524280" spans="1:1" x14ac:dyDescent="0.45">
      <c r="A524280" t="s">
        <v>9</v>
      </c>
    </row>
    <row r="524281" spans="1:1" x14ac:dyDescent="0.45">
      <c r="A524281" t="s">
        <v>10</v>
      </c>
    </row>
    <row r="524282" spans="1:1" x14ac:dyDescent="0.45">
      <c r="A524282" t="s">
        <v>11</v>
      </c>
    </row>
    <row r="524283" spans="1:1" x14ac:dyDescent="0.45">
      <c r="A524283" t="s">
        <v>12</v>
      </c>
    </row>
    <row r="524284" spans="1:1" x14ac:dyDescent="0.45">
      <c r="A524284" t="s">
        <v>13</v>
      </c>
    </row>
    <row r="524285" spans="1:1" x14ac:dyDescent="0.45">
      <c r="A524285" t="s">
        <v>14</v>
      </c>
    </row>
    <row r="524286" spans="1:1" x14ac:dyDescent="0.45">
      <c r="A524286" t="s">
        <v>15</v>
      </c>
    </row>
    <row r="524287" spans="1:1" x14ac:dyDescent="0.45">
      <c r="A524287" t="s">
        <v>16</v>
      </c>
    </row>
    <row r="524288" spans="1:1" x14ac:dyDescent="0.45">
      <c r="A524288" t="s">
        <v>17</v>
      </c>
    </row>
    <row r="524289" spans="1:1" x14ac:dyDescent="0.45">
      <c r="A524289" t="s">
        <v>18</v>
      </c>
    </row>
    <row r="524290" spans="1:1" x14ac:dyDescent="0.45">
      <c r="A524290" t="s">
        <v>19</v>
      </c>
    </row>
    <row r="524291" spans="1:1" x14ac:dyDescent="0.45">
      <c r="A524291" t="s">
        <v>20</v>
      </c>
    </row>
    <row r="524292" spans="1:1" x14ac:dyDescent="0.45">
      <c r="A524292" t="s">
        <v>21</v>
      </c>
    </row>
    <row r="524293" spans="1:1" x14ac:dyDescent="0.45">
      <c r="A524293" t="s">
        <v>22</v>
      </c>
    </row>
    <row r="524294" spans="1:1" x14ac:dyDescent="0.45">
      <c r="A524294" t="s">
        <v>23</v>
      </c>
    </row>
    <row r="524295" spans="1:1" x14ac:dyDescent="0.45">
      <c r="A524295" t="s">
        <v>24</v>
      </c>
    </row>
    <row r="524296" spans="1:1" x14ac:dyDescent="0.45">
      <c r="A524296" t="s">
        <v>25</v>
      </c>
    </row>
    <row r="524297" spans="1:1" x14ac:dyDescent="0.45">
      <c r="A524297" t="s">
        <v>26</v>
      </c>
    </row>
    <row r="524298" spans="1:1" x14ac:dyDescent="0.45">
      <c r="A524298" t="s">
        <v>27</v>
      </c>
    </row>
    <row r="540660" spans="1:1" x14ac:dyDescent="0.45">
      <c r="A540660" t="s">
        <v>5</v>
      </c>
    </row>
    <row r="540661" spans="1:1" x14ac:dyDescent="0.45">
      <c r="A540661" t="s">
        <v>6</v>
      </c>
    </row>
    <row r="540662" spans="1:1" x14ac:dyDescent="0.45">
      <c r="A540662" t="s">
        <v>7</v>
      </c>
    </row>
    <row r="540663" spans="1:1" x14ac:dyDescent="0.45">
      <c r="A540663" t="s">
        <v>8</v>
      </c>
    </row>
    <row r="540664" spans="1:1" x14ac:dyDescent="0.45">
      <c r="A540664" t="s">
        <v>9</v>
      </c>
    </row>
    <row r="540665" spans="1:1" x14ac:dyDescent="0.45">
      <c r="A540665" t="s">
        <v>10</v>
      </c>
    </row>
    <row r="540666" spans="1:1" x14ac:dyDescent="0.45">
      <c r="A540666" t="s">
        <v>11</v>
      </c>
    </row>
    <row r="540667" spans="1:1" x14ac:dyDescent="0.45">
      <c r="A540667" t="s">
        <v>12</v>
      </c>
    </row>
    <row r="540668" spans="1:1" x14ac:dyDescent="0.45">
      <c r="A540668" t="s">
        <v>13</v>
      </c>
    </row>
    <row r="540669" spans="1:1" x14ac:dyDescent="0.45">
      <c r="A540669" t="s">
        <v>14</v>
      </c>
    </row>
    <row r="540670" spans="1:1" x14ac:dyDescent="0.45">
      <c r="A540670" t="s">
        <v>15</v>
      </c>
    </row>
    <row r="540671" spans="1:1" x14ac:dyDescent="0.45">
      <c r="A540671" t="s">
        <v>16</v>
      </c>
    </row>
    <row r="540672" spans="1:1" x14ac:dyDescent="0.45">
      <c r="A540672" t="s">
        <v>17</v>
      </c>
    </row>
    <row r="540673" spans="1:1" x14ac:dyDescent="0.45">
      <c r="A540673" t="s">
        <v>18</v>
      </c>
    </row>
    <row r="540674" spans="1:1" x14ac:dyDescent="0.45">
      <c r="A540674" t="s">
        <v>19</v>
      </c>
    </row>
    <row r="540675" spans="1:1" x14ac:dyDescent="0.45">
      <c r="A540675" t="s">
        <v>20</v>
      </c>
    </row>
    <row r="540676" spans="1:1" x14ac:dyDescent="0.45">
      <c r="A540676" t="s">
        <v>21</v>
      </c>
    </row>
    <row r="540677" spans="1:1" x14ac:dyDescent="0.45">
      <c r="A540677" t="s">
        <v>22</v>
      </c>
    </row>
    <row r="540678" spans="1:1" x14ac:dyDescent="0.45">
      <c r="A540678" t="s">
        <v>23</v>
      </c>
    </row>
    <row r="540679" spans="1:1" x14ac:dyDescent="0.45">
      <c r="A540679" t="s">
        <v>24</v>
      </c>
    </row>
    <row r="540680" spans="1:1" x14ac:dyDescent="0.45">
      <c r="A540680" t="s">
        <v>25</v>
      </c>
    </row>
    <row r="540681" spans="1:1" x14ac:dyDescent="0.45">
      <c r="A540681" t="s">
        <v>26</v>
      </c>
    </row>
    <row r="540682" spans="1:1" x14ac:dyDescent="0.45">
      <c r="A540682" t="s">
        <v>27</v>
      </c>
    </row>
    <row r="557044" spans="1:1" x14ac:dyDescent="0.45">
      <c r="A557044" t="s">
        <v>5</v>
      </c>
    </row>
    <row r="557045" spans="1:1" x14ac:dyDescent="0.45">
      <c r="A557045" t="s">
        <v>6</v>
      </c>
    </row>
    <row r="557046" spans="1:1" x14ac:dyDescent="0.45">
      <c r="A557046" t="s">
        <v>7</v>
      </c>
    </row>
    <row r="557047" spans="1:1" x14ac:dyDescent="0.45">
      <c r="A557047" t="s">
        <v>8</v>
      </c>
    </row>
    <row r="557048" spans="1:1" x14ac:dyDescent="0.45">
      <c r="A557048" t="s">
        <v>9</v>
      </c>
    </row>
    <row r="557049" spans="1:1" x14ac:dyDescent="0.45">
      <c r="A557049" t="s">
        <v>10</v>
      </c>
    </row>
    <row r="557050" spans="1:1" x14ac:dyDescent="0.45">
      <c r="A557050" t="s">
        <v>11</v>
      </c>
    </row>
    <row r="557051" spans="1:1" x14ac:dyDescent="0.45">
      <c r="A557051" t="s">
        <v>12</v>
      </c>
    </row>
    <row r="557052" spans="1:1" x14ac:dyDescent="0.45">
      <c r="A557052" t="s">
        <v>13</v>
      </c>
    </row>
    <row r="557053" spans="1:1" x14ac:dyDescent="0.45">
      <c r="A557053" t="s">
        <v>14</v>
      </c>
    </row>
    <row r="557054" spans="1:1" x14ac:dyDescent="0.45">
      <c r="A557054" t="s">
        <v>15</v>
      </c>
    </row>
    <row r="557055" spans="1:1" x14ac:dyDescent="0.45">
      <c r="A557055" t="s">
        <v>16</v>
      </c>
    </row>
    <row r="557056" spans="1:1" x14ac:dyDescent="0.45">
      <c r="A557056" t="s">
        <v>17</v>
      </c>
    </row>
    <row r="557057" spans="1:1" x14ac:dyDescent="0.45">
      <c r="A557057" t="s">
        <v>18</v>
      </c>
    </row>
    <row r="557058" spans="1:1" x14ac:dyDescent="0.45">
      <c r="A557058" t="s">
        <v>19</v>
      </c>
    </row>
    <row r="557059" spans="1:1" x14ac:dyDescent="0.45">
      <c r="A557059" t="s">
        <v>20</v>
      </c>
    </row>
    <row r="557060" spans="1:1" x14ac:dyDescent="0.45">
      <c r="A557060" t="s">
        <v>21</v>
      </c>
    </row>
    <row r="557061" spans="1:1" x14ac:dyDescent="0.45">
      <c r="A557061" t="s">
        <v>22</v>
      </c>
    </row>
    <row r="557062" spans="1:1" x14ac:dyDescent="0.45">
      <c r="A557062" t="s">
        <v>23</v>
      </c>
    </row>
    <row r="557063" spans="1:1" x14ac:dyDescent="0.45">
      <c r="A557063" t="s">
        <v>24</v>
      </c>
    </row>
    <row r="557064" spans="1:1" x14ac:dyDescent="0.45">
      <c r="A557064" t="s">
        <v>25</v>
      </c>
    </row>
    <row r="557065" spans="1:1" x14ac:dyDescent="0.45">
      <c r="A557065" t="s">
        <v>26</v>
      </c>
    </row>
    <row r="557066" spans="1:1" x14ac:dyDescent="0.45">
      <c r="A557066" t="s">
        <v>27</v>
      </c>
    </row>
    <row r="573428" spans="1:1" x14ac:dyDescent="0.45">
      <c r="A573428" t="s">
        <v>5</v>
      </c>
    </row>
    <row r="573429" spans="1:1" x14ac:dyDescent="0.45">
      <c r="A573429" t="s">
        <v>6</v>
      </c>
    </row>
    <row r="573430" spans="1:1" x14ac:dyDescent="0.45">
      <c r="A573430" t="s">
        <v>7</v>
      </c>
    </row>
    <row r="573431" spans="1:1" x14ac:dyDescent="0.45">
      <c r="A573431" t="s">
        <v>8</v>
      </c>
    </row>
    <row r="573432" spans="1:1" x14ac:dyDescent="0.45">
      <c r="A573432" t="s">
        <v>9</v>
      </c>
    </row>
    <row r="573433" spans="1:1" x14ac:dyDescent="0.45">
      <c r="A573433" t="s">
        <v>10</v>
      </c>
    </row>
    <row r="573434" spans="1:1" x14ac:dyDescent="0.45">
      <c r="A573434" t="s">
        <v>11</v>
      </c>
    </row>
    <row r="573435" spans="1:1" x14ac:dyDescent="0.45">
      <c r="A573435" t="s">
        <v>12</v>
      </c>
    </row>
    <row r="573436" spans="1:1" x14ac:dyDescent="0.45">
      <c r="A573436" t="s">
        <v>13</v>
      </c>
    </row>
    <row r="573437" spans="1:1" x14ac:dyDescent="0.45">
      <c r="A573437" t="s">
        <v>14</v>
      </c>
    </row>
    <row r="573438" spans="1:1" x14ac:dyDescent="0.45">
      <c r="A573438" t="s">
        <v>15</v>
      </c>
    </row>
    <row r="573439" spans="1:1" x14ac:dyDescent="0.45">
      <c r="A573439" t="s">
        <v>16</v>
      </c>
    </row>
    <row r="573440" spans="1:1" x14ac:dyDescent="0.45">
      <c r="A573440" t="s">
        <v>17</v>
      </c>
    </row>
    <row r="573441" spans="1:1" x14ac:dyDescent="0.45">
      <c r="A573441" t="s">
        <v>18</v>
      </c>
    </row>
    <row r="573442" spans="1:1" x14ac:dyDescent="0.45">
      <c r="A573442" t="s">
        <v>19</v>
      </c>
    </row>
    <row r="573443" spans="1:1" x14ac:dyDescent="0.45">
      <c r="A573443" t="s">
        <v>20</v>
      </c>
    </row>
    <row r="573444" spans="1:1" x14ac:dyDescent="0.45">
      <c r="A573444" t="s">
        <v>21</v>
      </c>
    </row>
    <row r="573445" spans="1:1" x14ac:dyDescent="0.45">
      <c r="A573445" t="s">
        <v>22</v>
      </c>
    </row>
    <row r="573446" spans="1:1" x14ac:dyDescent="0.45">
      <c r="A573446" t="s">
        <v>23</v>
      </c>
    </row>
    <row r="573447" spans="1:1" x14ac:dyDescent="0.45">
      <c r="A573447" t="s">
        <v>24</v>
      </c>
    </row>
    <row r="573448" spans="1:1" x14ac:dyDescent="0.45">
      <c r="A573448" t="s">
        <v>25</v>
      </c>
    </row>
    <row r="573449" spans="1:1" x14ac:dyDescent="0.45">
      <c r="A573449" t="s">
        <v>26</v>
      </c>
    </row>
    <row r="573450" spans="1:1" x14ac:dyDescent="0.45">
      <c r="A573450" t="s">
        <v>27</v>
      </c>
    </row>
    <row r="589812" spans="1:1" x14ac:dyDescent="0.45">
      <c r="A589812" t="s">
        <v>5</v>
      </c>
    </row>
    <row r="589813" spans="1:1" x14ac:dyDescent="0.45">
      <c r="A589813" t="s">
        <v>6</v>
      </c>
    </row>
    <row r="589814" spans="1:1" x14ac:dyDescent="0.45">
      <c r="A589814" t="s">
        <v>7</v>
      </c>
    </row>
    <row r="589815" spans="1:1" x14ac:dyDescent="0.45">
      <c r="A589815" t="s">
        <v>8</v>
      </c>
    </row>
    <row r="589816" spans="1:1" x14ac:dyDescent="0.45">
      <c r="A589816" t="s">
        <v>9</v>
      </c>
    </row>
    <row r="589817" spans="1:1" x14ac:dyDescent="0.45">
      <c r="A589817" t="s">
        <v>10</v>
      </c>
    </row>
    <row r="589818" spans="1:1" x14ac:dyDescent="0.45">
      <c r="A589818" t="s">
        <v>11</v>
      </c>
    </row>
    <row r="589819" spans="1:1" x14ac:dyDescent="0.45">
      <c r="A589819" t="s">
        <v>12</v>
      </c>
    </row>
    <row r="589820" spans="1:1" x14ac:dyDescent="0.45">
      <c r="A589820" t="s">
        <v>13</v>
      </c>
    </row>
    <row r="589821" spans="1:1" x14ac:dyDescent="0.45">
      <c r="A589821" t="s">
        <v>14</v>
      </c>
    </row>
    <row r="589822" spans="1:1" x14ac:dyDescent="0.45">
      <c r="A589822" t="s">
        <v>15</v>
      </c>
    </row>
    <row r="589823" spans="1:1" x14ac:dyDescent="0.45">
      <c r="A589823" t="s">
        <v>16</v>
      </c>
    </row>
    <row r="589824" spans="1:1" x14ac:dyDescent="0.45">
      <c r="A589824" t="s">
        <v>17</v>
      </c>
    </row>
    <row r="589825" spans="1:1" x14ac:dyDescent="0.45">
      <c r="A589825" t="s">
        <v>18</v>
      </c>
    </row>
    <row r="589826" spans="1:1" x14ac:dyDescent="0.45">
      <c r="A589826" t="s">
        <v>19</v>
      </c>
    </row>
    <row r="589827" spans="1:1" x14ac:dyDescent="0.45">
      <c r="A589827" t="s">
        <v>20</v>
      </c>
    </row>
    <row r="589828" spans="1:1" x14ac:dyDescent="0.45">
      <c r="A589828" t="s">
        <v>21</v>
      </c>
    </row>
    <row r="589829" spans="1:1" x14ac:dyDescent="0.45">
      <c r="A589829" t="s">
        <v>22</v>
      </c>
    </row>
    <row r="589830" spans="1:1" x14ac:dyDescent="0.45">
      <c r="A589830" t="s">
        <v>23</v>
      </c>
    </row>
    <row r="589831" spans="1:1" x14ac:dyDescent="0.45">
      <c r="A589831" t="s">
        <v>24</v>
      </c>
    </row>
    <row r="589832" spans="1:1" x14ac:dyDescent="0.45">
      <c r="A589832" t="s">
        <v>25</v>
      </c>
    </row>
    <row r="589833" spans="1:1" x14ac:dyDescent="0.45">
      <c r="A589833" t="s">
        <v>26</v>
      </c>
    </row>
    <row r="589834" spans="1:1" x14ac:dyDescent="0.45">
      <c r="A589834" t="s">
        <v>27</v>
      </c>
    </row>
    <row r="606196" spans="1:1" x14ac:dyDescent="0.45">
      <c r="A606196" t="s">
        <v>5</v>
      </c>
    </row>
    <row r="606197" spans="1:1" x14ac:dyDescent="0.45">
      <c r="A606197" t="s">
        <v>6</v>
      </c>
    </row>
    <row r="606198" spans="1:1" x14ac:dyDescent="0.45">
      <c r="A606198" t="s">
        <v>7</v>
      </c>
    </row>
    <row r="606199" spans="1:1" x14ac:dyDescent="0.45">
      <c r="A606199" t="s">
        <v>8</v>
      </c>
    </row>
    <row r="606200" spans="1:1" x14ac:dyDescent="0.45">
      <c r="A606200" t="s">
        <v>9</v>
      </c>
    </row>
    <row r="606201" spans="1:1" x14ac:dyDescent="0.45">
      <c r="A606201" t="s">
        <v>10</v>
      </c>
    </row>
    <row r="606202" spans="1:1" x14ac:dyDescent="0.45">
      <c r="A606202" t="s">
        <v>11</v>
      </c>
    </row>
    <row r="606203" spans="1:1" x14ac:dyDescent="0.45">
      <c r="A606203" t="s">
        <v>12</v>
      </c>
    </row>
    <row r="606204" spans="1:1" x14ac:dyDescent="0.45">
      <c r="A606204" t="s">
        <v>13</v>
      </c>
    </row>
    <row r="606205" spans="1:1" x14ac:dyDescent="0.45">
      <c r="A606205" t="s">
        <v>14</v>
      </c>
    </row>
    <row r="606206" spans="1:1" x14ac:dyDescent="0.45">
      <c r="A606206" t="s">
        <v>15</v>
      </c>
    </row>
    <row r="606207" spans="1:1" x14ac:dyDescent="0.45">
      <c r="A606207" t="s">
        <v>16</v>
      </c>
    </row>
    <row r="606208" spans="1:1" x14ac:dyDescent="0.45">
      <c r="A606208" t="s">
        <v>17</v>
      </c>
    </row>
    <row r="606209" spans="1:1" x14ac:dyDescent="0.45">
      <c r="A606209" t="s">
        <v>18</v>
      </c>
    </row>
    <row r="606210" spans="1:1" x14ac:dyDescent="0.45">
      <c r="A606210" t="s">
        <v>19</v>
      </c>
    </row>
    <row r="606211" spans="1:1" x14ac:dyDescent="0.45">
      <c r="A606211" t="s">
        <v>20</v>
      </c>
    </row>
    <row r="606212" spans="1:1" x14ac:dyDescent="0.45">
      <c r="A606212" t="s">
        <v>21</v>
      </c>
    </row>
    <row r="606213" spans="1:1" x14ac:dyDescent="0.45">
      <c r="A606213" t="s">
        <v>22</v>
      </c>
    </row>
    <row r="606214" spans="1:1" x14ac:dyDescent="0.45">
      <c r="A606214" t="s">
        <v>23</v>
      </c>
    </row>
    <row r="606215" spans="1:1" x14ac:dyDescent="0.45">
      <c r="A606215" t="s">
        <v>24</v>
      </c>
    </row>
    <row r="606216" spans="1:1" x14ac:dyDescent="0.45">
      <c r="A606216" t="s">
        <v>25</v>
      </c>
    </row>
    <row r="606217" spans="1:1" x14ac:dyDescent="0.45">
      <c r="A606217" t="s">
        <v>26</v>
      </c>
    </row>
    <row r="606218" spans="1:1" x14ac:dyDescent="0.45">
      <c r="A606218" t="s">
        <v>27</v>
      </c>
    </row>
    <row r="622580" spans="1:1" x14ac:dyDescent="0.45">
      <c r="A622580" t="s">
        <v>5</v>
      </c>
    </row>
    <row r="622581" spans="1:1" x14ac:dyDescent="0.45">
      <c r="A622581" t="s">
        <v>6</v>
      </c>
    </row>
    <row r="622582" spans="1:1" x14ac:dyDescent="0.45">
      <c r="A622582" t="s">
        <v>7</v>
      </c>
    </row>
    <row r="622583" spans="1:1" x14ac:dyDescent="0.45">
      <c r="A622583" t="s">
        <v>8</v>
      </c>
    </row>
    <row r="622584" spans="1:1" x14ac:dyDescent="0.45">
      <c r="A622584" t="s">
        <v>9</v>
      </c>
    </row>
    <row r="622585" spans="1:1" x14ac:dyDescent="0.45">
      <c r="A622585" t="s">
        <v>10</v>
      </c>
    </row>
    <row r="622586" spans="1:1" x14ac:dyDescent="0.45">
      <c r="A622586" t="s">
        <v>11</v>
      </c>
    </row>
    <row r="622587" spans="1:1" x14ac:dyDescent="0.45">
      <c r="A622587" t="s">
        <v>12</v>
      </c>
    </row>
    <row r="622588" spans="1:1" x14ac:dyDescent="0.45">
      <c r="A622588" t="s">
        <v>13</v>
      </c>
    </row>
    <row r="622589" spans="1:1" x14ac:dyDescent="0.45">
      <c r="A622589" t="s">
        <v>14</v>
      </c>
    </row>
    <row r="622590" spans="1:1" x14ac:dyDescent="0.45">
      <c r="A622590" t="s">
        <v>15</v>
      </c>
    </row>
    <row r="622591" spans="1:1" x14ac:dyDescent="0.45">
      <c r="A622591" t="s">
        <v>16</v>
      </c>
    </row>
    <row r="622592" spans="1:1" x14ac:dyDescent="0.45">
      <c r="A622592" t="s">
        <v>17</v>
      </c>
    </row>
    <row r="622593" spans="1:1" x14ac:dyDescent="0.45">
      <c r="A622593" t="s">
        <v>18</v>
      </c>
    </row>
    <row r="622594" spans="1:1" x14ac:dyDescent="0.45">
      <c r="A622594" t="s">
        <v>19</v>
      </c>
    </row>
    <row r="622595" spans="1:1" x14ac:dyDescent="0.45">
      <c r="A622595" t="s">
        <v>20</v>
      </c>
    </row>
    <row r="622596" spans="1:1" x14ac:dyDescent="0.45">
      <c r="A622596" t="s">
        <v>21</v>
      </c>
    </row>
    <row r="622597" spans="1:1" x14ac:dyDescent="0.45">
      <c r="A622597" t="s">
        <v>22</v>
      </c>
    </row>
    <row r="622598" spans="1:1" x14ac:dyDescent="0.45">
      <c r="A622598" t="s">
        <v>23</v>
      </c>
    </row>
    <row r="622599" spans="1:1" x14ac:dyDescent="0.45">
      <c r="A622599" t="s">
        <v>24</v>
      </c>
    </row>
    <row r="622600" spans="1:1" x14ac:dyDescent="0.45">
      <c r="A622600" t="s">
        <v>25</v>
      </c>
    </row>
    <row r="622601" spans="1:1" x14ac:dyDescent="0.45">
      <c r="A622601" t="s">
        <v>26</v>
      </c>
    </row>
    <row r="622602" spans="1:1" x14ac:dyDescent="0.45">
      <c r="A622602" t="s">
        <v>27</v>
      </c>
    </row>
    <row r="638964" spans="1:1" x14ac:dyDescent="0.45">
      <c r="A638964" t="s">
        <v>5</v>
      </c>
    </row>
    <row r="638965" spans="1:1" x14ac:dyDescent="0.45">
      <c r="A638965" t="s">
        <v>6</v>
      </c>
    </row>
    <row r="638966" spans="1:1" x14ac:dyDescent="0.45">
      <c r="A638966" t="s">
        <v>7</v>
      </c>
    </row>
    <row r="638967" spans="1:1" x14ac:dyDescent="0.45">
      <c r="A638967" t="s">
        <v>8</v>
      </c>
    </row>
    <row r="638968" spans="1:1" x14ac:dyDescent="0.45">
      <c r="A638968" t="s">
        <v>9</v>
      </c>
    </row>
    <row r="638969" spans="1:1" x14ac:dyDescent="0.45">
      <c r="A638969" t="s">
        <v>10</v>
      </c>
    </row>
    <row r="638970" spans="1:1" x14ac:dyDescent="0.45">
      <c r="A638970" t="s">
        <v>11</v>
      </c>
    </row>
    <row r="638971" spans="1:1" x14ac:dyDescent="0.45">
      <c r="A638971" t="s">
        <v>12</v>
      </c>
    </row>
    <row r="638972" spans="1:1" x14ac:dyDescent="0.45">
      <c r="A638972" t="s">
        <v>13</v>
      </c>
    </row>
    <row r="638973" spans="1:1" x14ac:dyDescent="0.45">
      <c r="A638973" t="s">
        <v>14</v>
      </c>
    </row>
    <row r="638974" spans="1:1" x14ac:dyDescent="0.45">
      <c r="A638974" t="s">
        <v>15</v>
      </c>
    </row>
    <row r="638975" spans="1:1" x14ac:dyDescent="0.45">
      <c r="A638975" t="s">
        <v>16</v>
      </c>
    </row>
    <row r="638976" spans="1:1" x14ac:dyDescent="0.45">
      <c r="A638976" t="s">
        <v>17</v>
      </c>
    </row>
    <row r="638977" spans="1:1" x14ac:dyDescent="0.45">
      <c r="A638977" t="s">
        <v>18</v>
      </c>
    </row>
    <row r="638978" spans="1:1" x14ac:dyDescent="0.45">
      <c r="A638978" t="s">
        <v>19</v>
      </c>
    </row>
    <row r="638979" spans="1:1" x14ac:dyDescent="0.45">
      <c r="A638979" t="s">
        <v>20</v>
      </c>
    </row>
    <row r="638980" spans="1:1" x14ac:dyDescent="0.45">
      <c r="A638980" t="s">
        <v>21</v>
      </c>
    </row>
    <row r="638981" spans="1:1" x14ac:dyDescent="0.45">
      <c r="A638981" t="s">
        <v>22</v>
      </c>
    </row>
    <row r="638982" spans="1:1" x14ac:dyDescent="0.45">
      <c r="A638982" t="s">
        <v>23</v>
      </c>
    </row>
    <row r="638983" spans="1:1" x14ac:dyDescent="0.45">
      <c r="A638983" t="s">
        <v>24</v>
      </c>
    </row>
    <row r="638984" spans="1:1" x14ac:dyDescent="0.45">
      <c r="A638984" t="s">
        <v>25</v>
      </c>
    </row>
    <row r="638985" spans="1:1" x14ac:dyDescent="0.45">
      <c r="A638985" t="s">
        <v>26</v>
      </c>
    </row>
    <row r="638986" spans="1:1" x14ac:dyDescent="0.45">
      <c r="A638986" t="s">
        <v>27</v>
      </c>
    </row>
    <row r="655348" spans="1:1" x14ac:dyDescent="0.45">
      <c r="A655348" t="s">
        <v>5</v>
      </c>
    </row>
    <row r="655349" spans="1:1" x14ac:dyDescent="0.45">
      <c r="A655349" t="s">
        <v>6</v>
      </c>
    </row>
    <row r="655350" spans="1:1" x14ac:dyDescent="0.45">
      <c r="A655350" t="s">
        <v>7</v>
      </c>
    </row>
    <row r="655351" spans="1:1" x14ac:dyDescent="0.45">
      <c r="A655351" t="s">
        <v>8</v>
      </c>
    </row>
    <row r="655352" spans="1:1" x14ac:dyDescent="0.45">
      <c r="A655352" t="s">
        <v>9</v>
      </c>
    </row>
    <row r="655353" spans="1:1" x14ac:dyDescent="0.45">
      <c r="A655353" t="s">
        <v>10</v>
      </c>
    </row>
    <row r="655354" spans="1:1" x14ac:dyDescent="0.45">
      <c r="A655354" t="s">
        <v>11</v>
      </c>
    </row>
    <row r="655355" spans="1:1" x14ac:dyDescent="0.45">
      <c r="A655355" t="s">
        <v>12</v>
      </c>
    </row>
    <row r="655356" spans="1:1" x14ac:dyDescent="0.45">
      <c r="A655356" t="s">
        <v>13</v>
      </c>
    </row>
    <row r="655357" spans="1:1" x14ac:dyDescent="0.45">
      <c r="A655357" t="s">
        <v>14</v>
      </c>
    </row>
    <row r="655358" spans="1:1" x14ac:dyDescent="0.45">
      <c r="A655358" t="s">
        <v>15</v>
      </c>
    </row>
    <row r="655359" spans="1:1" x14ac:dyDescent="0.45">
      <c r="A655359" t="s">
        <v>16</v>
      </c>
    </row>
    <row r="655360" spans="1:1" x14ac:dyDescent="0.45">
      <c r="A655360" t="s">
        <v>17</v>
      </c>
    </row>
    <row r="655361" spans="1:1" x14ac:dyDescent="0.45">
      <c r="A655361" t="s">
        <v>18</v>
      </c>
    </row>
    <row r="655362" spans="1:1" x14ac:dyDescent="0.45">
      <c r="A655362" t="s">
        <v>19</v>
      </c>
    </row>
    <row r="655363" spans="1:1" x14ac:dyDescent="0.45">
      <c r="A655363" t="s">
        <v>20</v>
      </c>
    </row>
    <row r="655364" spans="1:1" x14ac:dyDescent="0.45">
      <c r="A655364" t="s">
        <v>21</v>
      </c>
    </row>
    <row r="655365" spans="1:1" x14ac:dyDescent="0.45">
      <c r="A655365" t="s">
        <v>22</v>
      </c>
    </row>
    <row r="655366" spans="1:1" x14ac:dyDescent="0.45">
      <c r="A655366" t="s">
        <v>23</v>
      </c>
    </row>
    <row r="655367" spans="1:1" x14ac:dyDescent="0.45">
      <c r="A655367" t="s">
        <v>24</v>
      </c>
    </row>
    <row r="655368" spans="1:1" x14ac:dyDescent="0.45">
      <c r="A655368" t="s">
        <v>25</v>
      </c>
    </row>
    <row r="655369" spans="1:1" x14ac:dyDescent="0.45">
      <c r="A655369" t="s">
        <v>26</v>
      </c>
    </row>
    <row r="655370" spans="1:1" x14ac:dyDescent="0.45">
      <c r="A655370" t="s">
        <v>27</v>
      </c>
    </row>
    <row r="671732" spans="1:1" x14ac:dyDescent="0.45">
      <c r="A671732" t="s">
        <v>5</v>
      </c>
    </row>
    <row r="671733" spans="1:1" x14ac:dyDescent="0.45">
      <c r="A671733" t="s">
        <v>6</v>
      </c>
    </row>
    <row r="671734" spans="1:1" x14ac:dyDescent="0.45">
      <c r="A671734" t="s">
        <v>7</v>
      </c>
    </row>
    <row r="671735" spans="1:1" x14ac:dyDescent="0.45">
      <c r="A671735" t="s">
        <v>8</v>
      </c>
    </row>
    <row r="671736" spans="1:1" x14ac:dyDescent="0.45">
      <c r="A671736" t="s">
        <v>9</v>
      </c>
    </row>
    <row r="671737" spans="1:1" x14ac:dyDescent="0.45">
      <c r="A671737" t="s">
        <v>10</v>
      </c>
    </row>
    <row r="671738" spans="1:1" x14ac:dyDescent="0.45">
      <c r="A671738" t="s">
        <v>11</v>
      </c>
    </row>
    <row r="671739" spans="1:1" x14ac:dyDescent="0.45">
      <c r="A671739" t="s">
        <v>12</v>
      </c>
    </row>
    <row r="671740" spans="1:1" x14ac:dyDescent="0.45">
      <c r="A671740" t="s">
        <v>13</v>
      </c>
    </row>
    <row r="671741" spans="1:1" x14ac:dyDescent="0.45">
      <c r="A671741" t="s">
        <v>14</v>
      </c>
    </row>
    <row r="671742" spans="1:1" x14ac:dyDescent="0.45">
      <c r="A671742" t="s">
        <v>15</v>
      </c>
    </row>
    <row r="671743" spans="1:1" x14ac:dyDescent="0.45">
      <c r="A671743" t="s">
        <v>16</v>
      </c>
    </row>
    <row r="671744" spans="1:1" x14ac:dyDescent="0.45">
      <c r="A671744" t="s">
        <v>17</v>
      </c>
    </row>
    <row r="671745" spans="1:1" x14ac:dyDescent="0.45">
      <c r="A671745" t="s">
        <v>18</v>
      </c>
    </row>
    <row r="671746" spans="1:1" x14ac:dyDescent="0.45">
      <c r="A671746" t="s">
        <v>19</v>
      </c>
    </row>
    <row r="671747" spans="1:1" x14ac:dyDescent="0.45">
      <c r="A671747" t="s">
        <v>20</v>
      </c>
    </row>
    <row r="671748" spans="1:1" x14ac:dyDescent="0.45">
      <c r="A671748" t="s">
        <v>21</v>
      </c>
    </row>
    <row r="671749" spans="1:1" x14ac:dyDescent="0.45">
      <c r="A671749" t="s">
        <v>22</v>
      </c>
    </row>
    <row r="671750" spans="1:1" x14ac:dyDescent="0.45">
      <c r="A671750" t="s">
        <v>23</v>
      </c>
    </row>
    <row r="671751" spans="1:1" x14ac:dyDescent="0.45">
      <c r="A671751" t="s">
        <v>24</v>
      </c>
    </row>
    <row r="671752" spans="1:1" x14ac:dyDescent="0.45">
      <c r="A671752" t="s">
        <v>25</v>
      </c>
    </row>
    <row r="671753" spans="1:1" x14ac:dyDescent="0.45">
      <c r="A671753" t="s">
        <v>26</v>
      </c>
    </row>
    <row r="671754" spans="1:1" x14ac:dyDescent="0.45">
      <c r="A671754" t="s">
        <v>27</v>
      </c>
    </row>
    <row r="688116" spans="1:1" x14ac:dyDescent="0.45">
      <c r="A688116" t="s">
        <v>5</v>
      </c>
    </row>
    <row r="688117" spans="1:1" x14ac:dyDescent="0.45">
      <c r="A688117" t="s">
        <v>6</v>
      </c>
    </row>
    <row r="688118" spans="1:1" x14ac:dyDescent="0.45">
      <c r="A688118" t="s">
        <v>7</v>
      </c>
    </row>
    <row r="688119" spans="1:1" x14ac:dyDescent="0.45">
      <c r="A688119" t="s">
        <v>8</v>
      </c>
    </row>
    <row r="688120" spans="1:1" x14ac:dyDescent="0.45">
      <c r="A688120" t="s">
        <v>9</v>
      </c>
    </row>
    <row r="688121" spans="1:1" x14ac:dyDescent="0.45">
      <c r="A688121" t="s">
        <v>10</v>
      </c>
    </row>
    <row r="688122" spans="1:1" x14ac:dyDescent="0.45">
      <c r="A688122" t="s">
        <v>11</v>
      </c>
    </row>
    <row r="688123" spans="1:1" x14ac:dyDescent="0.45">
      <c r="A688123" t="s">
        <v>12</v>
      </c>
    </row>
    <row r="688124" spans="1:1" x14ac:dyDescent="0.45">
      <c r="A688124" t="s">
        <v>13</v>
      </c>
    </row>
    <row r="688125" spans="1:1" x14ac:dyDescent="0.45">
      <c r="A688125" t="s">
        <v>14</v>
      </c>
    </row>
    <row r="688126" spans="1:1" x14ac:dyDescent="0.45">
      <c r="A688126" t="s">
        <v>15</v>
      </c>
    </row>
    <row r="688127" spans="1:1" x14ac:dyDescent="0.45">
      <c r="A688127" t="s">
        <v>16</v>
      </c>
    </row>
    <row r="688128" spans="1:1" x14ac:dyDescent="0.45">
      <c r="A688128" t="s">
        <v>17</v>
      </c>
    </row>
    <row r="688129" spans="1:1" x14ac:dyDescent="0.45">
      <c r="A688129" t="s">
        <v>18</v>
      </c>
    </row>
    <row r="688130" spans="1:1" x14ac:dyDescent="0.45">
      <c r="A688130" t="s">
        <v>19</v>
      </c>
    </row>
    <row r="688131" spans="1:1" x14ac:dyDescent="0.45">
      <c r="A688131" t="s">
        <v>20</v>
      </c>
    </row>
    <row r="688132" spans="1:1" x14ac:dyDescent="0.45">
      <c r="A688132" t="s">
        <v>21</v>
      </c>
    </row>
    <row r="688133" spans="1:1" x14ac:dyDescent="0.45">
      <c r="A688133" t="s">
        <v>22</v>
      </c>
    </row>
    <row r="688134" spans="1:1" x14ac:dyDescent="0.45">
      <c r="A688134" t="s">
        <v>23</v>
      </c>
    </row>
    <row r="688135" spans="1:1" x14ac:dyDescent="0.45">
      <c r="A688135" t="s">
        <v>24</v>
      </c>
    </row>
    <row r="688136" spans="1:1" x14ac:dyDescent="0.45">
      <c r="A688136" t="s">
        <v>25</v>
      </c>
    </row>
    <row r="688137" spans="1:1" x14ac:dyDescent="0.45">
      <c r="A688137" t="s">
        <v>26</v>
      </c>
    </row>
    <row r="688138" spans="1:1" x14ac:dyDescent="0.45">
      <c r="A688138" t="s">
        <v>27</v>
      </c>
    </row>
    <row r="704500" spans="1:1" x14ac:dyDescent="0.45">
      <c r="A704500" t="s">
        <v>5</v>
      </c>
    </row>
    <row r="704501" spans="1:1" x14ac:dyDescent="0.45">
      <c r="A704501" t="s">
        <v>6</v>
      </c>
    </row>
    <row r="704502" spans="1:1" x14ac:dyDescent="0.45">
      <c r="A704502" t="s">
        <v>7</v>
      </c>
    </row>
    <row r="704503" spans="1:1" x14ac:dyDescent="0.45">
      <c r="A704503" t="s">
        <v>8</v>
      </c>
    </row>
    <row r="704504" spans="1:1" x14ac:dyDescent="0.45">
      <c r="A704504" t="s">
        <v>9</v>
      </c>
    </row>
    <row r="704505" spans="1:1" x14ac:dyDescent="0.45">
      <c r="A704505" t="s">
        <v>10</v>
      </c>
    </row>
    <row r="704506" spans="1:1" x14ac:dyDescent="0.45">
      <c r="A704506" t="s">
        <v>11</v>
      </c>
    </row>
    <row r="704507" spans="1:1" x14ac:dyDescent="0.45">
      <c r="A704507" t="s">
        <v>12</v>
      </c>
    </row>
    <row r="704508" spans="1:1" x14ac:dyDescent="0.45">
      <c r="A704508" t="s">
        <v>13</v>
      </c>
    </row>
    <row r="704509" spans="1:1" x14ac:dyDescent="0.45">
      <c r="A704509" t="s">
        <v>14</v>
      </c>
    </row>
    <row r="704510" spans="1:1" x14ac:dyDescent="0.45">
      <c r="A704510" t="s">
        <v>15</v>
      </c>
    </row>
    <row r="704511" spans="1:1" x14ac:dyDescent="0.45">
      <c r="A704511" t="s">
        <v>16</v>
      </c>
    </row>
    <row r="704512" spans="1:1" x14ac:dyDescent="0.45">
      <c r="A704512" t="s">
        <v>17</v>
      </c>
    </row>
    <row r="704513" spans="1:1" x14ac:dyDescent="0.45">
      <c r="A704513" t="s">
        <v>18</v>
      </c>
    </row>
    <row r="704514" spans="1:1" x14ac:dyDescent="0.45">
      <c r="A704514" t="s">
        <v>19</v>
      </c>
    </row>
    <row r="704515" spans="1:1" x14ac:dyDescent="0.45">
      <c r="A704515" t="s">
        <v>20</v>
      </c>
    </row>
    <row r="704516" spans="1:1" x14ac:dyDescent="0.45">
      <c r="A704516" t="s">
        <v>21</v>
      </c>
    </row>
    <row r="704517" spans="1:1" x14ac:dyDescent="0.45">
      <c r="A704517" t="s">
        <v>22</v>
      </c>
    </row>
    <row r="704518" spans="1:1" x14ac:dyDescent="0.45">
      <c r="A704518" t="s">
        <v>23</v>
      </c>
    </row>
    <row r="704519" spans="1:1" x14ac:dyDescent="0.45">
      <c r="A704519" t="s">
        <v>24</v>
      </c>
    </row>
    <row r="704520" spans="1:1" x14ac:dyDescent="0.45">
      <c r="A704520" t="s">
        <v>25</v>
      </c>
    </row>
    <row r="704521" spans="1:1" x14ac:dyDescent="0.45">
      <c r="A704521" t="s">
        <v>26</v>
      </c>
    </row>
    <row r="704522" spans="1:1" x14ac:dyDescent="0.45">
      <c r="A704522" t="s">
        <v>27</v>
      </c>
    </row>
    <row r="720884" spans="1:1" x14ac:dyDescent="0.45">
      <c r="A720884" t="s">
        <v>5</v>
      </c>
    </row>
    <row r="720885" spans="1:1" x14ac:dyDescent="0.45">
      <c r="A720885" t="s">
        <v>6</v>
      </c>
    </row>
    <row r="720886" spans="1:1" x14ac:dyDescent="0.45">
      <c r="A720886" t="s">
        <v>7</v>
      </c>
    </row>
    <row r="720887" spans="1:1" x14ac:dyDescent="0.45">
      <c r="A720887" t="s">
        <v>8</v>
      </c>
    </row>
    <row r="720888" spans="1:1" x14ac:dyDescent="0.45">
      <c r="A720888" t="s">
        <v>9</v>
      </c>
    </row>
    <row r="720889" spans="1:1" x14ac:dyDescent="0.45">
      <c r="A720889" t="s">
        <v>10</v>
      </c>
    </row>
    <row r="720890" spans="1:1" x14ac:dyDescent="0.45">
      <c r="A720890" t="s">
        <v>11</v>
      </c>
    </row>
    <row r="720891" spans="1:1" x14ac:dyDescent="0.45">
      <c r="A720891" t="s">
        <v>12</v>
      </c>
    </row>
    <row r="720892" spans="1:1" x14ac:dyDescent="0.45">
      <c r="A720892" t="s">
        <v>13</v>
      </c>
    </row>
    <row r="720893" spans="1:1" x14ac:dyDescent="0.45">
      <c r="A720893" t="s">
        <v>14</v>
      </c>
    </row>
    <row r="720894" spans="1:1" x14ac:dyDescent="0.45">
      <c r="A720894" t="s">
        <v>15</v>
      </c>
    </row>
    <row r="720895" spans="1:1" x14ac:dyDescent="0.45">
      <c r="A720895" t="s">
        <v>16</v>
      </c>
    </row>
    <row r="720896" spans="1:1" x14ac:dyDescent="0.45">
      <c r="A720896" t="s">
        <v>17</v>
      </c>
    </row>
    <row r="720897" spans="1:1" x14ac:dyDescent="0.45">
      <c r="A720897" t="s">
        <v>18</v>
      </c>
    </row>
    <row r="720898" spans="1:1" x14ac:dyDescent="0.45">
      <c r="A720898" t="s">
        <v>19</v>
      </c>
    </row>
    <row r="720899" spans="1:1" x14ac:dyDescent="0.45">
      <c r="A720899" t="s">
        <v>20</v>
      </c>
    </row>
    <row r="720900" spans="1:1" x14ac:dyDescent="0.45">
      <c r="A720900" t="s">
        <v>21</v>
      </c>
    </row>
    <row r="720901" spans="1:1" x14ac:dyDescent="0.45">
      <c r="A720901" t="s">
        <v>22</v>
      </c>
    </row>
    <row r="720902" spans="1:1" x14ac:dyDescent="0.45">
      <c r="A720902" t="s">
        <v>23</v>
      </c>
    </row>
    <row r="720903" spans="1:1" x14ac:dyDescent="0.45">
      <c r="A720903" t="s">
        <v>24</v>
      </c>
    </row>
    <row r="720904" spans="1:1" x14ac:dyDescent="0.45">
      <c r="A720904" t="s">
        <v>25</v>
      </c>
    </row>
    <row r="720905" spans="1:1" x14ac:dyDescent="0.45">
      <c r="A720905" t="s">
        <v>26</v>
      </c>
    </row>
    <row r="720906" spans="1:1" x14ac:dyDescent="0.45">
      <c r="A720906" t="s">
        <v>27</v>
      </c>
    </row>
    <row r="737268" spans="1:1" x14ac:dyDescent="0.45">
      <c r="A737268" t="s">
        <v>5</v>
      </c>
    </row>
    <row r="737269" spans="1:1" x14ac:dyDescent="0.45">
      <c r="A737269" t="s">
        <v>6</v>
      </c>
    </row>
    <row r="737270" spans="1:1" x14ac:dyDescent="0.45">
      <c r="A737270" t="s">
        <v>7</v>
      </c>
    </row>
    <row r="737271" spans="1:1" x14ac:dyDescent="0.45">
      <c r="A737271" t="s">
        <v>8</v>
      </c>
    </row>
    <row r="737272" spans="1:1" x14ac:dyDescent="0.45">
      <c r="A737272" t="s">
        <v>9</v>
      </c>
    </row>
    <row r="737273" spans="1:1" x14ac:dyDescent="0.45">
      <c r="A737273" t="s">
        <v>10</v>
      </c>
    </row>
    <row r="737274" spans="1:1" x14ac:dyDescent="0.45">
      <c r="A737274" t="s">
        <v>11</v>
      </c>
    </row>
    <row r="737275" spans="1:1" x14ac:dyDescent="0.45">
      <c r="A737275" t="s">
        <v>12</v>
      </c>
    </row>
    <row r="737276" spans="1:1" x14ac:dyDescent="0.45">
      <c r="A737276" t="s">
        <v>13</v>
      </c>
    </row>
    <row r="737277" spans="1:1" x14ac:dyDescent="0.45">
      <c r="A737277" t="s">
        <v>14</v>
      </c>
    </row>
    <row r="737278" spans="1:1" x14ac:dyDescent="0.45">
      <c r="A737278" t="s">
        <v>15</v>
      </c>
    </row>
    <row r="737279" spans="1:1" x14ac:dyDescent="0.45">
      <c r="A737279" t="s">
        <v>16</v>
      </c>
    </row>
    <row r="737280" spans="1:1" x14ac:dyDescent="0.45">
      <c r="A737280" t="s">
        <v>17</v>
      </c>
    </row>
    <row r="737281" spans="1:1" x14ac:dyDescent="0.45">
      <c r="A737281" t="s">
        <v>18</v>
      </c>
    </row>
    <row r="737282" spans="1:1" x14ac:dyDescent="0.45">
      <c r="A737282" t="s">
        <v>19</v>
      </c>
    </row>
    <row r="737283" spans="1:1" x14ac:dyDescent="0.45">
      <c r="A737283" t="s">
        <v>20</v>
      </c>
    </row>
    <row r="737284" spans="1:1" x14ac:dyDescent="0.45">
      <c r="A737284" t="s">
        <v>21</v>
      </c>
    </row>
    <row r="737285" spans="1:1" x14ac:dyDescent="0.45">
      <c r="A737285" t="s">
        <v>22</v>
      </c>
    </row>
    <row r="737286" spans="1:1" x14ac:dyDescent="0.45">
      <c r="A737286" t="s">
        <v>23</v>
      </c>
    </row>
    <row r="737287" spans="1:1" x14ac:dyDescent="0.45">
      <c r="A737287" t="s">
        <v>24</v>
      </c>
    </row>
    <row r="737288" spans="1:1" x14ac:dyDescent="0.45">
      <c r="A737288" t="s">
        <v>25</v>
      </c>
    </row>
    <row r="737289" spans="1:1" x14ac:dyDescent="0.45">
      <c r="A737289" t="s">
        <v>26</v>
      </c>
    </row>
    <row r="737290" spans="1:1" x14ac:dyDescent="0.45">
      <c r="A737290" t="s">
        <v>27</v>
      </c>
    </row>
    <row r="753652" spans="1:1" x14ac:dyDescent="0.45">
      <c r="A753652" t="s">
        <v>5</v>
      </c>
    </row>
    <row r="753653" spans="1:1" x14ac:dyDescent="0.45">
      <c r="A753653" t="s">
        <v>6</v>
      </c>
    </row>
    <row r="753654" spans="1:1" x14ac:dyDescent="0.45">
      <c r="A753654" t="s">
        <v>7</v>
      </c>
    </row>
    <row r="753655" spans="1:1" x14ac:dyDescent="0.45">
      <c r="A753655" t="s">
        <v>8</v>
      </c>
    </row>
    <row r="753656" spans="1:1" x14ac:dyDescent="0.45">
      <c r="A753656" t="s">
        <v>9</v>
      </c>
    </row>
    <row r="753657" spans="1:1" x14ac:dyDescent="0.45">
      <c r="A753657" t="s">
        <v>10</v>
      </c>
    </row>
    <row r="753658" spans="1:1" x14ac:dyDescent="0.45">
      <c r="A753658" t="s">
        <v>11</v>
      </c>
    </row>
    <row r="753659" spans="1:1" x14ac:dyDescent="0.45">
      <c r="A753659" t="s">
        <v>12</v>
      </c>
    </row>
    <row r="753660" spans="1:1" x14ac:dyDescent="0.45">
      <c r="A753660" t="s">
        <v>13</v>
      </c>
    </row>
    <row r="753661" spans="1:1" x14ac:dyDescent="0.45">
      <c r="A753661" t="s">
        <v>14</v>
      </c>
    </row>
    <row r="753662" spans="1:1" x14ac:dyDescent="0.45">
      <c r="A753662" t="s">
        <v>15</v>
      </c>
    </row>
    <row r="753663" spans="1:1" x14ac:dyDescent="0.45">
      <c r="A753663" t="s">
        <v>16</v>
      </c>
    </row>
    <row r="753664" spans="1:1" x14ac:dyDescent="0.45">
      <c r="A753664" t="s">
        <v>17</v>
      </c>
    </row>
    <row r="753665" spans="1:1" x14ac:dyDescent="0.45">
      <c r="A753665" t="s">
        <v>18</v>
      </c>
    </row>
    <row r="753666" spans="1:1" x14ac:dyDescent="0.45">
      <c r="A753666" t="s">
        <v>19</v>
      </c>
    </row>
    <row r="753667" spans="1:1" x14ac:dyDescent="0.45">
      <c r="A753667" t="s">
        <v>20</v>
      </c>
    </row>
    <row r="753668" spans="1:1" x14ac:dyDescent="0.45">
      <c r="A753668" t="s">
        <v>21</v>
      </c>
    </row>
    <row r="753669" spans="1:1" x14ac:dyDescent="0.45">
      <c r="A753669" t="s">
        <v>22</v>
      </c>
    </row>
    <row r="753670" spans="1:1" x14ac:dyDescent="0.45">
      <c r="A753670" t="s">
        <v>23</v>
      </c>
    </row>
    <row r="753671" spans="1:1" x14ac:dyDescent="0.45">
      <c r="A753671" t="s">
        <v>24</v>
      </c>
    </row>
    <row r="753672" spans="1:1" x14ac:dyDescent="0.45">
      <c r="A753672" t="s">
        <v>25</v>
      </c>
    </row>
    <row r="753673" spans="1:1" x14ac:dyDescent="0.45">
      <c r="A753673" t="s">
        <v>26</v>
      </c>
    </row>
    <row r="753674" spans="1:1" x14ac:dyDescent="0.45">
      <c r="A753674" t="s">
        <v>27</v>
      </c>
    </row>
    <row r="770036" spans="1:1" x14ac:dyDescent="0.45">
      <c r="A770036" t="s">
        <v>5</v>
      </c>
    </row>
    <row r="770037" spans="1:1" x14ac:dyDescent="0.45">
      <c r="A770037" t="s">
        <v>6</v>
      </c>
    </row>
    <row r="770038" spans="1:1" x14ac:dyDescent="0.45">
      <c r="A770038" t="s">
        <v>7</v>
      </c>
    </row>
    <row r="770039" spans="1:1" x14ac:dyDescent="0.45">
      <c r="A770039" t="s">
        <v>8</v>
      </c>
    </row>
    <row r="770040" spans="1:1" x14ac:dyDescent="0.45">
      <c r="A770040" t="s">
        <v>9</v>
      </c>
    </row>
    <row r="770041" spans="1:1" x14ac:dyDescent="0.45">
      <c r="A770041" t="s">
        <v>10</v>
      </c>
    </row>
    <row r="770042" spans="1:1" x14ac:dyDescent="0.45">
      <c r="A770042" t="s">
        <v>11</v>
      </c>
    </row>
    <row r="770043" spans="1:1" x14ac:dyDescent="0.45">
      <c r="A770043" t="s">
        <v>12</v>
      </c>
    </row>
    <row r="770044" spans="1:1" x14ac:dyDescent="0.45">
      <c r="A770044" t="s">
        <v>13</v>
      </c>
    </row>
    <row r="770045" spans="1:1" x14ac:dyDescent="0.45">
      <c r="A770045" t="s">
        <v>14</v>
      </c>
    </row>
    <row r="770046" spans="1:1" x14ac:dyDescent="0.45">
      <c r="A770046" t="s">
        <v>15</v>
      </c>
    </row>
    <row r="770047" spans="1:1" x14ac:dyDescent="0.45">
      <c r="A770047" t="s">
        <v>16</v>
      </c>
    </row>
    <row r="770048" spans="1:1" x14ac:dyDescent="0.45">
      <c r="A770048" t="s">
        <v>17</v>
      </c>
    </row>
    <row r="770049" spans="1:1" x14ac:dyDescent="0.45">
      <c r="A770049" t="s">
        <v>18</v>
      </c>
    </row>
    <row r="770050" spans="1:1" x14ac:dyDescent="0.45">
      <c r="A770050" t="s">
        <v>19</v>
      </c>
    </row>
    <row r="770051" spans="1:1" x14ac:dyDescent="0.45">
      <c r="A770051" t="s">
        <v>20</v>
      </c>
    </row>
    <row r="770052" spans="1:1" x14ac:dyDescent="0.45">
      <c r="A770052" t="s">
        <v>21</v>
      </c>
    </row>
    <row r="770053" spans="1:1" x14ac:dyDescent="0.45">
      <c r="A770053" t="s">
        <v>22</v>
      </c>
    </row>
    <row r="770054" spans="1:1" x14ac:dyDescent="0.45">
      <c r="A770054" t="s">
        <v>23</v>
      </c>
    </row>
    <row r="770055" spans="1:1" x14ac:dyDescent="0.45">
      <c r="A770055" t="s">
        <v>24</v>
      </c>
    </row>
    <row r="770056" spans="1:1" x14ac:dyDescent="0.45">
      <c r="A770056" t="s">
        <v>25</v>
      </c>
    </row>
    <row r="770057" spans="1:1" x14ac:dyDescent="0.45">
      <c r="A770057" t="s">
        <v>26</v>
      </c>
    </row>
    <row r="770058" spans="1:1" x14ac:dyDescent="0.45">
      <c r="A770058" t="s">
        <v>27</v>
      </c>
    </row>
    <row r="786420" spans="1:1" x14ac:dyDescent="0.45">
      <c r="A786420" t="s">
        <v>5</v>
      </c>
    </row>
    <row r="786421" spans="1:1" x14ac:dyDescent="0.45">
      <c r="A786421" t="s">
        <v>6</v>
      </c>
    </row>
    <row r="786422" spans="1:1" x14ac:dyDescent="0.45">
      <c r="A786422" t="s">
        <v>7</v>
      </c>
    </row>
    <row r="786423" spans="1:1" x14ac:dyDescent="0.45">
      <c r="A786423" t="s">
        <v>8</v>
      </c>
    </row>
    <row r="786424" spans="1:1" x14ac:dyDescent="0.45">
      <c r="A786424" t="s">
        <v>9</v>
      </c>
    </row>
    <row r="786425" spans="1:1" x14ac:dyDescent="0.45">
      <c r="A786425" t="s">
        <v>10</v>
      </c>
    </row>
    <row r="786426" spans="1:1" x14ac:dyDescent="0.45">
      <c r="A786426" t="s">
        <v>11</v>
      </c>
    </row>
    <row r="786427" spans="1:1" x14ac:dyDescent="0.45">
      <c r="A786427" t="s">
        <v>12</v>
      </c>
    </row>
    <row r="786428" spans="1:1" x14ac:dyDescent="0.45">
      <c r="A786428" t="s">
        <v>13</v>
      </c>
    </row>
    <row r="786429" spans="1:1" x14ac:dyDescent="0.45">
      <c r="A786429" t="s">
        <v>14</v>
      </c>
    </row>
    <row r="786430" spans="1:1" x14ac:dyDescent="0.45">
      <c r="A786430" t="s">
        <v>15</v>
      </c>
    </row>
    <row r="786431" spans="1:1" x14ac:dyDescent="0.45">
      <c r="A786431" t="s">
        <v>16</v>
      </c>
    </row>
    <row r="786432" spans="1:1" x14ac:dyDescent="0.45">
      <c r="A786432" t="s">
        <v>17</v>
      </c>
    </row>
    <row r="786433" spans="1:1" x14ac:dyDescent="0.45">
      <c r="A786433" t="s">
        <v>18</v>
      </c>
    </row>
    <row r="786434" spans="1:1" x14ac:dyDescent="0.45">
      <c r="A786434" t="s">
        <v>19</v>
      </c>
    </row>
    <row r="786435" spans="1:1" x14ac:dyDescent="0.45">
      <c r="A786435" t="s">
        <v>20</v>
      </c>
    </row>
    <row r="786436" spans="1:1" x14ac:dyDescent="0.45">
      <c r="A786436" t="s">
        <v>21</v>
      </c>
    </row>
    <row r="786437" spans="1:1" x14ac:dyDescent="0.45">
      <c r="A786437" t="s">
        <v>22</v>
      </c>
    </row>
    <row r="786438" spans="1:1" x14ac:dyDescent="0.45">
      <c r="A786438" t="s">
        <v>23</v>
      </c>
    </row>
    <row r="786439" spans="1:1" x14ac:dyDescent="0.45">
      <c r="A786439" t="s">
        <v>24</v>
      </c>
    </row>
    <row r="786440" spans="1:1" x14ac:dyDescent="0.45">
      <c r="A786440" t="s">
        <v>25</v>
      </c>
    </row>
    <row r="786441" spans="1:1" x14ac:dyDescent="0.45">
      <c r="A786441" t="s">
        <v>26</v>
      </c>
    </row>
    <row r="786442" spans="1:1" x14ac:dyDescent="0.45">
      <c r="A786442" t="s">
        <v>27</v>
      </c>
    </row>
    <row r="802804" spans="1:1" x14ac:dyDescent="0.45">
      <c r="A802804" t="s">
        <v>5</v>
      </c>
    </row>
    <row r="802805" spans="1:1" x14ac:dyDescent="0.45">
      <c r="A802805" t="s">
        <v>6</v>
      </c>
    </row>
    <row r="802806" spans="1:1" x14ac:dyDescent="0.45">
      <c r="A802806" t="s">
        <v>7</v>
      </c>
    </row>
    <row r="802807" spans="1:1" x14ac:dyDescent="0.45">
      <c r="A802807" t="s">
        <v>8</v>
      </c>
    </row>
    <row r="802808" spans="1:1" x14ac:dyDescent="0.45">
      <c r="A802808" t="s">
        <v>9</v>
      </c>
    </row>
    <row r="802809" spans="1:1" x14ac:dyDescent="0.45">
      <c r="A802809" t="s">
        <v>10</v>
      </c>
    </row>
    <row r="802810" spans="1:1" x14ac:dyDescent="0.45">
      <c r="A802810" t="s">
        <v>11</v>
      </c>
    </row>
    <row r="802811" spans="1:1" x14ac:dyDescent="0.45">
      <c r="A802811" t="s">
        <v>12</v>
      </c>
    </row>
    <row r="802812" spans="1:1" x14ac:dyDescent="0.45">
      <c r="A802812" t="s">
        <v>13</v>
      </c>
    </row>
    <row r="802813" spans="1:1" x14ac:dyDescent="0.45">
      <c r="A802813" t="s">
        <v>14</v>
      </c>
    </row>
    <row r="802814" spans="1:1" x14ac:dyDescent="0.45">
      <c r="A802814" t="s">
        <v>15</v>
      </c>
    </row>
    <row r="802815" spans="1:1" x14ac:dyDescent="0.45">
      <c r="A802815" t="s">
        <v>16</v>
      </c>
    </row>
    <row r="802816" spans="1:1" x14ac:dyDescent="0.45">
      <c r="A802816" t="s">
        <v>17</v>
      </c>
    </row>
    <row r="802817" spans="1:1" x14ac:dyDescent="0.45">
      <c r="A802817" t="s">
        <v>18</v>
      </c>
    </row>
    <row r="802818" spans="1:1" x14ac:dyDescent="0.45">
      <c r="A802818" t="s">
        <v>19</v>
      </c>
    </row>
    <row r="802819" spans="1:1" x14ac:dyDescent="0.45">
      <c r="A802819" t="s">
        <v>20</v>
      </c>
    </row>
    <row r="802820" spans="1:1" x14ac:dyDescent="0.45">
      <c r="A802820" t="s">
        <v>21</v>
      </c>
    </row>
    <row r="802821" spans="1:1" x14ac:dyDescent="0.45">
      <c r="A802821" t="s">
        <v>22</v>
      </c>
    </row>
    <row r="802822" spans="1:1" x14ac:dyDescent="0.45">
      <c r="A802822" t="s">
        <v>23</v>
      </c>
    </row>
    <row r="802823" spans="1:1" x14ac:dyDescent="0.45">
      <c r="A802823" t="s">
        <v>24</v>
      </c>
    </row>
    <row r="802824" spans="1:1" x14ac:dyDescent="0.45">
      <c r="A802824" t="s">
        <v>25</v>
      </c>
    </row>
    <row r="802825" spans="1:1" x14ac:dyDescent="0.45">
      <c r="A802825" t="s">
        <v>26</v>
      </c>
    </row>
    <row r="802826" spans="1:1" x14ac:dyDescent="0.45">
      <c r="A802826" t="s">
        <v>27</v>
      </c>
    </row>
    <row r="819188" spans="1:1" x14ac:dyDescent="0.45">
      <c r="A819188" t="s">
        <v>5</v>
      </c>
    </row>
    <row r="819189" spans="1:1" x14ac:dyDescent="0.45">
      <c r="A819189" t="s">
        <v>6</v>
      </c>
    </row>
    <row r="819190" spans="1:1" x14ac:dyDescent="0.45">
      <c r="A819190" t="s">
        <v>7</v>
      </c>
    </row>
    <row r="819191" spans="1:1" x14ac:dyDescent="0.45">
      <c r="A819191" t="s">
        <v>8</v>
      </c>
    </row>
    <row r="819192" spans="1:1" x14ac:dyDescent="0.45">
      <c r="A819192" t="s">
        <v>9</v>
      </c>
    </row>
    <row r="819193" spans="1:1" x14ac:dyDescent="0.45">
      <c r="A819193" t="s">
        <v>10</v>
      </c>
    </row>
    <row r="819194" spans="1:1" x14ac:dyDescent="0.45">
      <c r="A819194" t="s">
        <v>11</v>
      </c>
    </row>
    <row r="819195" spans="1:1" x14ac:dyDescent="0.45">
      <c r="A819195" t="s">
        <v>12</v>
      </c>
    </row>
    <row r="819196" spans="1:1" x14ac:dyDescent="0.45">
      <c r="A819196" t="s">
        <v>13</v>
      </c>
    </row>
    <row r="819197" spans="1:1" x14ac:dyDescent="0.45">
      <c r="A819197" t="s">
        <v>14</v>
      </c>
    </row>
    <row r="819198" spans="1:1" x14ac:dyDescent="0.45">
      <c r="A819198" t="s">
        <v>15</v>
      </c>
    </row>
    <row r="819199" spans="1:1" x14ac:dyDescent="0.45">
      <c r="A819199" t="s">
        <v>16</v>
      </c>
    </row>
    <row r="819200" spans="1:1" x14ac:dyDescent="0.45">
      <c r="A819200" t="s">
        <v>17</v>
      </c>
    </row>
    <row r="819201" spans="1:1" x14ac:dyDescent="0.45">
      <c r="A819201" t="s">
        <v>18</v>
      </c>
    </row>
    <row r="819202" spans="1:1" x14ac:dyDescent="0.45">
      <c r="A819202" t="s">
        <v>19</v>
      </c>
    </row>
    <row r="819203" spans="1:1" x14ac:dyDescent="0.45">
      <c r="A819203" t="s">
        <v>20</v>
      </c>
    </row>
    <row r="819204" spans="1:1" x14ac:dyDescent="0.45">
      <c r="A819204" t="s">
        <v>21</v>
      </c>
    </row>
    <row r="819205" spans="1:1" x14ac:dyDescent="0.45">
      <c r="A819205" t="s">
        <v>22</v>
      </c>
    </row>
    <row r="819206" spans="1:1" x14ac:dyDescent="0.45">
      <c r="A819206" t="s">
        <v>23</v>
      </c>
    </row>
    <row r="819207" spans="1:1" x14ac:dyDescent="0.45">
      <c r="A819207" t="s">
        <v>24</v>
      </c>
    </row>
    <row r="819208" spans="1:1" x14ac:dyDescent="0.45">
      <c r="A819208" t="s">
        <v>25</v>
      </c>
    </row>
    <row r="819209" spans="1:1" x14ac:dyDescent="0.45">
      <c r="A819209" t="s">
        <v>26</v>
      </c>
    </row>
    <row r="819210" spans="1:1" x14ac:dyDescent="0.45">
      <c r="A819210" t="s">
        <v>27</v>
      </c>
    </row>
    <row r="835572" spans="1:1" x14ac:dyDescent="0.45">
      <c r="A835572" t="s">
        <v>5</v>
      </c>
    </row>
    <row r="835573" spans="1:1" x14ac:dyDescent="0.45">
      <c r="A835573" t="s">
        <v>6</v>
      </c>
    </row>
    <row r="835574" spans="1:1" x14ac:dyDescent="0.45">
      <c r="A835574" t="s">
        <v>7</v>
      </c>
    </row>
    <row r="835575" spans="1:1" x14ac:dyDescent="0.45">
      <c r="A835575" t="s">
        <v>8</v>
      </c>
    </row>
    <row r="835576" spans="1:1" x14ac:dyDescent="0.45">
      <c r="A835576" t="s">
        <v>9</v>
      </c>
    </row>
    <row r="835577" spans="1:1" x14ac:dyDescent="0.45">
      <c r="A835577" t="s">
        <v>10</v>
      </c>
    </row>
    <row r="835578" spans="1:1" x14ac:dyDescent="0.45">
      <c r="A835578" t="s">
        <v>11</v>
      </c>
    </row>
    <row r="835579" spans="1:1" x14ac:dyDescent="0.45">
      <c r="A835579" t="s">
        <v>12</v>
      </c>
    </row>
    <row r="835580" spans="1:1" x14ac:dyDescent="0.45">
      <c r="A835580" t="s">
        <v>13</v>
      </c>
    </row>
    <row r="835581" spans="1:1" x14ac:dyDescent="0.45">
      <c r="A835581" t="s">
        <v>14</v>
      </c>
    </row>
    <row r="835582" spans="1:1" x14ac:dyDescent="0.45">
      <c r="A835582" t="s">
        <v>15</v>
      </c>
    </row>
    <row r="835583" spans="1:1" x14ac:dyDescent="0.45">
      <c r="A835583" t="s">
        <v>16</v>
      </c>
    </row>
    <row r="835584" spans="1:1" x14ac:dyDescent="0.45">
      <c r="A835584" t="s">
        <v>17</v>
      </c>
    </row>
    <row r="835585" spans="1:1" x14ac:dyDescent="0.45">
      <c r="A835585" t="s">
        <v>18</v>
      </c>
    </row>
    <row r="835586" spans="1:1" x14ac:dyDescent="0.45">
      <c r="A835586" t="s">
        <v>19</v>
      </c>
    </row>
    <row r="835587" spans="1:1" x14ac:dyDescent="0.45">
      <c r="A835587" t="s">
        <v>20</v>
      </c>
    </row>
    <row r="835588" spans="1:1" x14ac:dyDescent="0.45">
      <c r="A835588" t="s">
        <v>21</v>
      </c>
    </row>
    <row r="835589" spans="1:1" x14ac:dyDescent="0.45">
      <c r="A835589" t="s">
        <v>22</v>
      </c>
    </row>
    <row r="835590" spans="1:1" x14ac:dyDescent="0.45">
      <c r="A835590" t="s">
        <v>23</v>
      </c>
    </row>
    <row r="835591" spans="1:1" x14ac:dyDescent="0.45">
      <c r="A835591" t="s">
        <v>24</v>
      </c>
    </row>
    <row r="835592" spans="1:1" x14ac:dyDescent="0.45">
      <c r="A835592" t="s">
        <v>25</v>
      </c>
    </row>
    <row r="835593" spans="1:1" x14ac:dyDescent="0.45">
      <c r="A835593" t="s">
        <v>26</v>
      </c>
    </row>
    <row r="835594" spans="1:1" x14ac:dyDescent="0.45">
      <c r="A835594" t="s">
        <v>27</v>
      </c>
    </row>
    <row r="851956" spans="1:1" x14ac:dyDescent="0.45">
      <c r="A851956" t="s">
        <v>5</v>
      </c>
    </row>
    <row r="851957" spans="1:1" x14ac:dyDescent="0.45">
      <c r="A851957" t="s">
        <v>6</v>
      </c>
    </row>
    <row r="851958" spans="1:1" x14ac:dyDescent="0.45">
      <c r="A851958" t="s">
        <v>7</v>
      </c>
    </row>
    <row r="851959" spans="1:1" x14ac:dyDescent="0.45">
      <c r="A851959" t="s">
        <v>8</v>
      </c>
    </row>
    <row r="851960" spans="1:1" x14ac:dyDescent="0.45">
      <c r="A851960" t="s">
        <v>9</v>
      </c>
    </row>
    <row r="851961" spans="1:1" x14ac:dyDescent="0.45">
      <c r="A851961" t="s">
        <v>10</v>
      </c>
    </row>
    <row r="851962" spans="1:1" x14ac:dyDescent="0.45">
      <c r="A851962" t="s">
        <v>11</v>
      </c>
    </row>
    <row r="851963" spans="1:1" x14ac:dyDescent="0.45">
      <c r="A851963" t="s">
        <v>12</v>
      </c>
    </row>
    <row r="851964" spans="1:1" x14ac:dyDescent="0.45">
      <c r="A851964" t="s">
        <v>13</v>
      </c>
    </row>
    <row r="851965" spans="1:1" x14ac:dyDescent="0.45">
      <c r="A851965" t="s">
        <v>14</v>
      </c>
    </row>
    <row r="851966" spans="1:1" x14ac:dyDescent="0.45">
      <c r="A851966" t="s">
        <v>15</v>
      </c>
    </row>
    <row r="851967" spans="1:1" x14ac:dyDescent="0.45">
      <c r="A851967" t="s">
        <v>16</v>
      </c>
    </row>
    <row r="851968" spans="1:1" x14ac:dyDescent="0.45">
      <c r="A851968" t="s">
        <v>17</v>
      </c>
    </row>
    <row r="851969" spans="1:1" x14ac:dyDescent="0.45">
      <c r="A851969" t="s">
        <v>18</v>
      </c>
    </row>
    <row r="851970" spans="1:1" x14ac:dyDescent="0.45">
      <c r="A851970" t="s">
        <v>19</v>
      </c>
    </row>
    <row r="851971" spans="1:1" x14ac:dyDescent="0.45">
      <c r="A851971" t="s">
        <v>20</v>
      </c>
    </row>
    <row r="851972" spans="1:1" x14ac:dyDescent="0.45">
      <c r="A851972" t="s">
        <v>21</v>
      </c>
    </row>
    <row r="851973" spans="1:1" x14ac:dyDescent="0.45">
      <c r="A851973" t="s">
        <v>22</v>
      </c>
    </row>
    <row r="851974" spans="1:1" x14ac:dyDescent="0.45">
      <c r="A851974" t="s">
        <v>23</v>
      </c>
    </row>
    <row r="851975" spans="1:1" x14ac:dyDescent="0.45">
      <c r="A851975" t="s">
        <v>24</v>
      </c>
    </row>
    <row r="851976" spans="1:1" x14ac:dyDescent="0.45">
      <c r="A851976" t="s">
        <v>25</v>
      </c>
    </row>
    <row r="851977" spans="1:1" x14ac:dyDescent="0.45">
      <c r="A851977" t="s">
        <v>26</v>
      </c>
    </row>
    <row r="851978" spans="1:1" x14ac:dyDescent="0.45">
      <c r="A851978" t="s">
        <v>27</v>
      </c>
    </row>
    <row r="868340" spans="1:1" x14ac:dyDescent="0.45">
      <c r="A868340" t="s">
        <v>5</v>
      </c>
    </row>
    <row r="868341" spans="1:1" x14ac:dyDescent="0.45">
      <c r="A868341" t="s">
        <v>6</v>
      </c>
    </row>
    <row r="868342" spans="1:1" x14ac:dyDescent="0.45">
      <c r="A868342" t="s">
        <v>7</v>
      </c>
    </row>
    <row r="868343" spans="1:1" x14ac:dyDescent="0.45">
      <c r="A868343" t="s">
        <v>8</v>
      </c>
    </row>
    <row r="868344" spans="1:1" x14ac:dyDescent="0.45">
      <c r="A868344" t="s">
        <v>9</v>
      </c>
    </row>
    <row r="868345" spans="1:1" x14ac:dyDescent="0.45">
      <c r="A868345" t="s">
        <v>10</v>
      </c>
    </row>
    <row r="868346" spans="1:1" x14ac:dyDescent="0.45">
      <c r="A868346" t="s">
        <v>11</v>
      </c>
    </row>
    <row r="868347" spans="1:1" x14ac:dyDescent="0.45">
      <c r="A868347" t="s">
        <v>12</v>
      </c>
    </row>
    <row r="868348" spans="1:1" x14ac:dyDescent="0.45">
      <c r="A868348" t="s">
        <v>13</v>
      </c>
    </row>
    <row r="868349" spans="1:1" x14ac:dyDescent="0.45">
      <c r="A868349" t="s">
        <v>14</v>
      </c>
    </row>
    <row r="868350" spans="1:1" x14ac:dyDescent="0.45">
      <c r="A868350" t="s">
        <v>15</v>
      </c>
    </row>
    <row r="868351" spans="1:1" x14ac:dyDescent="0.45">
      <c r="A868351" t="s">
        <v>16</v>
      </c>
    </row>
    <row r="868352" spans="1:1" x14ac:dyDescent="0.45">
      <c r="A868352" t="s">
        <v>17</v>
      </c>
    </row>
    <row r="868353" spans="1:1" x14ac:dyDescent="0.45">
      <c r="A868353" t="s">
        <v>18</v>
      </c>
    </row>
    <row r="868354" spans="1:1" x14ac:dyDescent="0.45">
      <c r="A868354" t="s">
        <v>19</v>
      </c>
    </row>
    <row r="868355" spans="1:1" x14ac:dyDescent="0.45">
      <c r="A868355" t="s">
        <v>20</v>
      </c>
    </row>
    <row r="868356" spans="1:1" x14ac:dyDescent="0.45">
      <c r="A868356" t="s">
        <v>21</v>
      </c>
    </row>
    <row r="868357" spans="1:1" x14ac:dyDescent="0.45">
      <c r="A868357" t="s">
        <v>22</v>
      </c>
    </row>
    <row r="868358" spans="1:1" x14ac:dyDescent="0.45">
      <c r="A868358" t="s">
        <v>23</v>
      </c>
    </row>
    <row r="868359" spans="1:1" x14ac:dyDescent="0.45">
      <c r="A868359" t="s">
        <v>24</v>
      </c>
    </row>
    <row r="868360" spans="1:1" x14ac:dyDescent="0.45">
      <c r="A868360" t="s">
        <v>25</v>
      </c>
    </row>
    <row r="868361" spans="1:1" x14ac:dyDescent="0.45">
      <c r="A868361" t="s">
        <v>26</v>
      </c>
    </row>
    <row r="868362" spans="1:1" x14ac:dyDescent="0.45">
      <c r="A868362" t="s">
        <v>27</v>
      </c>
    </row>
    <row r="884724" spans="1:1" x14ac:dyDescent="0.45">
      <c r="A884724" t="s">
        <v>5</v>
      </c>
    </row>
    <row r="884725" spans="1:1" x14ac:dyDescent="0.45">
      <c r="A884725" t="s">
        <v>6</v>
      </c>
    </row>
    <row r="884726" spans="1:1" x14ac:dyDescent="0.45">
      <c r="A884726" t="s">
        <v>7</v>
      </c>
    </row>
    <row r="884727" spans="1:1" x14ac:dyDescent="0.45">
      <c r="A884727" t="s">
        <v>8</v>
      </c>
    </row>
    <row r="884728" spans="1:1" x14ac:dyDescent="0.45">
      <c r="A884728" t="s">
        <v>9</v>
      </c>
    </row>
    <row r="884729" spans="1:1" x14ac:dyDescent="0.45">
      <c r="A884729" t="s">
        <v>10</v>
      </c>
    </row>
    <row r="884730" spans="1:1" x14ac:dyDescent="0.45">
      <c r="A884730" t="s">
        <v>11</v>
      </c>
    </row>
    <row r="884731" spans="1:1" x14ac:dyDescent="0.45">
      <c r="A884731" t="s">
        <v>12</v>
      </c>
    </row>
    <row r="884732" spans="1:1" x14ac:dyDescent="0.45">
      <c r="A884732" t="s">
        <v>13</v>
      </c>
    </row>
    <row r="884733" spans="1:1" x14ac:dyDescent="0.45">
      <c r="A884733" t="s">
        <v>14</v>
      </c>
    </row>
    <row r="884734" spans="1:1" x14ac:dyDescent="0.45">
      <c r="A884734" t="s">
        <v>15</v>
      </c>
    </row>
    <row r="884735" spans="1:1" x14ac:dyDescent="0.45">
      <c r="A884735" t="s">
        <v>16</v>
      </c>
    </row>
    <row r="884736" spans="1:1" x14ac:dyDescent="0.45">
      <c r="A884736" t="s">
        <v>17</v>
      </c>
    </row>
    <row r="884737" spans="1:1" x14ac:dyDescent="0.45">
      <c r="A884737" t="s">
        <v>18</v>
      </c>
    </row>
    <row r="884738" spans="1:1" x14ac:dyDescent="0.45">
      <c r="A884738" t="s">
        <v>19</v>
      </c>
    </row>
    <row r="884739" spans="1:1" x14ac:dyDescent="0.45">
      <c r="A884739" t="s">
        <v>20</v>
      </c>
    </row>
    <row r="884740" spans="1:1" x14ac:dyDescent="0.45">
      <c r="A884740" t="s">
        <v>21</v>
      </c>
    </row>
    <row r="884741" spans="1:1" x14ac:dyDescent="0.45">
      <c r="A884741" t="s">
        <v>22</v>
      </c>
    </row>
    <row r="884742" spans="1:1" x14ac:dyDescent="0.45">
      <c r="A884742" t="s">
        <v>23</v>
      </c>
    </row>
    <row r="884743" spans="1:1" x14ac:dyDescent="0.45">
      <c r="A884743" t="s">
        <v>24</v>
      </c>
    </row>
    <row r="884744" spans="1:1" x14ac:dyDescent="0.45">
      <c r="A884744" t="s">
        <v>25</v>
      </c>
    </row>
    <row r="884745" spans="1:1" x14ac:dyDescent="0.45">
      <c r="A884745" t="s">
        <v>26</v>
      </c>
    </row>
    <row r="884746" spans="1:1" x14ac:dyDescent="0.45">
      <c r="A884746" t="s">
        <v>27</v>
      </c>
    </row>
    <row r="901108" spans="1:1" x14ac:dyDescent="0.45">
      <c r="A901108" t="s">
        <v>5</v>
      </c>
    </row>
    <row r="901109" spans="1:1" x14ac:dyDescent="0.45">
      <c r="A901109" t="s">
        <v>6</v>
      </c>
    </row>
    <row r="901110" spans="1:1" x14ac:dyDescent="0.45">
      <c r="A901110" t="s">
        <v>7</v>
      </c>
    </row>
    <row r="901111" spans="1:1" x14ac:dyDescent="0.45">
      <c r="A901111" t="s">
        <v>8</v>
      </c>
    </row>
    <row r="901112" spans="1:1" x14ac:dyDescent="0.45">
      <c r="A901112" t="s">
        <v>9</v>
      </c>
    </row>
    <row r="901113" spans="1:1" x14ac:dyDescent="0.45">
      <c r="A901113" t="s">
        <v>10</v>
      </c>
    </row>
    <row r="901114" spans="1:1" x14ac:dyDescent="0.45">
      <c r="A901114" t="s">
        <v>11</v>
      </c>
    </row>
    <row r="901115" spans="1:1" x14ac:dyDescent="0.45">
      <c r="A901115" t="s">
        <v>12</v>
      </c>
    </row>
    <row r="901116" spans="1:1" x14ac:dyDescent="0.45">
      <c r="A901116" t="s">
        <v>13</v>
      </c>
    </row>
    <row r="901117" spans="1:1" x14ac:dyDescent="0.45">
      <c r="A901117" t="s">
        <v>14</v>
      </c>
    </row>
    <row r="901118" spans="1:1" x14ac:dyDescent="0.45">
      <c r="A901118" t="s">
        <v>15</v>
      </c>
    </row>
    <row r="901119" spans="1:1" x14ac:dyDescent="0.45">
      <c r="A901119" t="s">
        <v>16</v>
      </c>
    </row>
    <row r="901120" spans="1:1" x14ac:dyDescent="0.45">
      <c r="A901120" t="s">
        <v>17</v>
      </c>
    </row>
    <row r="901121" spans="1:1" x14ac:dyDescent="0.45">
      <c r="A901121" t="s">
        <v>18</v>
      </c>
    </row>
    <row r="901122" spans="1:1" x14ac:dyDescent="0.45">
      <c r="A901122" t="s">
        <v>19</v>
      </c>
    </row>
    <row r="901123" spans="1:1" x14ac:dyDescent="0.45">
      <c r="A901123" t="s">
        <v>20</v>
      </c>
    </row>
    <row r="901124" spans="1:1" x14ac:dyDescent="0.45">
      <c r="A901124" t="s">
        <v>21</v>
      </c>
    </row>
    <row r="901125" spans="1:1" x14ac:dyDescent="0.45">
      <c r="A901125" t="s">
        <v>22</v>
      </c>
    </row>
    <row r="901126" spans="1:1" x14ac:dyDescent="0.45">
      <c r="A901126" t="s">
        <v>23</v>
      </c>
    </row>
    <row r="901127" spans="1:1" x14ac:dyDescent="0.45">
      <c r="A901127" t="s">
        <v>24</v>
      </c>
    </row>
    <row r="901128" spans="1:1" x14ac:dyDescent="0.45">
      <c r="A901128" t="s">
        <v>25</v>
      </c>
    </row>
    <row r="901129" spans="1:1" x14ac:dyDescent="0.45">
      <c r="A901129" t="s">
        <v>26</v>
      </c>
    </row>
    <row r="901130" spans="1:1" x14ac:dyDescent="0.45">
      <c r="A901130" t="s">
        <v>27</v>
      </c>
    </row>
    <row r="917492" spans="1:1" x14ac:dyDescent="0.45">
      <c r="A917492" t="s">
        <v>5</v>
      </c>
    </row>
    <row r="917493" spans="1:1" x14ac:dyDescent="0.45">
      <c r="A917493" t="s">
        <v>6</v>
      </c>
    </row>
    <row r="917494" spans="1:1" x14ac:dyDescent="0.45">
      <c r="A917494" t="s">
        <v>7</v>
      </c>
    </row>
    <row r="917495" spans="1:1" x14ac:dyDescent="0.45">
      <c r="A917495" t="s">
        <v>8</v>
      </c>
    </row>
    <row r="917496" spans="1:1" x14ac:dyDescent="0.45">
      <c r="A917496" t="s">
        <v>9</v>
      </c>
    </row>
    <row r="917497" spans="1:1" x14ac:dyDescent="0.45">
      <c r="A917497" t="s">
        <v>10</v>
      </c>
    </row>
    <row r="917498" spans="1:1" x14ac:dyDescent="0.45">
      <c r="A917498" t="s">
        <v>11</v>
      </c>
    </row>
    <row r="917499" spans="1:1" x14ac:dyDescent="0.45">
      <c r="A917499" t="s">
        <v>12</v>
      </c>
    </row>
    <row r="917500" spans="1:1" x14ac:dyDescent="0.45">
      <c r="A917500" t="s">
        <v>13</v>
      </c>
    </row>
    <row r="917501" spans="1:1" x14ac:dyDescent="0.45">
      <c r="A917501" t="s">
        <v>14</v>
      </c>
    </row>
    <row r="917502" spans="1:1" x14ac:dyDescent="0.45">
      <c r="A917502" t="s">
        <v>15</v>
      </c>
    </row>
    <row r="917503" spans="1:1" x14ac:dyDescent="0.45">
      <c r="A917503" t="s">
        <v>16</v>
      </c>
    </row>
    <row r="917504" spans="1:1" x14ac:dyDescent="0.45">
      <c r="A917504" t="s">
        <v>17</v>
      </c>
    </row>
    <row r="917505" spans="1:1" x14ac:dyDescent="0.45">
      <c r="A917505" t="s">
        <v>18</v>
      </c>
    </row>
    <row r="917506" spans="1:1" x14ac:dyDescent="0.45">
      <c r="A917506" t="s">
        <v>19</v>
      </c>
    </row>
    <row r="917507" spans="1:1" x14ac:dyDescent="0.45">
      <c r="A917507" t="s">
        <v>20</v>
      </c>
    </row>
    <row r="917508" spans="1:1" x14ac:dyDescent="0.45">
      <c r="A917508" t="s">
        <v>21</v>
      </c>
    </row>
    <row r="917509" spans="1:1" x14ac:dyDescent="0.45">
      <c r="A917509" t="s">
        <v>22</v>
      </c>
    </row>
    <row r="917510" spans="1:1" x14ac:dyDescent="0.45">
      <c r="A917510" t="s">
        <v>23</v>
      </c>
    </row>
    <row r="917511" spans="1:1" x14ac:dyDescent="0.45">
      <c r="A917511" t="s">
        <v>24</v>
      </c>
    </row>
    <row r="917512" spans="1:1" x14ac:dyDescent="0.45">
      <c r="A917512" t="s">
        <v>25</v>
      </c>
    </row>
    <row r="917513" spans="1:1" x14ac:dyDescent="0.45">
      <c r="A917513" t="s">
        <v>26</v>
      </c>
    </row>
    <row r="917514" spans="1:1" x14ac:dyDescent="0.45">
      <c r="A917514" t="s">
        <v>27</v>
      </c>
    </row>
    <row r="933876" spans="1:1" x14ac:dyDescent="0.45">
      <c r="A933876" t="s">
        <v>5</v>
      </c>
    </row>
    <row r="933877" spans="1:1" x14ac:dyDescent="0.45">
      <c r="A933877" t="s">
        <v>6</v>
      </c>
    </row>
    <row r="933878" spans="1:1" x14ac:dyDescent="0.45">
      <c r="A933878" t="s">
        <v>7</v>
      </c>
    </row>
    <row r="933879" spans="1:1" x14ac:dyDescent="0.45">
      <c r="A933879" t="s">
        <v>8</v>
      </c>
    </row>
    <row r="933880" spans="1:1" x14ac:dyDescent="0.45">
      <c r="A933880" t="s">
        <v>9</v>
      </c>
    </row>
    <row r="933881" spans="1:1" x14ac:dyDescent="0.45">
      <c r="A933881" t="s">
        <v>10</v>
      </c>
    </row>
    <row r="933882" spans="1:1" x14ac:dyDescent="0.45">
      <c r="A933882" t="s">
        <v>11</v>
      </c>
    </row>
    <row r="933883" spans="1:1" x14ac:dyDescent="0.45">
      <c r="A933883" t="s">
        <v>12</v>
      </c>
    </row>
    <row r="933884" spans="1:1" x14ac:dyDescent="0.45">
      <c r="A933884" t="s">
        <v>13</v>
      </c>
    </row>
    <row r="933885" spans="1:1" x14ac:dyDescent="0.45">
      <c r="A933885" t="s">
        <v>14</v>
      </c>
    </row>
    <row r="933886" spans="1:1" x14ac:dyDescent="0.45">
      <c r="A933886" t="s">
        <v>15</v>
      </c>
    </row>
    <row r="933887" spans="1:1" x14ac:dyDescent="0.45">
      <c r="A933887" t="s">
        <v>16</v>
      </c>
    </row>
    <row r="933888" spans="1:1" x14ac:dyDescent="0.45">
      <c r="A933888" t="s">
        <v>17</v>
      </c>
    </row>
    <row r="933889" spans="1:1" x14ac:dyDescent="0.45">
      <c r="A933889" t="s">
        <v>18</v>
      </c>
    </row>
    <row r="933890" spans="1:1" x14ac:dyDescent="0.45">
      <c r="A933890" t="s">
        <v>19</v>
      </c>
    </row>
    <row r="933891" spans="1:1" x14ac:dyDescent="0.45">
      <c r="A933891" t="s">
        <v>20</v>
      </c>
    </row>
    <row r="933892" spans="1:1" x14ac:dyDescent="0.45">
      <c r="A933892" t="s">
        <v>21</v>
      </c>
    </row>
    <row r="933893" spans="1:1" x14ac:dyDescent="0.45">
      <c r="A933893" t="s">
        <v>22</v>
      </c>
    </row>
    <row r="933894" spans="1:1" x14ac:dyDescent="0.45">
      <c r="A933894" t="s">
        <v>23</v>
      </c>
    </row>
    <row r="933895" spans="1:1" x14ac:dyDescent="0.45">
      <c r="A933895" t="s">
        <v>24</v>
      </c>
    </row>
    <row r="933896" spans="1:1" x14ac:dyDescent="0.45">
      <c r="A933896" t="s">
        <v>25</v>
      </c>
    </row>
    <row r="933897" spans="1:1" x14ac:dyDescent="0.45">
      <c r="A933897" t="s">
        <v>26</v>
      </c>
    </row>
    <row r="933898" spans="1:1" x14ac:dyDescent="0.45">
      <c r="A933898" t="s">
        <v>27</v>
      </c>
    </row>
    <row r="950260" spans="1:1" x14ac:dyDescent="0.45">
      <c r="A950260" t="s">
        <v>5</v>
      </c>
    </row>
    <row r="950261" spans="1:1" x14ac:dyDescent="0.45">
      <c r="A950261" t="s">
        <v>6</v>
      </c>
    </row>
    <row r="950262" spans="1:1" x14ac:dyDescent="0.45">
      <c r="A950262" t="s">
        <v>7</v>
      </c>
    </row>
    <row r="950263" spans="1:1" x14ac:dyDescent="0.45">
      <c r="A950263" t="s">
        <v>8</v>
      </c>
    </row>
    <row r="950264" spans="1:1" x14ac:dyDescent="0.45">
      <c r="A950264" t="s">
        <v>9</v>
      </c>
    </row>
    <row r="950265" spans="1:1" x14ac:dyDescent="0.45">
      <c r="A950265" t="s">
        <v>10</v>
      </c>
    </row>
    <row r="950266" spans="1:1" x14ac:dyDescent="0.45">
      <c r="A950266" t="s">
        <v>11</v>
      </c>
    </row>
    <row r="950267" spans="1:1" x14ac:dyDescent="0.45">
      <c r="A950267" t="s">
        <v>12</v>
      </c>
    </row>
    <row r="950268" spans="1:1" x14ac:dyDescent="0.45">
      <c r="A950268" t="s">
        <v>13</v>
      </c>
    </row>
    <row r="950269" spans="1:1" x14ac:dyDescent="0.45">
      <c r="A950269" t="s">
        <v>14</v>
      </c>
    </row>
    <row r="950270" spans="1:1" x14ac:dyDescent="0.45">
      <c r="A950270" t="s">
        <v>15</v>
      </c>
    </row>
    <row r="950271" spans="1:1" x14ac:dyDescent="0.45">
      <c r="A950271" t="s">
        <v>16</v>
      </c>
    </row>
    <row r="950272" spans="1:1" x14ac:dyDescent="0.45">
      <c r="A950272" t="s">
        <v>17</v>
      </c>
    </row>
    <row r="950273" spans="1:1" x14ac:dyDescent="0.45">
      <c r="A950273" t="s">
        <v>18</v>
      </c>
    </row>
    <row r="950274" spans="1:1" x14ac:dyDescent="0.45">
      <c r="A950274" t="s">
        <v>19</v>
      </c>
    </row>
    <row r="950275" spans="1:1" x14ac:dyDescent="0.45">
      <c r="A950275" t="s">
        <v>20</v>
      </c>
    </row>
    <row r="950276" spans="1:1" x14ac:dyDescent="0.45">
      <c r="A950276" t="s">
        <v>21</v>
      </c>
    </row>
    <row r="950277" spans="1:1" x14ac:dyDescent="0.45">
      <c r="A950277" t="s">
        <v>22</v>
      </c>
    </row>
    <row r="950278" spans="1:1" x14ac:dyDescent="0.45">
      <c r="A950278" t="s">
        <v>23</v>
      </c>
    </row>
    <row r="950279" spans="1:1" x14ac:dyDescent="0.45">
      <c r="A950279" t="s">
        <v>24</v>
      </c>
    </row>
    <row r="950280" spans="1:1" x14ac:dyDescent="0.45">
      <c r="A950280" t="s">
        <v>25</v>
      </c>
    </row>
    <row r="950281" spans="1:1" x14ac:dyDescent="0.45">
      <c r="A950281" t="s">
        <v>26</v>
      </c>
    </row>
    <row r="950282" spans="1:1" x14ac:dyDescent="0.45">
      <c r="A950282" t="s">
        <v>27</v>
      </c>
    </row>
    <row r="966644" spans="1:1" x14ac:dyDescent="0.45">
      <c r="A966644" t="s">
        <v>5</v>
      </c>
    </row>
    <row r="966645" spans="1:1" x14ac:dyDescent="0.45">
      <c r="A966645" t="s">
        <v>6</v>
      </c>
    </row>
    <row r="966646" spans="1:1" x14ac:dyDescent="0.45">
      <c r="A966646" t="s">
        <v>7</v>
      </c>
    </row>
    <row r="966647" spans="1:1" x14ac:dyDescent="0.45">
      <c r="A966647" t="s">
        <v>8</v>
      </c>
    </row>
    <row r="966648" spans="1:1" x14ac:dyDescent="0.45">
      <c r="A966648" t="s">
        <v>9</v>
      </c>
    </row>
    <row r="966649" spans="1:1" x14ac:dyDescent="0.45">
      <c r="A966649" t="s">
        <v>10</v>
      </c>
    </row>
    <row r="966650" spans="1:1" x14ac:dyDescent="0.45">
      <c r="A966650" t="s">
        <v>11</v>
      </c>
    </row>
    <row r="966651" spans="1:1" x14ac:dyDescent="0.45">
      <c r="A966651" t="s">
        <v>12</v>
      </c>
    </row>
    <row r="966652" spans="1:1" x14ac:dyDescent="0.45">
      <c r="A966652" t="s">
        <v>13</v>
      </c>
    </row>
    <row r="966653" spans="1:1" x14ac:dyDescent="0.45">
      <c r="A966653" t="s">
        <v>14</v>
      </c>
    </row>
    <row r="966654" spans="1:1" x14ac:dyDescent="0.45">
      <c r="A966654" t="s">
        <v>15</v>
      </c>
    </row>
    <row r="966655" spans="1:1" x14ac:dyDescent="0.45">
      <c r="A966655" t="s">
        <v>16</v>
      </c>
    </row>
    <row r="966656" spans="1:1" x14ac:dyDescent="0.45">
      <c r="A966656" t="s">
        <v>17</v>
      </c>
    </row>
    <row r="966657" spans="1:1" x14ac:dyDescent="0.45">
      <c r="A966657" t="s">
        <v>18</v>
      </c>
    </row>
    <row r="966658" spans="1:1" x14ac:dyDescent="0.45">
      <c r="A966658" t="s">
        <v>19</v>
      </c>
    </row>
    <row r="966659" spans="1:1" x14ac:dyDescent="0.45">
      <c r="A966659" t="s">
        <v>20</v>
      </c>
    </row>
    <row r="966660" spans="1:1" x14ac:dyDescent="0.45">
      <c r="A966660" t="s">
        <v>21</v>
      </c>
    </row>
    <row r="966661" spans="1:1" x14ac:dyDescent="0.45">
      <c r="A966661" t="s">
        <v>22</v>
      </c>
    </row>
    <row r="966662" spans="1:1" x14ac:dyDescent="0.45">
      <c r="A966662" t="s">
        <v>23</v>
      </c>
    </row>
    <row r="966663" spans="1:1" x14ac:dyDescent="0.45">
      <c r="A966663" t="s">
        <v>24</v>
      </c>
    </row>
    <row r="966664" spans="1:1" x14ac:dyDescent="0.45">
      <c r="A966664" t="s">
        <v>25</v>
      </c>
    </row>
    <row r="966665" spans="1:1" x14ac:dyDescent="0.45">
      <c r="A966665" t="s">
        <v>26</v>
      </c>
    </row>
    <row r="966666" spans="1:1" x14ac:dyDescent="0.45">
      <c r="A966666" t="s">
        <v>27</v>
      </c>
    </row>
    <row r="983028" spans="1:1" x14ac:dyDescent="0.45">
      <c r="A983028" t="s">
        <v>5</v>
      </c>
    </row>
    <row r="983029" spans="1:1" x14ac:dyDescent="0.45">
      <c r="A983029" t="s">
        <v>6</v>
      </c>
    </row>
    <row r="983030" spans="1:1" x14ac:dyDescent="0.45">
      <c r="A983030" t="s">
        <v>7</v>
      </c>
    </row>
    <row r="983031" spans="1:1" x14ac:dyDescent="0.45">
      <c r="A983031" t="s">
        <v>8</v>
      </c>
    </row>
    <row r="983032" spans="1:1" x14ac:dyDescent="0.45">
      <c r="A983032" t="s">
        <v>9</v>
      </c>
    </row>
    <row r="983033" spans="1:1" x14ac:dyDescent="0.45">
      <c r="A983033" t="s">
        <v>10</v>
      </c>
    </row>
    <row r="983034" spans="1:1" x14ac:dyDescent="0.45">
      <c r="A983034" t="s">
        <v>11</v>
      </c>
    </row>
    <row r="983035" spans="1:1" x14ac:dyDescent="0.45">
      <c r="A983035" t="s">
        <v>12</v>
      </c>
    </row>
    <row r="983036" spans="1:1" x14ac:dyDescent="0.45">
      <c r="A983036" t="s">
        <v>13</v>
      </c>
    </row>
    <row r="983037" spans="1:1" x14ac:dyDescent="0.45">
      <c r="A983037" t="s">
        <v>14</v>
      </c>
    </row>
    <row r="983038" spans="1:1" x14ac:dyDescent="0.45">
      <c r="A983038" t="s">
        <v>15</v>
      </c>
    </row>
    <row r="983039" spans="1:1" x14ac:dyDescent="0.45">
      <c r="A983039" t="s">
        <v>16</v>
      </c>
    </row>
    <row r="983040" spans="1:1" x14ac:dyDescent="0.45">
      <c r="A983040" t="s">
        <v>17</v>
      </c>
    </row>
    <row r="983041" spans="1:1" x14ac:dyDescent="0.45">
      <c r="A983041" t="s">
        <v>18</v>
      </c>
    </row>
    <row r="983042" spans="1:1" x14ac:dyDescent="0.45">
      <c r="A983042" t="s">
        <v>19</v>
      </c>
    </row>
    <row r="983043" spans="1:1" x14ac:dyDescent="0.45">
      <c r="A983043" t="s">
        <v>20</v>
      </c>
    </row>
    <row r="983044" spans="1:1" x14ac:dyDescent="0.45">
      <c r="A983044" t="s">
        <v>21</v>
      </c>
    </row>
    <row r="983045" spans="1:1" x14ac:dyDescent="0.45">
      <c r="A983045" t="s">
        <v>22</v>
      </c>
    </row>
    <row r="983046" spans="1:1" x14ac:dyDescent="0.45">
      <c r="A983046" t="s">
        <v>23</v>
      </c>
    </row>
    <row r="983047" spans="1:1" x14ac:dyDescent="0.45">
      <c r="A983047" t="s">
        <v>24</v>
      </c>
    </row>
    <row r="983048" spans="1:1" x14ac:dyDescent="0.45">
      <c r="A983048" t="s">
        <v>25</v>
      </c>
    </row>
    <row r="983049" spans="1:1" x14ac:dyDescent="0.45">
      <c r="A983049" t="s">
        <v>26</v>
      </c>
    </row>
    <row r="983050" spans="1:1" x14ac:dyDescent="0.45">
      <c r="A983050" t="s">
        <v>27</v>
      </c>
    </row>
    <row r="999412" spans="1:1" x14ac:dyDescent="0.45">
      <c r="A999412" t="s">
        <v>5</v>
      </c>
    </row>
    <row r="999413" spans="1:1" x14ac:dyDescent="0.45">
      <c r="A999413" t="s">
        <v>6</v>
      </c>
    </row>
    <row r="999414" spans="1:1" x14ac:dyDescent="0.45">
      <c r="A999414" t="s">
        <v>7</v>
      </c>
    </row>
    <row r="999415" spans="1:1" x14ac:dyDescent="0.45">
      <c r="A999415" t="s">
        <v>8</v>
      </c>
    </row>
    <row r="999416" spans="1:1" x14ac:dyDescent="0.45">
      <c r="A999416" t="s">
        <v>9</v>
      </c>
    </row>
    <row r="999417" spans="1:1" x14ac:dyDescent="0.45">
      <c r="A999417" t="s">
        <v>10</v>
      </c>
    </row>
    <row r="999418" spans="1:1" x14ac:dyDescent="0.45">
      <c r="A999418" t="s">
        <v>11</v>
      </c>
    </row>
    <row r="999419" spans="1:1" x14ac:dyDescent="0.45">
      <c r="A999419" t="s">
        <v>12</v>
      </c>
    </row>
    <row r="999420" spans="1:1" x14ac:dyDescent="0.45">
      <c r="A999420" t="s">
        <v>13</v>
      </c>
    </row>
    <row r="999421" spans="1:1" x14ac:dyDescent="0.45">
      <c r="A999421" t="s">
        <v>14</v>
      </c>
    </row>
    <row r="999422" spans="1:1" x14ac:dyDescent="0.45">
      <c r="A999422" t="s">
        <v>15</v>
      </c>
    </row>
    <row r="999423" spans="1:1" x14ac:dyDescent="0.45">
      <c r="A999423" t="s">
        <v>16</v>
      </c>
    </row>
    <row r="999424" spans="1:1" x14ac:dyDescent="0.45">
      <c r="A999424" t="s">
        <v>17</v>
      </c>
    </row>
    <row r="999425" spans="1:1" x14ac:dyDescent="0.45">
      <c r="A999425" t="s">
        <v>18</v>
      </c>
    </row>
    <row r="999426" spans="1:1" x14ac:dyDescent="0.45">
      <c r="A999426" t="s">
        <v>19</v>
      </c>
    </row>
    <row r="999427" spans="1:1" x14ac:dyDescent="0.45">
      <c r="A999427" t="s">
        <v>20</v>
      </c>
    </row>
    <row r="999428" spans="1:1" x14ac:dyDescent="0.45">
      <c r="A999428" t="s">
        <v>21</v>
      </c>
    </row>
    <row r="999429" spans="1:1" x14ac:dyDescent="0.45">
      <c r="A999429" t="s">
        <v>22</v>
      </c>
    </row>
    <row r="999430" spans="1:1" x14ac:dyDescent="0.45">
      <c r="A999430" t="s">
        <v>23</v>
      </c>
    </row>
    <row r="999431" spans="1:1" x14ac:dyDescent="0.45">
      <c r="A999431" t="s">
        <v>24</v>
      </c>
    </row>
    <row r="999432" spans="1:1" x14ac:dyDescent="0.45">
      <c r="A999432" t="s">
        <v>25</v>
      </c>
    </row>
    <row r="999433" spans="1:1" x14ac:dyDescent="0.45">
      <c r="A999433" t="s">
        <v>26</v>
      </c>
    </row>
    <row r="999434" spans="1:1" x14ac:dyDescent="0.45">
      <c r="A999434" t="s">
        <v>27</v>
      </c>
    </row>
    <row r="1015796" spans="1:1" x14ac:dyDescent="0.45">
      <c r="A1015796" t="s">
        <v>5</v>
      </c>
    </row>
    <row r="1015797" spans="1:1" x14ac:dyDescent="0.45">
      <c r="A1015797" t="s">
        <v>6</v>
      </c>
    </row>
    <row r="1015798" spans="1:1" x14ac:dyDescent="0.45">
      <c r="A1015798" t="s">
        <v>7</v>
      </c>
    </row>
    <row r="1015799" spans="1:1" x14ac:dyDescent="0.45">
      <c r="A1015799" t="s">
        <v>8</v>
      </c>
    </row>
    <row r="1015800" spans="1:1" x14ac:dyDescent="0.45">
      <c r="A1015800" t="s">
        <v>9</v>
      </c>
    </row>
    <row r="1015801" spans="1:1" x14ac:dyDescent="0.45">
      <c r="A1015801" t="s">
        <v>10</v>
      </c>
    </row>
    <row r="1015802" spans="1:1" x14ac:dyDescent="0.45">
      <c r="A1015802" t="s">
        <v>11</v>
      </c>
    </row>
    <row r="1015803" spans="1:1" x14ac:dyDescent="0.45">
      <c r="A1015803" t="s">
        <v>12</v>
      </c>
    </row>
    <row r="1015804" spans="1:1" x14ac:dyDescent="0.45">
      <c r="A1015804" t="s">
        <v>13</v>
      </c>
    </row>
    <row r="1015805" spans="1:1" x14ac:dyDescent="0.45">
      <c r="A1015805" t="s">
        <v>14</v>
      </c>
    </row>
    <row r="1015806" spans="1:1" x14ac:dyDescent="0.45">
      <c r="A1015806" t="s">
        <v>15</v>
      </c>
    </row>
    <row r="1015807" spans="1:1" x14ac:dyDescent="0.45">
      <c r="A1015807" t="s">
        <v>16</v>
      </c>
    </row>
    <row r="1015808" spans="1:1" x14ac:dyDescent="0.45">
      <c r="A1015808" t="s">
        <v>17</v>
      </c>
    </row>
    <row r="1015809" spans="1:1" x14ac:dyDescent="0.45">
      <c r="A1015809" t="s">
        <v>18</v>
      </c>
    </row>
    <row r="1015810" spans="1:1" x14ac:dyDescent="0.45">
      <c r="A1015810" t="s">
        <v>19</v>
      </c>
    </row>
    <row r="1015811" spans="1:1" x14ac:dyDescent="0.45">
      <c r="A1015811" t="s">
        <v>20</v>
      </c>
    </row>
    <row r="1015812" spans="1:1" x14ac:dyDescent="0.45">
      <c r="A1015812" t="s">
        <v>21</v>
      </c>
    </row>
    <row r="1015813" spans="1:1" x14ac:dyDescent="0.45">
      <c r="A1015813" t="s">
        <v>22</v>
      </c>
    </row>
    <row r="1015814" spans="1:1" x14ac:dyDescent="0.45">
      <c r="A1015814" t="s">
        <v>23</v>
      </c>
    </row>
    <row r="1015815" spans="1:1" x14ac:dyDescent="0.45">
      <c r="A1015815" t="s">
        <v>24</v>
      </c>
    </row>
    <row r="1015816" spans="1:1" x14ac:dyDescent="0.45">
      <c r="A1015816" t="s">
        <v>25</v>
      </c>
    </row>
    <row r="1015817" spans="1:1" x14ac:dyDescent="0.45">
      <c r="A1015817" t="s">
        <v>26</v>
      </c>
    </row>
    <row r="1015818" spans="1:1" x14ac:dyDescent="0.45">
      <c r="A1015818" t="s">
        <v>27</v>
      </c>
    </row>
    <row r="1032180" spans="1:1" x14ac:dyDescent="0.45">
      <c r="A1032180" t="s">
        <v>5</v>
      </c>
    </row>
    <row r="1032181" spans="1:1" x14ac:dyDescent="0.45">
      <c r="A1032181" t="s">
        <v>6</v>
      </c>
    </row>
    <row r="1032182" spans="1:1" x14ac:dyDescent="0.45">
      <c r="A1032182" t="s">
        <v>7</v>
      </c>
    </row>
    <row r="1032183" spans="1:1" x14ac:dyDescent="0.45">
      <c r="A1032183" t="s">
        <v>8</v>
      </c>
    </row>
    <row r="1032184" spans="1:1" x14ac:dyDescent="0.45">
      <c r="A1032184" t="s">
        <v>9</v>
      </c>
    </row>
    <row r="1032185" spans="1:1" x14ac:dyDescent="0.45">
      <c r="A1032185" t="s">
        <v>10</v>
      </c>
    </row>
    <row r="1032186" spans="1:1" x14ac:dyDescent="0.45">
      <c r="A1032186" t="s">
        <v>11</v>
      </c>
    </row>
    <row r="1032187" spans="1:1" x14ac:dyDescent="0.45">
      <c r="A1032187" t="s">
        <v>12</v>
      </c>
    </row>
    <row r="1032188" spans="1:1" x14ac:dyDescent="0.45">
      <c r="A1032188" t="s">
        <v>13</v>
      </c>
    </row>
    <row r="1032189" spans="1:1" x14ac:dyDescent="0.45">
      <c r="A1032189" t="s">
        <v>14</v>
      </c>
    </row>
    <row r="1032190" spans="1:1" x14ac:dyDescent="0.45">
      <c r="A1032190" t="s">
        <v>15</v>
      </c>
    </row>
    <row r="1032191" spans="1:1" x14ac:dyDescent="0.45">
      <c r="A1032191" t="s">
        <v>16</v>
      </c>
    </row>
    <row r="1032192" spans="1:1" x14ac:dyDescent="0.45">
      <c r="A1032192" t="s">
        <v>17</v>
      </c>
    </row>
    <row r="1032193" spans="1:1" x14ac:dyDescent="0.45">
      <c r="A1032193" t="s">
        <v>18</v>
      </c>
    </row>
    <row r="1032194" spans="1:1" x14ac:dyDescent="0.45">
      <c r="A1032194" t="s">
        <v>19</v>
      </c>
    </row>
    <row r="1032195" spans="1:1" x14ac:dyDescent="0.45">
      <c r="A1032195" t="s">
        <v>20</v>
      </c>
    </row>
    <row r="1032196" spans="1:1" x14ac:dyDescent="0.45">
      <c r="A1032196" t="s">
        <v>21</v>
      </c>
    </row>
    <row r="1032197" spans="1:1" x14ac:dyDescent="0.45">
      <c r="A1032197" t="s">
        <v>22</v>
      </c>
    </row>
    <row r="1032198" spans="1:1" x14ac:dyDescent="0.45">
      <c r="A1032198" t="s">
        <v>23</v>
      </c>
    </row>
    <row r="1032199" spans="1:1" x14ac:dyDescent="0.45">
      <c r="A1032199" t="s">
        <v>24</v>
      </c>
    </row>
    <row r="1032200" spans="1:1" x14ac:dyDescent="0.45">
      <c r="A1032200" t="s">
        <v>25</v>
      </c>
    </row>
    <row r="1032201" spans="1:1" x14ac:dyDescent="0.45">
      <c r="A1032201" t="s">
        <v>26</v>
      </c>
    </row>
    <row r="1032202" spans="1:1" x14ac:dyDescent="0.45">
      <c r="A1032202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58DC-1366-4BE4-A65F-FBFBF9E994AF}">
  <dimension ref="A1:AC18"/>
  <sheetViews>
    <sheetView workbookViewId="0">
      <selection activeCell="AC3" sqref="AC3:AC18"/>
    </sheetView>
  </sheetViews>
  <sheetFormatPr defaultRowHeight="14.25" x14ac:dyDescent="0.45"/>
  <cols>
    <col min="2" max="2" width="17.265625" customWidth="1"/>
  </cols>
  <sheetData>
    <row r="1" spans="1:29" x14ac:dyDescent="0.45">
      <c r="B1" t="s">
        <v>67</v>
      </c>
      <c r="C1" s="2" t="s">
        <v>115</v>
      </c>
      <c r="D1" s="2" t="s">
        <v>116</v>
      </c>
      <c r="K1" s="5" t="s">
        <v>72</v>
      </c>
      <c r="L1" s="5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s="7" t="s">
        <v>81</v>
      </c>
      <c r="U1" s="7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C1" s="11" t="s">
        <v>111</v>
      </c>
    </row>
    <row r="2" spans="1:29" x14ac:dyDescent="0.45">
      <c r="A2" t="s">
        <v>66</v>
      </c>
      <c r="B2" t="s">
        <v>30</v>
      </c>
      <c r="C2" s="3" t="s">
        <v>89</v>
      </c>
      <c r="D2" s="3" t="s">
        <v>89</v>
      </c>
      <c r="K2" s="5"/>
      <c r="L2" s="5"/>
      <c r="T2" s="7"/>
      <c r="U2" s="7"/>
      <c r="AC2" s="11"/>
    </row>
    <row r="3" spans="1:29" x14ac:dyDescent="0.45">
      <c r="A3" t="s">
        <v>50</v>
      </c>
      <c r="B3">
        <v>4362.6623055361597</v>
      </c>
      <c r="C3" s="3">
        <v>1065.395043</v>
      </c>
      <c r="D3" s="3">
        <v>376.33916019999998</v>
      </c>
      <c r="K3" s="5">
        <f>C3/B3</f>
        <v>0.24420754309771536</v>
      </c>
      <c r="L3" s="5">
        <f>D3/B3</f>
        <v>8.6263646792563028E-2</v>
      </c>
      <c r="S3">
        <v>2.8800000000000002E-3</v>
      </c>
      <c r="T3" s="7">
        <f>S3*K3</f>
        <v>7.0331772412142034E-4</v>
      </c>
      <c r="U3" s="7">
        <f>S3*L3</f>
        <v>2.4843930276258154E-4</v>
      </c>
      <c r="AC3" s="11">
        <f>SUM(T3:U3)</f>
        <v>9.5175702688400188E-4</v>
      </c>
    </row>
    <row r="4" spans="1:29" x14ac:dyDescent="0.45">
      <c r="A4" t="s">
        <v>51</v>
      </c>
      <c r="B4">
        <v>4433.9937484894299</v>
      </c>
      <c r="C4" s="3">
        <v>1193.0143459999999</v>
      </c>
      <c r="D4" s="3">
        <v>414.32309370000002</v>
      </c>
      <c r="K4" s="5">
        <f>C4/B4</f>
        <v>0.26906089942197942</v>
      </c>
      <c r="L4" s="5">
        <f>D4/B4</f>
        <v>9.344241719807371E-2</v>
      </c>
      <c r="S4">
        <v>2.8800000000000002E-3</v>
      </c>
      <c r="T4" s="7">
        <f t="shared" ref="T4:T18" si="0">S4*K4</f>
        <v>7.7489539033530081E-4</v>
      </c>
      <c r="U4" s="7">
        <f t="shared" ref="U4:U18" si="1">S4*L4</f>
        <v>2.691141615304523E-4</v>
      </c>
      <c r="AC4" s="11">
        <f t="shared" ref="AC4:AC18" si="2">SUM(T4:U4)</f>
        <v>1.044009551865753E-3</v>
      </c>
    </row>
    <row r="5" spans="1:29" x14ac:dyDescent="0.45">
      <c r="A5" t="s">
        <v>52</v>
      </c>
      <c r="B5">
        <v>4374.4055957650899</v>
      </c>
      <c r="C5" s="3">
        <v>1095.722088</v>
      </c>
      <c r="D5" s="3">
        <v>397.14992460000002</v>
      </c>
      <c r="K5" s="5">
        <f>C5/B5</f>
        <v>0.25048479479378422</v>
      </c>
      <c r="L5" s="5">
        <f>D5/B5</f>
        <v>9.0789460626258617E-2</v>
      </c>
      <c r="S5">
        <v>2.8800000000000002E-3</v>
      </c>
      <c r="T5" s="7">
        <f t="shared" si="0"/>
        <v>7.2139620900609858E-4</v>
      </c>
      <c r="U5" s="7">
        <f t="shared" si="1"/>
        <v>2.6147364660362483E-4</v>
      </c>
      <c r="AC5" s="11">
        <f t="shared" si="2"/>
        <v>9.8286985560972341E-4</v>
      </c>
    </row>
    <row r="6" spans="1:29" x14ac:dyDescent="0.45">
      <c r="A6" t="s">
        <v>53</v>
      </c>
      <c r="B6">
        <v>4204.5130988262699</v>
      </c>
      <c r="C6" s="3">
        <v>1007.070971</v>
      </c>
      <c r="D6" s="3">
        <v>383.12757319999997</v>
      </c>
      <c r="K6" s="5">
        <f>C6/B6</f>
        <v>0.23952142550849312</v>
      </c>
      <c r="L6" s="5">
        <f>D6/B6</f>
        <v>9.1122934854681203E-2</v>
      </c>
      <c r="S6">
        <v>2.8800000000000002E-3</v>
      </c>
      <c r="T6" s="7">
        <f t="shared" si="0"/>
        <v>6.8982170546446025E-4</v>
      </c>
      <c r="U6" s="7">
        <f t="shared" si="1"/>
        <v>2.6243405238148188E-4</v>
      </c>
      <c r="AC6" s="11">
        <f t="shared" si="2"/>
        <v>9.5225575784594219E-4</v>
      </c>
    </row>
    <row r="7" spans="1:29" x14ac:dyDescent="0.45">
      <c r="A7" t="s">
        <v>54</v>
      </c>
      <c r="B7">
        <v>4584.63709608915</v>
      </c>
      <c r="C7" s="3">
        <v>4175.9762229999997</v>
      </c>
      <c r="D7" s="3">
        <v>3296.123122</v>
      </c>
      <c r="K7" s="5">
        <f t="shared" ref="K7:K14" si="3">C7/B7</f>
        <v>0.91086298336726546</v>
      </c>
      <c r="L7" s="5">
        <f t="shared" ref="L7:L14" si="4">D7/B7</f>
        <v>0.71894962521934491</v>
      </c>
      <c r="S7">
        <v>2.8800000000000002E-3</v>
      </c>
      <c r="T7" s="7">
        <f t="shared" si="0"/>
        <v>2.6232853920977249E-3</v>
      </c>
      <c r="U7" s="7">
        <f t="shared" si="1"/>
        <v>2.0705749206317136E-3</v>
      </c>
      <c r="AC7" s="11">
        <f t="shared" si="2"/>
        <v>4.6938603127294389E-3</v>
      </c>
    </row>
    <row r="8" spans="1:29" x14ac:dyDescent="0.45">
      <c r="A8" t="s">
        <v>55</v>
      </c>
      <c r="B8">
        <v>3527.8829289210798</v>
      </c>
      <c r="C8" s="3">
        <v>3928.792805</v>
      </c>
      <c r="D8" s="3">
        <v>3199.1067889999999</v>
      </c>
      <c r="K8" s="5">
        <f t="shared" si="3"/>
        <v>1.1136403571650064</v>
      </c>
      <c r="L8" s="5">
        <f t="shared" si="4"/>
        <v>0.90680639166741617</v>
      </c>
      <c r="S8">
        <v>2.8800000000000002E-3</v>
      </c>
      <c r="T8" s="7">
        <f t="shared" si="0"/>
        <v>3.2072842286352187E-3</v>
      </c>
      <c r="U8" s="7">
        <f t="shared" si="1"/>
        <v>2.6116024080021587E-3</v>
      </c>
      <c r="AC8" s="11">
        <f t="shared" si="2"/>
        <v>5.818886636637377E-3</v>
      </c>
    </row>
    <row r="9" spans="1:29" x14ac:dyDescent="0.45">
      <c r="A9" t="s">
        <v>56</v>
      </c>
      <c r="B9">
        <v>4231.9843798035699</v>
      </c>
      <c r="C9" s="3">
        <v>3823.627798</v>
      </c>
      <c r="D9" s="3">
        <v>2934.400607</v>
      </c>
      <c r="K9" s="5">
        <f t="shared" si="3"/>
        <v>0.90350706780668122</v>
      </c>
      <c r="L9" s="5">
        <f t="shared" si="4"/>
        <v>0.69338644561259033</v>
      </c>
      <c r="S9">
        <v>2.8800000000000002E-3</v>
      </c>
      <c r="T9" s="7">
        <f t="shared" si="0"/>
        <v>2.602100355283242E-3</v>
      </c>
      <c r="U9" s="7">
        <f t="shared" si="1"/>
        <v>1.9969529633642601E-3</v>
      </c>
      <c r="AC9" s="11">
        <f t="shared" si="2"/>
        <v>4.5990533186475021E-3</v>
      </c>
    </row>
    <row r="10" spans="1:29" x14ac:dyDescent="0.45">
      <c r="A10" t="s">
        <v>57</v>
      </c>
      <c r="B10">
        <v>4147.8655141047302</v>
      </c>
      <c r="C10" s="3">
        <v>3363.2588919999998</v>
      </c>
      <c r="D10" s="3">
        <v>2754.134427</v>
      </c>
      <c r="K10" s="5">
        <f t="shared" si="3"/>
        <v>0.81084087238684766</v>
      </c>
      <c r="L10" s="5">
        <f t="shared" si="4"/>
        <v>0.6639883616367559</v>
      </c>
      <c r="S10">
        <v>2.8800000000000002E-3</v>
      </c>
      <c r="T10" s="7">
        <f t="shared" si="0"/>
        <v>2.3352217124741215E-3</v>
      </c>
      <c r="U10" s="7">
        <f t="shared" si="1"/>
        <v>1.912286481513857E-3</v>
      </c>
      <c r="AC10" s="11">
        <f t="shared" si="2"/>
        <v>4.247508193987979E-3</v>
      </c>
    </row>
    <row r="11" spans="1:29" x14ac:dyDescent="0.45">
      <c r="A11" t="s">
        <v>58</v>
      </c>
      <c r="B11">
        <v>4003.08874359739</v>
      </c>
      <c r="C11" s="3">
        <v>1036.370396</v>
      </c>
      <c r="D11" s="3">
        <v>421.88148819999998</v>
      </c>
      <c r="K11" s="5">
        <f t="shared" si="3"/>
        <v>0.25889268571864388</v>
      </c>
      <c r="L11" s="5">
        <f t="shared" si="4"/>
        <v>0.10538899215631045</v>
      </c>
      <c r="S11">
        <v>2.8800000000000002E-3</v>
      </c>
      <c r="T11" s="7">
        <f t="shared" si="0"/>
        <v>7.4561093486969442E-4</v>
      </c>
      <c r="U11" s="7">
        <f t="shared" si="1"/>
        <v>3.0352029741017412E-4</v>
      </c>
      <c r="AC11" s="11">
        <f t="shared" si="2"/>
        <v>1.0491312322798685E-3</v>
      </c>
    </row>
    <row r="12" spans="1:29" x14ac:dyDescent="0.45">
      <c r="A12" t="s">
        <v>59</v>
      </c>
      <c r="B12">
        <v>3879.5300852177002</v>
      </c>
      <c r="C12" s="3">
        <v>1151.4946769999999</v>
      </c>
      <c r="D12" s="3">
        <v>379.84985810000001</v>
      </c>
      <c r="K12" s="5">
        <f t="shared" si="3"/>
        <v>0.29681292623237476</v>
      </c>
      <c r="L12" s="5">
        <f t="shared" si="4"/>
        <v>9.7911306203644174E-2</v>
      </c>
      <c r="S12">
        <v>2.8800000000000002E-3</v>
      </c>
      <c r="T12" s="7">
        <f t="shared" si="0"/>
        <v>8.548212275492394E-4</v>
      </c>
      <c r="U12" s="7">
        <f t="shared" si="1"/>
        <v>2.8198456186649521E-4</v>
      </c>
      <c r="AC12" s="11">
        <f t="shared" si="2"/>
        <v>1.1368057894157347E-3</v>
      </c>
    </row>
    <row r="13" spans="1:29" x14ac:dyDescent="0.45">
      <c r="A13" t="s">
        <v>60</v>
      </c>
      <c r="B13">
        <v>3985.6232535593899</v>
      </c>
      <c r="C13" s="3">
        <v>1101.7768470000001</v>
      </c>
      <c r="D13" s="3">
        <v>400.51068830000003</v>
      </c>
      <c r="K13" s="5">
        <f t="shared" si="3"/>
        <v>0.27643778072000413</v>
      </c>
      <c r="L13" s="5">
        <f t="shared" si="4"/>
        <v>0.10048884774603847</v>
      </c>
      <c r="S13">
        <v>2.8800000000000002E-3</v>
      </c>
      <c r="T13" s="7">
        <f t="shared" si="0"/>
        <v>7.9614080847361193E-4</v>
      </c>
      <c r="U13" s="7">
        <f t="shared" si="1"/>
        <v>2.8940788150859083E-4</v>
      </c>
      <c r="AC13" s="11">
        <f t="shared" si="2"/>
        <v>1.0855486899822029E-3</v>
      </c>
    </row>
    <row r="14" spans="1:29" x14ac:dyDescent="0.45">
      <c r="A14" t="s">
        <v>61</v>
      </c>
      <c r="B14">
        <v>3566.6885721461199</v>
      </c>
      <c r="C14" s="3">
        <v>1056.507918</v>
      </c>
      <c r="D14" s="3">
        <v>356.68755679999998</v>
      </c>
      <c r="K14" s="5">
        <f t="shared" si="3"/>
        <v>0.29621535399831289</v>
      </c>
      <c r="L14" s="5">
        <f t="shared" si="4"/>
        <v>0.10000524284220776</v>
      </c>
      <c r="S14">
        <v>2.8800000000000002E-3</v>
      </c>
      <c r="T14" s="7">
        <f t="shared" si="0"/>
        <v>8.5310021951514117E-4</v>
      </c>
      <c r="U14" s="7">
        <f t="shared" si="1"/>
        <v>2.8801509938555835E-4</v>
      </c>
      <c r="AC14" s="11">
        <f t="shared" si="2"/>
        <v>1.1411153189006995E-3</v>
      </c>
    </row>
    <row r="15" spans="1:29" x14ac:dyDescent="0.45">
      <c r="A15" t="s">
        <v>62</v>
      </c>
      <c r="B15">
        <v>4274.0428036466301</v>
      </c>
      <c r="C15" s="3">
        <v>2634.42481</v>
      </c>
      <c r="D15" s="3">
        <v>1562.4600210000001</v>
      </c>
      <c r="K15" s="5">
        <f>C15/B15</f>
        <v>0.61637773205085788</v>
      </c>
      <c r="L15" s="5">
        <f>D15/B15</f>
        <v>0.36556957727866063</v>
      </c>
      <c r="S15">
        <v>2.8800000000000002E-3</v>
      </c>
      <c r="T15" s="7">
        <f t="shared" si="0"/>
        <v>1.7751678683064708E-3</v>
      </c>
      <c r="U15" s="7">
        <f t="shared" si="1"/>
        <v>1.0528403825625426E-3</v>
      </c>
      <c r="AC15" s="11">
        <f t="shared" si="2"/>
        <v>2.8280082508690134E-3</v>
      </c>
    </row>
    <row r="16" spans="1:29" x14ac:dyDescent="0.45">
      <c r="A16" t="s">
        <v>63</v>
      </c>
      <c r="B16">
        <v>1790.18244224721</v>
      </c>
      <c r="C16" s="3">
        <v>2876.028151</v>
      </c>
      <c r="D16" s="3">
        <v>1780.2126020000001</v>
      </c>
      <c r="K16" s="5">
        <f>C16/B16</f>
        <v>1.6065558923646528</v>
      </c>
      <c r="L16" s="5">
        <f t="shared" ref="L16:L18" si="5">D16/B16</f>
        <v>0.99443082447245157</v>
      </c>
      <c r="S16">
        <v>2.8800000000000002E-3</v>
      </c>
      <c r="T16" s="7">
        <f t="shared" si="0"/>
        <v>4.6268809700102005E-3</v>
      </c>
      <c r="U16" s="7">
        <f t="shared" si="1"/>
        <v>2.8639607744806606E-3</v>
      </c>
      <c r="AC16" s="11">
        <f t="shared" si="2"/>
        <v>7.4908417444908611E-3</v>
      </c>
    </row>
    <row r="17" spans="1:29" x14ac:dyDescent="0.45">
      <c r="A17" t="s">
        <v>64</v>
      </c>
      <c r="B17">
        <v>4078.7174106945799</v>
      </c>
      <c r="C17" s="3">
        <v>3036.3413110000001</v>
      </c>
      <c r="D17" s="3">
        <v>2093.1196970000001</v>
      </c>
      <c r="K17" s="5">
        <f>C17/B17</f>
        <v>0.74443532249588484</v>
      </c>
      <c r="L17" s="5">
        <f t="shared" si="5"/>
        <v>0.51318085717626483</v>
      </c>
      <c r="S17">
        <v>2.8800000000000002E-3</v>
      </c>
      <c r="T17" s="7">
        <f t="shared" si="0"/>
        <v>2.1439737287881483E-3</v>
      </c>
      <c r="U17" s="7">
        <f t="shared" si="1"/>
        <v>1.4779608686676428E-3</v>
      </c>
      <c r="AC17" s="11">
        <f t="shared" si="2"/>
        <v>3.6219345974557908E-3</v>
      </c>
    </row>
    <row r="18" spans="1:29" x14ac:dyDescent="0.45">
      <c r="A18" t="s">
        <v>65</v>
      </c>
      <c r="B18">
        <v>4018.8928078570598</v>
      </c>
      <c r="C18" s="4">
        <v>3297.697842</v>
      </c>
      <c r="D18" s="4">
        <v>2295.5452989999999</v>
      </c>
      <c r="K18" s="5">
        <f>C18/B18</f>
        <v>0.82054884259488059</v>
      </c>
      <c r="L18" s="5">
        <f t="shared" si="5"/>
        <v>0.57118848617015561</v>
      </c>
      <c r="S18">
        <v>2.8800000000000002E-3</v>
      </c>
      <c r="T18" s="7">
        <f t="shared" si="0"/>
        <v>2.3631806666732564E-3</v>
      </c>
      <c r="U18" s="7">
        <f t="shared" si="1"/>
        <v>1.6450228401700482E-3</v>
      </c>
      <c r="AC18" s="11">
        <f t="shared" si="2"/>
        <v>4.0082035068433044E-3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6AE5-DC10-4870-A7DC-526D5CC9E02A}">
  <dimension ref="A1:AA18"/>
  <sheetViews>
    <sheetView workbookViewId="0">
      <selection activeCell="F19" sqref="F19"/>
    </sheetView>
  </sheetViews>
  <sheetFormatPr defaultRowHeight="14.25" x14ac:dyDescent="0.45"/>
  <sheetData>
    <row r="1" spans="1:27" x14ac:dyDescent="0.45">
      <c r="B1" t="s">
        <v>67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</row>
    <row r="2" spans="1:27" x14ac:dyDescent="0.45">
      <c r="A2" t="s">
        <v>66</v>
      </c>
      <c r="B2" t="s">
        <v>32</v>
      </c>
      <c r="C2" t="s">
        <v>90</v>
      </c>
    </row>
    <row r="3" spans="1:27" x14ac:dyDescent="0.45">
      <c r="A3" t="s">
        <v>50</v>
      </c>
      <c r="B3">
        <v>319122.27375027799</v>
      </c>
      <c r="K3">
        <f>C3/B3</f>
        <v>0</v>
      </c>
      <c r="L3">
        <f t="shared" ref="L3:L6" si="0">D3/B3</f>
        <v>0</v>
      </c>
      <c r="M3">
        <f t="shared" ref="M3:M6" si="1">E3/B3</f>
        <v>0</v>
      </c>
      <c r="N3">
        <f t="shared" ref="N3:N6" si="2">F3/B3</f>
        <v>0</v>
      </c>
      <c r="O3">
        <f t="shared" ref="O3:O6" si="3">G3/B3</f>
        <v>0</v>
      </c>
      <c r="P3">
        <f t="shared" ref="P3:P6" si="4">H3/B3</f>
        <v>0</v>
      </c>
      <c r="Q3">
        <f t="shared" ref="Q3:Q6" si="5">I3/B3</f>
        <v>0</v>
      </c>
      <c r="R3">
        <f t="shared" ref="R3:R6" si="6">J3/B3</f>
        <v>0</v>
      </c>
      <c r="S3">
        <v>2.8800000000000002E-3</v>
      </c>
      <c r="T3">
        <f>S3*K3</f>
        <v>0</v>
      </c>
      <c r="U3">
        <f>S3*L3</f>
        <v>0</v>
      </c>
      <c r="V3">
        <f>S3*M3</f>
        <v>0</v>
      </c>
      <c r="W3">
        <f>S3*N3</f>
        <v>0</v>
      </c>
      <c r="X3">
        <f>S3*O3</f>
        <v>0</v>
      </c>
      <c r="Y3">
        <f>S3*P3</f>
        <v>0</v>
      </c>
      <c r="Z3">
        <f>S3*Q3</f>
        <v>0</v>
      </c>
      <c r="AA3">
        <f>S3*R3</f>
        <v>0</v>
      </c>
    </row>
    <row r="4" spans="1:27" x14ac:dyDescent="0.45">
      <c r="A4" t="s">
        <v>51</v>
      </c>
      <c r="B4">
        <v>300691.62385890802</v>
      </c>
      <c r="K4">
        <f t="shared" ref="K4:K6" si="7">C4/B4</f>
        <v>0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v>2.8800000000000002E-3</v>
      </c>
      <c r="T4">
        <f t="shared" ref="T4:T18" si="8">S4*K4</f>
        <v>0</v>
      </c>
      <c r="U4">
        <f t="shared" ref="U4:U18" si="9">S4*L4</f>
        <v>0</v>
      </c>
      <c r="V4">
        <f t="shared" ref="V4:V18" si="10">S4*M4</f>
        <v>0</v>
      </c>
      <c r="W4">
        <f t="shared" ref="W4:W18" si="11">S4*N4</f>
        <v>0</v>
      </c>
      <c r="X4">
        <f t="shared" ref="X4:X18" si="12">S4*O4</f>
        <v>0</v>
      </c>
      <c r="Y4">
        <f t="shared" ref="Y4:Y18" si="13">S4*P4</f>
        <v>0</v>
      </c>
      <c r="Z4">
        <f t="shared" ref="Z4:Z18" si="14">S4*Q4</f>
        <v>0</v>
      </c>
      <c r="AA4">
        <f t="shared" ref="AA4:AA18" si="15">S4*R4</f>
        <v>0</v>
      </c>
    </row>
    <row r="5" spans="1:27" x14ac:dyDescent="0.45">
      <c r="A5" t="s">
        <v>52</v>
      </c>
      <c r="B5">
        <v>299716.54780126899</v>
      </c>
      <c r="K5">
        <f t="shared" si="7"/>
        <v>0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v>2.8800000000000002E-3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</row>
    <row r="6" spans="1:27" x14ac:dyDescent="0.45">
      <c r="A6" t="s">
        <v>53</v>
      </c>
      <c r="B6">
        <v>302438.34875692998</v>
      </c>
      <c r="K6">
        <f t="shared" si="7"/>
        <v>0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v>2.8800000000000002E-3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</row>
    <row r="7" spans="1:27" x14ac:dyDescent="0.45">
      <c r="A7" t="s">
        <v>54</v>
      </c>
      <c r="B7">
        <v>332088.78017260798</v>
      </c>
      <c r="S7">
        <v>2.8800000000000002E-3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</row>
    <row r="8" spans="1:27" x14ac:dyDescent="0.45">
      <c r="A8" t="s">
        <v>55</v>
      </c>
      <c r="B8">
        <v>313941.67079321598</v>
      </c>
      <c r="S8">
        <v>2.8800000000000002E-3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</row>
    <row r="9" spans="1:27" x14ac:dyDescent="0.45">
      <c r="A9" t="s">
        <v>56</v>
      </c>
      <c r="B9">
        <v>320017.42757532402</v>
      </c>
      <c r="S9">
        <v>2.8800000000000002E-3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</row>
    <row r="10" spans="1:27" x14ac:dyDescent="0.45">
      <c r="A10" t="s">
        <v>57</v>
      </c>
      <c r="B10">
        <v>292225.02225303499</v>
      </c>
      <c r="S10">
        <v>2.8800000000000002E-3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</row>
    <row r="11" spans="1:27" x14ac:dyDescent="0.45">
      <c r="A11" t="s">
        <v>58</v>
      </c>
      <c r="B11">
        <v>292980.67886377202</v>
      </c>
      <c r="S11">
        <v>2.8800000000000002E-3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</row>
    <row r="12" spans="1:27" x14ac:dyDescent="0.45">
      <c r="A12" t="s">
        <v>59</v>
      </c>
      <c r="B12">
        <v>299352.99825154099</v>
      </c>
      <c r="S12">
        <v>2.8800000000000002E-3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</row>
    <row r="13" spans="1:27" x14ac:dyDescent="0.45">
      <c r="A13" t="s">
        <v>60</v>
      </c>
      <c r="B13">
        <v>314151.95873681898</v>
      </c>
      <c r="S13">
        <v>2.8800000000000002E-3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</row>
    <row r="14" spans="1:27" x14ac:dyDescent="0.45">
      <c r="A14" t="s">
        <v>61</v>
      </c>
      <c r="B14">
        <v>286166.034411865</v>
      </c>
      <c r="S14">
        <v>2.8800000000000002E-3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</row>
    <row r="15" spans="1:27" x14ac:dyDescent="0.45">
      <c r="A15" t="s">
        <v>62</v>
      </c>
      <c r="B15">
        <v>308548.40475066903</v>
      </c>
      <c r="K15">
        <f>C15/B15</f>
        <v>0</v>
      </c>
      <c r="L15">
        <f>D15/B15</f>
        <v>0</v>
      </c>
      <c r="M15">
        <f>E15/B15</f>
        <v>0</v>
      </c>
      <c r="N15">
        <f>F15/B15</f>
        <v>0</v>
      </c>
      <c r="O15">
        <f>G15/B15</f>
        <v>0</v>
      </c>
      <c r="P15">
        <f>H15/B15</f>
        <v>0</v>
      </c>
      <c r="Q15">
        <f>I15/B15</f>
        <v>0</v>
      </c>
      <c r="R15">
        <f>J15/B15</f>
        <v>0</v>
      </c>
      <c r="S15">
        <v>2.8800000000000002E-3</v>
      </c>
      <c r="T15">
        <f t="shared" si="8"/>
        <v>0</v>
      </c>
      <c r="U15">
        <f t="shared" si="9"/>
        <v>0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A15">
        <f t="shared" si="15"/>
        <v>0</v>
      </c>
    </row>
    <row r="16" spans="1:27" x14ac:dyDescent="0.45">
      <c r="A16" t="s">
        <v>63</v>
      </c>
      <c r="B16">
        <v>297090.24736021901</v>
      </c>
      <c r="K16">
        <f t="shared" ref="K16:K18" si="16">C16/B16</f>
        <v>0</v>
      </c>
      <c r="L16">
        <f t="shared" ref="L16:L18" si="17">D16/B16</f>
        <v>0</v>
      </c>
      <c r="M16">
        <f t="shared" ref="M16:M18" si="18">E16/B16</f>
        <v>0</v>
      </c>
      <c r="N16">
        <f t="shared" ref="N16:N18" si="19">F16/B16</f>
        <v>0</v>
      </c>
      <c r="O16">
        <f t="shared" ref="O16:O18" si="20">G16/B16</f>
        <v>0</v>
      </c>
      <c r="P16">
        <f t="shared" ref="P16:P18" si="21">H16/B16</f>
        <v>0</v>
      </c>
      <c r="Q16">
        <f t="shared" ref="Q16:Q18" si="22">I16/B16</f>
        <v>0</v>
      </c>
      <c r="R16">
        <f t="shared" ref="R16:R18" si="23">J16/B16</f>
        <v>0</v>
      </c>
      <c r="S16">
        <v>2.8800000000000002E-3</v>
      </c>
      <c r="T16">
        <f t="shared" si="8"/>
        <v>0</v>
      </c>
      <c r="U16">
        <f t="shared" si="9"/>
        <v>0</v>
      </c>
      <c r="V16">
        <f t="shared" si="10"/>
        <v>0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A16">
        <f t="shared" si="15"/>
        <v>0</v>
      </c>
    </row>
    <row r="17" spans="1:27" x14ac:dyDescent="0.45">
      <c r="A17" t="s">
        <v>64</v>
      </c>
      <c r="B17">
        <v>310142.35632790503</v>
      </c>
      <c r="K17">
        <f t="shared" si="16"/>
        <v>0</v>
      </c>
      <c r="L17">
        <f t="shared" si="17"/>
        <v>0</v>
      </c>
      <c r="M17">
        <f t="shared" si="18"/>
        <v>0</v>
      </c>
      <c r="N17">
        <f t="shared" si="19"/>
        <v>0</v>
      </c>
      <c r="O17">
        <f t="shared" si="20"/>
        <v>0</v>
      </c>
      <c r="P17">
        <f t="shared" si="21"/>
        <v>0</v>
      </c>
      <c r="Q17">
        <f t="shared" si="22"/>
        <v>0</v>
      </c>
      <c r="R17">
        <f t="shared" si="23"/>
        <v>0</v>
      </c>
      <c r="S17">
        <v>2.8800000000000002E-3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A17">
        <f t="shared" si="15"/>
        <v>0</v>
      </c>
    </row>
    <row r="18" spans="1:27" x14ac:dyDescent="0.45">
      <c r="A18" t="s">
        <v>65</v>
      </c>
      <c r="B18">
        <v>298489.37808959</v>
      </c>
      <c r="K18">
        <f t="shared" si="16"/>
        <v>0</v>
      </c>
      <c r="L18">
        <f t="shared" si="17"/>
        <v>0</v>
      </c>
      <c r="M18">
        <f t="shared" si="18"/>
        <v>0</v>
      </c>
      <c r="N18">
        <f t="shared" si="19"/>
        <v>0</v>
      </c>
      <c r="O18">
        <f t="shared" si="20"/>
        <v>0</v>
      </c>
      <c r="P18">
        <f t="shared" si="21"/>
        <v>0</v>
      </c>
      <c r="Q18">
        <f t="shared" si="22"/>
        <v>0</v>
      </c>
      <c r="R18">
        <f t="shared" si="23"/>
        <v>0</v>
      </c>
      <c r="S18">
        <v>2.8800000000000002E-3</v>
      </c>
      <c r="T18">
        <f t="shared" si="8"/>
        <v>0</v>
      </c>
      <c r="U18">
        <f t="shared" si="9"/>
        <v>0</v>
      </c>
      <c r="V18">
        <f t="shared" si="10"/>
        <v>0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A18">
        <f t="shared" si="1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696F-6895-4D6C-9BAB-218DD60C1445}">
  <dimension ref="A1:AA18"/>
  <sheetViews>
    <sheetView workbookViewId="0">
      <selection activeCell="C2" sqref="C2"/>
    </sheetView>
  </sheetViews>
  <sheetFormatPr defaultRowHeight="14.25" x14ac:dyDescent="0.45"/>
  <sheetData>
    <row r="1" spans="1:27" x14ac:dyDescent="0.45">
      <c r="B1" t="s">
        <v>67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</row>
    <row r="2" spans="1:27" x14ac:dyDescent="0.45">
      <c r="A2" t="s">
        <v>66</v>
      </c>
      <c r="B2" t="s">
        <v>34</v>
      </c>
      <c r="C2" t="s">
        <v>90</v>
      </c>
    </row>
    <row r="3" spans="1:27" x14ac:dyDescent="0.45">
      <c r="A3" t="s">
        <v>50</v>
      </c>
      <c r="B3">
        <v>500.18169728748899</v>
      </c>
      <c r="L3">
        <f t="shared" ref="L3:L6" si="0">D3/B3</f>
        <v>0</v>
      </c>
      <c r="M3">
        <f t="shared" ref="M3:M6" si="1">E3/B3</f>
        <v>0</v>
      </c>
      <c r="N3">
        <f t="shared" ref="N3:N6" si="2">F3/B3</f>
        <v>0</v>
      </c>
      <c r="O3">
        <f t="shared" ref="O3:O6" si="3">G3/B3</f>
        <v>0</v>
      </c>
      <c r="P3">
        <f t="shared" ref="P3:P6" si="4">H3/B3</f>
        <v>0</v>
      </c>
      <c r="Q3">
        <f t="shared" ref="Q3:Q6" si="5">I3/B3</f>
        <v>0</v>
      </c>
      <c r="R3">
        <f t="shared" ref="R3:R6" si="6">J3/B3</f>
        <v>0</v>
      </c>
      <c r="S3">
        <v>2.8800000000000002E-3</v>
      </c>
      <c r="T3">
        <f>S3*K3</f>
        <v>0</v>
      </c>
      <c r="U3">
        <f>S3*L3</f>
        <v>0</v>
      </c>
      <c r="V3">
        <f>S3*M3</f>
        <v>0</v>
      </c>
      <c r="W3">
        <f>S3*N3</f>
        <v>0</v>
      </c>
      <c r="X3">
        <f>S3*O3</f>
        <v>0</v>
      </c>
      <c r="Y3">
        <f>S3*P3</f>
        <v>0</v>
      </c>
      <c r="Z3">
        <f>S3*Q3</f>
        <v>0</v>
      </c>
      <c r="AA3">
        <f>S3*R3</f>
        <v>0</v>
      </c>
    </row>
    <row r="4" spans="1:27" x14ac:dyDescent="0.45">
      <c r="A4" t="s">
        <v>51</v>
      </c>
      <c r="B4">
        <v>508.049723941217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v>2.8800000000000002E-3</v>
      </c>
      <c r="T4">
        <f t="shared" ref="T4:T18" si="7">S4*K4</f>
        <v>0</v>
      </c>
      <c r="U4">
        <f t="shared" ref="U4:U18" si="8">S4*L4</f>
        <v>0</v>
      </c>
      <c r="V4">
        <f t="shared" ref="V4:V18" si="9">S4*M4</f>
        <v>0</v>
      </c>
      <c r="W4">
        <f t="shared" ref="W4:W18" si="10">S4*N4</f>
        <v>0</v>
      </c>
      <c r="X4">
        <f t="shared" ref="X4:X18" si="11">S4*O4</f>
        <v>0</v>
      </c>
      <c r="Y4">
        <f t="shared" ref="Y4:Y18" si="12">S4*P4</f>
        <v>0</v>
      </c>
      <c r="Z4">
        <f t="shared" ref="Z4:Z18" si="13">S4*Q4</f>
        <v>0</v>
      </c>
      <c r="AA4">
        <f t="shared" ref="AA4:AA18" si="14">S4*R4</f>
        <v>0</v>
      </c>
    </row>
    <row r="5" spans="1:27" x14ac:dyDescent="0.45">
      <c r="A5" t="s">
        <v>52</v>
      </c>
      <c r="B5">
        <v>505.52337787077698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v>2.8800000000000002E-3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Z5">
        <f t="shared" si="13"/>
        <v>0</v>
      </c>
      <c r="AA5">
        <f t="shared" si="14"/>
        <v>0</v>
      </c>
    </row>
    <row r="6" spans="1:27" x14ac:dyDescent="0.45">
      <c r="A6" t="s">
        <v>53</v>
      </c>
      <c r="B6">
        <v>477.94949921966202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v>2.8800000000000002E-3</v>
      </c>
      <c r="T6">
        <f t="shared" si="7"/>
        <v>0</v>
      </c>
      <c r="U6">
        <f t="shared" si="8"/>
        <v>0</v>
      </c>
      <c r="V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</row>
    <row r="7" spans="1:27" x14ac:dyDescent="0.45">
      <c r="A7" t="s">
        <v>54</v>
      </c>
      <c r="B7">
        <v>410.985004965043</v>
      </c>
      <c r="S7">
        <v>2.8800000000000002E-3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</row>
    <row r="8" spans="1:27" x14ac:dyDescent="0.45">
      <c r="A8" t="s">
        <v>55</v>
      </c>
      <c r="B8">
        <v>378.09383441315799</v>
      </c>
      <c r="S8">
        <v>2.8800000000000002E-3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</row>
    <row r="9" spans="1:27" x14ac:dyDescent="0.45">
      <c r="A9" t="s">
        <v>56</v>
      </c>
      <c r="B9">
        <v>398.10492568380698</v>
      </c>
      <c r="S9">
        <v>2.8800000000000002E-3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</row>
    <row r="10" spans="1:27" x14ac:dyDescent="0.45">
      <c r="A10" t="s">
        <v>57</v>
      </c>
      <c r="B10">
        <v>374.70948360340901</v>
      </c>
      <c r="S10">
        <v>2.8800000000000002E-3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0</v>
      </c>
      <c r="X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0</v>
      </c>
    </row>
    <row r="11" spans="1:27" x14ac:dyDescent="0.45">
      <c r="A11" t="s">
        <v>58</v>
      </c>
      <c r="B11">
        <v>436.78518506300998</v>
      </c>
      <c r="S11">
        <v>2.8800000000000002E-3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</row>
    <row r="12" spans="1:27" x14ac:dyDescent="0.45">
      <c r="A12" t="s">
        <v>59</v>
      </c>
      <c r="B12">
        <v>451.690779366345</v>
      </c>
      <c r="S12">
        <v>2.8800000000000002E-3</v>
      </c>
      <c r="T12">
        <f t="shared" si="7"/>
        <v>0</v>
      </c>
      <c r="U12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</row>
    <row r="13" spans="1:27" x14ac:dyDescent="0.45">
      <c r="A13" t="s">
        <v>60</v>
      </c>
      <c r="B13">
        <v>481.50192958520802</v>
      </c>
      <c r="S13">
        <v>2.8800000000000002E-3</v>
      </c>
      <c r="T13">
        <f t="shared" si="7"/>
        <v>0</v>
      </c>
      <c r="U13">
        <f t="shared" si="8"/>
        <v>0</v>
      </c>
      <c r="V13">
        <f t="shared" si="9"/>
        <v>0</v>
      </c>
      <c r="W13">
        <f t="shared" si="10"/>
        <v>0</v>
      </c>
      <c r="X13">
        <f t="shared" si="11"/>
        <v>0</v>
      </c>
      <c r="Y13">
        <f t="shared" si="12"/>
        <v>0</v>
      </c>
      <c r="Z13">
        <f t="shared" si="13"/>
        <v>0</v>
      </c>
      <c r="AA13">
        <f t="shared" si="14"/>
        <v>0</v>
      </c>
    </row>
    <row r="14" spans="1:27" x14ac:dyDescent="0.45">
      <c r="A14" t="s">
        <v>61</v>
      </c>
      <c r="B14">
        <v>372.04810346076101</v>
      </c>
      <c r="S14">
        <v>2.8800000000000002E-3</v>
      </c>
      <c r="T14">
        <f t="shared" si="7"/>
        <v>0</v>
      </c>
      <c r="U14">
        <f t="shared" si="8"/>
        <v>0</v>
      </c>
      <c r="V14">
        <f t="shared" si="9"/>
        <v>0</v>
      </c>
      <c r="W14">
        <f t="shared" si="10"/>
        <v>0</v>
      </c>
      <c r="X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0</v>
      </c>
    </row>
    <row r="15" spans="1:27" x14ac:dyDescent="0.45">
      <c r="A15" t="s">
        <v>62</v>
      </c>
      <c r="B15">
        <v>337.34745316985999</v>
      </c>
      <c r="L15">
        <f>D15/B15</f>
        <v>0</v>
      </c>
      <c r="M15">
        <f>E15/B15</f>
        <v>0</v>
      </c>
      <c r="N15">
        <f>F15/B15</f>
        <v>0</v>
      </c>
      <c r="O15">
        <f>G15/B15</f>
        <v>0</v>
      </c>
      <c r="P15">
        <f>H15/B15</f>
        <v>0</v>
      </c>
      <c r="Q15">
        <f>I15/B15</f>
        <v>0</v>
      </c>
      <c r="R15">
        <f>J15/B15</f>
        <v>0</v>
      </c>
      <c r="S15">
        <v>2.8800000000000002E-3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</row>
    <row r="16" spans="1:27" x14ac:dyDescent="0.45">
      <c r="A16" t="s">
        <v>63</v>
      </c>
      <c r="B16">
        <v>342.51595058692999</v>
      </c>
      <c r="L16">
        <f t="shared" ref="L16:L18" si="15">D16/B16</f>
        <v>0</v>
      </c>
      <c r="M16">
        <f t="shared" ref="M16:M18" si="16">E16/B16</f>
        <v>0</v>
      </c>
      <c r="N16">
        <f t="shared" ref="N16:N18" si="17">F16/B16</f>
        <v>0</v>
      </c>
      <c r="O16">
        <f t="shared" ref="O16:O18" si="18">G16/B16</f>
        <v>0</v>
      </c>
      <c r="P16">
        <f t="shared" ref="P16:P18" si="19">H16/B16</f>
        <v>0</v>
      </c>
      <c r="Q16">
        <f t="shared" ref="Q16:Q18" si="20">I16/B16</f>
        <v>0</v>
      </c>
      <c r="R16">
        <f t="shared" ref="R16:R18" si="21">J16/B16</f>
        <v>0</v>
      </c>
      <c r="S16">
        <v>2.8800000000000002E-3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0</v>
      </c>
      <c r="X16">
        <f t="shared" si="11"/>
        <v>0</v>
      </c>
      <c r="Y16">
        <f t="shared" si="12"/>
        <v>0</v>
      </c>
      <c r="Z16">
        <f t="shared" si="13"/>
        <v>0</v>
      </c>
      <c r="AA16">
        <f t="shared" si="14"/>
        <v>0</v>
      </c>
    </row>
    <row r="17" spans="1:27" x14ac:dyDescent="0.45">
      <c r="A17" t="s">
        <v>64</v>
      </c>
      <c r="B17">
        <v>379.75449237891701</v>
      </c>
      <c r="L17">
        <f t="shared" si="15"/>
        <v>0</v>
      </c>
      <c r="M17">
        <f t="shared" si="16"/>
        <v>0</v>
      </c>
      <c r="N17">
        <f t="shared" si="17"/>
        <v>0</v>
      </c>
      <c r="O17">
        <f t="shared" si="18"/>
        <v>0</v>
      </c>
      <c r="P17">
        <f t="shared" si="19"/>
        <v>0</v>
      </c>
      <c r="Q17">
        <f t="shared" si="20"/>
        <v>0</v>
      </c>
      <c r="R17">
        <f t="shared" si="21"/>
        <v>0</v>
      </c>
      <c r="S17">
        <v>2.8800000000000002E-3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  <c r="X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</row>
    <row r="18" spans="1:27" x14ac:dyDescent="0.45">
      <c r="A18" t="s">
        <v>65</v>
      </c>
      <c r="B18">
        <v>377.85612135255201</v>
      </c>
      <c r="L18">
        <f t="shared" si="15"/>
        <v>0</v>
      </c>
      <c r="M18">
        <f t="shared" si="16"/>
        <v>0</v>
      </c>
      <c r="N18">
        <f t="shared" si="17"/>
        <v>0</v>
      </c>
      <c r="O18">
        <f t="shared" si="18"/>
        <v>0</v>
      </c>
      <c r="P18">
        <f t="shared" si="19"/>
        <v>0</v>
      </c>
      <c r="Q18">
        <f t="shared" si="20"/>
        <v>0</v>
      </c>
      <c r="R18">
        <f t="shared" si="21"/>
        <v>0</v>
      </c>
      <c r="S18">
        <v>2.8800000000000002E-3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AAAC-9C11-456E-9EE2-F479FFDD77C2}">
  <dimension ref="A1"/>
  <sheetViews>
    <sheetView workbookViewId="0"/>
  </sheetViews>
  <sheetFormatPr defaultRowHeight="14.25" x14ac:dyDescent="0.45"/>
  <sheetData>
    <row r="1" spans="1:1" x14ac:dyDescent="0.45">
      <c r="A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E426-A504-4EF7-B1FF-97DA81B4D729}">
  <dimension ref="A1:AC18"/>
  <sheetViews>
    <sheetView topLeftCell="P1" workbookViewId="0">
      <selection activeCell="AC3" sqref="AC3:AC18"/>
    </sheetView>
  </sheetViews>
  <sheetFormatPr defaultRowHeight="14.25" x14ac:dyDescent="0.45"/>
  <sheetData>
    <row r="1" spans="1:29" x14ac:dyDescent="0.45">
      <c r="B1" t="s">
        <v>67</v>
      </c>
      <c r="C1" s="2" t="s">
        <v>123</v>
      </c>
      <c r="D1" s="2" t="s">
        <v>124</v>
      </c>
      <c r="E1" s="2" t="s">
        <v>125</v>
      </c>
      <c r="F1" s="2" t="s">
        <v>126</v>
      </c>
      <c r="K1" s="12" t="s">
        <v>72</v>
      </c>
      <c r="L1" s="12" t="s">
        <v>73</v>
      </c>
      <c r="M1" s="12" t="s">
        <v>74</v>
      </c>
      <c r="N1" s="12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s="7" t="s">
        <v>81</v>
      </c>
      <c r="U1" s="7" t="s">
        <v>82</v>
      </c>
      <c r="V1" s="7" t="s">
        <v>83</v>
      </c>
      <c r="W1" s="7" t="s">
        <v>84</v>
      </c>
      <c r="X1" t="s">
        <v>85</v>
      </c>
      <c r="Y1" t="s">
        <v>86</v>
      </c>
      <c r="Z1" t="s">
        <v>87</v>
      </c>
      <c r="AA1" t="s">
        <v>88</v>
      </c>
      <c r="AC1" s="9" t="s">
        <v>111</v>
      </c>
    </row>
    <row r="2" spans="1:29" x14ac:dyDescent="0.45">
      <c r="A2" t="s">
        <v>66</v>
      </c>
      <c r="B2" t="s">
        <v>38</v>
      </c>
      <c r="C2" s="3" t="s">
        <v>91</v>
      </c>
      <c r="D2" s="3" t="s">
        <v>91</v>
      </c>
      <c r="E2" s="3" t="s">
        <v>92</v>
      </c>
      <c r="F2" s="3" t="s">
        <v>92</v>
      </c>
      <c r="K2" s="12"/>
      <c r="L2" s="12"/>
      <c r="M2" s="12"/>
      <c r="N2" s="12"/>
      <c r="T2" s="7"/>
      <c r="U2" s="7"/>
      <c r="V2" s="7"/>
      <c r="W2" s="7"/>
      <c r="AC2" s="9"/>
    </row>
    <row r="3" spans="1:29" x14ac:dyDescent="0.45">
      <c r="A3" t="s">
        <v>50</v>
      </c>
      <c r="B3">
        <v>15201.998079257401</v>
      </c>
      <c r="C3" s="3">
        <v>1188.6515810000001</v>
      </c>
      <c r="D3" s="3">
        <v>66.967545310000006</v>
      </c>
      <c r="E3" s="3">
        <v>209.27350329999999</v>
      </c>
      <c r="F3" s="3">
        <v>60.357127319999996</v>
      </c>
      <c r="K3" s="12">
        <f>C3/B3</f>
        <v>7.819048356688546E-2</v>
      </c>
      <c r="L3" s="12">
        <f t="shared" ref="L3:L14" si="0">D3/B3</f>
        <v>4.4051804875159736E-3</v>
      </c>
      <c r="M3" s="12">
        <f t="shared" ref="M3:M14" si="1">E3/B3</f>
        <v>1.3766184037711886E-2</v>
      </c>
      <c r="N3" s="12">
        <f t="shared" ref="N3:N14" si="2">F3/B3</f>
        <v>3.9703417277992693E-3</v>
      </c>
      <c r="S3">
        <v>2.8800000000000002E-3</v>
      </c>
      <c r="T3" s="7">
        <f>S3*K3</f>
        <v>2.2518859267263013E-4</v>
      </c>
      <c r="U3" s="7">
        <f>S3*L3</f>
        <v>1.2686919804046006E-5</v>
      </c>
      <c r="V3" s="7">
        <f>S3*M3</f>
        <v>3.9646610028610233E-5</v>
      </c>
      <c r="W3" s="7">
        <f>S3*N3</f>
        <v>1.1434584176061897E-5</v>
      </c>
      <c r="AC3" s="9">
        <f>SUM(T3:AA3)</f>
        <v>2.889567066813483E-4</v>
      </c>
    </row>
    <row r="4" spans="1:29" x14ac:dyDescent="0.45">
      <c r="A4" t="s">
        <v>51</v>
      </c>
      <c r="B4">
        <v>14005.461300851</v>
      </c>
      <c r="C4" s="3">
        <v>1309.5299669999999</v>
      </c>
      <c r="D4" s="3">
        <v>75.642002669999997</v>
      </c>
      <c r="E4" s="3">
        <v>270.13833570000003</v>
      </c>
      <c r="F4" s="3">
        <v>99.345945610000001</v>
      </c>
      <c r="K4" s="12">
        <f t="shared" ref="K4:K14" si="3">C4/B4</f>
        <v>9.350138055934154E-2</v>
      </c>
      <c r="L4" s="12">
        <f t="shared" si="0"/>
        <v>5.4008933404716799E-3</v>
      </c>
      <c r="M4" s="12">
        <f t="shared" si="1"/>
        <v>1.9288071267141046E-2</v>
      </c>
      <c r="N4" s="12">
        <f t="shared" si="2"/>
        <v>7.0933718980012135E-3</v>
      </c>
      <c r="S4">
        <v>2.8800000000000002E-3</v>
      </c>
      <c r="T4" s="7">
        <f t="shared" ref="T4:T18" si="4">S4*K4</f>
        <v>2.6928397601090365E-4</v>
      </c>
      <c r="U4" s="7">
        <f t="shared" ref="U4:U18" si="5">S4*L4</f>
        <v>1.555457282055844E-5</v>
      </c>
      <c r="V4" s="7">
        <f t="shared" ref="V4:V18" si="6">S4*M4</f>
        <v>5.5549645249366212E-5</v>
      </c>
      <c r="W4" s="7">
        <f t="shared" ref="W4:W18" si="7">S4*N4</f>
        <v>2.0428911066243496E-5</v>
      </c>
      <c r="AC4" s="9">
        <f t="shared" ref="AC4:AC18" si="8">SUM(T4:AA4)</f>
        <v>3.6081710514707181E-4</v>
      </c>
    </row>
    <row r="5" spans="1:29" x14ac:dyDescent="0.45">
      <c r="A5" t="s">
        <v>52</v>
      </c>
      <c r="B5">
        <v>12579.2723497794</v>
      </c>
      <c r="C5" s="3">
        <v>1423.597303</v>
      </c>
      <c r="D5" s="3">
        <v>57.802986969999999</v>
      </c>
      <c r="E5" s="3">
        <v>286.41123549999998</v>
      </c>
      <c r="F5" s="3">
        <v>95.326589479999996</v>
      </c>
      <c r="K5" s="12">
        <f t="shared" si="3"/>
        <v>0.11317008356409147</v>
      </c>
      <c r="L5" s="12">
        <f t="shared" si="0"/>
        <v>4.5950978214581448E-3</v>
      </c>
      <c r="M5" s="12">
        <f t="shared" si="1"/>
        <v>2.2768505803519131E-2</v>
      </c>
      <c r="N5" s="12">
        <f t="shared" si="2"/>
        <v>7.578068653682637E-3</v>
      </c>
      <c r="S5">
        <v>2.8800000000000002E-3</v>
      </c>
      <c r="T5" s="7">
        <f t="shared" si="4"/>
        <v>3.2592984066458344E-4</v>
      </c>
      <c r="U5" s="7">
        <f t="shared" si="5"/>
        <v>1.3233881725799458E-5</v>
      </c>
      <c r="V5" s="7">
        <f t="shared" si="6"/>
        <v>6.5573296714135104E-5</v>
      </c>
      <c r="W5" s="7">
        <f t="shared" si="7"/>
        <v>2.1824837722605995E-5</v>
      </c>
      <c r="AC5" s="9">
        <f t="shared" si="8"/>
        <v>4.2656185682712401E-4</v>
      </c>
    </row>
    <row r="6" spans="1:29" x14ac:dyDescent="0.45">
      <c r="A6" t="s">
        <v>53</v>
      </c>
      <c r="B6">
        <v>11003.555222581999</v>
      </c>
      <c r="C6" s="3">
        <v>1374.711892</v>
      </c>
      <c r="D6" s="3">
        <v>63.056480010000001</v>
      </c>
      <c r="E6" s="3">
        <v>257.44334270000002</v>
      </c>
      <c r="F6" s="3">
        <v>89.242951000000005</v>
      </c>
      <c r="K6" s="12">
        <f t="shared" si="3"/>
        <v>0.12493342962270534</v>
      </c>
      <c r="L6" s="12">
        <f t="shared" si="0"/>
        <v>5.730555146448723E-3</v>
      </c>
      <c r="M6" s="12">
        <f t="shared" si="1"/>
        <v>2.3396378487896621E-2</v>
      </c>
      <c r="N6" s="12">
        <f t="shared" si="2"/>
        <v>8.1103742558451958E-3</v>
      </c>
      <c r="S6">
        <v>2.8800000000000002E-3</v>
      </c>
      <c r="T6" s="7">
        <f t="shared" si="4"/>
        <v>3.5980827731339142E-4</v>
      </c>
      <c r="U6" s="7">
        <f t="shared" si="5"/>
        <v>1.6503998821772322E-5</v>
      </c>
      <c r="V6" s="7">
        <f t="shared" si="6"/>
        <v>6.7381570045142272E-5</v>
      </c>
      <c r="W6" s="7">
        <f t="shared" si="7"/>
        <v>2.3357877856834165E-5</v>
      </c>
      <c r="AC6" s="9">
        <f t="shared" si="8"/>
        <v>4.6705172403714015E-4</v>
      </c>
    </row>
    <row r="7" spans="1:29" x14ac:dyDescent="0.45">
      <c r="A7" t="s">
        <v>54</v>
      </c>
      <c r="B7">
        <v>14392.699253461</v>
      </c>
      <c r="C7" s="3">
        <v>5482.3867520000003</v>
      </c>
      <c r="D7" s="3">
        <v>4833.8583339999996</v>
      </c>
      <c r="E7" s="3">
        <v>2477.643904</v>
      </c>
      <c r="F7" s="3">
        <v>2274.519018</v>
      </c>
      <c r="K7" s="12">
        <f t="shared" si="3"/>
        <v>0.38091442442123258</v>
      </c>
      <c r="L7" s="12">
        <f t="shared" si="0"/>
        <v>0.33585488370693256</v>
      </c>
      <c r="M7" s="12">
        <f t="shared" si="1"/>
        <v>0.17214588176739698</v>
      </c>
      <c r="N7" s="12">
        <f t="shared" si="2"/>
        <v>0.15803283164226811</v>
      </c>
      <c r="S7">
        <v>2.8800000000000002E-3</v>
      </c>
      <c r="T7" s="7">
        <f t="shared" si="4"/>
        <v>1.0970335423331498E-3</v>
      </c>
      <c r="U7" s="7">
        <f t="shared" si="5"/>
        <v>9.6726206507596587E-4</v>
      </c>
      <c r="V7" s="7">
        <f t="shared" si="6"/>
        <v>4.9578013949010331E-4</v>
      </c>
      <c r="W7" s="7">
        <f t="shared" si="7"/>
        <v>4.5513455512973222E-4</v>
      </c>
      <c r="AC7" s="9">
        <f t="shared" si="8"/>
        <v>3.0152103020289517E-3</v>
      </c>
    </row>
    <row r="8" spans="1:29" x14ac:dyDescent="0.45">
      <c r="A8" t="s">
        <v>55</v>
      </c>
      <c r="B8">
        <v>10766.621196673699</v>
      </c>
      <c r="C8" s="3">
        <v>5250.9462199999998</v>
      </c>
      <c r="D8" s="3">
        <v>4655.1270690000001</v>
      </c>
      <c r="E8" s="3">
        <v>2491.6909110000001</v>
      </c>
      <c r="F8" s="3">
        <v>2198.6409090000002</v>
      </c>
      <c r="K8" s="12">
        <f t="shared" si="3"/>
        <v>0.48770604297123937</v>
      </c>
      <c r="L8" s="12">
        <f t="shared" si="0"/>
        <v>0.4323665692295538</v>
      </c>
      <c r="M8" s="12">
        <f t="shared" si="1"/>
        <v>0.23142737777101299</v>
      </c>
      <c r="N8" s="12">
        <f t="shared" si="2"/>
        <v>0.2042089963821947</v>
      </c>
      <c r="S8">
        <v>2.8800000000000002E-3</v>
      </c>
      <c r="T8" s="7">
        <f t="shared" si="4"/>
        <v>1.4045934037571694E-3</v>
      </c>
      <c r="U8" s="7">
        <f t="shared" si="5"/>
        <v>1.245215719381115E-3</v>
      </c>
      <c r="V8" s="7">
        <f t="shared" si="6"/>
        <v>6.6651084798051744E-4</v>
      </c>
      <c r="W8" s="7">
        <f t="shared" si="7"/>
        <v>5.8812190958072079E-4</v>
      </c>
      <c r="AC8" s="9">
        <f t="shared" si="8"/>
        <v>3.9044418806995227E-3</v>
      </c>
    </row>
    <row r="9" spans="1:29" x14ac:dyDescent="0.45">
      <c r="A9" t="s">
        <v>56</v>
      </c>
      <c r="B9">
        <v>14752.226615134199</v>
      </c>
      <c r="C9" s="3">
        <v>5090.8065989999996</v>
      </c>
      <c r="D9" s="3">
        <v>4483.1370150000002</v>
      </c>
      <c r="E9" s="3">
        <v>2323.117299</v>
      </c>
      <c r="F9" s="3">
        <v>2098.8703690000002</v>
      </c>
      <c r="K9" s="12">
        <f t="shared" si="3"/>
        <v>0.34508733710593753</v>
      </c>
      <c r="L9" s="12">
        <f t="shared" si="0"/>
        <v>0.30389561738434678</v>
      </c>
      <c r="M9" s="12">
        <f t="shared" si="1"/>
        <v>0.15747570584475237</v>
      </c>
      <c r="N9" s="12">
        <f t="shared" si="2"/>
        <v>0.14227481882950366</v>
      </c>
      <c r="S9">
        <v>2.8800000000000002E-3</v>
      </c>
      <c r="T9" s="7">
        <f t="shared" si="4"/>
        <v>9.9385153086510017E-4</v>
      </c>
      <c r="U9" s="7">
        <f t="shared" si="5"/>
        <v>8.7521937806691881E-4</v>
      </c>
      <c r="V9" s="7">
        <f t="shared" si="6"/>
        <v>4.5353003283288686E-4</v>
      </c>
      <c r="W9" s="7">
        <f t="shared" si="7"/>
        <v>4.0975147822897056E-4</v>
      </c>
      <c r="AC9" s="9">
        <f t="shared" si="8"/>
        <v>2.7323524199938764E-3</v>
      </c>
    </row>
    <row r="10" spans="1:29" x14ac:dyDescent="0.45">
      <c r="A10" t="s">
        <v>57</v>
      </c>
      <c r="B10">
        <v>11794.800365216801</v>
      </c>
      <c r="C10" s="3">
        <v>5279.2325819999996</v>
      </c>
      <c r="D10" s="3">
        <v>4607.8628959999996</v>
      </c>
      <c r="E10" s="3">
        <v>2429.4676410000002</v>
      </c>
      <c r="F10" s="3">
        <v>2248.7039110000001</v>
      </c>
      <c r="K10" s="12">
        <f t="shared" si="3"/>
        <v>0.4475898208136363</v>
      </c>
      <c r="L10" s="12">
        <f t="shared" si="0"/>
        <v>0.39066900272332861</v>
      </c>
      <c r="M10" s="12">
        <f t="shared" si="1"/>
        <v>0.20597785174597519</v>
      </c>
      <c r="N10" s="12">
        <f t="shared" si="2"/>
        <v>0.19065213834661343</v>
      </c>
      <c r="S10">
        <v>2.8800000000000002E-3</v>
      </c>
      <c r="T10" s="7">
        <f t="shared" si="4"/>
        <v>1.2890586839432727E-3</v>
      </c>
      <c r="U10" s="7">
        <f t="shared" si="5"/>
        <v>1.1251267278431865E-3</v>
      </c>
      <c r="V10" s="7">
        <f t="shared" si="6"/>
        <v>5.9321621302840853E-4</v>
      </c>
      <c r="W10" s="7">
        <f t="shared" si="7"/>
        <v>5.4907815843824672E-4</v>
      </c>
      <c r="AC10" s="9">
        <f t="shared" si="8"/>
        <v>3.5564797832531143E-3</v>
      </c>
    </row>
    <row r="11" spans="1:29" x14ac:dyDescent="0.45">
      <c r="A11" t="s">
        <v>58</v>
      </c>
      <c r="B11">
        <v>11317.6674507567</v>
      </c>
      <c r="C11" s="3">
        <v>1409.257265</v>
      </c>
      <c r="D11" s="3">
        <v>75.898205099999998</v>
      </c>
      <c r="E11" s="3">
        <v>287.78616979999998</v>
      </c>
      <c r="F11" s="3">
        <v>109.7116817</v>
      </c>
      <c r="K11" s="12">
        <f t="shared" si="3"/>
        <v>0.12451834895588638</v>
      </c>
      <c r="L11" s="12">
        <f t="shared" si="0"/>
        <v>6.7061702802484659E-3</v>
      </c>
      <c r="M11" s="12">
        <f t="shared" si="1"/>
        <v>2.5428046110398707E-2</v>
      </c>
      <c r="N11" s="12">
        <f t="shared" si="2"/>
        <v>9.693842143476716E-3</v>
      </c>
      <c r="S11">
        <v>2.8800000000000002E-3</v>
      </c>
      <c r="T11" s="7">
        <f t="shared" si="4"/>
        <v>3.5861284499295279E-4</v>
      </c>
      <c r="U11" s="7">
        <f t="shared" si="5"/>
        <v>1.9313770407115584E-5</v>
      </c>
      <c r="V11" s="7">
        <f t="shared" si="6"/>
        <v>7.323277279794828E-5</v>
      </c>
      <c r="W11" s="7">
        <f t="shared" si="7"/>
        <v>2.7918265373212943E-5</v>
      </c>
      <c r="AC11" s="9">
        <f t="shared" si="8"/>
        <v>4.7907765357122953E-4</v>
      </c>
    </row>
    <row r="12" spans="1:29" x14ac:dyDescent="0.45">
      <c r="A12" t="s">
        <v>59</v>
      </c>
      <c r="B12">
        <v>10209.7657313292</v>
      </c>
      <c r="C12" s="3">
        <v>1501.8358450000001</v>
      </c>
      <c r="D12" s="3">
        <v>66.817862860000005</v>
      </c>
      <c r="E12" s="3">
        <v>287.36320330000001</v>
      </c>
      <c r="F12" s="3">
        <v>110.80629500000001</v>
      </c>
      <c r="K12" s="12">
        <f t="shared" si="3"/>
        <v>0.14709797310936706</v>
      </c>
      <c r="L12" s="12">
        <f t="shared" si="0"/>
        <v>6.5445049982847201E-3</v>
      </c>
      <c r="M12" s="12">
        <f t="shared" si="1"/>
        <v>2.8145915475632412E-2</v>
      </c>
      <c r="N12" s="12">
        <f t="shared" si="2"/>
        <v>1.0852971352710385E-2</v>
      </c>
      <c r="S12">
        <v>2.8800000000000002E-3</v>
      </c>
      <c r="T12" s="7">
        <f t="shared" si="4"/>
        <v>4.2364216255497719E-4</v>
      </c>
      <c r="U12" s="7">
        <f t="shared" si="5"/>
        <v>1.8848174395059994E-5</v>
      </c>
      <c r="V12" s="7">
        <f t="shared" si="6"/>
        <v>8.1060236569821349E-5</v>
      </c>
      <c r="W12" s="7">
        <f t="shared" si="7"/>
        <v>3.1256557495805908E-5</v>
      </c>
      <c r="AC12" s="9">
        <f t="shared" si="8"/>
        <v>5.5480713101566451E-4</v>
      </c>
    </row>
    <row r="13" spans="1:29" x14ac:dyDescent="0.45">
      <c r="A13" t="s">
        <v>60</v>
      </c>
      <c r="B13">
        <v>12942.416958796701</v>
      </c>
      <c r="C13" s="3">
        <v>1523.1074229999999</v>
      </c>
      <c r="D13" s="3">
        <v>76.866833290000002</v>
      </c>
      <c r="E13" s="3">
        <v>317.72067010000001</v>
      </c>
      <c r="F13" s="3">
        <v>113.1155143</v>
      </c>
      <c r="K13" s="12">
        <f t="shared" si="3"/>
        <v>0.11768338385704491</v>
      </c>
      <c r="L13" s="12">
        <f t="shared" si="0"/>
        <v>5.9391405434326668E-3</v>
      </c>
      <c r="M13" s="12">
        <f t="shared" si="1"/>
        <v>2.4548789543057618E-2</v>
      </c>
      <c r="N13" s="12">
        <f t="shared" si="2"/>
        <v>8.7399065151519215E-3</v>
      </c>
      <c r="S13">
        <v>2.8800000000000002E-3</v>
      </c>
      <c r="T13" s="7">
        <f t="shared" si="4"/>
        <v>3.3892814550828934E-4</v>
      </c>
      <c r="U13" s="7">
        <f t="shared" si="5"/>
        <v>1.7104724765086082E-5</v>
      </c>
      <c r="V13" s="7">
        <f t="shared" si="6"/>
        <v>7.0700513884005943E-5</v>
      </c>
      <c r="W13" s="7">
        <f t="shared" si="7"/>
        <v>2.5170930763637534E-5</v>
      </c>
      <c r="AC13" s="9">
        <f t="shared" si="8"/>
        <v>4.5190431492101888E-4</v>
      </c>
    </row>
    <row r="14" spans="1:29" x14ac:dyDescent="0.45">
      <c r="A14" t="s">
        <v>61</v>
      </c>
      <c r="B14">
        <v>11799.8270733674</v>
      </c>
      <c r="C14" s="3">
        <v>1381.9113050000001</v>
      </c>
      <c r="D14" s="3">
        <v>56.0765916</v>
      </c>
      <c r="E14" s="3">
        <v>240.3955804</v>
      </c>
      <c r="F14" s="3">
        <v>88.682430010000004</v>
      </c>
      <c r="K14" s="12">
        <f t="shared" si="3"/>
        <v>0.11711284380760288</v>
      </c>
      <c r="L14" s="12">
        <f t="shared" si="0"/>
        <v>4.7523231697663365E-3</v>
      </c>
      <c r="M14" s="12">
        <f t="shared" si="1"/>
        <v>2.0372805372934726E-2</v>
      </c>
      <c r="N14" s="12">
        <f t="shared" si="2"/>
        <v>7.5155703095140421E-3</v>
      </c>
      <c r="S14">
        <v>2.8800000000000002E-3</v>
      </c>
      <c r="T14" s="7">
        <f t="shared" si="4"/>
        <v>3.372849901658963E-4</v>
      </c>
      <c r="U14" s="7">
        <f t="shared" si="5"/>
        <v>1.368669072892705E-5</v>
      </c>
      <c r="V14" s="7">
        <f t="shared" si="6"/>
        <v>5.8673679474052014E-5</v>
      </c>
      <c r="W14" s="7">
        <f t="shared" si="7"/>
        <v>2.1644842491400443E-5</v>
      </c>
      <c r="AC14" s="9">
        <f t="shared" si="8"/>
        <v>4.3129020286027586E-4</v>
      </c>
    </row>
    <row r="15" spans="1:29" x14ac:dyDescent="0.45">
      <c r="A15" t="s">
        <v>62</v>
      </c>
      <c r="B15">
        <v>12783.987453019099</v>
      </c>
      <c r="C15" s="3">
        <v>4122.7700949999999</v>
      </c>
      <c r="D15" s="3">
        <v>3347.700848</v>
      </c>
      <c r="E15" s="3">
        <v>1917.4988080000001</v>
      </c>
      <c r="F15" s="3">
        <v>1665.9319</v>
      </c>
      <c r="K15" s="12">
        <f>C15/B15</f>
        <v>0.32249484835237036</v>
      </c>
      <c r="L15" s="12">
        <f>D15/B15</f>
        <v>0.26186671883891738</v>
      </c>
      <c r="M15" s="12">
        <f>E15/B15</f>
        <v>0.1499922316919326</v>
      </c>
      <c r="N15" s="12">
        <f>F15/B15</f>
        <v>0.13031394986284731</v>
      </c>
      <c r="S15">
        <v>2.8800000000000002E-3</v>
      </c>
      <c r="T15" s="7">
        <f t="shared" si="4"/>
        <v>9.2878516325482665E-4</v>
      </c>
      <c r="U15" s="7">
        <f t="shared" si="5"/>
        <v>7.5417615025608206E-4</v>
      </c>
      <c r="V15" s="7">
        <f t="shared" si="6"/>
        <v>4.319776272727659E-4</v>
      </c>
      <c r="W15" s="7">
        <f t="shared" si="7"/>
        <v>3.7530417560500029E-4</v>
      </c>
      <c r="AC15" s="9">
        <f t="shared" si="8"/>
        <v>2.4902431163886752E-3</v>
      </c>
    </row>
    <row r="16" spans="1:29" x14ac:dyDescent="0.45">
      <c r="A16" t="s">
        <v>63</v>
      </c>
      <c r="B16">
        <v>14121.707774634</v>
      </c>
      <c r="C16" s="3">
        <v>4426.5765760000004</v>
      </c>
      <c r="D16" s="3">
        <v>3608.845722</v>
      </c>
      <c r="E16" s="3">
        <v>2040.660149</v>
      </c>
      <c r="F16" s="3">
        <v>1781.144462</v>
      </c>
      <c r="K16" s="12">
        <f t="shared" ref="K16:K18" si="9">C16/B16</f>
        <v>0.31345901265222337</v>
      </c>
      <c r="L16" s="12">
        <f t="shared" ref="L16:L18" si="10">D16/B16</f>
        <v>0.25555306621500545</v>
      </c>
      <c r="M16" s="12">
        <f t="shared" ref="M16:M18" si="11">E16/B16</f>
        <v>0.144505195941352</v>
      </c>
      <c r="N16" s="12">
        <f t="shared" ref="N16:N18" si="12">F16/B16</f>
        <v>0.12612812065119813</v>
      </c>
      <c r="S16">
        <v>2.8800000000000002E-3</v>
      </c>
      <c r="T16" s="7">
        <f t="shared" si="4"/>
        <v>9.0276195643840338E-4</v>
      </c>
      <c r="U16" s="7">
        <f t="shared" si="5"/>
        <v>7.3599283069921578E-4</v>
      </c>
      <c r="V16" s="7">
        <f t="shared" si="6"/>
        <v>4.1617496431109376E-4</v>
      </c>
      <c r="W16" s="7">
        <f t="shared" si="7"/>
        <v>3.6324898747545063E-4</v>
      </c>
      <c r="AC16" s="9">
        <f t="shared" si="8"/>
        <v>2.4181787389241632E-3</v>
      </c>
    </row>
    <row r="17" spans="1:29" x14ac:dyDescent="0.45">
      <c r="A17" t="s">
        <v>64</v>
      </c>
      <c r="B17">
        <v>12622.088012645299</v>
      </c>
      <c r="C17" s="3">
        <v>4661.3548700000001</v>
      </c>
      <c r="D17" s="3">
        <v>3897.1651489999999</v>
      </c>
      <c r="E17" s="3">
        <v>2123.2168320000001</v>
      </c>
      <c r="F17" s="3">
        <v>1922.345863</v>
      </c>
      <c r="K17" s="12">
        <f t="shared" si="9"/>
        <v>0.36930140760625924</v>
      </c>
      <c r="L17" s="12">
        <f t="shared" si="10"/>
        <v>0.30875756412850774</v>
      </c>
      <c r="M17" s="12">
        <f t="shared" si="11"/>
        <v>0.16821438971688984</v>
      </c>
      <c r="N17" s="12">
        <f t="shared" si="12"/>
        <v>0.15230014725567742</v>
      </c>
      <c r="S17">
        <v>2.8800000000000002E-3</v>
      </c>
      <c r="T17" s="7">
        <f t="shared" si="4"/>
        <v>1.0635880539060266E-3</v>
      </c>
      <c r="U17" s="7">
        <f t="shared" si="5"/>
        <v>8.8922178469010233E-4</v>
      </c>
      <c r="V17" s="7">
        <f t="shared" si="6"/>
        <v>4.8445744238464279E-4</v>
      </c>
      <c r="W17" s="7">
        <f t="shared" si="7"/>
        <v>4.3862442409635101E-4</v>
      </c>
      <c r="AC17" s="9">
        <f t="shared" si="8"/>
        <v>2.8758917050771228E-3</v>
      </c>
    </row>
    <row r="18" spans="1:29" x14ac:dyDescent="0.45">
      <c r="A18" t="s">
        <v>65</v>
      </c>
      <c r="B18">
        <v>12360.7993035084</v>
      </c>
      <c r="C18" s="4">
        <v>4598.3453680000002</v>
      </c>
      <c r="D18" s="4">
        <v>3857.6331789999999</v>
      </c>
      <c r="E18" s="4">
        <v>2163.9359760000002</v>
      </c>
      <c r="F18" s="4">
        <v>1958.5652379999999</v>
      </c>
      <c r="K18" s="12">
        <f t="shared" si="9"/>
        <v>0.37201035750939171</v>
      </c>
      <c r="L18" s="12">
        <f t="shared" si="10"/>
        <v>0.3120860620967349</v>
      </c>
      <c r="M18" s="12">
        <f t="shared" si="11"/>
        <v>0.17506440504909779</v>
      </c>
      <c r="N18" s="12">
        <f t="shared" si="12"/>
        <v>0.15844972399512181</v>
      </c>
      <c r="S18">
        <v>2.8800000000000002E-3</v>
      </c>
      <c r="T18" s="7">
        <f t="shared" si="4"/>
        <v>1.0713898296270481E-3</v>
      </c>
      <c r="U18" s="7">
        <f t="shared" si="5"/>
        <v>8.9880785883859654E-4</v>
      </c>
      <c r="V18" s="7">
        <f t="shared" si="6"/>
        <v>5.0418548654140166E-4</v>
      </c>
      <c r="W18" s="7">
        <f t="shared" si="7"/>
        <v>4.5633520510595082E-4</v>
      </c>
      <c r="AC18" s="9">
        <f t="shared" si="8"/>
        <v>2.9307183801129972E-3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7BC0-A11F-46CF-B8AC-376D277ABA32}">
  <dimension ref="A1:AR41"/>
  <sheetViews>
    <sheetView topLeftCell="AG1" workbookViewId="0">
      <selection activeCell="AR3" sqref="AR3:AR18"/>
    </sheetView>
  </sheetViews>
  <sheetFormatPr defaultRowHeight="14.25" x14ac:dyDescent="0.45"/>
  <sheetData>
    <row r="1" spans="1:44" s="13" customFormat="1" x14ac:dyDescent="0.45">
      <c r="B1" s="13" t="s">
        <v>67</v>
      </c>
      <c r="C1" s="14" t="s">
        <v>123</v>
      </c>
      <c r="D1" s="14" t="s">
        <v>124</v>
      </c>
      <c r="E1" s="14" t="s">
        <v>125</v>
      </c>
      <c r="F1" s="14" t="s">
        <v>126</v>
      </c>
      <c r="G1" s="14" t="s">
        <v>127</v>
      </c>
      <c r="H1" s="14" t="s">
        <v>128</v>
      </c>
      <c r="I1" s="14" t="s">
        <v>129</v>
      </c>
      <c r="J1" s="14" t="s">
        <v>130</v>
      </c>
      <c r="K1" s="14" t="s">
        <v>131</v>
      </c>
      <c r="L1" s="14" t="s">
        <v>132</v>
      </c>
      <c r="M1" s="14" t="s">
        <v>133</v>
      </c>
      <c r="N1" s="14" t="s">
        <v>134</v>
      </c>
      <c r="O1" s="14" t="s">
        <v>135</v>
      </c>
      <c r="P1" s="15" t="s">
        <v>72</v>
      </c>
      <c r="Q1" s="15" t="s">
        <v>73</v>
      </c>
      <c r="R1" s="15" t="s">
        <v>74</v>
      </c>
      <c r="S1" s="15" t="s">
        <v>75</v>
      </c>
      <c r="T1" s="15" t="s">
        <v>76</v>
      </c>
      <c r="U1" s="15" t="s">
        <v>77</v>
      </c>
      <c r="V1" s="15" t="s">
        <v>78</v>
      </c>
      <c r="W1" s="15" t="s">
        <v>79</v>
      </c>
      <c r="X1" s="15" t="s">
        <v>94</v>
      </c>
      <c r="Y1" s="15" t="s">
        <v>95</v>
      </c>
      <c r="Z1" s="15" t="s">
        <v>96</v>
      </c>
      <c r="AA1" s="15" t="s">
        <v>97</v>
      </c>
      <c r="AB1" s="15" t="s">
        <v>105</v>
      </c>
      <c r="AC1" s="13" t="s">
        <v>80</v>
      </c>
      <c r="AD1" s="8" t="s">
        <v>81</v>
      </c>
      <c r="AE1" s="8" t="s">
        <v>82</v>
      </c>
      <c r="AF1" s="8" t="s">
        <v>83</v>
      </c>
      <c r="AG1" s="8" t="s">
        <v>84</v>
      </c>
      <c r="AH1" s="8" t="s">
        <v>85</v>
      </c>
      <c r="AI1" s="8" t="s">
        <v>86</v>
      </c>
      <c r="AJ1" s="8" t="s">
        <v>87</v>
      </c>
      <c r="AK1" s="8" t="s">
        <v>88</v>
      </c>
      <c r="AL1" s="8" t="s">
        <v>106</v>
      </c>
      <c r="AM1" s="8" t="s">
        <v>107</v>
      </c>
      <c r="AN1" s="8" t="s">
        <v>108</v>
      </c>
      <c r="AO1" s="8" t="s">
        <v>109</v>
      </c>
      <c r="AP1" s="8" t="s">
        <v>110</v>
      </c>
      <c r="AR1" s="10" t="s">
        <v>111</v>
      </c>
    </row>
    <row r="2" spans="1:44" s="13" customFormat="1" x14ac:dyDescent="0.45">
      <c r="A2" s="13" t="s">
        <v>66</v>
      </c>
      <c r="B2" s="13" t="s">
        <v>93</v>
      </c>
      <c r="C2" s="14" t="s">
        <v>98</v>
      </c>
      <c r="D2" s="14" t="s">
        <v>98</v>
      </c>
      <c r="E2" s="14" t="s">
        <v>99</v>
      </c>
      <c r="F2" s="14" t="s">
        <v>99</v>
      </c>
      <c r="G2" s="14" t="s">
        <v>100</v>
      </c>
      <c r="H2" s="14" t="s">
        <v>100</v>
      </c>
      <c r="I2" s="14" t="s">
        <v>101</v>
      </c>
      <c r="J2" s="14" t="s">
        <v>101</v>
      </c>
      <c r="K2" s="14" t="s">
        <v>102</v>
      </c>
      <c r="L2" s="14" t="s">
        <v>102</v>
      </c>
      <c r="M2" s="14" t="s">
        <v>103</v>
      </c>
      <c r="N2" s="14" t="s">
        <v>103</v>
      </c>
      <c r="O2" s="14" t="s">
        <v>104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R2" s="10"/>
    </row>
    <row r="3" spans="1:44" s="13" customFormat="1" x14ac:dyDescent="0.45">
      <c r="A3" s="13" t="s">
        <v>50</v>
      </c>
      <c r="B3" s="17">
        <v>107213.93949999999</v>
      </c>
      <c r="C3" s="14">
        <v>1960.6477789999999</v>
      </c>
      <c r="D3" s="14">
        <v>400.98112959999997</v>
      </c>
      <c r="E3" s="14">
        <v>6230.9478529999997</v>
      </c>
      <c r="F3" s="14">
        <v>807.52448870000001</v>
      </c>
      <c r="G3" s="14">
        <v>24933.07288</v>
      </c>
      <c r="H3" s="14">
        <v>395.69887219999998</v>
      </c>
      <c r="I3" s="14">
        <v>94.429611980000004</v>
      </c>
      <c r="J3" s="14">
        <v>460.34540099999998</v>
      </c>
      <c r="K3" s="14">
        <v>2474.8927309999999</v>
      </c>
      <c r="L3" s="14">
        <v>75.836097519999996</v>
      </c>
      <c r="M3" s="14">
        <v>934.62148660000003</v>
      </c>
      <c r="N3" s="14">
        <v>275.60459709999998</v>
      </c>
      <c r="O3" s="14">
        <v>465.51934119999999</v>
      </c>
      <c r="P3" s="15">
        <f>C3/B3</f>
        <v>1.8287246864947072E-2</v>
      </c>
      <c r="Q3" s="15">
        <f t="shared" ref="Q3:Q14" si="0">D3/B3</f>
        <v>3.740009288624265E-3</v>
      </c>
      <c r="R3" s="15">
        <f t="shared" ref="R3:R14" si="1">E3/B3</f>
        <v>5.8116956452290425E-2</v>
      </c>
      <c r="S3" s="15">
        <f t="shared" ref="S3:S14" si="2">F3/B3</f>
        <v>7.5318983004071041E-3</v>
      </c>
      <c r="T3" s="15">
        <f t="shared" ref="T3:T14" si="3">G3/B3</f>
        <v>0.23255439541049605</v>
      </c>
      <c r="U3" s="15">
        <f t="shared" ref="U3:U14" si="4">H3/B3</f>
        <v>3.6907409059434852E-3</v>
      </c>
      <c r="V3" s="15">
        <f t="shared" ref="V3:V14" si="5">I3/B3</f>
        <v>8.8075871869254475E-4</v>
      </c>
      <c r="W3" s="15">
        <f t="shared" ref="W3:W14" si="6">J3/B3</f>
        <v>4.293708478084606E-3</v>
      </c>
      <c r="X3" s="15">
        <f>K3/B3</f>
        <v>2.3083684290884584E-2</v>
      </c>
      <c r="Y3" s="15">
        <f>L3/B3</f>
        <v>7.0733430628206698E-4</v>
      </c>
      <c r="Z3" s="15">
        <f>M3/B3</f>
        <v>8.7173504766140976E-3</v>
      </c>
      <c r="AA3" s="15">
        <f>N3/B3</f>
        <v>2.5706041433166439E-3</v>
      </c>
      <c r="AB3" s="15">
        <f>O3/B3</f>
        <v>4.341966570494315E-3</v>
      </c>
      <c r="AC3" s="13">
        <v>2.8800000000000002E-3</v>
      </c>
      <c r="AD3" s="8">
        <f>AC3*P3</f>
        <v>5.2667270971047571E-5</v>
      </c>
      <c r="AE3" s="8">
        <f>AC3*Q3</f>
        <v>1.0771226751237884E-5</v>
      </c>
      <c r="AF3" s="8">
        <f>AC3*R3</f>
        <v>1.6737683458259642E-4</v>
      </c>
      <c r="AG3" s="8">
        <f>AC3*S3</f>
        <v>2.169186710517246E-5</v>
      </c>
      <c r="AH3" s="8">
        <f>AC3*T3</f>
        <v>6.6975665878222872E-4</v>
      </c>
      <c r="AI3" s="8">
        <f>AC3*U3</f>
        <v>1.0629333809117239E-5</v>
      </c>
      <c r="AJ3" s="8">
        <f>AC3*V3</f>
        <v>2.5365851098345291E-6</v>
      </c>
      <c r="AK3" s="8">
        <f>AC3*W3</f>
        <v>1.2365880416883667E-5</v>
      </c>
      <c r="AL3" s="8">
        <f>AC3*X3</f>
        <v>6.6481010757747601E-5</v>
      </c>
      <c r="AM3" s="8">
        <f>AC3*Y3</f>
        <v>2.0371228020923531E-6</v>
      </c>
      <c r="AN3" s="8">
        <f>AC3*Z3</f>
        <v>2.5105969372648603E-5</v>
      </c>
      <c r="AO3" s="8">
        <f>AC3*AA3</f>
        <v>7.4033399327519352E-6</v>
      </c>
      <c r="AP3" s="8">
        <f>AC3*AB3</f>
        <v>1.2504863723023627E-5</v>
      </c>
      <c r="AR3" s="10">
        <f>SUM(AD3:AP3)</f>
        <v>1.0613279641163826E-3</v>
      </c>
    </row>
    <row r="4" spans="1:44" s="13" customFormat="1" x14ac:dyDescent="0.45">
      <c r="A4" s="13" t="s">
        <v>51</v>
      </c>
      <c r="B4" s="17">
        <v>88365.512530000007</v>
      </c>
      <c r="C4" s="14">
        <v>2280.123423</v>
      </c>
      <c r="D4" s="14">
        <v>439.30415540000001</v>
      </c>
      <c r="E4" s="14">
        <v>7050.93815</v>
      </c>
      <c r="F4" s="14">
        <v>814.47379169999999</v>
      </c>
      <c r="G4" s="14">
        <v>28630.142589999999</v>
      </c>
      <c r="H4" s="14">
        <v>455.0363084</v>
      </c>
      <c r="I4" s="14">
        <v>180.51621370000001</v>
      </c>
      <c r="J4" s="14">
        <v>614.66948769999999</v>
      </c>
      <c r="K4" s="14">
        <v>3182.7558429999999</v>
      </c>
      <c r="L4" s="14">
        <v>123.8849189</v>
      </c>
      <c r="M4" s="14">
        <v>1094.7354399999999</v>
      </c>
      <c r="N4" s="14">
        <v>325.3869894</v>
      </c>
      <c r="O4" s="14">
        <v>514.16574049999997</v>
      </c>
      <c r="P4" s="15">
        <f t="shared" ref="P4:P14" si="7">C4/B4</f>
        <v>2.580331803344546E-2</v>
      </c>
      <c r="Q4" s="15">
        <f t="shared" si="0"/>
        <v>4.9714435283884839E-3</v>
      </c>
      <c r="R4" s="15">
        <f t="shared" si="1"/>
        <v>7.9792873352103444E-2</v>
      </c>
      <c r="S4" s="15">
        <f t="shared" si="2"/>
        <v>9.2171002960401201E-3</v>
      </c>
      <c r="T4" s="15">
        <f t="shared" si="3"/>
        <v>0.32399679207745324</v>
      </c>
      <c r="U4" s="15">
        <f t="shared" si="4"/>
        <v>5.1494785168084162E-3</v>
      </c>
      <c r="V4" s="15">
        <f t="shared" si="5"/>
        <v>2.0428355874551728E-3</v>
      </c>
      <c r="W4" s="15">
        <f t="shared" si="6"/>
        <v>6.9559884857943906E-3</v>
      </c>
      <c r="X4" s="15">
        <f t="shared" ref="X4:X18" si="8">K4/B4</f>
        <v>3.6018077096757146E-2</v>
      </c>
      <c r="Y4" s="15">
        <f t="shared" ref="Y4:Y18" si="9">L4/B4</f>
        <v>1.4019600560562719E-3</v>
      </c>
      <c r="Z4" s="15">
        <f t="shared" ref="Z4:Z18" si="10">M4/B4</f>
        <v>1.2388718275450938E-2</v>
      </c>
      <c r="AA4" s="15">
        <f t="shared" ref="AA4:AA18" si="11">N4/B4</f>
        <v>3.6822848652581677E-3</v>
      </c>
      <c r="AB4" s="15">
        <f t="shared" ref="AB4:AB18" si="12">O4/B4</f>
        <v>5.8186245490902486E-3</v>
      </c>
      <c r="AC4" s="13">
        <v>2.8800000000000002E-3</v>
      </c>
      <c r="AD4" s="8">
        <f t="shared" ref="AD4:AD18" si="13">AC4*P4</f>
        <v>7.4313555936322928E-5</v>
      </c>
      <c r="AE4" s="8">
        <f t="shared" ref="AE4:AE18" si="14">AC4*Q4</f>
        <v>1.4317757361758835E-5</v>
      </c>
      <c r="AF4" s="8">
        <f t="shared" ref="AF4:AF18" si="15">AC4*R4</f>
        <v>2.2980347525405795E-4</v>
      </c>
      <c r="AG4" s="8">
        <f t="shared" ref="AG4:AG18" si="16">AC4*S4</f>
        <v>2.6545248852595547E-5</v>
      </c>
      <c r="AH4" s="8">
        <f t="shared" ref="AH4:AH18" si="17">AC4*T4</f>
        <v>9.3311076118306538E-4</v>
      </c>
      <c r="AI4" s="8">
        <f t="shared" ref="AI4:AI18" si="18">AC4*U4</f>
        <v>1.4830498128408239E-5</v>
      </c>
      <c r="AJ4" s="8">
        <f t="shared" ref="AJ4:AJ18" si="19">AC4*V4</f>
        <v>5.8833664918708981E-6</v>
      </c>
      <c r="AK4" s="8">
        <f t="shared" ref="AK4:AK18" si="20">AC4*W4</f>
        <v>2.0033246839087845E-5</v>
      </c>
      <c r="AL4" s="8">
        <f t="shared" ref="AL4:AL18" si="21">AC4*X4</f>
        <v>1.0373206203866059E-4</v>
      </c>
      <c r="AM4" s="8">
        <f t="shared" ref="AM4:AM18" si="22">AC4*Y4</f>
        <v>4.0376449614420631E-6</v>
      </c>
      <c r="AN4" s="8">
        <f t="shared" ref="AN4:AN18" si="23">AC4*Z4</f>
        <v>3.5679508633298703E-5</v>
      </c>
      <c r="AO4" s="8">
        <f t="shared" ref="AO4:AO18" si="24">AC4*AA4</f>
        <v>1.0604980411943523E-5</v>
      </c>
      <c r="AP4" s="8">
        <f t="shared" ref="AP4:AP18" si="25">AC4*AB4</f>
        <v>1.6757638701379917E-5</v>
      </c>
      <c r="AR4" s="10">
        <f t="shared" ref="AR4:AR18" si="26">SUM(AD4:AP4)</f>
        <v>1.4896497447938921E-3</v>
      </c>
    </row>
    <row r="5" spans="1:44" s="13" customFormat="1" x14ac:dyDescent="0.45">
      <c r="A5" s="13" t="s">
        <v>52</v>
      </c>
      <c r="B5" s="17">
        <v>83477.291589999993</v>
      </c>
      <c r="C5" s="14">
        <v>2038.8033089999999</v>
      </c>
      <c r="D5" s="14">
        <v>417.7473736</v>
      </c>
      <c r="E5" s="14">
        <v>6336.5735480000003</v>
      </c>
      <c r="F5" s="14">
        <v>758.51716899999997</v>
      </c>
      <c r="G5" s="14">
        <v>26721.37427</v>
      </c>
      <c r="H5" s="14">
        <v>425.3166296</v>
      </c>
      <c r="I5" s="14">
        <v>110.58654420000001</v>
      </c>
      <c r="J5" s="14">
        <v>524.54677479999998</v>
      </c>
      <c r="K5" s="14">
        <v>2840.3257659999999</v>
      </c>
      <c r="L5" s="14">
        <v>103.48542260000001</v>
      </c>
      <c r="M5" s="14">
        <v>954.82224220000001</v>
      </c>
      <c r="N5" s="14">
        <v>257.9792104</v>
      </c>
      <c r="O5" s="14">
        <v>489.17046640000001</v>
      </c>
      <c r="P5" s="15">
        <f t="shared" si="7"/>
        <v>2.4423448223663196E-2</v>
      </c>
      <c r="Q5" s="15">
        <f t="shared" si="0"/>
        <v>5.0043235189250346E-3</v>
      </c>
      <c r="R5" s="15">
        <f t="shared" si="1"/>
        <v>7.5907752004247805E-2</v>
      </c>
      <c r="S5" s="15">
        <f t="shared" si="2"/>
        <v>9.0865090919033265E-3</v>
      </c>
      <c r="T5" s="15">
        <f t="shared" si="3"/>
        <v>0.3201035127162779</v>
      </c>
      <c r="U5" s="15">
        <f t="shared" si="4"/>
        <v>5.0949979509271716E-3</v>
      </c>
      <c r="V5" s="15">
        <f t="shared" si="5"/>
        <v>1.3247500259489435E-3</v>
      </c>
      <c r="W5" s="15">
        <f t="shared" si="6"/>
        <v>6.2837062009189221E-3</v>
      </c>
      <c r="X5" s="15">
        <f t="shared" si="8"/>
        <v>3.4025130809829142E-2</v>
      </c>
      <c r="Y5" s="15">
        <f t="shared" si="9"/>
        <v>1.2396835190613305E-3</v>
      </c>
      <c r="Z5" s="15">
        <f t="shared" si="10"/>
        <v>1.1438107586068127E-2</v>
      </c>
      <c r="AA5" s="15">
        <f t="shared" si="11"/>
        <v>3.0904118411875276E-3</v>
      </c>
      <c r="AB5" s="15">
        <f t="shared" si="12"/>
        <v>5.8599225859239457E-3</v>
      </c>
      <c r="AC5" s="13">
        <v>2.8800000000000002E-3</v>
      </c>
      <c r="AD5" s="8">
        <f t="shared" si="13"/>
        <v>7.0339530884150014E-5</v>
      </c>
      <c r="AE5" s="8">
        <f t="shared" si="14"/>
        <v>1.4412451734504101E-5</v>
      </c>
      <c r="AF5" s="8">
        <f t="shared" si="15"/>
        <v>2.1861432577223368E-4</v>
      </c>
      <c r="AG5" s="8">
        <f t="shared" si="16"/>
        <v>2.6169146184681581E-5</v>
      </c>
      <c r="AH5" s="8">
        <f t="shared" si="17"/>
        <v>9.2189811662288039E-4</v>
      </c>
      <c r="AI5" s="8">
        <f t="shared" si="18"/>
        <v>1.4673594098670255E-5</v>
      </c>
      <c r="AJ5" s="8">
        <f t="shared" si="19"/>
        <v>3.8152800747329571E-6</v>
      </c>
      <c r="AK5" s="8">
        <f t="shared" si="20"/>
        <v>1.8097073858646497E-5</v>
      </c>
      <c r="AL5" s="8">
        <f t="shared" si="21"/>
        <v>9.799237673230794E-5</v>
      </c>
      <c r="AM5" s="8">
        <f t="shared" si="22"/>
        <v>3.5702885348966319E-6</v>
      </c>
      <c r="AN5" s="8">
        <f t="shared" si="23"/>
        <v>3.294174984787621E-5</v>
      </c>
      <c r="AO5" s="8">
        <f t="shared" si="24"/>
        <v>8.9003861026200799E-6</v>
      </c>
      <c r="AP5" s="8">
        <f t="shared" si="25"/>
        <v>1.6876577047460964E-5</v>
      </c>
      <c r="AR5" s="10">
        <f t="shared" si="26"/>
        <v>1.4483008974956611E-3</v>
      </c>
    </row>
    <row r="6" spans="1:44" s="13" customFormat="1" x14ac:dyDescent="0.45">
      <c r="A6" s="13" t="s">
        <v>53</v>
      </c>
      <c r="B6" s="17">
        <v>89448.851980000007</v>
      </c>
      <c r="C6" s="14">
        <v>1924.7309299999999</v>
      </c>
      <c r="D6" s="14">
        <v>409.36253090000002</v>
      </c>
      <c r="E6" s="14">
        <v>6066.1915239999998</v>
      </c>
      <c r="F6" s="14">
        <v>789.94486979999999</v>
      </c>
      <c r="G6" s="14">
        <v>25261.35759</v>
      </c>
      <c r="H6" s="14">
        <v>364.33353049999999</v>
      </c>
      <c r="I6" s="14">
        <v>105.60407979999999</v>
      </c>
      <c r="J6" s="14">
        <v>530.19424240000001</v>
      </c>
      <c r="K6" s="14">
        <v>2696.9942900000001</v>
      </c>
      <c r="L6" s="14">
        <v>96.733238290000003</v>
      </c>
      <c r="M6" s="14">
        <v>927.0848565</v>
      </c>
      <c r="N6" s="14">
        <v>221.78343939999999</v>
      </c>
      <c r="O6" s="14">
        <v>422.37263100000001</v>
      </c>
      <c r="P6" s="15">
        <f t="shared" si="7"/>
        <v>2.1517670572567586E-2</v>
      </c>
      <c r="Q6" s="15">
        <f t="shared" si="0"/>
        <v>4.5764984327750788E-3</v>
      </c>
      <c r="R6" s="15">
        <f t="shared" si="1"/>
        <v>6.7817432976740144E-2</v>
      </c>
      <c r="S6" s="15">
        <f t="shared" si="2"/>
        <v>8.8312465986329809E-3</v>
      </c>
      <c r="T6" s="15">
        <f t="shared" si="3"/>
        <v>0.2824111995942466</v>
      </c>
      <c r="U6" s="15">
        <f t="shared" si="4"/>
        <v>4.0730934208240239E-3</v>
      </c>
      <c r="V6" s="15">
        <f t="shared" si="5"/>
        <v>1.1806085540774984E-3</v>
      </c>
      <c r="W6" s="15">
        <f t="shared" si="6"/>
        <v>5.9273454120858573E-3</v>
      </c>
      <c r="X6" s="15">
        <f t="shared" si="8"/>
        <v>3.0151245435805312E-2</v>
      </c>
      <c r="Y6" s="15">
        <f t="shared" si="9"/>
        <v>1.0814363309171226E-3</v>
      </c>
      <c r="Z6" s="15">
        <f t="shared" si="10"/>
        <v>1.0364413136428942E-2</v>
      </c>
      <c r="AA6" s="15">
        <f t="shared" si="11"/>
        <v>2.4794442241649881E-3</v>
      </c>
      <c r="AB6" s="15">
        <f t="shared" si="12"/>
        <v>4.7219458008744362E-3</v>
      </c>
      <c r="AC6" s="13">
        <v>2.8800000000000002E-3</v>
      </c>
      <c r="AD6" s="8">
        <f t="shared" si="13"/>
        <v>6.1970891248994654E-5</v>
      </c>
      <c r="AE6" s="8">
        <f t="shared" si="14"/>
        <v>1.3180315486392228E-5</v>
      </c>
      <c r="AF6" s="8">
        <f t="shared" si="15"/>
        <v>1.9531420697301163E-4</v>
      </c>
      <c r="AG6" s="8">
        <f t="shared" si="16"/>
        <v>2.5433990204062987E-5</v>
      </c>
      <c r="AH6" s="8">
        <f t="shared" si="17"/>
        <v>8.1334425483143029E-4</v>
      </c>
      <c r="AI6" s="8">
        <f t="shared" si="18"/>
        <v>1.173050905197319E-5</v>
      </c>
      <c r="AJ6" s="8">
        <f t="shared" si="19"/>
        <v>3.4001526357431955E-6</v>
      </c>
      <c r="AK6" s="8">
        <f t="shared" si="20"/>
        <v>1.7070754786807272E-5</v>
      </c>
      <c r="AL6" s="8">
        <f t="shared" si="21"/>
        <v>8.6835586855119301E-5</v>
      </c>
      <c r="AM6" s="8">
        <f t="shared" si="22"/>
        <v>3.114536633041313E-6</v>
      </c>
      <c r="AN6" s="8">
        <f t="shared" si="23"/>
        <v>2.9849509832915355E-5</v>
      </c>
      <c r="AO6" s="8">
        <f t="shared" si="24"/>
        <v>7.1407993655951664E-6</v>
      </c>
      <c r="AP6" s="8">
        <f t="shared" si="25"/>
        <v>1.3599203906518377E-5</v>
      </c>
      <c r="AR6" s="10">
        <f t="shared" si="26"/>
        <v>1.281984711811605E-3</v>
      </c>
    </row>
    <row r="7" spans="1:44" s="13" customFormat="1" x14ac:dyDescent="0.45">
      <c r="A7" s="13" t="s">
        <v>54</v>
      </c>
      <c r="B7" s="17">
        <v>100850.07889999999</v>
      </c>
      <c r="C7" s="14">
        <v>5672.6592609999998</v>
      </c>
      <c r="D7" s="14">
        <v>4103.2890029999999</v>
      </c>
      <c r="E7" s="10">
        <v>94397.014500000005</v>
      </c>
      <c r="F7" s="10">
        <v>85153.570430000007</v>
      </c>
      <c r="G7" s="14">
        <v>34329.820489999998</v>
      </c>
      <c r="H7" s="14">
        <v>31383.20825</v>
      </c>
      <c r="I7" s="14">
        <v>7857.8333899999998</v>
      </c>
      <c r="J7" s="14">
        <v>10021.430249999999</v>
      </c>
      <c r="K7" s="14">
        <v>5431.3777380000001</v>
      </c>
      <c r="L7" s="14">
        <v>5035.4190779999999</v>
      </c>
      <c r="M7" s="14">
        <v>7129.1065710000003</v>
      </c>
      <c r="N7" s="14">
        <v>5715.7700249999998</v>
      </c>
      <c r="O7" s="14">
        <v>3176.8920159999998</v>
      </c>
      <c r="P7" s="15">
        <f t="shared" si="7"/>
        <v>5.6248436519567263E-2</v>
      </c>
      <c r="Q7" s="15">
        <f t="shared" si="0"/>
        <v>4.0687018272625268E-2</v>
      </c>
      <c r="R7" s="15">
        <f t="shared" si="1"/>
        <v>0.93601329349083939</v>
      </c>
      <c r="S7" s="15">
        <f t="shared" si="2"/>
        <v>0.84435799514282794</v>
      </c>
      <c r="T7" s="15">
        <f t="shared" si="3"/>
        <v>0.3404044980871106</v>
      </c>
      <c r="U7" s="15">
        <f t="shared" si="4"/>
        <v>0.31118674960203724</v>
      </c>
      <c r="V7" s="15">
        <f t="shared" si="5"/>
        <v>7.7915986538707613E-2</v>
      </c>
      <c r="W7" s="15">
        <f t="shared" si="6"/>
        <v>9.9369582644917492E-2</v>
      </c>
      <c r="X7" s="15">
        <f t="shared" si="8"/>
        <v>5.3855959234157827E-2</v>
      </c>
      <c r="Y7" s="15">
        <f t="shared" si="9"/>
        <v>4.9929748522983063E-2</v>
      </c>
      <c r="Z7" s="15">
        <f t="shared" si="10"/>
        <v>7.0690143713908402E-2</v>
      </c>
      <c r="AA7" s="15">
        <f t="shared" si="11"/>
        <v>5.6675910295197598E-2</v>
      </c>
      <c r="AB7" s="15">
        <f t="shared" si="12"/>
        <v>3.1501135652557237E-2</v>
      </c>
      <c r="AC7" s="13">
        <v>2.8800000000000002E-3</v>
      </c>
      <c r="AD7" s="8">
        <f t="shared" si="13"/>
        <v>1.6199549717635373E-4</v>
      </c>
      <c r="AE7" s="8">
        <f t="shared" si="14"/>
        <v>1.1717861262516077E-4</v>
      </c>
      <c r="AF7" s="8">
        <f t="shared" si="15"/>
        <v>2.6957182852536178E-3</v>
      </c>
      <c r="AG7" s="8">
        <f t="shared" si="16"/>
        <v>2.4317510260113448E-3</v>
      </c>
      <c r="AH7" s="8">
        <f t="shared" si="17"/>
        <v>9.8036495449087854E-4</v>
      </c>
      <c r="AI7" s="8">
        <f t="shared" si="18"/>
        <v>8.9621783885386727E-4</v>
      </c>
      <c r="AJ7" s="8">
        <f t="shared" si="19"/>
        <v>2.2439804123147795E-4</v>
      </c>
      <c r="AK7" s="8">
        <f t="shared" si="20"/>
        <v>2.8618439801736238E-4</v>
      </c>
      <c r="AL7" s="8">
        <f t="shared" si="21"/>
        <v>1.5510516259437454E-4</v>
      </c>
      <c r="AM7" s="8">
        <f t="shared" si="22"/>
        <v>1.4379767574619124E-4</v>
      </c>
      <c r="AN7" s="8">
        <f t="shared" si="23"/>
        <v>2.035876138960562E-4</v>
      </c>
      <c r="AO7" s="8">
        <f t="shared" si="24"/>
        <v>1.632266216501691E-4</v>
      </c>
      <c r="AP7" s="8">
        <f t="shared" si="25"/>
        <v>9.0723270679364846E-5</v>
      </c>
      <c r="AR7" s="10">
        <f t="shared" si="26"/>
        <v>8.5502489982262186E-3</v>
      </c>
    </row>
    <row r="8" spans="1:44" s="13" customFormat="1" x14ac:dyDescent="0.45">
      <c r="A8" s="13" t="s">
        <v>55</v>
      </c>
      <c r="B8" s="17">
        <v>77378.20508</v>
      </c>
      <c r="C8" s="14">
        <v>4505.7922580000004</v>
      </c>
      <c r="D8" s="14">
        <v>3390.2082059999998</v>
      </c>
      <c r="E8" s="10">
        <v>74494.412530000001</v>
      </c>
      <c r="F8" s="10">
        <v>67018.188559999995</v>
      </c>
      <c r="G8" s="14">
        <v>28800.108189999999</v>
      </c>
      <c r="H8" s="14">
        <v>26242.097570000002</v>
      </c>
      <c r="I8" s="14">
        <v>5758.7233740000001</v>
      </c>
      <c r="J8" s="14">
        <v>7590.8053879999998</v>
      </c>
      <c r="K8" s="14">
        <v>4348.0124750000004</v>
      </c>
      <c r="L8" s="14">
        <v>3871.1864449999998</v>
      </c>
      <c r="M8" s="14">
        <v>6220.46119</v>
      </c>
      <c r="N8" s="14">
        <v>4809.3736099999996</v>
      </c>
      <c r="O8" s="14">
        <v>2466.9173300000002</v>
      </c>
      <c r="P8" s="15">
        <f t="shared" si="7"/>
        <v>5.8230767350335139E-2</v>
      </c>
      <c r="Q8" s="15">
        <f t="shared" si="0"/>
        <v>4.3813476966736584E-2</v>
      </c>
      <c r="R8" s="15">
        <f t="shared" si="1"/>
        <v>0.96273120387041167</v>
      </c>
      <c r="S8" s="15">
        <f t="shared" si="2"/>
        <v>0.86611195608260805</v>
      </c>
      <c r="T8" s="15">
        <f t="shared" si="3"/>
        <v>0.37219922793794535</v>
      </c>
      <c r="U8" s="15">
        <f t="shared" si="4"/>
        <v>0.33914068622900656</v>
      </c>
      <c r="V8" s="15">
        <f t="shared" si="5"/>
        <v>7.4423067426365799E-2</v>
      </c>
      <c r="W8" s="15">
        <f t="shared" si="6"/>
        <v>9.810004484017168E-2</v>
      </c>
      <c r="X8" s="15">
        <f t="shared" si="8"/>
        <v>5.6191694683337054E-2</v>
      </c>
      <c r="Y8" s="15">
        <f t="shared" si="9"/>
        <v>5.0029416435773438E-2</v>
      </c>
      <c r="Z8" s="15">
        <f t="shared" si="10"/>
        <v>8.0390352600823084E-2</v>
      </c>
      <c r="AA8" s="15">
        <f t="shared" si="11"/>
        <v>6.2154111807422655E-2</v>
      </c>
      <c r="AB8" s="15">
        <f t="shared" si="12"/>
        <v>3.1881294318593933E-2</v>
      </c>
      <c r="AC8" s="13">
        <v>2.8800000000000002E-3</v>
      </c>
      <c r="AD8" s="8">
        <f t="shared" si="13"/>
        <v>1.6770460996896522E-4</v>
      </c>
      <c r="AE8" s="8">
        <f t="shared" si="14"/>
        <v>1.2618281366420136E-4</v>
      </c>
      <c r="AF8" s="8">
        <f t="shared" si="15"/>
        <v>2.7726658671467859E-3</v>
      </c>
      <c r="AG8" s="8">
        <f t="shared" si="16"/>
        <v>2.4944024335179114E-3</v>
      </c>
      <c r="AH8" s="8">
        <f t="shared" si="17"/>
        <v>1.0719337764612826E-3</v>
      </c>
      <c r="AI8" s="8">
        <f t="shared" si="18"/>
        <v>9.7672517633953901E-4</v>
      </c>
      <c r="AJ8" s="8">
        <f t="shared" si="19"/>
        <v>2.1433843418793352E-4</v>
      </c>
      <c r="AK8" s="8">
        <f t="shared" si="20"/>
        <v>2.8252812913969448E-4</v>
      </c>
      <c r="AL8" s="8">
        <f t="shared" si="21"/>
        <v>1.6183208068801073E-4</v>
      </c>
      <c r="AM8" s="8">
        <f t="shared" si="22"/>
        <v>1.4408471933502752E-4</v>
      </c>
      <c r="AN8" s="8">
        <f t="shared" si="23"/>
        <v>2.3152421549037049E-4</v>
      </c>
      <c r="AO8" s="8">
        <f t="shared" si="24"/>
        <v>1.7900384200537727E-4</v>
      </c>
      <c r="AP8" s="8">
        <f t="shared" si="25"/>
        <v>9.1818127637550534E-5</v>
      </c>
      <c r="AR8" s="10">
        <f t="shared" si="26"/>
        <v>8.9147442255826503E-3</v>
      </c>
    </row>
    <row r="9" spans="1:44" s="13" customFormat="1" x14ac:dyDescent="0.45">
      <c r="A9" s="13" t="s">
        <v>56</v>
      </c>
      <c r="B9" s="17">
        <v>124188.9832</v>
      </c>
      <c r="C9" s="14">
        <v>6505.8526529999999</v>
      </c>
      <c r="D9" s="14">
        <v>4687.0793130000002</v>
      </c>
      <c r="E9" s="10">
        <v>105221.9647</v>
      </c>
      <c r="F9" s="10">
        <v>94824.859580000004</v>
      </c>
      <c r="G9" s="14">
        <v>40099.663860000001</v>
      </c>
      <c r="H9" s="14">
        <v>35292.097249999999</v>
      </c>
      <c r="I9" s="14">
        <v>8678.2478279999996</v>
      </c>
      <c r="J9" s="14">
        <v>11109.102199999999</v>
      </c>
      <c r="K9" s="14">
        <v>6143.607645</v>
      </c>
      <c r="L9" s="14">
        <v>5543.6382089999997</v>
      </c>
      <c r="M9" s="14">
        <v>7788.0771729999997</v>
      </c>
      <c r="N9" s="14">
        <v>6300.1658459999999</v>
      </c>
      <c r="O9" s="14">
        <v>3073.4130540000001</v>
      </c>
      <c r="P9" s="15">
        <f t="shared" si="7"/>
        <v>5.2386713260407787E-2</v>
      </c>
      <c r="Q9" s="15">
        <f t="shared" si="0"/>
        <v>3.7741506470438675E-2</v>
      </c>
      <c r="R9" s="15">
        <f t="shared" si="1"/>
        <v>0.84727293829715478</v>
      </c>
      <c r="S9" s="15">
        <f t="shared" si="2"/>
        <v>0.76355291054512797</v>
      </c>
      <c r="T9" s="15">
        <f t="shared" si="3"/>
        <v>0.32289227938537468</v>
      </c>
      <c r="U9" s="15">
        <f t="shared" si="4"/>
        <v>0.28418057979558364</v>
      </c>
      <c r="V9" s="15">
        <f t="shared" si="5"/>
        <v>6.9879369364222316E-2</v>
      </c>
      <c r="W9" s="15">
        <f t="shared" si="6"/>
        <v>8.9453201997067314E-2</v>
      </c>
      <c r="X9" s="15">
        <f t="shared" si="8"/>
        <v>4.9469828053153753E-2</v>
      </c>
      <c r="Y9" s="15">
        <f t="shared" si="9"/>
        <v>4.4638727737002677E-2</v>
      </c>
      <c r="Z9" s="15">
        <f t="shared" si="10"/>
        <v>6.2711498011524092E-2</v>
      </c>
      <c r="AA9" s="15">
        <f t="shared" si="11"/>
        <v>5.0730472894313865E-2</v>
      </c>
      <c r="AB9" s="15">
        <f t="shared" si="12"/>
        <v>2.4747871951334249E-2</v>
      </c>
      <c r="AC9" s="13">
        <v>2.8800000000000002E-3</v>
      </c>
      <c r="AD9" s="8">
        <f t="shared" si="13"/>
        <v>1.5087373418997443E-4</v>
      </c>
      <c r="AE9" s="8">
        <f t="shared" si="14"/>
        <v>1.0869553863486338E-4</v>
      </c>
      <c r="AF9" s="8">
        <f t="shared" si="15"/>
        <v>2.4401460622958059E-3</v>
      </c>
      <c r="AG9" s="8">
        <f t="shared" si="16"/>
        <v>2.1990323823699687E-3</v>
      </c>
      <c r="AH9" s="8">
        <f t="shared" si="17"/>
        <v>9.2992976462987918E-4</v>
      </c>
      <c r="AI9" s="8">
        <f t="shared" si="18"/>
        <v>8.1844006981128092E-4</v>
      </c>
      <c r="AJ9" s="8">
        <f t="shared" si="19"/>
        <v>2.0125258376896027E-4</v>
      </c>
      <c r="AK9" s="8">
        <f t="shared" si="20"/>
        <v>2.576252217515539E-4</v>
      </c>
      <c r="AL9" s="8">
        <f t="shared" si="21"/>
        <v>1.4247310479308282E-4</v>
      </c>
      <c r="AM9" s="8">
        <f t="shared" si="22"/>
        <v>1.2855953588256772E-4</v>
      </c>
      <c r="AN9" s="8">
        <f t="shared" si="23"/>
        <v>1.8060911427318939E-4</v>
      </c>
      <c r="AO9" s="8">
        <f t="shared" si="24"/>
        <v>1.4610376193562394E-4</v>
      </c>
      <c r="AP9" s="8">
        <f t="shared" si="25"/>
        <v>7.1273871219842641E-5</v>
      </c>
      <c r="AR9" s="10">
        <f t="shared" si="26"/>
        <v>7.7750147455565924E-3</v>
      </c>
    </row>
    <row r="10" spans="1:44" s="13" customFormat="1" x14ac:dyDescent="0.45">
      <c r="A10" s="13" t="s">
        <v>57</v>
      </c>
      <c r="B10" s="17">
        <v>72052.249209999994</v>
      </c>
      <c r="C10" s="14">
        <v>4503.5409</v>
      </c>
      <c r="D10" s="14">
        <v>3345.5079059999998</v>
      </c>
      <c r="E10" s="10">
        <v>75840.007769999997</v>
      </c>
      <c r="F10" s="10">
        <v>67578.308350000007</v>
      </c>
      <c r="G10" s="14">
        <v>29140.980749999999</v>
      </c>
      <c r="H10" s="14">
        <v>25675.827229999999</v>
      </c>
      <c r="I10" s="14">
        <v>5911.7661580000004</v>
      </c>
      <c r="J10" s="14">
        <v>7566.7628869999999</v>
      </c>
      <c r="K10" s="14">
        <v>4297.7961590000004</v>
      </c>
      <c r="L10" s="14">
        <v>3752.8759540000001</v>
      </c>
      <c r="M10" s="14">
        <v>6074.7385260000001</v>
      </c>
      <c r="N10" s="14">
        <v>4867.4989839999998</v>
      </c>
      <c r="O10" s="14">
        <v>2317.226044</v>
      </c>
      <c r="P10" s="15">
        <f t="shared" si="7"/>
        <v>6.2503821176688013E-2</v>
      </c>
      <c r="Q10" s="15">
        <f t="shared" si="0"/>
        <v>4.6431692871229384E-2</v>
      </c>
      <c r="R10" s="15">
        <f t="shared" si="1"/>
        <v>1.0525696088814713</v>
      </c>
      <c r="S10" s="15">
        <f t="shared" si="2"/>
        <v>0.93790699236937825</v>
      </c>
      <c r="T10" s="15">
        <f t="shared" si="3"/>
        <v>0.40444234662358852</v>
      </c>
      <c r="U10" s="15">
        <f t="shared" si="4"/>
        <v>0.35635011413962214</v>
      </c>
      <c r="V10" s="15">
        <f t="shared" si="5"/>
        <v>8.2048322194215664E-2</v>
      </c>
      <c r="W10" s="15">
        <f t="shared" si="6"/>
        <v>0.105017719362879</v>
      </c>
      <c r="X10" s="15">
        <f t="shared" si="8"/>
        <v>5.9648327514021833E-2</v>
      </c>
      <c r="Y10" s="15">
        <f t="shared" si="9"/>
        <v>5.2085479567224188E-2</v>
      </c>
      <c r="Z10" s="15">
        <f t="shared" si="10"/>
        <v>8.4310185908213098E-2</v>
      </c>
      <c r="AA10" s="15">
        <f t="shared" si="11"/>
        <v>6.7555128915038079E-2</v>
      </c>
      <c r="AB10" s="15">
        <f t="shared" si="12"/>
        <v>3.2160356816153306E-2</v>
      </c>
      <c r="AC10" s="13">
        <v>2.8800000000000002E-3</v>
      </c>
      <c r="AD10" s="8">
        <f t="shared" si="13"/>
        <v>1.8001100498886148E-4</v>
      </c>
      <c r="AE10" s="8">
        <f t="shared" si="14"/>
        <v>1.3372327546914064E-4</v>
      </c>
      <c r="AF10" s="8">
        <f t="shared" si="15"/>
        <v>3.0314004735786377E-3</v>
      </c>
      <c r="AG10" s="8">
        <f t="shared" si="16"/>
        <v>2.7011721380238093E-3</v>
      </c>
      <c r="AH10" s="8">
        <f t="shared" si="17"/>
        <v>1.1647939582759351E-3</v>
      </c>
      <c r="AI10" s="8">
        <f t="shared" si="18"/>
        <v>1.0262883287221118E-3</v>
      </c>
      <c r="AJ10" s="8">
        <f t="shared" si="19"/>
        <v>2.3629916791934112E-4</v>
      </c>
      <c r="AK10" s="8">
        <f t="shared" si="20"/>
        <v>3.0245103176509156E-4</v>
      </c>
      <c r="AL10" s="8">
        <f t="shared" si="21"/>
        <v>1.717871832403829E-4</v>
      </c>
      <c r="AM10" s="8">
        <f t="shared" si="22"/>
        <v>1.5000618115360568E-4</v>
      </c>
      <c r="AN10" s="8">
        <f t="shared" si="23"/>
        <v>2.4281333541565373E-4</v>
      </c>
      <c r="AO10" s="8">
        <f t="shared" si="24"/>
        <v>1.9455877127530968E-4</v>
      </c>
      <c r="AP10" s="8">
        <f t="shared" si="25"/>
        <v>9.2621827630521523E-5</v>
      </c>
      <c r="AR10" s="10">
        <f t="shared" si="26"/>
        <v>9.6279266774584003E-3</v>
      </c>
    </row>
    <row r="11" spans="1:44" s="13" customFormat="1" x14ac:dyDescent="0.45">
      <c r="A11" s="13" t="s">
        <v>58</v>
      </c>
      <c r="B11" s="17">
        <v>77177.195720000003</v>
      </c>
      <c r="C11" s="14">
        <v>2167.5598690000002</v>
      </c>
      <c r="D11" s="14">
        <v>418.68846600000001</v>
      </c>
      <c r="E11" s="14">
        <v>7239.4426949999997</v>
      </c>
      <c r="F11" s="14">
        <v>773.55071399999997</v>
      </c>
      <c r="G11" s="14">
        <v>28342.91764</v>
      </c>
      <c r="H11" s="14">
        <v>398.69551940000002</v>
      </c>
      <c r="I11" s="14">
        <v>121.0694314</v>
      </c>
      <c r="J11" s="14">
        <v>674.09127479999995</v>
      </c>
      <c r="K11" s="14">
        <v>3226.5687739999998</v>
      </c>
      <c r="L11" s="14">
        <v>125.48899710000001</v>
      </c>
      <c r="M11" s="14">
        <v>1172.7015759999999</v>
      </c>
      <c r="N11" s="14">
        <v>303.11900980000001</v>
      </c>
      <c r="O11" s="14">
        <v>509.00426069999997</v>
      </c>
      <c r="P11" s="15">
        <f t="shared" si="7"/>
        <v>2.8085496613066106E-2</v>
      </c>
      <c r="Q11" s="15">
        <f t="shared" si="0"/>
        <v>5.4250282365662502E-3</v>
      </c>
      <c r="R11" s="15">
        <f t="shared" si="1"/>
        <v>9.3802873082675917E-2</v>
      </c>
      <c r="S11" s="15">
        <f t="shared" si="2"/>
        <v>1.0023047699302956E-2</v>
      </c>
      <c r="T11" s="15">
        <f t="shared" si="3"/>
        <v>0.36724472009618642</v>
      </c>
      <c r="U11" s="15">
        <f t="shared" si="4"/>
        <v>5.1659757222389012E-3</v>
      </c>
      <c r="V11" s="15">
        <f t="shared" si="5"/>
        <v>1.5687202711956738E-3</v>
      </c>
      <c r="W11" s="15">
        <f t="shared" si="6"/>
        <v>8.7343323181320685E-3</v>
      </c>
      <c r="X11" s="15">
        <f t="shared" si="8"/>
        <v>4.1807281851831447E-2</v>
      </c>
      <c r="Y11" s="15">
        <f t="shared" si="9"/>
        <v>1.6259854472463074E-3</v>
      </c>
      <c r="Z11" s="15">
        <f t="shared" si="10"/>
        <v>1.5194923384552328E-2</v>
      </c>
      <c r="AA11" s="15">
        <f t="shared" si="11"/>
        <v>3.9275722183495787E-3</v>
      </c>
      <c r="AB11" s="15">
        <f t="shared" si="12"/>
        <v>6.5952676299184916E-3</v>
      </c>
      <c r="AC11" s="13">
        <v>2.8800000000000002E-3</v>
      </c>
      <c r="AD11" s="8">
        <f t="shared" si="13"/>
        <v>8.0886230245630393E-5</v>
      </c>
      <c r="AE11" s="8">
        <f t="shared" si="14"/>
        <v>1.5624081321310801E-5</v>
      </c>
      <c r="AF11" s="8">
        <f t="shared" si="15"/>
        <v>2.7015227447810665E-4</v>
      </c>
      <c r="AG11" s="8">
        <f t="shared" si="16"/>
        <v>2.8866377373992516E-5</v>
      </c>
      <c r="AH11" s="8">
        <f t="shared" si="17"/>
        <v>1.0576647938770169E-3</v>
      </c>
      <c r="AI11" s="8">
        <f t="shared" si="18"/>
        <v>1.4878010080048037E-5</v>
      </c>
      <c r="AJ11" s="8">
        <f t="shared" si="19"/>
        <v>4.5179143810435408E-6</v>
      </c>
      <c r="AK11" s="8">
        <f t="shared" si="20"/>
        <v>2.5154877076220357E-5</v>
      </c>
      <c r="AL11" s="8">
        <f t="shared" si="21"/>
        <v>1.2040497173327457E-4</v>
      </c>
      <c r="AM11" s="8">
        <f t="shared" si="22"/>
        <v>4.6828380880693656E-6</v>
      </c>
      <c r="AN11" s="8">
        <f t="shared" si="23"/>
        <v>4.376137934751071E-5</v>
      </c>
      <c r="AO11" s="8">
        <f t="shared" si="24"/>
        <v>1.1311407988846787E-5</v>
      </c>
      <c r="AP11" s="8">
        <f t="shared" si="25"/>
        <v>1.8994370774165258E-5</v>
      </c>
      <c r="AR11" s="10">
        <f t="shared" si="26"/>
        <v>1.696899526765236E-3</v>
      </c>
    </row>
    <row r="12" spans="1:44" s="13" customFormat="1" x14ac:dyDescent="0.45">
      <c r="A12" s="13" t="s">
        <v>59</v>
      </c>
      <c r="B12" s="17">
        <v>80888.895040000003</v>
      </c>
      <c r="C12" s="14">
        <v>2392.8724670000001</v>
      </c>
      <c r="D12" s="14">
        <v>434.82956289999998</v>
      </c>
      <c r="E12" s="14">
        <v>7764.9038479999999</v>
      </c>
      <c r="F12" s="14">
        <v>822.79908669999998</v>
      </c>
      <c r="G12" s="14">
        <v>29534.195540000001</v>
      </c>
      <c r="H12" s="14">
        <v>450.71987840000003</v>
      </c>
      <c r="I12" s="14">
        <v>143.03848189999999</v>
      </c>
      <c r="J12" s="14">
        <v>662.95562829999994</v>
      </c>
      <c r="K12" s="14">
        <v>3223.864638</v>
      </c>
      <c r="L12" s="14">
        <v>124.568591</v>
      </c>
      <c r="M12" s="14">
        <v>1286.809225</v>
      </c>
      <c r="N12" s="14">
        <v>264.0670495</v>
      </c>
      <c r="O12" s="14">
        <v>536.11541580000005</v>
      </c>
      <c r="P12" s="15">
        <f t="shared" si="7"/>
        <v>2.9582212315011989E-2</v>
      </c>
      <c r="Q12" s="15">
        <f t="shared" si="0"/>
        <v>5.3756397919018971E-3</v>
      </c>
      <c r="R12" s="15">
        <f t="shared" si="1"/>
        <v>9.5994683128755962E-2</v>
      </c>
      <c r="S12" s="15">
        <f t="shared" si="2"/>
        <v>1.0171965957664786E-2</v>
      </c>
      <c r="T12" s="15">
        <f t="shared" si="3"/>
        <v>0.36512052149303287</v>
      </c>
      <c r="U12" s="15">
        <f t="shared" si="4"/>
        <v>5.572085985067747E-3</v>
      </c>
      <c r="V12" s="15">
        <f t="shared" si="5"/>
        <v>1.7683327461608504E-3</v>
      </c>
      <c r="W12" s="15">
        <f t="shared" si="6"/>
        <v>8.1958793969452142E-3</v>
      </c>
      <c r="X12" s="15">
        <f t="shared" si="8"/>
        <v>3.9855466395056841E-2</v>
      </c>
      <c r="Y12" s="15">
        <f t="shared" si="9"/>
        <v>1.5399962002002889E-3</v>
      </c>
      <c r="Z12" s="15">
        <f t="shared" si="10"/>
        <v>1.5908354593837212E-2</v>
      </c>
      <c r="AA12" s="15">
        <f t="shared" si="11"/>
        <v>3.2645649241396782E-3</v>
      </c>
      <c r="AB12" s="15">
        <f t="shared" si="12"/>
        <v>6.6277999660508159E-3</v>
      </c>
      <c r="AC12" s="13">
        <v>2.8800000000000002E-3</v>
      </c>
      <c r="AD12" s="8">
        <f t="shared" si="13"/>
        <v>8.5196771467234539E-5</v>
      </c>
      <c r="AE12" s="8">
        <f t="shared" si="14"/>
        <v>1.5481842600677466E-5</v>
      </c>
      <c r="AF12" s="8">
        <f t="shared" si="15"/>
        <v>2.7646468741081721E-4</v>
      </c>
      <c r="AG12" s="8">
        <f t="shared" si="16"/>
        <v>2.9295261958074586E-5</v>
      </c>
      <c r="AH12" s="8">
        <f t="shared" si="17"/>
        <v>1.0515471018999348E-3</v>
      </c>
      <c r="AI12" s="8">
        <f t="shared" si="18"/>
        <v>1.6047607636995113E-5</v>
      </c>
      <c r="AJ12" s="8">
        <f t="shared" si="19"/>
        <v>5.0927983089432491E-6</v>
      </c>
      <c r="AK12" s="8">
        <f t="shared" si="20"/>
        <v>2.3604132663202218E-5</v>
      </c>
      <c r="AL12" s="8">
        <f t="shared" si="21"/>
        <v>1.147837432177637E-4</v>
      </c>
      <c r="AM12" s="8">
        <f t="shared" si="22"/>
        <v>4.4351890565768324E-6</v>
      </c>
      <c r="AN12" s="8">
        <f t="shared" si="23"/>
        <v>4.5816061230251172E-5</v>
      </c>
      <c r="AO12" s="8">
        <f t="shared" si="24"/>
        <v>9.4019469815222735E-6</v>
      </c>
      <c r="AP12" s="8">
        <f t="shared" si="25"/>
        <v>1.9088063902226353E-5</v>
      </c>
      <c r="AR12" s="10">
        <f t="shared" si="26"/>
        <v>1.6962552083342195E-3</v>
      </c>
    </row>
    <row r="13" spans="1:44" s="13" customFormat="1" x14ac:dyDescent="0.45">
      <c r="A13" s="13" t="s">
        <v>60</v>
      </c>
      <c r="B13" s="17">
        <v>86163.194780000005</v>
      </c>
      <c r="C13" s="14">
        <v>2422.9938910000001</v>
      </c>
      <c r="D13" s="14">
        <v>439.49085910000002</v>
      </c>
      <c r="E13" s="14">
        <v>8246.7064169999994</v>
      </c>
      <c r="F13" s="14">
        <v>780.53910789999998</v>
      </c>
      <c r="G13" s="14">
        <v>31634.956099999999</v>
      </c>
      <c r="H13" s="14">
        <v>493.9483007</v>
      </c>
      <c r="I13" s="14">
        <v>132.83700909999999</v>
      </c>
      <c r="J13" s="14">
        <v>714.08929999999998</v>
      </c>
      <c r="K13" s="14">
        <v>3333.3680730000001</v>
      </c>
      <c r="L13" s="14">
        <v>117.3149415</v>
      </c>
      <c r="M13" s="14">
        <v>1265.1864089999999</v>
      </c>
      <c r="N13" s="14">
        <v>310.66859190000002</v>
      </c>
      <c r="O13" s="14">
        <v>540.70324530000005</v>
      </c>
      <c r="P13" s="15">
        <f t="shared" si="7"/>
        <v>2.8120984803158895E-2</v>
      </c>
      <c r="Q13" s="15">
        <f t="shared" si="0"/>
        <v>5.1006797069462146E-3</v>
      </c>
      <c r="R13" s="15">
        <f t="shared" si="1"/>
        <v>9.5710313876548658E-2</v>
      </c>
      <c r="S13" s="15">
        <f t="shared" si="2"/>
        <v>9.0588459480053646E-3</v>
      </c>
      <c r="T13" s="15">
        <f t="shared" si="3"/>
        <v>0.36715161480227554</v>
      </c>
      <c r="U13" s="15">
        <f t="shared" si="4"/>
        <v>5.7327064294818153E-3</v>
      </c>
      <c r="V13" s="15">
        <f t="shared" si="5"/>
        <v>1.5416908511711059E-3</v>
      </c>
      <c r="W13" s="15">
        <f t="shared" si="6"/>
        <v>8.2876372193867714E-3</v>
      </c>
      <c r="X13" s="15">
        <f t="shared" si="8"/>
        <v>3.8686681494471853E-2</v>
      </c>
      <c r="Y13" s="15">
        <f t="shared" si="9"/>
        <v>1.3615435430352782E-3</v>
      </c>
      <c r="Z13" s="15">
        <f t="shared" si="10"/>
        <v>1.4683606059761285E-2</v>
      </c>
      <c r="AA13" s="15">
        <f t="shared" si="11"/>
        <v>3.6055834825209111E-3</v>
      </c>
      <c r="AB13" s="15">
        <f t="shared" si="12"/>
        <v>6.2753388692303545E-3</v>
      </c>
      <c r="AC13" s="13">
        <v>2.8800000000000002E-3</v>
      </c>
      <c r="AD13" s="8">
        <f t="shared" si="13"/>
        <v>8.0988436233097623E-5</v>
      </c>
      <c r="AE13" s="8">
        <f t="shared" si="14"/>
        <v>1.4689957556005099E-5</v>
      </c>
      <c r="AF13" s="8">
        <f t="shared" si="15"/>
        <v>2.7564570396446016E-4</v>
      </c>
      <c r="AG13" s="8">
        <f t="shared" si="16"/>
        <v>2.6089476330255452E-5</v>
      </c>
      <c r="AH13" s="8">
        <f t="shared" si="17"/>
        <v>1.0573966506305537E-3</v>
      </c>
      <c r="AI13" s="8">
        <f t="shared" si="18"/>
        <v>1.651019451690763E-5</v>
      </c>
      <c r="AJ13" s="8">
        <f t="shared" si="19"/>
        <v>4.4400696513727853E-6</v>
      </c>
      <c r="AK13" s="8">
        <f t="shared" si="20"/>
        <v>2.3868395191833904E-5</v>
      </c>
      <c r="AL13" s="8">
        <f t="shared" si="21"/>
        <v>1.1141764270407894E-4</v>
      </c>
      <c r="AM13" s="8">
        <f t="shared" si="22"/>
        <v>3.9212454039416011E-6</v>
      </c>
      <c r="AN13" s="8">
        <f t="shared" si="23"/>
        <v>4.2288785452112502E-5</v>
      </c>
      <c r="AO13" s="8">
        <f t="shared" si="24"/>
        <v>1.0384080429660225E-5</v>
      </c>
      <c r="AP13" s="8">
        <f t="shared" si="25"/>
        <v>1.8072975943383422E-5</v>
      </c>
      <c r="AR13" s="10">
        <f t="shared" si="26"/>
        <v>1.6857136140076632E-3</v>
      </c>
    </row>
    <row r="14" spans="1:44" s="13" customFormat="1" x14ac:dyDescent="0.45">
      <c r="A14" s="13" t="s">
        <v>61</v>
      </c>
      <c r="B14" s="17">
        <v>98519.092040000003</v>
      </c>
      <c r="C14" s="14">
        <v>2296.9825999999998</v>
      </c>
      <c r="D14" s="14">
        <v>444.48546809999999</v>
      </c>
      <c r="E14" s="14">
        <v>7561.7657740000004</v>
      </c>
      <c r="F14" s="14">
        <v>715.70805319999999</v>
      </c>
      <c r="G14" s="14">
        <v>28224.293460000001</v>
      </c>
      <c r="H14" s="14">
        <v>405.23138069999999</v>
      </c>
      <c r="I14" s="14">
        <v>129.7029057</v>
      </c>
      <c r="J14" s="14">
        <v>622.80330349999997</v>
      </c>
      <c r="K14" s="14">
        <v>3150.3689469999999</v>
      </c>
      <c r="L14" s="14">
        <v>71.851791649999996</v>
      </c>
      <c r="M14" s="14">
        <v>1202.4950739999999</v>
      </c>
      <c r="N14" s="14">
        <v>311.16841210000001</v>
      </c>
      <c r="O14" s="14">
        <v>463.65868669999998</v>
      </c>
      <c r="P14" s="15">
        <f t="shared" si="7"/>
        <v>2.3315101189395816E-2</v>
      </c>
      <c r="Q14" s="15">
        <f t="shared" si="0"/>
        <v>4.511668336524389E-3</v>
      </c>
      <c r="R14" s="15">
        <f t="shared" si="1"/>
        <v>7.675431855309657E-2</v>
      </c>
      <c r="S14" s="15">
        <f t="shared" si="2"/>
        <v>7.2646635122196766E-3</v>
      </c>
      <c r="T14" s="15">
        <f t="shared" si="3"/>
        <v>0.28648552149202289</v>
      </c>
      <c r="U14" s="15">
        <f t="shared" si="4"/>
        <v>4.1132269117489526E-3</v>
      </c>
      <c r="V14" s="15">
        <f t="shared" si="5"/>
        <v>1.3165255892465897E-3</v>
      </c>
      <c r="W14" s="15">
        <f t="shared" si="6"/>
        <v>6.3216508658761683E-3</v>
      </c>
      <c r="X14" s="15">
        <f t="shared" si="8"/>
        <v>3.1977243007080394E-2</v>
      </c>
      <c r="Y14" s="15">
        <f t="shared" si="9"/>
        <v>7.2931845150204242E-4</v>
      </c>
      <c r="Z14" s="15">
        <f t="shared" si="10"/>
        <v>1.2205706011904491E-2</v>
      </c>
      <c r="AA14" s="15">
        <f t="shared" si="11"/>
        <v>3.1584579765885547E-3</v>
      </c>
      <c r="AB14" s="15">
        <f t="shared" si="12"/>
        <v>4.7062825803525334E-3</v>
      </c>
      <c r="AC14" s="13">
        <v>2.8800000000000002E-3</v>
      </c>
      <c r="AD14" s="8">
        <f t="shared" si="13"/>
        <v>6.7147491425459949E-5</v>
      </c>
      <c r="AE14" s="8">
        <f t="shared" si="14"/>
        <v>1.2993604809190241E-5</v>
      </c>
      <c r="AF14" s="8">
        <f t="shared" si="15"/>
        <v>2.2105243743291813E-4</v>
      </c>
      <c r="AG14" s="8">
        <f t="shared" si="16"/>
        <v>2.0922230915192668E-5</v>
      </c>
      <c r="AH14" s="8">
        <f t="shared" si="17"/>
        <v>8.2507830189702596E-4</v>
      </c>
      <c r="AI14" s="8">
        <f t="shared" si="18"/>
        <v>1.1846093505836984E-5</v>
      </c>
      <c r="AJ14" s="8">
        <f t="shared" si="19"/>
        <v>3.7915936970301787E-6</v>
      </c>
      <c r="AK14" s="8">
        <f t="shared" si="20"/>
        <v>1.8206354493723365E-5</v>
      </c>
      <c r="AL14" s="8">
        <f t="shared" si="21"/>
        <v>9.2094459860391536E-5</v>
      </c>
      <c r="AM14" s="8">
        <f t="shared" si="22"/>
        <v>2.1004371403258822E-6</v>
      </c>
      <c r="AN14" s="8">
        <f t="shared" si="23"/>
        <v>3.5152433314284937E-5</v>
      </c>
      <c r="AO14" s="8">
        <f t="shared" si="24"/>
        <v>9.0963589725750376E-6</v>
      </c>
      <c r="AP14" s="8">
        <f t="shared" si="25"/>
        <v>1.3554093831415297E-5</v>
      </c>
      <c r="AR14" s="10">
        <f t="shared" si="26"/>
        <v>1.3330358912953702E-3</v>
      </c>
    </row>
    <row r="15" spans="1:44" s="13" customFormat="1" x14ac:dyDescent="0.45">
      <c r="A15" s="13" t="s">
        <v>62</v>
      </c>
      <c r="B15" s="17">
        <v>113500.1465</v>
      </c>
      <c r="C15" s="14">
        <v>4902.9139530000002</v>
      </c>
      <c r="D15" s="14">
        <v>3213.2206959999999</v>
      </c>
      <c r="E15" s="10">
        <v>78624.156619999994</v>
      </c>
      <c r="F15" s="10">
        <v>70081.607650000005</v>
      </c>
      <c r="G15" s="14">
        <v>35853.518109999997</v>
      </c>
      <c r="H15" s="14">
        <v>26922.116740000001</v>
      </c>
      <c r="I15" s="14">
        <v>5443.407612</v>
      </c>
      <c r="J15" s="14">
        <v>7340.2879579999999</v>
      </c>
      <c r="K15" s="14">
        <v>5086.5552690000004</v>
      </c>
      <c r="L15" s="14">
        <v>4010.510781</v>
      </c>
      <c r="M15" s="14">
        <v>6602.0490529999997</v>
      </c>
      <c r="N15" s="14">
        <v>5145.5229140000001</v>
      </c>
      <c r="O15" s="14">
        <v>2821.137213</v>
      </c>
      <c r="P15" s="15">
        <f>C15/B15</f>
        <v>4.3197424005087075E-2</v>
      </c>
      <c r="Q15" s="15">
        <f>D15/B15</f>
        <v>2.8310277960742543E-2</v>
      </c>
      <c r="R15" s="15">
        <f>E15/B15</f>
        <v>0.69272295274085827</v>
      </c>
      <c r="S15" s="15">
        <f>F15/B15</f>
        <v>0.61745830125426315</v>
      </c>
      <c r="T15" s="15">
        <f>G15/B15</f>
        <v>0.31588961966670231</v>
      </c>
      <c r="U15" s="15">
        <f>H15/B15</f>
        <v>0.23719896026742132</v>
      </c>
      <c r="V15" s="15">
        <f>I15/B15</f>
        <v>4.7959476528076549E-2</v>
      </c>
      <c r="W15" s="15">
        <f>J15/B15</f>
        <v>6.4672057123732432E-2</v>
      </c>
      <c r="X15" s="15">
        <f t="shared" si="8"/>
        <v>4.4815407079672805E-2</v>
      </c>
      <c r="Y15" s="15">
        <f t="shared" si="9"/>
        <v>3.5334851140478483E-2</v>
      </c>
      <c r="Z15" s="15">
        <f t="shared" si="10"/>
        <v>5.8167757986109729E-2</v>
      </c>
      <c r="AA15" s="15">
        <f t="shared" si="11"/>
        <v>4.5334945131546595E-2</v>
      </c>
      <c r="AB15" s="15">
        <f t="shared" si="12"/>
        <v>2.485580239317136E-2</v>
      </c>
      <c r="AC15" s="13">
        <v>2.8800000000000002E-3</v>
      </c>
      <c r="AD15" s="8">
        <f t="shared" si="13"/>
        <v>1.244085811346508E-4</v>
      </c>
      <c r="AE15" s="8">
        <f t="shared" si="14"/>
        <v>8.1533600526938527E-5</v>
      </c>
      <c r="AF15" s="8">
        <f t="shared" si="15"/>
        <v>1.9950421038936721E-3</v>
      </c>
      <c r="AG15" s="8">
        <f t="shared" si="16"/>
        <v>1.7782799076122781E-3</v>
      </c>
      <c r="AH15" s="8">
        <f t="shared" si="17"/>
        <v>9.0976210464010273E-4</v>
      </c>
      <c r="AI15" s="8">
        <f t="shared" si="18"/>
        <v>6.8313300557017349E-4</v>
      </c>
      <c r="AJ15" s="8">
        <f t="shared" si="19"/>
        <v>1.3812329240086047E-4</v>
      </c>
      <c r="AK15" s="8">
        <f t="shared" si="20"/>
        <v>1.8625552451634941E-4</v>
      </c>
      <c r="AL15" s="8">
        <f t="shared" si="21"/>
        <v>1.2906837238945768E-4</v>
      </c>
      <c r="AM15" s="8">
        <f t="shared" si="22"/>
        <v>1.0176437128457804E-4</v>
      </c>
      <c r="AN15" s="8">
        <f t="shared" si="23"/>
        <v>1.6752314299999603E-4</v>
      </c>
      <c r="AO15" s="8">
        <f t="shared" si="24"/>
        <v>1.305646419788542E-4</v>
      </c>
      <c r="AP15" s="8">
        <f t="shared" si="25"/>
        <v>7.1584710892333523E-5</v>
      </c>
      <c r="AR15" s="10">
        <f t="shared" si="26"/>
        <v>6.4970433598402445E-3</v>
      </c>
    </row>
    <row r="16" spans="1:44" s="13" customFormat="1" x14ac:dyDescent="0.45">
      <c r="A16" s="13" t="s">
        <v>63</v>
      </c>
      <c r="B16" s="17">
        <v>106885.4966</v>
      </c>
      <c r="C16" s="14">
        <v>5082.6791020000001</v>
      </c>
      <c r="D16" s="14">
        <v>3309.6058790000002</v>
      </c>
      <c r="E16" s="10">
        <v>79707.71686</v>
      </c>
      <c r="F16" s="10">
        <v>71066.416710000005</v>
      </c>
      <c r="G16" s="14">
        <v>34602.093159999997</v>
      </c>
      <c r="H16" s="14">
        <v>27365.74468</v>
      </c>
      <c r="I16" s="14">
        <v>5738.7383989999998</v>
      </c>
      <c r="J16" s="14">
        <v>7544.2565450000002</v>
      </c>
      <c r="K16" s="14">
        <v>4749.953888</v>
      </c>
      <c r="L16" s="14">
        <v>3999.9924959999998</v>
      </c>
      <c r="M16" s="14">
        <v>6641.5278829999997</v>
      </c>
      <c r="N16" s="14">
        <v>5188.3274030000002</v>
      </c>
      <c r="O16" s="14">
        <v>2829.1778549999999</v>
      </c>
      <c r="P16" s="15">
        <f t="shared" ref="P16:P18" si="27">C16/B16</f>
        <v>4.7552561045967015E-2</v>
      </c>
      <c r="Q16" s="15">
        <f t="shared" ref="Q16:Q18" si="28">D16/B16</f>
        <v>3.0964031456817878E-2</v>
      </c>
      <c r="R16" s="15">
        <f t="shared" ref="R16:R18" si="29">E16/B16</f>
        <v>0.74572995771626516</v>
      </c>
      <c r="S16" s="15">
        <f t="shared" ref="S16:S18" si="30">F16/B16</f>
        <v>0.66488362753230645</v>
      </c>
      <c r="T16" s="15">
        <f t="shared" ref="T16:T18" si="31">G16/B16</f>
        <v>0.32373048038025393</v>
      </c>
      <c r="U16" s="15">
        <f t="shared" ref="U16:U18" si="32">H16/B16</f>
        <v>0.25602860584922427</v>
      </c>
      <c r="V16" s="15">
        <f t="shared" ref="V16:V18" si="33">I16/B16</f>
        <v>5.3690524734859114E-2</v>
      </c>
      <c r="W16" s="15">
        <f t="shared" ref="W16:W18" si="34">J16/B16</f>
        <v>7.0582602738265249E-2</v>
      </c>
      <c r="X16" s="15">
        <f t="shared" si="8"/>
        <v>4.4439648400342466E-2</v>
      </c>
      <c r="Y16" s="15">
        <f t="shared" si="9"/>
        <v>3.7423154901635176E-2</v>
      </c>
      <c r="Z16" s="15">
        <f t="shared" si="10"/>
        <v>6.2136848255986865E-2</v>
      </c>
      <c r="AA16" s="15">
        <f t="shared" si="11"/>
        <v>4.8540986083606782E-2</v>
      </c>
      <c r="AB16" s="15">
        <f t="shared" si="12"/>
        <v>2.6469239934279354E-2</v>
      </c>
      <c r="AC16" s="13">
        <v>2.8800000000000002E-3</v>
      </c>
      <c r="AD16" s="8">
        <f t="shared" si="13"/>
        <v>1.3695137581238502E-4</v>
      </c>
      <c r="AE16" s="8">
        <f t="shared" si="14"/>
        <v>8.9176410595635496E-5</v>
      </c>
      <c r="AF16" s="8">
        <f t="shared" si="15"/>
        <v>2.1477022782228437E-3</v>
      </c>
      <c r="AG16" s="8">
        <f t="shared" si="16"/>
        <v>1.9148648472930426E-3</v>
      </c>
      <c r="AH16" s="8">
        <f t="shared" si="17"/>
        <v>9.3234378349513138E-4</v>
      </c>
      <c r="AI16" s="8">
        <f t="shared" si="18"/>
        <v>7.3736238484576591E-4</v>
      </c>
      <c r="AJ16" s="8">
        <f t="shared" si="19"/>
        <v>1.5462871123639427E-4</v>
      </c>
      <c r="AK16" s="8">
        <f t="shared" si="20"/>
        <v>2.0327789588620393E-4</v>
      </c>
      <c r="AL16" s="8">
        <f t="shared" si="21"/>
        <v>1.2798618739298632E-4</v>
      </c>
      <c r="AM16" s="8">
        <f t="shared" si="22"/>
        <v>1.0777868611670932E-4</v>
      </c>
      <c r="AN16" s="8">
        <f t="shared" si="23"/>
        <v>1.7895412297724218E-4</v>
      </c>
      <c r="AO16" s="8">
        <f t="shared" si="24"/>
        <v>1.3979803992078755E-4</v>
      </c>
      <c r="AP16" s="8">
        <f t="shared" si="25"/>
        <v>7.6231411010724542E-5</v>
      </c>
      <c r="AR16" s="10">
        <f t="shared" si="26"/>
        <v>6.9470561348058523E-3</v>
      </c>
    </row>
    <row r="17" spans="1:44" s="13" customFormat="1" x14ac:dyDescent="0.45">
      <c r="A17" s="13" t="s">
        <v>64</v>
      </c>
      <c r="B17" s="17">
        <v>108083.2409</v>
      </c>
      <c r="C17" s="14">
        <v>5246.9174789999997</v>
      </c>
      <c r="D17" s="14">
        <v>3480.9003419999999</v>
      </c>
      <c r="E17" s="10">
        <v>84702.072839999993</v>
      </c>
      <c r="F17" s="10">
        <v>75297.146170000007</v>
      </c>
      <c r="G17" s="14">
        <v>36199.825129999997</v>
      </c>
      <c r="H17" s="14">
        <v>29171.586190000002</v>
      </c>
      <c r="I17" s="14">
        <v>6420.318064</v>
      </c>
      <c r="J17" s="14">
        <v>8326.4193309999991</v>
      </c>
      <c r="K17" s="14">
        <v>5284.7031829999996</v>
      </c>
      <c r="L17" s="14">
        <v>4469.1110150000004</v>
      </c>
      <c r="M17" s="14">
        <v>7256.7937620000002</v>
      </c>
      <c r="N17" s="14">
        <v>5715.8246120000003</v>
      </c>
      <c r="O17" s="14">
        <v>2784.1133060000002</v>
      </c>
      <c r="P17" s="15">
        <f t="shared" si="27"/>
        <v>4.8545153118183373E-2</v>
      </c>
      <c r="Q17" s="15">
        <f t="shared" si="28"/>
        <v>3.2205736180880934E-2</v>
      </c>
      <c r="R17" s="15">
        <f t="shared" si="29"/>
        <v>0.78367443587639485</v>
      </c>
      <c r="S17" s="15">
        <f t="shared" si="30"/>
        <v>0.69665884870778338</v>
      </c>
      <c r="T17" s="15">
        <f t="shared" si="31"/>
        <v>0.33492542255919711</v>
      </c>
      <c r="U17" s="15">
        <f t="shared" si="32"/>
        <v>0.2698992549362017</v>
      </c>
      <c r="V17" s="15">
        <f t="shared" si="33"/>
        <v>5.9401605748852039E-2</v>
      </c>
      <c r="W17" s="15">
        <f t="shared" si="34"/>
        <v>7.7037099014302404E-2</v>
      </c>
      <c r="X17" s="15">
        <f t="shared" si="8"/>
        <v>4.8894751295341654E-2</v>
      </c>
      <c r="Y17" s="15">
        <f t="shared" si="9"/>
        <v>4.1348788006226413E-2</v>
      </c>
      <c r="Z17" s="15">
        <f t="shared" si="10"/>
        <v>6.7140786134587488E-2</v>
      </c>
      <c r="AA17" s="15">
        <f t="shared" si="11"/>
        <v>5.2883542021915815E-2</v>
      </c>
      <c r="AB17" s="15">
        <f t="shared" si="12"/>
        <v>2.5758973202662357E-2</v>
      </c>
      <c r="AC17" s="13">
        <v>2.8800000000000002E-3</v>
      </c>
      <c r="AD17" s="8">
        <f t="shared" si="13"/>
        <v>1.3981004098036811E-4</v>
      </c>
      <c r="AE17" s="8">
        <f t="shared" si="14"/>
        <v>9.2752520200937091E-5</v>
      </c>
      <c r="AF17" s="8">
        <f t="shared" si="15"/>
        <v>2.2569823753240174E-3</v>
      </c>
      <c r="AG17" s="8">
        <f t="shared" si="16"/>
        <v>2.0063774842784161E-3</v>
      </c>
      <c r="AH17" s="8">
        <f t="shared" si="17"/>
        <v>9.645852169704877E-4</v>
      </c>
      <c r="AI17" s="8">
        <f t="shared" si="18"/>
        <v>7.7730985421626099E-4</v>
      </c>
      <c r="AJ17" s="8">
        <f t="shared" si="19"/>
        <v>1.7107662455669389E-4</v>
      </c>
      <c r="AK17" s="8">
        <f t="shared" si="20"/>
        <v>2.2186684516119093E-4</v>
      </c>
      <c r="AL17" s="8">
        <f t="shared" si="21"/>
        <v>1.4081688373058398E-4</v>
      </c>
      <c r="AM17" s="8">
        <f t="shared" si="22"/>
        <v>1.1908450945793207E-4</v>
      </c>
      <c r="AN17" s="8">
        <f t="shared" si="23"/>
        <v>1.9336546406761198E-4</v>
      </c>
      <c r="AO17" s="8">
        <f t="shared" si="24"/>
        <v>1.5230460102311756E-4</v>
      </c>
      <c r="AP17" s="8">
        <f t="shared" si="25"/>
        <v>7.4185842823667596E-5</v>
      </c>
      <c r="AR17" s="10">
        <f t="shared" si="26"/>
        <v>7.3105182627912855E-3</v>
      </c>
    </row>
    <row r="18" spans="1:44" s="13" customFormat="1" x14ac:dyDescent="0.45">
      <c r="A18" s="13" t="s">
        <v>65</v>
      </c>
      <c r="B18" s="17">
        <v>96435.052389999997</v>
      </c>
      <c r="C18" s="14">
        <v>5641.9505870000003</v>
      </c>
      <c r="D18" s="14">
        <v>3751.8594859999998</v>
      </c>
      <c r="E18" s="10">
        <v>92767.029639999993</v>
      </c>
      <c r="F18" s="10">
        <v>82850.347580000001</v>
      </c>
      <c r="G18" s="14">
        <v>39525.548150000002</v>
      </c>
      <c r="H18" s="14">
        <v>31106.70046</v>
      </c>
      <c r="I18" s="14">
        <v>7375.7031699999998</v>
      </c>
      <c r="J18" s="14">
        <v>9572.160468</v>
      </c>
      <c r="K18" s="14">
        <v>5863.9275790000002</v>
      </c>
      <c r="L18" s="14">
        <v>4945.1770759999999</v>
      </c>
      <c r="M18" s="14">
        <v>7581.5891840000004</v>
      </c>
      <c r="N18" s="14">
        <v>6050.7109030000001</v>
      </c>
      <c r="O18" s="14">
        <v>3422.5330509999999</v>
      </c>
      <c r="P18" s="15">
        <f t="shared" si="27"/>
        <v>5.8505185066763672E-2</v>
      </c>
      <c r="Q18" s="15">
        <f t="shared" si="28"/>
        <v>3.890555760603346E-2</v>
      </c>
      <c r="R18" s="15">
        <f t="shared" si="29"/>
        <v>0.96196380196729825</v>
      </c>
      <c r="S18" s="15">
        <f t="shared" si="30"/>
        <v>0.85913104754626868</v>
      </c>
      <c r="T18" s="15">
        <f t="shared" si="31"/>
        <v>0.40986702625671695</v>
      </c>
      <c r="U18" s="15">
        <f t="shared" si="32"/>
        <v>0.32256632509721811</v>
      </c>
      <c r="V18" s="15">
        <f t="shared" si="33"/>
        <v>7.6483633152096844E-2</v>
      </c>
      <c r="W18" s="15">
        <f t="shared" si="34"/>
        <v>9.9260178024153822E-2</v>
      </c>
      <c r="X18" s="15">
        <f t="shared" si="8"/>
        <v>6.0807013981651246E-2</v>
      </c>
      <c r="Y18" s="15">
        <f t="shared" si="9"/>
        <v>5.1279871306554078E-2</v>
      </c>
      <c r="Z18" s="15">
        <f t="shared" si="10"/>
        <v>7.8618603880036747E-2</v>
      </c>
      <c r="AA18" s="15">
        <f t="shared" si="11"/>
        <v>6.2743896052753531E-2</v>
      </c>
      <c r="AB18" s="15">
        <f t="shared" si="12"/>
        <v>3.5490550024888101E-2</v>
      </c>
      <c r="AC18" s="13">
        <v>2.8800000000000002E-3</v>
      </c>
      <c r="AD18" s="8">
        <f t="shared" si="13"/>
        <v>1.684949329922794E-4</v>
      </c>
      <c r="AE18" s="8">
        <f t="shared" si="14"/>
        <v>1.1204800590537638E-4</v>
      </c>
      <c r="AF18" s="8">
        <f t="shared" si="15"/>
        <v>2.7704557496658192E-3</v>
      </c>
      <c r="AG18" s="8">
        <f t="shared" si="16"/>
        <v>2.4742974169332538E-3</v>
      </c>
      <c r="AH18" s="8">
        <f t="shared" si="17"/>
        <v>1.1804170356193449E-3</v>
      </c>
      <c r="AI18" s="8">
        <f t="shared" si="18"/>
        <v>9.289910162799882E-4</v>
      </c>
      <c r="AJ18" s="8">
        <f t="shared" si="19"/>
        <v>2.2027286347803892E-4</v>
      </c>
      <c r="AK18" s="8">
        <f t="shared" si="20"/>
        <v>2.8586931270956301E-4</v>
      </c>
      <c r="AL18" s="8">
        <f t="shared" si="21"/>
        <v>1.7512420026715561E-4</v>
      </c>
      <c r="AM18" s="8">
        <f t="shared" si="22"/>
        <v>1.4768602936287575E-4</v>
      </c>
      <c r="AN18" s="8">
        <f t="shared" si="23"/>
        <v>2.2642157917450583E-4</v>
      </c>
      <c r="AO18" s="8">
        <f t="shared" si="24"/>
        <v>1.8070242063193017E-4</v>
      </c>
      <c r="AP18" s="8">
        <f t="shared" si="25"/>
        <v>1.0221278407167773E-4</v>
      </c>
      <c r="AR18" s="10">
        <f t="shared" si="26"/>
        <v>8.9729933470918087E-3</v>
      </c>
    </row>
    <row r="19" spans="1:44" x14ac:dyDescent="0.45">
      <c r="AD19" s="14" t="s">
        <v>98</v>
      </c>
      <c r="AE19" s="14" t="s">
        <v>98</v>
      </c>
      <c r="AF19" s="14" t="s">
        <v>99</v>
      </c>
      <c r="AG19" s="14" t="s">
        <v>99</v>
      </c>
      <c r="AH19" s="14" t="s">
        <v>100</v>
      </c>
      <c r="AI19" s="14" t="s">
        <v>100</v>
      </c>
      <c r="AJ19" s="14" t="s">
        <v>101</v>
      </c>
      <c r="AK19" s="14" t="s">
        <v>101</v>
      </c>
      <c r="AL19" s="14" t="s">
        <v>102</v>
      </c>
      <c r="AM19" s="14" t="s">
        <v>102</v>
      </c>
      <c r="AN19" s="14" t="s">
        <v>103</v>
      </c>
      <c r="AO19" s="14" t="s">
        <v>103</v>
      </c>
      <c r="AP19" s="14" t="s">
        <v>104</v>
      </c>
    </row>
    <row r="20" spans="1:44" x14ac:dyDescent="0.45">
      <c r="AC20" t="s">
        <v>154</v>
      </c>
      <c r="AD20" s="16">
        <f>SUM(AD15:AD18)</f>
        <v>5.6966493091968324E-4</v>
      </c>
      <c r="AE20" s="16">
        <f t="shared" ref="AE20:AP20" si="35">SUM(AE15:AE18)</f>
        <v>3.7551053722888748E-4</v>
      </c>
      <c r="AF20" s="16">
        <f t="shared" si="35"/>
        <v>9.1701825071063524E-3</v>
      </c>
      <c r="AG20" s="16">
        <f t="shared" si="35"/>
        <v>8.1738196561169912E-3</v>
      </c>
      <c r="AH20" s="16">
        <f t="shared" si="35"/>
        <v>3.9871081407250666E-3</v>
      </c>
      <c r="AI20" s="16">
        <f t="shared" si="35"/>
        <v>3.1267962609121888E-3</v>
      </c>
      <c r="AJ20" s="16">
        <f t="shared" si="35"/>
        <v>6.8410149167198752E-4</v>
      </c>
      <c r="AK20" s="16">
        <f t="shared" si="35"/>
        <v>8.972695782733073E-4</v>
      </c>
      <c r="AL20" s="16">
        <f t="shared" si="35"/>
        <v>5.7299564378018354E-4</v>
      </c>
      <c r="AM20" s="16">
        <f t="shared" si="35"/>
        <v>4.7631359622209521E-4</v>
      </c>
      <c r="AN20" s="16">
        <f t="shared" si="35"/>
        <v>7.6626430921935607E-4</v>
      </c>
      <c r="AO20" s="16">
        <f t="shared" si="35"/>
        <v>6.0336970355468942E-4</v>
      </c>
      <c r="AP20" s="16">
        <f t="shared" si="35"/>
        <v>3.2421474879840341E-4</v>
      </c>
    </row>
    <row r="22" spans="1:44" x14ac:dyDescent="0.45">
      <c r="AE22" s="14" t="s">
        <v>98</v>
      </c>
      <c r="AG22" s="14" t="s">
        <v>99</v>
      </c>
      <c r="AI22" s="14" t="s">
        <v>100</v>
      </c>
      <c r="AK22" s="14" t="s">
        <v>101</v>
      </c>
      <c r="AM22" s="14" t="s">
        <v>102</v>
      </c>
      <c r="AO22" s="14" t="s">
        <v>103</v>
      </c>
      <c r="AP22" t="s">
        <v>104</v>
      </c>
    </row>
    <row r="23" spans="1:44" x14ac:dyDescent="0.45">
      <c r="AE23">
        <f>SUM(AD20:AE20)</f>
        <v>9.4517546814857072E-4</v>
      </c>
      <c r="AG23">
        <f>SUM(AF20:AG20)</f>
        <v>1.7344002163223342E-2</v>
      </c>
      <c r="AI23">
        <f>SUM(AH20:AI20)</f>
        <v>7.1139044016372555E-3</v>
      </c>
      <c r="AK23">
        <f>SUM(AJ20:AK20)</f>
        <v>1.5813710699452948E-3</v>
      </c>
      <c r="AM23">
        <f>SUM(AL20:AM20)</f>
        <v>1.0493092400022787E-3</v>
      </c>
      <c r="AO23">
        <f>SUM(AN20:AO20)</f>
        <v>1.3696340127740455E-3</v>
      </c>
      <c r="AP23" s="16">
        <v>2.2184298003912431E-2</v>
      </c>
    </row>
    <row r="29" spans="1:44" x14ac:dyDescent="0.45">
      <c r="L29" s="1"/>
    </row>
    <row r="30" spans="1:44" x14ac:dyDescent="0.45">
      <c r="L30" s="1"/>
    </row>
    <row r="31" spans="1:44" x14ac:dyDescent="0.45">
      <c r="L31" s="1"/>
    </row>
    <row r="32" spans="1:44" x14ac:dyDescent="0.45">
      <c r="L32" s="1"/>
    </row>
    <row r="33" spans="12:12" x14ac:dyDescent="0.45">
      <c r="L33" s="1"/>
    </row>
    <row r="34" spans="12:12" x14ac:dyDescent="0.45">
      <c r="L34" s="1"/>
    </row>
    <row r="35" spans="12:12" x14ac:dyDescent="0.45">
      <c r="L35" s="1"/>
    </row>
    <row r="36" spans="12:12" x14ac:dyDescent="0.45">
      <c r="L36" s="1"/>
    </row>
    <row r="37" spans="12:12" x14ac:dyDescent="0.45">
      <c r="L37" s="1"/>
    </row>
    <row r="38" spans="12:12" x14ac:dyDescent="0.45">
      <c r="L38" s="1"/>
    </row>
    <row r="39" spans="12:12" x14ac:dyDescent="0.45">
      <c r="L39" s="1"/>
    </row>
    <row r="40" spans="12:12" x14ac:dyDescent="0.45">
      <c r="L40" s="1"/>
    </row>
    <row r="41" spans="12:12" x14ac:dyDescent="0.45">
      <c r="L41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B7EC-095F-4BC1-8F36-897132549078}">
  <dimension ref="A1"/>
  <sheetViews>
    <sheetView workbookViewId="0"/>
  </sheetViews>
  <sheetFormatPr defaultRowHeight="14.25" x14ac:dyDescent="0.45"/>
  <sheetData>
    <row r="1" spans="1:1" x14ac:dyDescent="0.45">
      <c r="A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Standards</vt:lpstr>
      <vt:lpstr>pe</vt:lpstr>
      <vt:lpstr>Cer</vt:lpstr>
      <vt:lpstr>PG</vt:lpstr>
      <vt:lpstr>PC</vt:lpstr>
      <vt:lpstr>PA</vt:lpstr>
      <vt:lpstr>PS</vt:lpstr>
      <vt:lpstr>PI</vt:lpstr>
      <vt:lpstr>SM</vt:lpstr>
      <vt:lpstr>LysoPC</vt:lpstr>
      <vt:lpstr>LysoPE</vt:lpstr>
      <vt:lpstr>DG</vt:lpstr>
      <vt:lpstr>TG</vt:lpstr>
      <vt:lpstr>moles comparison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noelle reimers</dc:creator>
  <cp:lastModifiedBy>Noelle Reimers</cp:lastModifiedBy>
  <dcterms:created xsi:type="dcterms:W3CDTF">2022-05-18T19:52:20Z</dcterms:created>
  <dcterms:modified xsi:type="dcterms:W3CDTF">2022-10-06T17:34:41Z</dcterms:modified>
</cp:coreProperties>
</file>