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autoCompressPictures="0"/>
  <bookViews>
    <workbookView xWindow="480" yWindow="200" windowWidth="25920" windowHeight="15780" activeTab="1"/>
  </bookViews>
  <sheets>
    <sheet name="Cover" sheetId="1" r:id="rId1"/>
    <sheet name="Data" sheetId="2" r:id="rId2"/>
  </sheets>
  <definedNames>
    <definedName name="_xlnm.Print_Area" localSheetId="0">Cover!$A$1:$L$23</definedName>
    <definedName name="_xlnm.Print_Area" localSheetId="1">Data!$A$1:$E$100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6" i="2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<sst xmlns="http://schemas.openxmlformats.org/spreadsheetml/2006/main" count="19" uniqueCount="19">
  <si>
    <t>October 2009 to August 2017</t>
  </si>
  <si>
    <t>Cancer Waiting Times</t>
  </si>
  <si>
    <t>National Time Series - Provider based</t>
  </si>
  <si>
    <t>Basis:</t>
  </si>
  <si>
    <t>Provider based stats including welsh cross-border patients and "unknowns"</t>
  </si>
  <si>
    <t>Source:</t>
  </si>
  <si>
    <t>Cancer Waiting Times Database (CWT-db)</t>
  </si>
  <si>
    <t>Contact:</t>
  </si>
  <si>
    <t>Cancer-Waits@dh.gsi.gov.uk</t>
  </si>
  <si>
    <t>Footnotes:</t>
  </si>
  <si>
    <t>Total</t>
  </si>
  <si>
    <t>Within Standard</t>
  </si>
  <si>
    <t>Outside Standard</t>
  </si>
  <si>
    <t>Performance (%)</t>
  </si>
  <si>
    <t>Monthly</t>
  </si>
  <si>
    <t>Status:</t>
  </si>
  <si>
    <t>Provisional Official Statistics</t>
  </si>
  <si>
    <t>Monthly data is provisional and is subject to change as records are validated within the quarter. As a consequence the sum of the standalone published monthly data for a given quarter will not equal the equivalent standalone quarterly published data.</t>
  </si>
  <si>
    <t>For footnotes covering specific data quality issues for given providers, see main monthly provider workbooks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</si>
</sst>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mmmm\ yyyy"/>
    <numFmt numFmtId="166" formatCode="0.0%"/>
    <numFmt numFmtId="167" formatCode="##,###"/>
    <numFmt numFmtId="168" formatCode="#,##0_ ;\-#,##0\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5" fillId="2" borderId="0" xfId="3" applyFont="1" applyFill="1" applyAlignment="1">
      <alignment wrapText="1"/>
    </xf>
    <xf numFmtId="0" fontId="5" fillId="2" borderId="0" xfId="3" applyFont="1" applyFill="1"/>
    <xf numFmtId="0" fontId="9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 vertical="top"/>
    </xf>
    <xf numFmtId="3" fontId="0" fillId="2" borderId="0" xfId="0" applyNumberFormat="1" applyFont="1" applyFill="1" applyBorder="1" applyAlignment="1">
      <alignment horizontal="right" vertical="top"/>
    </xf>
    <xf numFmtId="3" fontId="0" fillId="2" borderId="0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0" fillId="2" borderId="9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166" fontId="2" fillId="2" borderId="5" xfId="2" applyNumberFormat="1" applyFont="1" applyFill="1" applyBorder="1" applyAlignment="1">
      <alignment horizontal="center"/>
    </xf>
    <xf numFmtId="166" fontId="2" fillId="2" borderId="7" xfId="2" applyNumberFormat="1" applyFont="1" applyFill="1" applyBorder="1" applyAlignment="1">
      <alignment horizontal="center"/>
    </xf>
    <xf numFmtId="166" fontId="2" fillId="2" borderId="11" xfId="2" applyNumberFormat="1" applyFont="1" applyFill="1" applyBorder="1" applyAlignment="1">
      <alignment horizontal="center"/>
    </xf>
    <xf numFmtId="168" fontId="0" fillId="2" borderId="6" xfId="1" applyNumberFormat="1" applyFont="1" applyFill="1" applyBorder="1" applyAlignment="1">
      <alignment horizontal="right"/>
    </xf>
    <xf numFmtId="168" fontId="0" fillId="2" borderId="0" xfId="1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65" fontId="2" fillId="2" borderId="4" xfId="0" quotePrefix="1" applyNumberFormat="1" applyFont="1" applyFill="1" applyBorder="1" applyAlignment="1">
      <alignment horizontal="center" vertical="top"/>
    </xf>
    <xf numFmtId="165" fontId="2" fillId="2" borderId="8" xfId="0" quotePrefix="1" applyNumberFormat="1" applyFont="1" applyFill="1" applyBorder="1" applyAlignment="1">
      <alignment horizontal="center" vertical="top"/>
    </xf>
    <xf numFmtId="165" fontId="2" fillId="2" borderId="4" xfId="0" quotePrefix="1" applyNumberFormat="1" applyFont="1" applyFill="1" applyBorder="1" applyAlignment="1">
      <alignment horizontal="center"/>
    </xf>
    <xf numFmtId="165" fontId="2" fillId="2" borderId="8" xfId="0" quotePrefix="1" applyNumberFormat="1" applyFont="1" applyFill="1" applyBorder="1" applyAlignment="1">
      <alignment horizontal="center"/>
    </xf>
    <xf numFmtId="0" fontId="0" fillId="2" borderId="0" xfId="0" applyFill="1" applyAlignment="1"/>
    <xf numFmtId="167" fontId="0" fillId="2" borderId="0" xfId="0" applyNumberFormat="1" applyFill="1" applyBorder="1" applyAlignment="1">
      <alignment horizontal="right"/>
    </xf>
    <xf numFmtId="167" fontId="0" fillId="2" borderId="3" xfId="0" applyNumberFormat="1" applyFill="1" applyBorder="1" applyAlignment="1">
      <alignment horizontal="right"/>
    </xf>
    <xf numFmtId="167" fontId="0" fillId="2" borderId="10" xfId="0" applyNumberFormat="1" applyFill="1" applyBorder="1" applyAlignment="1">
      <alignment horizontal="right"/>
    </xf>
    <xf numFmtId="165" fontId="2" fillId="2" borderId="12" xfId="0" quotePrefix="1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6" fillId="2" borderId="1" xfId="3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_Elective taskforce wkly report" xfId="3"/>
    <cellStyle name="Percent" xfId="2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601694</xdr:colOff>
      <xdr:row>1</xdr:row>
      <xdr:rowOff>66675</xdr:rowOff>
    </xdr:from>
    <xdr:to>
      <xdr:col>10</xdr:col>
      <xdr:colOff>454533</xdr:colOff>
      <xdr:row>6</xdr:row>
      <xdr:rowOff>161925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5119" y="257175"/>
          <a:ext cx="1681639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1" enableFormatConditionsCalculation="0"/>
  <dimension ref="B8:K37"/>
  <sheetViews>
    <sheetView workbookViewId="0">
      <selection activeCell="B11" sqref="B11:I11"/>
    </sheetView>
  </sheetViews>
  <sheetFormatPr baseColWidth="10" defaultColWidth="9.1640625" defaultRowHeight="14"/>
  <cols>
    <col min="1" max="1" width="1.6640625" style="1" customWidth="1"/>
    <col min="2" max="2" width="15" style="1" customWidth="1"/>
    <col min="3" max="3" width="14.83203125" style="1" customWidth="1"/>
    <col min="4" max="9" width="9.1640625" style="1"/>
    <col min="10" max="10" width="9.1640625" style="1" customWidth="1"/>
    <col min="11" max="11" width="9.1640625" style="1"/>
    <col min="12" max="12" width="1.83203125" style="1" customWidth="1"/>
    <col min="13" max="16384" width="9.1640625" style="1"/>
  </cols>
  <sheetData>
    <row r="8" spans="2:10" ht="55">
      <c r="B8" s="39" t="s">
        <v>1</v>
      </c>
      <c r="C8" s="39"/>
      <c r="D8" s="39"/>
      <c r="E8" s="39"/>
      <c r="F8" s="39"/>
      <c r="G8" s="39"/>
      <c r="H8" s="39"/>
      <c r="I8" s="39"/>
    </row>
    <row r="10" spans="2:10" ht="30">
      <c r="B10" s="40" t="s">
        <v>2</v>
      </c>
      <c r="C10" s="40"/>
      <c r="D10" s="40"/>
      <c r="E10" s="40"/>
      <c r="F10" s="40"/>
      <c r="G10" s="40"/>
      <c r="H10" s="40"/>
      <c r="I10" s="40"/>
    </row>
    <row r="11" spans="2:10" ht="30">
      <c r="B11" s="40" t="s">
        <v>0</v>
      </c>
      <c r="C11" s="40"/>
      <c r="D11" s="40"/>
      <c r="E11" s="40"/>
      <c r="F11" s="40"/>
      <c r="G11" s="40"/>
      <c r="H11" s="40"/>
      <c r="I11" s="40"/>
    </row>
    <row r="12" spans="2:10">
      <c r="B12" s="41"/>
      <c r="C12" s="41"/>
      <c r="D12" s="41"/>
      <c r="E12" s="41"/>
      <c r="F12" s="41"/>
      <c r="G12" s="41"/>
      <c r="H12" s="41"/>
      <c r="I12" s="41"/>
      <c r="J12" s="41"/>
    </row>
    <row r="13" spans="2:10">
      <c r="B13" s="2"/>
      <c r="C13" s="3"/>
      <c r="D13" s="4"/>
      <c r="E13" s="4"/>
      <c r="F13" s="4"/>
      <c r="G13" s="4"/>
      <c r="H13" s="4"/>
      <c r="I13" s="4"/>
      <c r="J13" s="4"/>
    </row>
    <row r="14" spans="2:10">
      <c r="B14" s="2" t="s">
        <v>3</v>
      </c>
      <c r="C14" s="6" t="s">
        <v>4</v>
      </c>
    </row>
    <row r="15" spans="2:10">
      <c r="B15" s="2" t="s">
        <v>5</v>
      </c>
      <c r="C15" s="3" t="s">
        <v>6</v>
      </c>
    </row>
    <row r="16" spans="2:10">
      <c r="B16" s="2" t="s">
        <v>7</v>
      </c>
      <c r="C16" s="3" t="s">
        <v>8</v>
      </c>
    </row>
    <row r="17" spans="2:11">
      <c r="B17" s="2" t="s">
        <v>9</v>
      </c>
      <c r="C17" s="3" t="s">
        <v>18</v>
      </c>
    </row>
    <row r="18" spans="2:11">
      <c r="B18" s="26" t="s">
        <v>15</v>
      </c>
      <c r="C18" s="3" t="s">
        <v>16</v>
      </c>
    </row>
    <row r="19" spans="2:11" ht="15" customHeight="1">
      <c r="D19" s="27"/>
      <c r="E19" s="27"/>
      <c r="F19" s="27"/>
      <c r="G19" s="27"/>
      <c r="H19" s="27"/>
      <c r="I19" s="27"/>
      <c r="J19" s="27"/>
      <c r="K19" s="27"/>
    </row>
    <row r="20" spans="2:11" ht="15.75" customHeight="1">
      <c r="C20" s="38" t="s">
        <v>17</v>
      </c>
      <c r="D20" s="38"/>
      <c r="E20" s="38"/>
      <c r="F20" s="38"/>
      <c r="G20" s="38"/>
      <c r="H20" s="38"/>
      <c r="I20" s="38"/>
      <c r="J20" s="27"/>
      <c r="K20" s="27"/>
    </row>
    <row r="21" spans="2:11">
      <c r="C21" s="38"/>
      <c r="D21" s="38"/>
      <c r="E21" s="38"/>
      <c r="F21" s="38"/>
      <c r="G21" s="38"/>
      <c r="H21" s="38"/>
      <c r="I21" s="38"/>
      <c r="J21" s="27"/>
      <c r="K21" s="27"/>
    </row>
    <row r="22" spans="2:11">
      <c r="C22" s="38"/>
      <c r="D22" s="38"/>
      <c r="E22" s="38"/>
      <c r="F22" s="38"/>
      <c r="G22" s="38"/>
      <c r="H22" s="38"/>
      <c r="I22" s="38"/>
    </row>
    <row r="37" spans="2:10">
      <c r="B37" s="5"/>
      <c r="C37" s="5"/>
      <c r="D37" s="5"/>
      <c r="E37" s="5"/>
      <c r="F37" s="5"/>
      <c r="G37" s="5"/>
      <c r="H37" s="5"/>
      <c r="I37" s="5"/>
      <c r="J37" s="5"/>
    </row>
  </sheetData>
  <mergeCells count="5">
    <mergeCell ref="C20:I22"/>
    <mergeCell ref="B8:I8"/>
    <mergeCell ref="B10:I10"/>
    <mergeCell ref="B11:I11"/>
    <mergeCell ref="B12:J12"/>
  </mergeCells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Sheet2" enableFormatConditionsCalculation="0"/>
  <dimension ref="A1:E105"/>
  <sheetViews>
    <sheetView tabSelected="1" zoomScale="70" zoomScaleNormal="70" zoomScaleSheetLayoutView="20" zoomScalePageLayoutView="70" workbookViewId="0">
      <selection activeCell="A96" sqref="A96"/>
    </sheetView>
  </sheetViews>
  <sheetFormatPr baseColWidth="10" defaultColWidth="9.1640625" defaultRowHeight="14"/>
  <cols>
    <col min="1" max="1" width="20.1640625" style="8" bestFit="1" customWidth="1"/>
    <col min="2" max="2" width="13.33203125" style="1" bestFit="1" customWidth="1"/>
    <col min="3" max="3" width="12.83203125" style="1" bestFit="1" customWidth="1"/>
    <col min="4" max="4" width="13" style="1" bestFit="1" customWidth="1"/>
    <col min="5" max="5" width="20.6640625" style="1" bestFit="1" customWidth="1"/>
    <col min="6" max="16384" width="9.1640625" style="1"/>
  </cols>
  <sheetData>
    <row r="1" spans="1:5" ht="29" thickBot="1">
      <c r="A1" s="28" t="s">
        <v>14</v>
      </c>
      <c r="B1" s="9" t="s">
        <v>10</v>
      </c>
      <c r="C1" s="10" t="s">
        <v>11</v>
      </c>
      <c r="D1" s="10" t="s">
        <v>12</v>
      </c>
      <c r="E1" s="11" t="s">
        <v>13</v>
      </c>
    </row>
    <row r="2" spans="1:5">
      <c r="A2" s="29">
        <v>40087</v>
      </c>
      <c r="B2" s="13">
        <v>77076</v>
      </c>
      <c r="C2" s="13">
        <v>73311</v>
      </c>
      <c r="D2" s="13">
        <f>B2-C2</f>
        <v>3765</v>
      </c>
      <c r="E2" s="20">
        <f t="shared" ref="E2:E26" si="0">C2/B2</f>
        <v>0.95115210960610308</v>
      </c>
    </row>
    <row r="3" spans="1:5">
      <c r="A3" s="30">
        <v>40118</v>
      </c>
      <c r="B3" s="14">
        <v>74197</v>
      </c>
      <c r="C3" s="15">
        <v>71066</v>
      </c>
      <c r="D3" s="14">
        <f t="shared" ref="D3:D26" si="1">B3-C3</f>
        <v>3131</v>
      </c>
      <c r="E3" s="21">
        <f t="shared" si="0"/>
        <v>0.95780152836368049</v>
      </c>
    </row>
    <row r="4" spans="1:5">
      <c r="A4" s="30">
        <v>40148</v>
      </c>
      <c r="B4" s="14">
        <v>74042</v>
      </c>
      <c r="C4" s="14">
        <v>71004</v>
      </c>
      <c r="D4" s="14">
        <f t="shared" si="1"/>
        <v>3038</v>
      </c>
      <c r="E4" s="21">
        <f t="shared" si="0"/>
        <v>0.95896923367818265</v>
      </c>
    </row>
    <row r="5" spans="1:5">
      <c r="A5" s="30">
        <v>40179</v>
      </c>
      <c r="B5" s="15">
        <v>62258</v>
      </c>
      <c r="C5" s="15">
        <v>58337</v>
      </c>
      <c r="D5" s="15">
        <f t="shared" si="1"/>
        <v>3921</v>
      </c>
      <c r="E5" s="21">
        <f t="shared" si="0"/>
        <v>0.93702014198978445</v>
      </c>
    </row>
    <row r="6" spans="1:5">
      <c r="A6" s="30">
        <v>40210</v>
      </c>
      <c r="B6" s="15">
        <v>73275</v>
      </c>
      <c r="C6" s="15">
        <v>70750</v>
      </c>
      <c r="D6" s="15">
        <f t="shared" si="1"/>
        <v>2525</v>
      </c>
      <c r="E6" s="21">
        <f t="shared" si="0"/>
        <v>0.96554077106789493</v>
      </c>
    </row>
    <row r="7" spans="1:5" ht="15" thickBot="1">
      <c r="A7" s="30">
        <v>40238</v>
      </c>
      <c r="B7" s="18">
        <v>88942</v>
      </c>
      <c r="C7" s="18">
        <v>85609</v>
      </c>
      <c r="D7" s="18">
        <f t="shared" si="1"/>
        <v>3333</v>
      </c>
      <c r="E7" s="22">
        <f t="shared" si="0"/>
        <v>0.96252614063097297</v>
      </c>
    </row>
    <row r="8" spans="1:5">
      <c r="A8" s="31">
        <v>40269</v>
      </c>
      <c r="B8" s="12">
        <v>76011</v>
      </c>
      <c r="C8" s="12">
        <v>72442</v>
      </c>
      <c r="D8" s="12">
        <f t="shared" si="1"/>
        <v>3569</v>
      </c>
      <c r="E8" s="20">
        <f t="shared" si="0"/>
        <v>0.95304626961887096</v>
      </c>
    </row>
    <row r="9" spans="1:5">
      <c r="A9" s="32">
        <v>40299</v>
      </c>
      <c r="B9" s="15">
        <v>77000</v>
      </c>
      <c r="C9" s="15">
        <v>73865</v>
      </c>
      <c r="D9" s="15">
        <f t="shared" si="1"/>
        <v>3135</v>
      </c>
      <c r="E9" s="21">
        <f t="shared" si="0"/>
        <v>0.9592857142857143</v>
      </c>
    </row>
    <row r="10" spans="1:5">
      <c r="A10" s="32">
        <v>40330</v>
      </c>
      <c r="B10" s="15">
        <v>91165</v>
      </c>
      <c r="C10" s="15">
        <v>86762</v>
      </c>
      <c r="D10" s="15">
        <f t="shared" si="1"/>
        <v>4403</v>
      </c>
      <c r="E10" s="21">
        <f t="shared" si="0"/>
        <v>0.95170295617835787</v>
      </c>
    </row>
    <row r="11" spans="1:5">
      <c r="A11" s="32">
        <v>40360</v>
      </c>
      <c r="B11" s="15">
        <v>90171</v>
      </c>
      <c r="C11" s="15">
        <v>85823</v>
      </c>
      <c r="D11" s="15">
        <f t="shared" si="1"/>
        <v>4348</v>
      </c>
      <c r="E11" s="21">
        <f t="shared" si="0"/>
        <v>0.95178050592762642</v>
      </c>
    </row>
    <row r="12" spans="1:5">
      <c r="A12" s="32">
        <v>40391</v>
      </c>
      <c r="B12" s="15">
        <v>85633</v>
      </c>
      <c r="C12" s="15">
        <v>81118</v>
      </c>
      <c r="D12" s="15">
        <f t="shared" si="1"/>
        <v>4515</v>
      </c>
      <c r="E12" s="21">
        <f t="shared" si="0"/>
        <v>0.94727499912416946</v>
      </c>
    </row>
    <row r="13" spans="1:5">
      <c r="A13" s="32">
        <v>40422</v>
      </c>
      <c r="B13" s="15">
        <v>86849</v>
      </c>
      <c r="C13" s="15">
        <v>82485</v>
      </c>
      <c r="D13" s="15">
        <f t="shared" si="1"/>
        <v>4364</v>
      </c>
      <c r="E13" s="21">
        <f t="shared" si="0"/>
        <v>0.94975186818501078</v>
      </c>
    </row>
    <row r="14" spans="1:5">
      <c r="A14" s="32">
        <v>40452</v>
      </c>
      <c r="B14" s="15">
        <v>81851</v>
      </c>
      <c r="C14" s="15">
        <v>78322</v>
      </c>
      <c r="D14" s="15">
        <f t="shared" si="1"/>
        <v>3529</v>
      </c>
      <c r="E14" s="21">
        <f t="shared" si="0"/>
        <v>0.95688507165459191</v>
      </c>
    </row>
    <row r="15" spans="1:5">
      <c r="A15" s="32">
        <v>40483</v>
      </c>
      <c r="B15" s="15">
        <v>87082</v>
      </c>
      <c r="C15" s="15">
        <v>83800</v>
      </c>
      <c r="D15" s="15">
        <f t="shared" si="1"/>
        <v>3282</v>
      </c>
      <c r="E15" s="21">
        <f t="shared" si="0"/>
        <v>0.96231138467191846</v>
      </c>
    </row>
    <row r="16" spans="1:5">
      <c r="A16" s="32">
        <v>40513</v>
      </c>
      <c r="B16" s="16">
        <v>74685</v>
      </c>
      <c r="C16" s="15">
        <v>70629</v>
      </c>
      <c r="D16" s="15">
        <f t="shared" si="1"/>
        <v>4056</v>
      </c>
      <c r="E16" s="21">
        <f t="shared" si="0"/>
        <v>0.94569190600522191</v>
      </c>
    </row>
    <row r="17" spans="1:5">
      <c r="A17" s="32">
        <v>40544</v>
      </c>
      <c r="B17" s="16">
        <v>71179</v>
      </c>
      <c r="C17" s="15">
        <v>67644</v>
      </c>
      <c r="D17" s="15">
        <f t="shared" si="1"/>
        <v>3535</v>
      </c>
      <c r="E17" s="21">
        <f t="shared" si="0"/>
        <v>0.95033647564590684</v>
      </c>
    </row>
    <row r="18" spans="1:5">
      <c r="A18" s="32">
        <v>40575</v>
      </c>
      <c r="B18" s="16">
        <v>81546</v>
      </c>
      <c r="C18" s="15">
        <v>78910</v>
      </c>
      <c r="D18" s="15">
        <f t="shared" si="1"/>
        <v>2636</v>
      </c>
      <c r="E18" s="21">
        <f t="shared" si="0"/>
        <v>0.96767468667991074</v>
      </c>
    </row>
    <row r="19" spans="1:5" ht="15" thickBot="1">
      <c r="A19" s="32">
        <v>40603</v>
      </c>
      <c r="B19" s="17">
        <v>95866</v>
      </c>
      <c r="C19" s="18">
        <v>92201</v>
      </c>
      <c r="D19" s="18">
        <f t="shared" si="1"/>
        <v>3665</v>
      </c>
      <c r="E19" s="22">
        <f t="shared" si="0"/>
        <v>0.96176955333486325</v>
      </c>
    </row>
    <row r="20" spans="1:5">
      <c r="A20" s="31">
        <v>40634</v>
      </c>
      <c r="B20" s="19">
        <v>85439</v>
      </c>
      <c r="C20" s="12">
        <v>82067</v>
      </c>
      <c r="D20" s="12">
        <f t="shared" si="1"/>
        <v>3372</v>
      </c>
      <c r="E20" s="20">
        <f t="shared" si="0"/>
        <v>0.96053324594154899</v>
      </c>
    </row>
    <row r="21" spans="1:5">
      <c r="A21" s="32">
        <v>40664</v>
      </c>
      <c r="B21" s="16">
        <v>86597</v>
      </c>
      <c r="C21" s="15">
        <v>82275</v>
      </c>
      <c r="D21" s="15">
        <f t="shared" si="1"/>
        <v>4322</v>
      </c>
      <c r="E21" s="21">
        <f t="shared" si="0"/>
        <v>0.95009064979156321</v>
      </c>
    </row>
    <row r="22" spans="1:5">
      <c r="A22" s="32">
        <v>40695</v>
      </c>
      <c r="B22" s="16">
        <v>95323</v>
      </c>
      <c r="C22" s="15">
        <v>90831</v>
      </c>
      <c r="D22" s="15">
        <f t="shared" si="1"/>
        <v>4492</v>
      </c>
      <c r="E22" s="21">
        <f t="shared" si="0"/>
        <v>0.95287601103616126</v>
      </c>
    </row>
    <row r="23" spans="1:5" s="7" customFormat="1">
      <c r="A23" s="32">
        <v>40725</v>
      </c>
      <c r="B23" s="23">
        <v>90240</v>
      </c>
      <c r="C23" s="24">
        <v>86338</v>
      </c>
      <c r="D23" s="24">
        <f t="shared" si="1"/>
        <v>3902</v>
      </c>
      <c r="E23" s="21">
        <f t="shared" si="0"/>
        <v>0.95675975177304962</v>
      </c>
    </row>
    <row r="24" spans="1:5" s="7" customFormat="1">
      <c r="A24" s="32">
        <v>40756</v>
      </c>
      <c r="B24" s="23">
        <v>94528</v>
      </c>
      <c r="C24" s="24">
        <v>90485</v>
      </c>
      <c r="D24" s="24">
        <f t="shared" si="1"/>
        <v>4043</v>
      </c>
      <c r="E24" s="21">
        <f t="shared" si="0"/>
        <v>0.95722960392687884</v>
      </c>
    </row>
    <row r="25" spans="1:5" s="25" customFormat="1">
      <c r="A25" s="32">
        <v>40787</v>
      </c>
      <c r="B25" s="23">
        <v>89565</v>
      </c>
      <c r="C25" s="24">
        <v>85576</v>
      </c>
      <c r="D25" s="24">
        <f t="shared" si="1"/>
        <v>3989</v>
      </c>
      <c r="E25" s="21">
        <f t="shared" si="0"/>
        <v>0.95546251325852738</v>
      </c>
    </row>
    <row r="26" spans="1:5" s="25" customFormat="1">
      <c r="A26" s="32">
        <v>40817</v>
      </c>
      <c r="B26" s="23">
        <v>92711</v>
      </c>
      <c r="C26" s="24">
        <v>89027</v>
      </c>
      <c r="D26" s="24">
        <f t="shared" si="1"/>
        <v>3684</v>
      </c>
      <c r="E26" s="21">
        <f t="shared" si="0"/>
        <v>0.96026361488927958</v>
      </c>
    </row>
    <row r="27" spans="1:5" s="25" customFormat="1">
      <c r="A27" s="32">
        <v>40848</v>
      </c>
      <c r="B27" s="23">
        <v>97704</v>
      </c>
      <c r="C27" s="24">
        <v>94022</v>
      </c>
      <c r="D27" s="24">
        <f t="shared" ref="D27:D38" si="2">B27-C27</f>
        <v>3682</v>
      </c>
      <c r="E27" s="21">
        <f t="shared" ref="E27:E38" si="3">C27/B27</f>
        <v>0.9623147465815115</v>
      </c>
    </row>
    <row r="28" spans="1:5" s="25" customFormat="1">
      <c r="A28" s="32">
        <v>40878</v>
      </c>
      <c r="B28" s="23">
        <v>86227</v>
      </c>
      <c r="C28" s="24">
        <v>83102</v>
      </c>
      <c r="D28" s="24">
        <f t="shared" si="2"/>
        <v>3125</v>
      </c>
      <c r="E28" s="21">
        <f t="shared" si="3"/>
        <v>0.96375845152910344</v>
      </c>
    </row>
    <row r="29" spans="1:5" s="25" customFormat="1">
      <c r="A29" s="32">
        <v>40909</v>
      </c>
      <c r="B29" s="16">
        <v>85910</v>
      </c>
      <c r="C29" s="15">
        <v>82522</v>
      </c>
      <c r="D29" s="15">
        <f t="shared" si="2"/>
        <v>3388</v>
      </c>
      <c r="E29" s="21">
        <f t="shared" si="3"/>
        <v>0.96056338028169019</v>
      </c>
    </row>
    <row r="30" spans="1:5" s="25" customFormat="1">
      <c r="A30" s="32">
        <v>40940</v>
      </c>
      <c r="B30" s="16">
        <v>94440</v>
      </c>
      <c r="C30" s="15">
        <v>91121</v>
      </c>
      <c r="D30" s="15">
        <f t="shared" si="2"/>
        <v>3319</v>
      </c>
      <c r="E30" s="21">
        <f t="shared" si="3"/>
        <v>0.96485599322321047</v>
      </c>
    </row>
    <row r="31" spans="1:5" s="25" customFormat="1" ht="15" thickBot="1">
      <c r="A31" s="32">
        <v>40969</v>
      </c>
      <c r="B31" s="17">
        <v>105410</v>
      </c>
      <c r="C31" s="18">
        <v>101437</v>
      </c>
      <c r="D31" s="18">
        <f t="shared" si="2"/>
        <v>3973</v>
      </c>
      <c r="E31" s="22">
        <f t="shared" si="3"/>
        <v>0.96230907883502514</v>
      </c>
    </row>
    <row r="32" spans="1:5" s="25" customFormat="1">
      <c r="A32" s="31">
        <v>41000</v>
      </c>
      <c r="B32" s="19">
        <v>93011</v>
      </c>
      <c r="C32" s="12">
        <v>87953</v>
      </c>
      <c r="D32" s="12">
        <f t="shared" si="2"/>
        <v>5058</v>
      </c>
      <c r="E32" s="20">
        <f t="shared" si="3"/>
        <v>0.94561933534743203</v>
      </c>
    </row>
    <row r="33" spans="1:5" s="25" customFormat="1">
      <c r="A33" s="32">
        <v>41030</v>
      </c>
      <c r="B33" s="16">
        <v>113019</v>
      </c>
      <c r="C33" s="15">
        <v>108395</v>
      </c>
      <c r="D33" s="15">
        <f t="shared" si="2"/>
        <v>4624</v>
      </c>
      <c r="E33" s="21">
        <f t="shared" si="3"/>
        <v>0.95908652527451133</v>
      </c>
    </row>
    <row r="34" spans="1:5" s="25" customFormat="1">
      <c r="A34" s="32">
        <v>41061</v>
      </c>
      <c r="B34" s="16">
        <v>93276</v>
      </c>
      <c r="C34" s="15">
        <v>88516</v>
      </c>
      <c r="D34" s="15">
        <f t="shared" si="2"/>
        <v>4760</v>
      </c>
      <c r="E34" s="21">
        <f t="shared" si="3"/>
        <v>0.94896865217204851</v>
      </c>
    </row>
    <row r="35" spans="1:5" s="25" customFormat="1">
      <c r="A35" s="32">
        <v>41091</v>
      </c>
      <c r="B35" s="23">
        <v>107057</v>
      </c>
      <c r="C35" s="24">
        <v>102244</v>
      </c>
      <c r="D35" s="24">
        <f t="shared" si="2"/>
        <v>4813</v>
      </c>
      <c r="E35" s="21">
        <f t="shared" si="3"/>
        <v>0.95504264083619006</v>
      </c>
    </row>
    <row r="36" spans="1:5" s="25" customFormat="1">
      <c r="A36" s="32">
        <v>41122</v>
      </c>
      <c r="B36" s="23">
        <v>103187</v>
      </c>
      <c r="C36" s="24">
        <v>98324</v>
      </c>
      <c r="D36" s="24">
        <f t="shared" si="2"/>
        <v>4863</v>
      </c>
      <c r="E36" s="21">
        <f t="shared" si="3"/>
        <v>0.95287197030633708</v>
      </c>
    </row>
    <row r="37" spans="1:5" s="25" customFormat="1">
      <c r="A37" s="32">
        <v>41153</v>
      </c>
      <c r="B37" s="23">
        <v>93836</v>
      </c>
      <c r="C37" s="24">
        <v>89552</v>
      </c>
      <c r="D37" s="24">
        <f t="shared" si="2"/>
        <v>4284</v>
      </c>
      <c r="E37" s="21">
        <f t="shared" si="3"/>
        <v>0.95434588004603782</v>
      </c>
    </row>
    <row r="38" spans="1:5" s="25" customFormat="1">
      <c r="A38" s="32">
        <v>41183</v>
      </c>
      <c r="B38" s="23">
        <v>116502</v>
      </c>
      <c r="C38" s="24">
        <v>111503</v>
      </c>
      <c r="D38" s="24">
        <f t="shared" si="2"/>
        <v>4999</v>
      </c>
      <c r="E38" s="21">
        <f t="shared" si="3"/>
        <v>0.95709086539286881</v>
      </c>
    </row>
    <row r="39" spans="1:5" s="25" customFormat="1">
      <c r="A39" s="32">
        <v>41214</v>
      </c>
      <c r="B39" s="23">
        <v>107122</v>
      </c>
      <c r="C39" s="24">
        <v>102501</v>
      </c>
      <c r="D39" s="24">
        <f t="shared" ref="D39:D64" si="4">B39-C39</f>
        <v>4621</v>
      </c>
      <c r="E39" s="21">
        <f t="shared" ref="E39:E64" si="5">C39/B39</f>
        <v>0.956862269188402</v>
      </c>
    </row>
    <row r="40" spans="1:5" s="25" customFormat="1">
      <c r="A40" s="32">
        <v>41244</v>
      </c>
      <c r="B40" s="23">
        <v>91933</v>
      </c>
      <c r="C40" s="24">
        <v>88426</v>
      </c>
      <c r="D40" s="24">
        <f t="shared" si="4"/>
        <v>3507</v>
      </c>
      <c r="E40" s="21">
        <f t="shared" si="5"/>
        <v>0.96185265356292082</v>
      </c>
    </row>
    <row r="41" spans="1:5" s="25" customFormat="1">
      <c r="A41" s="32">
        <v>41275</v>
      </c>
      <c r="B41" s="16">
        <v>95399</v>
      </c>
      <c r="C41" s="15">
        <v>90366</v>
      </c>
      <c r="D41" s="15">
        <f t="shared" si="4"/>
        <v>5033</v>
      </c>
      <c r="E41" s="21">
        <f t="shared" si="5"/>
        <v>0.94724263357058247</v>
      </c>
    </row>
    <row r="42" spans="1:5" s="25" customFormat="1">
      <c r="A42" s="32">
        <v>41306</v>
      </c>
      <c r="B42" s="16">
        <v>97265</v>
      </c>
      <c r="C42" s="15">
        <v>93665</v>
      </c>
      <c r="D42" s="15">
        <f t="shared" si="4"/>
        <v>3600</v>
      </c>
      <c r="E42" s="21">
        <f t="shared" si="5"/>
        <v>0.96298771397727856</v>
      </c>
    </row>
    <row r="43" spans="1:5" s="25" customFormat="1" ht="15" thickBot="1">
      <c r="A43" s="32">
        <v>41334</v>
      </c>
      <c r="B43" s="17">
        <v>103431</v>
      </c>
      <c r="C43" s="18">
        <v>99416</v>
      </c>
      <c r="D43" s="18">
        <f t="shared" si="4"/>
        <v>4015</v>
      </c>
      <c r="E43" s="22">
        <f t="shared" si="5"/>
        <v>0.96118185070240059</v>
      </c>
    </row>
    <row r="44" spans="1:5" s="25" customFormat="1">
      <c r="A44" s="31">
        <v>41365</v>
      </c>
      <c r="B44" s="19">
        <v>103952</v>
      </c>
      <c r="C44" s="12">
        <v>99019</v>
      </c>
      <c r="D44" s="12">
        <f t="shared" si="4"/>
        <v>4933</v>
      </c>
      <c r="E44" s="20">
        <f t="shared" si="5"/>
        <v>0.95254540557180234</v>
      </c>
    </row>
    <row r="45" spans="1:5" s="25" customFormat="1">
      <c r="A45" s="32">
        <v>41395</v>
      </c>
      <c r="B45" s="16">
        <v>111764</v>
      </c>
      <c r="C45" s="15">
        <v>107016</v>
      </c>
      <c r="D45" s="15">
        <f t="shared" si="4"/>
        <v>4748</v>
      </c>
      <c r="E45" s="21">
        <f t="shared" si="5"/>
        <v>0.95751762642711424</v>
      </c>
    </row>
    <row r="46" spans="1:5" s="25" customFormat="1">
      <c r="A46" s="32">
        <v>41426</v>
      </c>
      <c r="B46" s="16">
        <v>101592</v>
      </c>
      <c r="C46" s="15">
        <v>96977</v>
      </c>
      <c r="D46" s="15">
        <f t="shared" si="4"/>
        <v>4615</v>
      </c>
      <c r="E46" s="21">
        <f t="shared" si="5"/>
        <v>0.95457319473974334</v>
      </c>
    </row>
    <row r="47" spans="1:5" s="25" customFormat="1">
      <c r="A47" s="32">
        <v>41456</v>
      </c>
      <c r="B47" s="23">
        <v>122455</v>
      </c>
      <c r="C47" s="24">
        <v>117155</v>
      </c>
      <c r="D47" s="24">
        <f t="shared" si="4"/>
        <v>5300</v>
      </c>
      <c r="E47" s="21">
        <f t="shared" si="5"/>
        <v>0.95671879465926257</v>
      </c>
    </row>
    <row r="48" spans="1:5" s="25" customFormat="1">
      <c r="A48" s="32">
        <v>41487</v>
      </c>
      <c r="B48" s="23">
        <v>112169</v>
      </c>
      <c r="C48" s="24">
        <v>106469</v>
      </c>
      <c r="D48" s="24">
        <f t="shared" si="4"/>
        <v>5700</v>
      </c>
      <c r="E48" s="21">
        <f t="shared" si="5"/>
        <v>0.94918382084176556</v>
      </c>
    </row>
    <row r="49" spans="1:5" s="25" customFormat="1">
      <c r="A49" s="32">
        <v>41518</v>
      </c>
      <c r="B49" s="23">
        <v>107984</v>
      </c>
      <c r="C49" s="24">
        <v>102671</v>
      </c>
      <c r="D49" s="24">
        <f t="shared" si="4"/>
        <v>5313</v>
      </c>
      <c r="E49" s="21">
        <f t="shared" si="5"/>
        <v>0.95079826640983844</v>
      </c>
    </row>
    <row r="50" spans="1:5" s="25" customFormat="1">
      <c r="A50" s="32">
        <v>41548</v>
      </c>
      <c r="B50" s="23">
        <v>120165</v>
      </c>
      <c r="C50" s="24">
        <v>114949</v>
      </c>
      <c r="D50" s="24">
        <f t="shared" si="4"/>
        <v>5216</v>
      </c>
      <c r="E50" s="21">
        <f t="shared" si="5"/>
        <v>0.95659301793367457</v>
      </c>
    </row>
    <row r="51" spans="1:5" s="25" customFormat="1">
      <c r="A51" s="32">
        <v>41579</v>
      </c>
      <c r="B51" s="23">
        <v>113311</v>
      </c>
      <c r="C51" s="24">
        <v>108252</v>
      </c>
      <c r="D51" s="24">
        <f t="shared" si="4"/>
        <v>5059</v>
      </c>
      <c r="E51" s="21">
        <f t="shared" si="5"/>
        <v>0.95535296661400926</v>
      </c>
    </row>
    <row r="52" spans="1:5" s="25" customFormat="1">
      <c r="A52" s="32">
        <v>41609</v>
      </c>
      <c r="B52" s="23">
        <v>113348</v>
      </c>
      <c r="C52" s="24">
        <v>108298</v>
      </c>
      <c r="D52" s="24">
        <f t="shared" si="4"/>
        <v>5050</v>
      </c>
      <c r="E52" s="21">
        <f t="shared" si="5"/>
        <v>0.95544694216042625</v>
      </c>
    </row>
    <row r="53" spans="1:5" s="25" customFormat="1">
      <c r="A53" s="32">
        <v>41640</v>
      </c>
      <c r="B53" s="16">
        <v>113556</v>
      </c>
      <c r="C53" s="15">
        <v>106663</v>
      </c>
      <c r="D53" s="15">
        <f t="shared" si="4"/>
        <v>6893</v>
      </c>
      <c r="E53" s="21">
        <f t="shared" si="5"/>
        <v>0.93929867202085315</v>
      </c>
    </row>
    <row r="54" spans="1:5" s="25" customFormat="1">
      <c r="A54" s="32">
        <v>41671</v>
      </c>
      <c r="B54" s="16">
        <v>111623</v>
      </c>
      <c r="C54" s="15">
        <v>107011</v>
      </c>
      <c r="D54" s="15">
        <f t="shared" si="4"/>
        <v>4612</v>
      </c>
      <c r="E54" s="21">
        <f t="shared" si="5"/>
        <v>0.95868235041165351</v>
      </c>
    </row>
    <row r="55" spans="1:5" s="25" customFormat="1" ht="15" thickBot="1">
      <c r="A55" s="32">
        <v>41699</v>
      </c>
      <c r="B55" s="17">
        <v>122211</v>
      </c>
      <c r="C55" s="18">
        <v>116515</v>
      </c>
      <c r="D55" s="18">
        <f t="shared" si="4"/>
        <v>5696</v>
      </c>
      <c r="E55" s="22">
        <f t="shared" si="5"/>
        <v>0.95339208418227495</v>
      </c>
    </row>
    <row r="56" spans="1:5" s="25" customFormat="1">
      <c r="A56" s="31">
        <v>41730</v>
      </c>
      <c r="B56" s="19">
        <v>125534</v>
      </c>
      <c r="C56" s="12">
        <v>117338</v>
      </c>
      <c r="D56" s="12">
        <f t="shared" si="4"/>
        <v>8196</v>
      </c>
      <c r="E56" s="20">
        <f t="shared" si="5"/>
        <v>0.93471091497124281</v>
      </c>
    </row>
    <row r="57" spans="1:5" s="25" customFormat="1">
      <c r="A57" s="32">
        <v>41760</v>
      </c>
      <c r="B57" s="16">
        <v>120800</v>
      </c>
      <c r="C57" s="15">
        <v>113054</v>
      </c>
      <c r="D57" s="15">
        <f t="shared" si="4"/>
        <v>7746</v>
      </c>
      <c r="E57" s="21">
        <f t="shared" si="5"/>
        <v>0.93587748344370858</v>
      </c>
    </row>
    <row r="58" spans="1:5" s="25" customFormat="1">
      <c r="A58" s="32">
        <v>41791</v>
      </c>
      <c r="B58" s="16">
        <v>128373</v>
      </c>
      <c r="C58" s="15">
        <v>120012</v>
      </c>
      <c r="D58" s="15">
        <f t="shared" si="4"/>
        <v>8361</v>
      </c>
      <c r="E58" s="21">
        <f t="shared" si="5"/>
        <v>0.93486948190039965</v>
      </c>
    </row>
    <row r="59" spans="1:5" s="25" customFormat="1">
      <c r="A59" s="32">
        <v>41821</v>
      </c>
      <c r="B59" s="23">
        <v>140934</v>
      </c>
      <c r="C59" s="24">
        <v>132502</v>
      </c>
      <c r="D59" s="24">
        <f t="shared" si="4"/>
        <v>8432</v>
      </c>
      <c r="E59" s="21">
        <f t="shared" si="5"/>
        <v>0.94017057629812539</v>
      </c>
    </row>
    <row r="60" spans="1:5" s="25" customFormat="1">
      <c r="A60" s="32">
        <v>41852</v>
      </c>
      <c r="B60" s="23">
        <v>118995</v>
      </c>
      <c r="C60" s="24">
        <v>110715</v>
      </c>
      <c r="D60" s="24">
        <f t="shared" si="4"/>
        <v>8280</v>
      </c>
      <c r="E60" s="21">
        <f t="shared" si="5"/>
        <v>0.93041724442203455</v>
      </c>
    </row>
    <row r="61" spans="1:5" s="25" customFormat="1">
      <c r="A61" s="32">
        <v>41883</v>
      </c>
      <c r="B61" s="23">
        <v>124261</v>
      </c>
      <c r="C61" s="24">
        <v>116662</v>
      </c>
      <c r="D61" s="24">
        <f t="shared" si="4"/>
        <v>7599</v>
      </c>
      <c r="E61" s="21">
        <f t="shared" si="5"/>
        <v>0.93884646027313479</v>
      </c>
    </row>
    <row r="62" spans="1:5" s="25" customFormat="1">
      <c r="A62" s="32">
        <v>41913</v>
      </c>
      <c r="B62" s="23">
        <v>135049</v>
      </c>
      <c r="C62" s="24">
        <v>127795</v>
      </c>
      <c r="D62" s="24">
        <f t="shared" si="4"/>
        <v>7254</v>
      </c>
      <c r="E62" s="21">
        <f t="shared" si="5"/>
        <v>0.94628616280016886</v>
      </c>
    </row>
    <row r="63" spans="1:5" s="25" customFormat="1">
      <c r="A63" s="32">
        <v>41944</v>
      </c>
      <c r="B63" s="23">
        <v>125996</v>
      </c>
      <c r="C63" s="24">
        <v>119342</v>
      </c>
      <c r="D63" s="24">
        <f t="shared" si="4"/>
        <v>6654</v>
      </c>
      <c r="E63" s="21">
        <f t="shared" si="5"/>
        <v>0.94718879964443314</v>
      </c>
    </row>
    <row r="64" spans="1:5" s="25" customFormat="1">
      <c r="A64" s="32">
        <v>41974</v>
      </c>
      <c r="B64" s="23">
        <v>133004</v>
      </c>
      <c r="C64" s="24">
        <v>126168</v>
      </c>
      <c r="D64" s="24">
        <f t="shared" si="4"/>
        <v>6836</v>
      </c>
      <c r="E64" s="21">
        <f t="shared" si="5"/>
        <v>0.94860304953234487</v>
      </c>
    </row>
    <row r="65" spans="1:5" s="25" customFormat="1">
      <c r="A65" s="32">
        <v>42005</v>
      </c>
      <c r="B65" s="16">
        <v>115165</v>
      </c>
      <c r="C65" s="15">
        <v>108130</v>
      </c>
      <c r="D65" s="15">
        <f t="shared" ref="D65:D70" si="6">B65-C65</f>
        <v>7035</v>
      </c>
      <c r="E65" s="21">
        <f t="shared" ref="E65:E70" si="7">C65/B65</f>
        <v>0.93891373247080279</v>
      </c>
    </row>
    <row r="66" spans="1:5" s="25" customFormat="1">
      <c r="A66" s="32">
        <v>42036</v>
      </c>
      <c r="B66" s="16">
        <v>127180</v>
      </c>
      <c r="C66" s="15">
        <v>121550</v>
      </c>
      <c r="D66" s="15">
        <f t="shared" si="6"/>
        <v>5630</v>
      </c>
      <c r="E66" s="21">
        <f t="shared" si="7"/>
        <v>0.95573203333857526</v>
      </c>
    </row>
    <row r="67" spans="1:5" s="25" customFormat="1" ht="15" thickBot="1">
      <c r="A67" s="32">
        <v>42064</v>
      </c>
      <c r="B67" s="16">
        <v>150069</v>
      </c>
      <c r="C67" s="15">
        <v>141815</v>
      </c>
      <c r="D67" s="15">
        <f t="shared" si="6"/>
        <v>8254</v>
      </c>
      <c r="E67" s="21">
        <f t="shared" si="7"/>
        <v>0.94499863396171091</v>
      </c>
    </row>
    <row r="68" spans="1:5" s="25" customFormat="1">
      <c r="A68" s="31">
        <v>42095</v>
      </c>
      <c r="B68" s="12">
        <v>135801</v>
      </c>
      <c r="C68" s="12">
        <v>125831</v>
      </c>
      <c r="D68" s="12">
        <f t="shared" si="6"/>
        <v>9970</v>
      </c>
      <c r="E68" s="20">
        <f t="shared" si="7"/>
        <v>0.92658375122421777</v>
      </c>
    </row>
    <row r="69" spans="1:5" s="25" customFormat="1">
      <c r="A69" s="32">
        <v>42125</v>
      </c>
      <c r="B69" s="15">
        <v>132252</v>
      </c>
      <c r="C69" s="15">
        <v>124735</v>
      </c>
      <c r="D69" s="15">
        <f t="shared" si="6"/>
        <v>7517</v>
      </c>
      <c r="E69" s="21">
        <f t="shared" si="7"/>
        <v>0.94316154009013098</v>
      </c>
    </row>
    <row r="70" spans="1:5" s="25" customFormat="1">
      <c r="A70" s="32">
        <v>42156</v>
      </c>
      <c r="B70" s="15">
        <v>148674</v>
      </c>
      <c r="C70" s="15">
        <v>139893</v>
      </c>
      <c r="D70" s="15">
        <f t="shared" si="6"/>
        <v>8781</v>
      </c>
      <c r="E70" s="21">
        <f t="shared" si="7"/>
        <v>0.94093789095605151</v>
      </c>
    </row>
    <row r="71" spans="1:5" s="25" customFormat="1">
      <c r="A71" s="32">
        <v>42186</v>
      </c>
      <c r="B71" s="15">
        <v>154952</v>
      </c>
      <c r="C71" s="15">
        <v>145519</v>
      </c>
      <c r="D71" s="15">
        <f t="shared" ref="D71" si="8">B71-C71</f>
        <v>9433</v>
      </c>
      <c r="E71" s="21">
        <f t="shared" ref="E71" si="9">C71/B71</f>
        <v>0.93912308327740202</v>
      </c>
    </row>
    <row r="72" spans="1:5" s="25" customFormat="1">
      <c r="A72" s="32">
        <v>42217</v>
      </c>
      <c r="B72" s="15">
        <v>135373</v>
      </c>
      <c r="C72" s="15">
        <v>126138</v>
      </c>
      <c r="D72" s="15">
        <f>$B$72-$C$72</f>
        <v>9235</v>
      </c>
      <c r="E72" s="21">
        <f>$C$72/$B$72</f>
        <v>0.9317810789448413</v>
      </c>
    </row>
    <row r="73" spans="1:5" s="25" customFormat="1">
      <c r="A73" s="32">
        <v>42248</v>
      </c>
      <c r="B73" s="15">
        <v>143438</v>
      </c>
      <c r="C73" s="15">
        <v>133858</v>
      </c>
      <c r="D73" s="15">
        <f>$B$73-$C$73</f>
        <v>9580</v>
      </c>
      <c r="E73" s="21">
        <f>$C$73/$B$73</f>
        <v>0.93321156178976283</v>
      </c>
    </row>
    <row r="74" spans="1:5" s="25" customFormat="1">
      <c r="A74" s="32">
        <v>42278</v>
      </c>
      <c r="B74" s="15">
        <v>145091</v>
      </c>
      <c r="C74" s="15">
        <v>137451</v>
      </c>
      <c r="D74" s="15">
        <f>$B$74-$C$74</f>
        <v>7640</v>
      </c>
      <c r="E74" s="21">
        <f>$C$74/$B$74</f>
        <v>0.94734339138885248</v>
      </c>
    </row>
    <row r="75" spans="1:5" s="25" customFormat="1">
      <c r="A75" s="32">
        <v>42309</v>
      </c>
      <c r="B75" s="15">
        <v>145944</v>
      </c>
      <c r="C75" s="15">
        <v>138280</v>
      </c>
      <c r="D75" s="15">
        <f>$B$75-$C$75</f>
        <v>7664</v>
      </c>
      <c r="E75" s="21">
        <f>$C$75/$B$75</f>
        <v>0.94748670723017048</v>
      </c>
    </row>
    <row r="76" spans="1:5" s="25" customFormat="1">
      <c r="A76" s="32">
        <v>42339</v>
      </c>
      <c r="B76" s="15">
        <v>146808</v>
      </c>
      <c r="C76" s="15">
        <v>139211</v>
      </c>
      <c r="D76" s="15">
        <f>$B$76-$C$76</f>
        <v>7597</v>
      </c>
      <c r="E76" s="21">
        <f>$C$76/$B$76</f>
        <v>0.94825213884801918</v>
      </c>
    </row>
    <row r="77" spans="1:5" s="25" customFormat="1">
      <c r="A77" s="32">
        <v>42370</v>
      </c>
      <c r="B77" s="15">
        <v>124889</v>
      </c>
      <c r="C77" s="15">
        <v>116836</v>
      </c>
      <c r="D77" s="15">
        <f>$B$77-$C$77</f>
        <v>8053</v>
      </c>
      <c r="E77" s="21">
        <f>$C$77/$B$77</f>
        <v>0.93551874064168983</v>
      </c>
    </row>
    <row r="78" spans="1:5" s="25" customFormat="1">
      <c r="A78" s="32">
        <v>42401</v>
      </c>
      <c r="B78" s="15">
        <v>145615</v>
      </c>
      <c r="C78" s="15">
        <v>138933</v>
      </c>
      <c r="D78" s="15">
        <f>$B$78-$C$78</f>
        <v>6682</v>
      </c>
      <c r="E78" s="21">
        <f>$C$78/$B$78</f>
        <v>0.9541118703430278</v>
      </c>
    </row>
    <row r="79" spans="1:5" s="25" customFormat="1" ht="15" thickBot="1">
      <c r="A79" s="32">
        <v>42430</v>
      </c>
      <c r="B79" s="15">
        <v>155180</v>
      </c>
      <c r="C79" s="15">
        <v>147218</v>
      </c>
      <c r="D79" s="15">
        <f>$B$79-$C$79</f>
        <v>7962</v>
      </c>
      <c r="E79" s="21">
        <f>$C$79/$B$79</f>
        <v>0.94869184173218202</v>
      </c>
    </row>
    <row r="80" spans="1:5" s="25" customFormat="1">
      <c r="A80" s="31">
        <v>42461</v>
      </c>
      <c r="B80" s="12">
        <v>150813</v>
      </c>
      <c r="C80" s="12">
        <v>140315</v>
      </c>
      <c r="D80" s="12">
        <f>$B$80-$C$80</f>
        <v>10498</v>
      </c>
      <c r="E80" s="20">
        <f>$C$80/$B$80</f>
        <v>0.93039061619356422</v>
      </c>
    </row>
    <row r="81" spans="1:5" s="25" customFormat="1">
      <c r="A81" s="32">
        <v>42491</v>
      </c>
      <c r="B81" s="15">
        <v>158154</v>
      </c>
      <c r="C81" s="15">
        <v>148701</v>
      </c>
      <c r="D81" s="15">
        <f>$B$81-$C$81</f>
        <v>9453</v>
      </c>
      <c r="E81" s="21">
        <f>$C$81/$B$81</f>
        <v>0.94022914374596911</v>
      </c>
    </row>
    <row r="82" spans="1:5" s="25" customFormat="1">
      <c r="A82" s="32">
        <v>42522</v>
      </c>
      <c r="B82" s="15">
        <v>162061</v>
      </c>
      <c r="C82" s="15">
        <v>152104</v>
      </c>
      <c r="D82" s="15">
        <f>$B$82-$C$82</f>
        <v>9957</v>
      </c>
      <c r="E82" s="21">
        <f>$C$82/$B$82</f>
        <v>0.93856017178716655</v>
      </c>
    </row>
    <row r="83" spans="1:5" s="25" customFormat="1">
      <c r="A83" s="32">
        <v>42552</v>
      </c>
      <c r="B83" s="15">
        <v>147349</v>
      </c>
      <c r="C83" s="15">
        <v>139065</v>
      </c>
      <c r="D83" s="15">
        <f>$B$83-$C$83</f>
        <v>8284</v>
      </c>
      <c r="E83" s="21">
        <f>$C$83/$B$83</f>
        <v>0.94377973382920821</v>
      </c>
    </row>
    <row r="84" spans="1:5" s="25" customFormat="1">
      <c r="A84" s="32">
        <v>42583</v>
      </c>
      <c r="B84" s="15">
        <v>162001</v>
      </c>
      <c r="C84" s="15">
        <v>152222</v>
      </c>
      <c r="D84" s="15">
        <f>$B$84-$C$84</f>
        <v>9779</v>
      </c>
      <c r="E84" s="21">
        <f>$C$84/$B$84</f>
        <v>0.93963617508533903</v>
      </c>
    </row>
    <row r="85" spans="1:5" s="25" customFormat="1">
      <c r="A85" s="32">
        <v>42614</v>
      </c>
      <c r="B85" s="15">
        <v>157181</v>
      </c>
      <c r="C85" s="15">
        <v>147922</v>
      </c>
      <c r="D85" s="15">
        <f>$B$85-$C$85</f>
        <v>9259</v>
      </c>
      <c r="E85" s="21">
        <f>$C$85/$B$85</f>
        <v>0.94109338915008811</v>
      </c>
    </row>
    <row r="86" spans="1:5" s="25" customFormat="1">
      <c r="A86" s="32">
        <v>42644</v>
      </c>
      <c r="B86" s="15">
        <v>157652</v>
      </c>
      <c r="C86" s="15">
        <v>149514</v>
      </c>
      <c r="D86" s="15">
        <f>$B$86-$C$86</f>
        <v>8138</v>
      </c>
      <c r="E86" s="21">
        <f>$C$86/$B$86</f>
        <v>0.94837997615000125</v>
      </c>
    </row>
    <row r="87" spans="1:5" s="25" customFormat="1">
      <c r="A87" s="32">
        <v>42675</v>
      </c>
      <c r="B87" s="15">
        <v>162356</v>
      </c>
      <c r="C87" s="15">
        <v>154468</v>
      </c>
      <c r="D87" s="15">
        <f>$B$87-$C$87</f>
        <v>7888</v>
      </c>
      <c r="E87" s="21">
        <f>$C$87/$B$87</f>
        <v>0.95141540811549929</v>
      </c>
    </row>
    <row r="88" spans="1:5" s="25" customFormat="1">
      <c r="A88" s="32">
        <v>42705</v>
      </c>
      <c r="B88" s="15">
        <v>148479</v>
      </c>
      <c r="C88" s="15">
        <v>141734</v>
      </c>
      <c r="D88" s="15">
        <f>$B$88-$C$88</f>
        <v>6745</v>
      </c>
      <c r="E88" s="21">
        <f>$C$88/$B$88</f>
        <v>0.95457270051657139</v>
      </c>
    </row>
    <row r="89" spans="1:5" s="25" customFormat="1">
      <c r="A89" s="32">
        <v>42736</v>
      </c>
      <c r="B89" s="15">
        <v>141772</v>
      </c>
      <c r="C89" s="15">
        <v>133235</v>
      </c>
      <c r="D89" s="15">
        <f>$B$89-$C$89</f>
        <v>8537</v>
      </c>
      <c r="E89" s="21">
        <f>$C$89/$B$89</f>
        <v>0.93978359619671026</v>
      </c>
    </row>
    <row r="90" spans="1:5" s="25" customFormat="1">
      <c r="A90" s="32">
        <v>42767</v>
      </c>
      <c r="B90" s="15">
        <v>144439</v>
      </c>
      <c r="C90" s="15">
        <v>137824</v>
      </c>
      <c r="D90" s="15">
        <f>$B$90-$C$90</f>
        <v>6615</v>
      </c>
      <c r="E90" s="21">
        <f>$C$90/$B$90</f>
        <v>0.95420211992605874</v>
      </c>
    </row>
    <row r="91" spans="1:5" s="25" customFormat="1" ht="15" thickBot="1">
      <c r="A91" s="32">
        <v>42795</v>
      </c>
      <c r="B91" s="15">
        <v>175046</v>
      </c>
      <c r="C91" s="15">
        <v>165844</v>
      </c>
      <c r="D91" s="15">
        <f>$B$91-$C$91</f>
        <v>9202</v>
      </c>
      <c r="E91" s="21">
        <f>$C$91/$B$91</f>
        <v>0.94743096100453594</v>
      </c>
    </row>
    <row r="92" spans="1:5" s="25" customFormat="1">
      <c r="A92" s="31">
        <v>42826</v>
      </c>
      <c r="B92" s="35">
        <v>148003</v>
      </c>
      <c r="C92" s="35">
        <v>137373</v>
      </c>
      <c r="D92" s="35">
        <f>$B$92-$C$92</f>
        <v>10630</v>
      </c>
      <c r="E92" s="20">
        <f>$C$92/$B$92</f>
        <v>0.92817713154463088</v>
      </c>
    </row>
    <row r="93" spans="1:5" s="25" customFormat="1">
      <c r="A93" s="32">
        <v>42856</v>
      </c>
      <c r="B93" s="34">
        <v>163852</v>
      </c>
      <c r="C93" s="34">
        <v>154026</v>
      </c>
      <c r="D93" s="34">
        <f>$B$93-$C$93</f>
        <v>9826</v>
      </c>
      <c r="E93" s="21">
        <f>$C$93/$B$93</f>
        <v>0.94003124771134927</v>
      </c>
    </row>
    <row r="94" spans="1:5" s="25" customFormat="1">
      <c r="A94" s="32">
        <v>42887</v>
      </c>
      <c r="B94" s="34">
        <v>169532</v>
      </c>
      <c r="C94" s="34">
        <v>159505</v>
      </c>
      <c r="D94" s="34">
        <f>$B$94-$C$94</f>
        <v>10027</v>
      </c>
      <c r="E94" s="21">
        <f>$C$94/$B$94</f>
        <v>0.9408548238680603</v>
      </c>
    </row>
    <row r="95" spans="1:5" s="25" customFormat="1">
      <c r="A95" s="32">
        <v>42917</v>
      </c>
      <c r="B95" s="34">
        <v>165833</v>
      </c>
      <c r="C95" s="34">
        <v>155957</v>
      </c>
      <c r="D95" s="34">
        <f>$B$95-$C$95</f>
        <v>9876</v>
      </c>
      <c r="E95" s="21">
        <f>$C$95/$B$95</f>
        <v>0.94044611144947021</v>
      </c>
    </row>
    <row r="96" spans="1:5" s="25" customFormat="1" ht="15" thickBot="1">
      <c r="A96" s="37">
        <v>42948</v>
      </c>
      <c r="B96" s="36">
        <v>170596</v>
      </c>
      <c r="C96" s="36">
        <v>159613</v>
      </c>
      <c r="D96" s="36">
        <f>$B$96-$C$96</f>
        <v>10983</v>
      </c>
      <c r="E96" s="22">
        <f>$C$96/$B$96</f>
        <v>0.93561982695960044</v>
      </c>
    </row>
    <row r="97" s="33" customFormat="1"/>
    <row r="98" s="33" customFormat="1"/>
    <row r="99" s="33" customFormat="1"/>
    <row r="100" s="33" customFormat="1"/>
    <row r="101" s="33" customFormat="1"/>
    <row r="102" s="33" customFormat="1"/>
    <row r="103" s="33" customFormat="1"/>
    <row r="104" s="33" customFormat="1"/>
    <row r="105" s="33" customFormat="1"/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>IMS3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Pottage, Christopher</dc:creator>
  <cp:lastModifiedBy>Paul Eves</cp:lastModifiedBy>
  <dcterms:created xsi:type="dcterms:W3CDTF">2015-07-30T08:41:10Z</dcterms:created>
  <dcterms:modified xsi:type="dcterms:W3CDTF">2017-10-17T15:02:06Z</dcterms:modified>
</cp:coreProperties>
</file>