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e\Documents\"/>
    </mc:Choice>
  </mc:AlternateContent>
  <xr:revisionPtr revIDLastSave="0" documentId="8_{2979C9D4-6A9B-40B5-9B29-40815B29EACA}" xr6:coauthVersionLast="45" xr6:coauthVersionMax="45" xr10:uidLastSave="{00000000-0000-0000-0000-000000000000}"/>
  <bookViews>
    <workbookView xWindow="-98" yWindow="-98" windowWidth="20715" windowHeight="13276" xr2:uid="{58528F0D-1670-4B65-9D63-FCC414FC4E36}"/>
  </bookViews>
  <sheets>
    <sheet name="Inputs" sheetId="1" r:id="rId1"/>
    <sheet name="people standard" sheetId="2" r:id="rId2"/>
    <sheet name="people trtmnt" sheetId="5" r:id="rId3"/>
    <sheet name="Sheet3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Q4" i="1"/>
  <c r="R5" i="1"/>
  <c r="Q5" i="1"/>
  <c r="R6" i="1"/>
  <c r="Q6" i="1"/>
  <c r="R7" i="1"/>
  <c r="Q7" i="1"/>
  <c r="R8" i="1"/>
  <c r="Q8" i="1"/>
  <c r="R9" i="1"/>
  <c r="Q9" i="1"/>
  <c r="R10" i="1"/>
  <c r="Q10" i="1"/>
  <c r="R11" i="1"/>
  <c r="Q11" i="1"/>
  <c r="R12" i="1"/>
  <c r="Q12" i="1"/>
  <c r="R13" i="1"/>
  <c r="Q13" i="1"/>
  <c r="R14" i="1"/>
  <c r="Q14" i="1"/>
  <c r="R15" i="1"/>
  <c r="Q15" i="1"/>
  <c r="R16" i="1"/>
  <c r="Q16" i="1"/>
  <c r="R17" i="1"/>
  <c r="Q17" i="1"/>
  <c r="R18" i="1"/>
  <c r="Q18" i="1"/>
  <c r="R19" i="1"/>
  <c r="Q19" i="1"/>
  <c r="R20" i="1"/>
  <c r="Q20" i="1"/>
  <c r="R21" i="1"/>
  <c r="Q21" i="1"/>
  <c r="R22" i="1"/>
  <c r="Q22" i="1"/>
  <c r="R23" i="1"/>
  <c r="H3" i="1"/>
  <c r="S4" i="1"/>
  <c r="T5" i="1"/>
  <c r="U5" i="1"/>
  <c r="Z5" i="1"/>
  <c r="S5" i="1"/>
  <c r="T6" i="1"/>
  <c r="U6" i="1"/>
  <c r="Z6" i="1"/>
  <c r="S6" i="1"/>
  <c r="T7" i="1"/>
  <c r="U7" i="1"/>
  <c r="Z7" i="1"/>
  <c r="S7" i="1"/>
  <c r="T8" i="1"/>
  <c r="U8" i="1"/>
  <c r="Z8" i="1"/>
  <c r="S8" i="1"/>
  <c r="T9" i="1"/>
  <c r="U9" i="1"/>
  <c r="Z9" i="1"/>
  <c r="S9" i="1"/>
  <c r="T10" i="1"/>
  <c r="U10" i="1"/>
  <c r="Z10" i="1"/>
  <c r="S10" i="1"/>
  <c r="T11" i="1"/>
  <c r="U11" i="1"/>
  <c r="Z11" i="1"/>
  <c r="S11" i="1"/>
  <c r="T12" i="1"/>
  <c r="U12" i="1"/>
  <c r="Z12" i="1"/>
  <c r="S12" i="1"/>
  <c r="T13" i="1"/>
  <c r="U13" i="1"/>
  <c r="Z13" i="1"/>
  <c r="S13" i="1"/>
  <c r="T14" i="1"/>
  <c r="U14" i="1"/>
  <c r="Z14" i="1"/>
  <c r="S14" i="1"/>
  <c r="T15" i="1"/>
  <c r="U15" i="1"/>
  <c r="Z15" i="1"/>
  <c r="S15" i="1"/>
  <c r="T16" i="1"/>
  <c r="U16" i="1"/>
  <c r="Z16" i="1"/>
  <c r="S16" i="1"/>
  <c r="T17" i="1"/>
  <c r="U17" i="1"/>
  <c r="Z17" i="1"/>
  <c r="S17" i="1"/>
  <c r="T18" i="1"/>
  <c r="U18" i="1"/>
  <c r="Z18" i="1"/>
  <c r="S18" i="1"/>
  <c r="T19" i="1"/>
  <c r="U19" i="1"/>
  <c r="Z19" i="1"/>
  <c r="S19" i="1"/>
  <c r="T20" i="1"/>
  <c r="U20" i="1"/>
  <c r="Z20" i="1"/>
  <c r="S20" i="1"/>
  <c r="T21" i="1"/>
  <c r="U21" i="1"/>
  <c r="Z21" i="1"/>
  <c r="S21" i="1"/>
  <c r="T22" i="1"/>
  <c r="U22" i="1"/>
  <c r="Z22" i="1"/>
  <c r="S22" i="1"/>
  <c r="T23" i="1"/>
  <c r="U23" i="1"/>
  <c r="Z23" i="1"/>
  <c r="Z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S23" i="1"/>
  <c r="Y23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Q23" i="1"/>
  <c r="X23" i="1"/>
  <c r="X2" i="1"/>
  <c r="T4" i="1"/>
  <c r="T3" i="1"/>
  <c r="Q3" i="1"/>
  <c r="R3" i="1"/>
  <c r="Q2" i="1"/>
  <c r="E3" i="1"/>
  <c r="F4" i="1"/>
  <c r="E4" i="1"/>
  <c r="L4" i="1"/>
  <c r="G4" i="1"/>
  <c r="M4" i="1"/>
  <c r="O4" i="1"/>
  <c r="H5" i="1"/>
  <c r="I5" i="1"/>
  <c r="N5" i="1"/>
  <c r="F5" i="1"/>
  <c r="G5" i="1"/>
  <c r="H6" i="1"/>
  <c r="I6" i="1"/>
  <c r="N6" i="1"/>
  <c r="E5" i="1"/>
  <c r="F6" i="1"/>
  <c r="G6" i="1"/>
  <c r="H7" i="1"/>
  <c r="I7" i="1"/>
  <c r="N7" i="1"/>
  <c r="E6" i="1"/>
  <c r="F7" i="1"/>
  <c r="G7" i="1"/>
  <c r="H8" i="1"/>
  <c r="I8" i="1"/>
  <c r="N8" i="1"/>
  <c r="E7" i="1"/>
  <c r="F8" i="1"/>
  <c r="G8" i="1"/>
  <c r="H9" i="1"/>
  <c r="I9" i="1"/>
  <c r="N9" i="1"/>
  <c r="E8" i="1"/>
  <c r="F9" i="1"/>
  <c r="G9" i="1"/>
  <c r="H10" i="1"/>
  <c r="I10" i="1"/>
  <c r="N10" i="1"/>
  <c r="E9" i="1"/>
  <c r="F10" i="1"/>
  <c r="G10" i="1"/>
  <c r="H11" i="1"/>
  <c r="I11" i="1"/>
  <c r="N11" i="1"/>
  <c r="E10" i="1"/>
  <c r="F11" i="1"/>
  <c r="G11" i="1"/>
  <c r="H12" i="1"/>
  <c r="I12" i="1"/>
  <c r="N12" i="1"/>
  <c r="E11" i="1"/>
  <c r="F12" i="1"/>
  <c r="G12" i="1"/>
  <c r="H13" i="1"/>
  <c r="I13" i="1"/>
  <c r="N13" i="1"/>
  <c r="E12" i="1"/>
  <c r="F13" i="1"/>
  <c r="G13" i="1"/>
  <c r="H14" i="1"/>
  <c r="I14" i="1"/>
  <c r="N14" i="1"/>
  <c r="E13" i="1"/>
  <c r="F14" i="1"/>
  <c r="G14" i="1"/>
  <c r="H15" i="1"/>
  <c r="I15" i="1"/>
  <c r="N15" i="1"/>
  <c r="E14" i="1"/>
  <c r="F15" i="1"/>
  <c r="G15" i="1"/>
  <c r="H16" i="1"/>
  <c r="I16" i="1"/>
  <c r="N16" i="1"/>
  <c r="E15" i="1"/>
  <c r="F16" i="1"/>
  <c r="G16" i="1"/>
  <c r="H17" i="1"/>
  <c r="I17" i="1"/>
  <c r="N17" i="1"/>
  <c r="E16" i="1"/>
  <c r="F17" i="1"/>
  <c r="G17" i="1"/>
  <c r="H18" i="1"/>
  <c r="I18" i="1"/>
  <c r="N18" i="1"/>
  <c r="E17" i="1"/>
  <c r="F18" i="1"/>
  <c r="G18" i="1"/>
  <c r="H19" i="1"/>
  <c r="I19" i="1"/>
  <c r="N19" i="1"/>
  <c r="E18" i="1"/>
  <c r="F19" i="1"/>
  <c r="G19" i="1"/>
  <c r="H20" i="1"/>
  <c r="I20" i="1"/>
  <c r="N20" i="1"/>
  <c r="E19" i="1"/>
  <c r="F20" i="1"/>
  <c r="G20" i="1"/>
  <c r="H21" i="1"/>
  <c r="I21" i="1"/>
  <c r="N21" i="1"/>
  <c r="E20" i="1"/>
  <c r="F21" i="1"/>
  <c r="G21" i="1"/>
  <c r="H22" i="1"/>
  <c r="I22" i="1"/>
  <c r="N22" i="1"/>
  <c r="E21" i="1"/>
  <c r="F22" i="1"/>
  <c r="G22" i="1"/>
  <c r="H23" i="1"/>
  <c r="I23" i="1"/>
  <c r="N2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E22" i="1"/>
  <c r="F23" i="1"/>
  <c r="G23" i="1"/>
  <c r="M23" i="1"/>
  <c r="M3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E23" i="1"/>
  <c r="L23" i="1"/>
  <c r="L2" i="1"/>
  <c r="H4" i="1"/>
  <c r="G3" i="1"/>
  <c r="F3" i="1"/>
  <c r="E2" i="1"/>
  <c r="E24" i="1"/>
  <c r="G24" i="1"/>
  <c r="I25" i="1"/>
  <c r="Q24" i="1"/>
  <c r="S3" i="1"/>
  <c r="S24" i="1"/>
  <c r="U25" i="1"/>
  <c r="AA2" i="1"/>
  <c r="U3" i="1"/>
  <c r="AA3" i="1"/>
  <c r="U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U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I3" i="1"/>
  <c r="I4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I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2" i="2"/>
  <c r="B3" i="2"/>
  <c r="D3" i="2"/>
  <c r="A3" i="2"/>
  <c r="B4" i="2"/>
  <c r="A4" i="2"/>
  <c r="B5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A24" i="2"/>
  <c r="C3" i="2"/>
  <c r="D4" i="2"/>
  <c r="C4" i="2"/>
  <c r="D5" i="2"/>
  <c r="C5" i="2"/>
  <c r="D6" i="2"/>
  <c r="C6" i="2"/>
  <c r="D7" i="2"/>
  <c r="C7" i="2"/>
  <c r="D8" i="2"/>
  <c r="C8" i="2"/>
  <c r="D9" i="2"/>
  <c r="C9" i="2"/>
  <c r="D10" i="2"/>
  <c r="C10" i="2"/>
  <c r="D11" i="2"/>
  <c r="C11" i="2"/>
  <c r="D12" i="2"/>
  <c r="C12" i="2"/>
  <c r="D13" i="2"/>
  <c r="C13" i="2"/>
  <c r="D14" i="2"/>
  <c r="C14" i="2"/>
  <c r="D15" i="2"/>
  <c r="C15" i="2"/>
  <c r="D16" i="2"/>
  <c r="C16" i="2"/>
  <c r="D17" i="2"/>
  <c r="C17" i="2"/>
  <c r="D18" i="2"/>
  <c r="C18" i="2"/>
  <c r="D19" i="2"/>
  <c r="C19" i="2"/>
  <c r="D20" i="2"/>
  <c r="C20" i="2"/>
  <c r="D21" i="2"/>
  <c r="C21" i="2"/>
  <c r="D22" i="2"/>
  <c r="C22" i="2"/>
  <c r="D23" i="2"/>
  <c r="C23" i="2"/>
  <c r="C24" i="2"/>
  <c r="E25" i="2"/>
  <c r="A2" i="5"/>
  <c r="B3" i="5"/>
  <c r="D3" i="5"/>
  <c r="A3" i="5"/>
  <c r="B4" i="5"/>
  <c r="A4" i="5"/>
  <c r="B5" i="5"/>
  <c r="A5" i="5"/>
  <c r="B6" i="5"/>
  <c r="A6" i="5"/>
  <c r="B7" i="5"/>
  <c r="A7" i="5"/>
  <c r="B8" i="5"/>
  <c r="A8" i="5"/>
  <c r="B9" i="5"/>
  <c r="A9" i="5"/>
  <c r="B10" i="5"/>
  <c r="A10" i="5"/>
  <c r="B11" i="5"/>
  <c r="A11" i="5"/>
  <c r="B12" i="5"/>
  <c r="A12" i="5"/>
  <c r="B13" i="5"/>
  <c r="A13" i="5"/>
  <c r="B14" i="5"/>
  <c r="A14" i="5"/>
  <c r="B15" i="5"/>
  <c r="A15" i="5"/>
  <c r="B16" i="5"/>
  <c r="A16" i="5"/>
  <c r="B17" i="5"/>
  <c r="A17" i="5"/>
  <c r="B18" i="5"/>
  <c r="A18" i="5"/>
  <c r="B19" i="5"/>
  <c r="A19" i="5"/>
  <c r="B20" i="5"/>
  <c r="A20" i="5"/>
  <c r="B21" i="5"/>
  <c r="A21" i="5"/>
  <c r="B22" i="5"/>
  <c r="A22" i="5"/>
  <c r="B23" i="5"/>
  <c r="A23" i="5"/>
  <c r="A24" i="5"/>
  <c r="C3" i="5"/>
  <c r="D4" i="5"/>
  <c r="C4" i="5"/>
  <c r="D5" i="5"/>
  <c r="C5" i="5"/>
  <c r="D6" i="5"/>
  <c r="C6" i="5"/>
  <c r="D7" i="5"/>
  <c r="C7" i="5"/>
  <c r="D8" i="5"/>
  <c r="C8" i="5"/>
  <c r="D9" i="5"/>
  <c r="C9" i="5"/>
  <c r="D10" i="5"/>
  <c r="C10" i="5"/>
  <c r="D11" i="5"/>
  <c r="C11" i="5"/>
  <c r="D12" i="5"/>
  <c r="C12" i="5"/>
  <c r="D13" i="5"/>
  <c r="C13" i="5"/>
  <c r="D14" i="5"/>
  <c r="C14" i="5"/>
  <c r="D15" i="5"/>
  <c r="C15" i="5"/>
  <c r="D16" i="5"/>
  <c r="C16" i="5"/>
  <c r="D17" i="5"/>
  <c r="C17" i="5"/>
  <c r="D18" i="5"/>
  <c r="C18" i="5"/>
  <c r="D19" i="5"/>
  <c r="C19" i="5"/>
  <c r="D20" i="5"/>
  <c r="C20" i="5"/>
  <c r="D21" i="5"/>
  <c r="C21" i="5"/>
  <c r="D22" i="5"/>
  <c r="C22" i="5"/>
  <c r="D23" i="5"/>
  <c r="C23" i="5"/>
  <c r="C24" i="5"/>
  <c r="E25" i="5"/>
  <c r="H23" i="5"/>
  <c r="I2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J23" i="5"/>
  <c r="K23" i="5"/>
  <c r="H2" i="5"/>
  <c r="I2" i="5"/>
  <c r="J2" i="5"/>
  <c r="K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K24" i="5"/>
  <c r="E24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J2" i="2"/>
  <c r="J3" i="2"/>
  <c r="E4" i="2"/>
  <c r="J4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J2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E24" i="2"/>
  <c r="E3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3" i="2"/>
</calcChain>
</file>

<file path=xl/sharedStrings.xml><?xml version="1.0" encoding="utf-8"?>
<sst xmlns="http://schemas.openxmlformats.org/spreadsheetml/2006/main" count="57" uniqueCount="27">
  <si>
    <t>Prob state 1 &gt;2</t>
  </si>
  <si>
    <t>Prob state 2&gt;3</t>
  </si>
  <si>
    <t>Prob state 3&gt;1</t>
  </si>
  <si>
    <t>Costs</t>
  </si>
  <si>
    <t>State 2</t>
  </si>
  <si>
    <t>Population</t>
  </si>
  <si>
    <t>State 1 cost</t>
  </si>
  <si>
    <t>State 2 cost</t>
  </si>
  <si>
    <t>State 3 cost</t>
  </si>
  <si>
    <t>Prob 2&gt;3 treatment</t>
  </si>
  <si>
    <t>Prob state 3&gt;1 treatment</t>
  </si>
  <si>
    <t>cost treatment</t>
  </si>
  <si>
    <t>state 1</t>
  </si>
  <si>
    <t>State 2 to 3</t>
  </si>
  <si>
    <t>State 3 total</t>
  </si>
  <si>
    <t>State 1 to 2</t>
  </si>
  <si>
    <t>Costs State 1</t>
  </si>
  <si>
    <t>Costs state 2</t>
  </si>
  <si>
    <t>Costs state3</t>
  </si>
  <si>
    <t>Total people</t>
  </si>
  <si>
    <t>Total costs</t>
  </si>
  <si>
    <t>TOTAL life years</t>
  </si>
  <si>
    <t>State 3 is dead</t>
  </si>
  <si>
    <t>Costs standard</t>
  </si>
  <si>
    <t>Lif years standard</t>
  </si>
  <si>
    <t>TOTAL life years standard</t>
  </si>
  <si>
    <t>costs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</si>
</sst>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8A53-6042-4D47-87AD-4582B0983697}">
  <dimension ref="A1:AA25"/>
  <sheetViews>
    <sheetView tabSelected="1" workbookViewId="0">
      <selection activeCell="I11" sqref="I11"/>
    </sheetView>
  </sheetViews>
  <sheetFormatPr defaultRowHeight="14.25" x14ac:dyDescent="0.45"/>
  <cols>
    <col min="1" max="1" width="15.9296875" bestFit="1" customWidth="1"/>
  </cols>
  <sheetData>
    <row r="1" spans="1:27" x14ac:dyDescent="0.45">
      <c r="A1" t="s">
        <v>0</v>
      </c>
      <c r="B1">
        <v>0.25</v>
      </c>
      <c r="E1" t="s">
        <v>12</v>
      </c>
      <c r="F1" t="s">
        <v>15</v>
      </c>
      <c r="G1" t="s">
        <v>4</v>
      </c>
      <c r="H1" t="s">
        <v>13</v>
      </c>
      <c r="I1" t="s">
        <v>14</v>
      </c>
      <c r="J1" t="s">
        <v>19</v>
      </c>
      <c r="L1" t="s">
        <v>16</v>
      </c>
      <c r="M1" t="s">
        <v>17</v>
      </c>
      <c r="N1" t="s">
        <v>18</v>
      </c>
      <c r="O1" t="s">
        <v>20</v>
      </c>
      <c r="Q1" t="s">
        <v>12</v>
      </c>
      <c r="R1" t="s">
        <v>15</v>
      </c>
      <c r="S1" t="s">
        <v>4</v>
      </c>
      <c r="T1" t="s">
        <v>13</v>
      </c>
      <c r="U1" t="s">
        <v>14</v>
      </c>
      <c r="V1" t="s">
        <v>19</v>
      </c>
      <c r="X1" t="s">
        <v>16</v>
      </c>
      <c r="Y1" t="s">
        <v>17</v>
      </c>
      <c r="Z1" t="s">
        <v>18</v>
      </c>
      <c r="AA1" t="s">
        <v>20</v>
      </c>
    </row>
    <row r="2" spans="1:27" x14ac:dyDescent="0.45">
      <c r="A2" t="s">
        <v>1</v>
      </c>
      <c r="B2">
        <v>0.15</v>
      </c>
      <c r="E2">
        <f>B10</f>
        <v>100</v>
      </c>
      <c r="G2">
        <v>0</v>
      </c>
      <c r="I2">
        <v>0</v>
      </c>
      <c r="L2">
        <f>E2*$B$6</f>
        <v>1000</v>
      </c>
      <c r="O2">
        <f>SUM(L2:N2)</f>
        <v>1000</v>
      </c>
      <c r="Q2">
        <f>B10</f>
        <v>100</v>
      </c>
      <c r="S2">
        <v>0</v>
      </c>
      <c r="U2">
        <v>0</v>
      </c>
      <c r="X2">
        <f>Q2*$B$6</f>
        <v>1000</v>
      </c>
      <c r="AA2">
        <f>SUM(X2:Z2)</f>
        <v>1000</v>
      </c>
    </row>
    <row r="3" spans="1:27" x14ac:dyDescent="0.45">
      <c r="A3" t="s">
        <v>9</v>
      </c>
      <c r="B3">
        <v>0.1</v>
      </c>
      <c r="E3">
        <f>E2-(F3+H3)</f>
        <v>75</v>
      </c>
      <c r="F3">
        <f>E2*$B$1</f>
        <v>25</v>
      </c>
      <c r="G3">
        <f>G2+F3</f>
        <v>25</v>
      </c>
      <c r="H3">
        <f>G2*$B$2</f>
        <v>0</v>
      </c>
      <c r="I3">
        <f>0</f>
        <v>0</v>
      </c>
      <c r="J3">
        <f t="shared" ref="J3:J23" si="0">SUM(I3,G3,E3)</f>
        <v>100</v>
      </c>
      <c r="L3">
        <f t="shared" ref="L3:L23" si="1">E3*$B$6</f>
        <v>750</v>
      </c>
      <c r="M3">
        <f>G3*$B$7</f>
        <v>500</v>
      </c>
      <c r="O3">
        <f t="shared" ref="O3:O23" si="2">SUM(L3:N3)</f>
        <v>1250</v>
      </c>
      <c r="Q3">
        <f>Q2-(R3+T3)</f>
        <v>75</v>
      </c>
      <c r="R3">
        <f>Q2*$B$1</f>
        <v>25</v>
      </c>
      <c r="S3">
        <f>S2+R3</f>
        <v>25</v>
      </c>
      <c r="T3">
        <f>S2*$B$3</f>
        <v>0</v>
      </c>
      <c r="U3">
        <f>0</f>
        <v>0</v>
      </c>
      <c r="V3">
        <f t="shared" ref="V3:V23" si="3">SUM(U3,S3,Q3)</f>
        <v>100</v>
      </c>
      <c r="X3">
        <f t="shared" ref="X3:X23" si="4">Q3*$B$6</f>
        <v>750</v>
      </c>
      <c r="Y3">
        <f>S3*$B$7</f>
        <v>500</v>
      </c>
      <c r="AA3">
        <f t="shared" ref="AA3:AA22" si="5">SUM(X3:Z3)</f>
        <v>1250</v>
      </c>
    </row>
    <row r="4" spans="1:27" x14ac:dyDescent="0.45">
      <c r="A4" t="s">
        <v>2</v>
      </c>
      <c r="B4">
        <v>0.5</v>
      </c>
      <c r="E4">
        <f>E3-(F4)</f>
        <v>56.25</v>
      </c>
      <c r="F4">
        <f t="shared" ref="F4:F23" si="6">E3*$B$1</f>
        <v>18.75</v>
      </c>
      <c r="G4">
        <f>G3+F4-H4</f>
        <v>40</v>
      </c>
      <c r="H4">
        <f>G3*$B$2</f>
        <v>3.75</v>
      </c>
      <c r="I4">
        <f>I3+H4</f>
        <v>3.75</v>
      </c>
      <c r="J4">
        <f t="shared" si="0"/>
        <v>100</v>
      </c>
      <c r="L4">
        <f t="shared" si="1"/>
        <v>562.5</v>
      </c>
      <c r="M4">
        <f t="shared" ref="M4:M23" si="7">G4*$B$7</f>
        <v>800</v>
      </c>
      <c r="N4">
        <f>I4*$B$8</f>
        <v>112.5</v>
      </c>
      <c r="O4">
        <f>SUM(L4:N4)</f>
        <v>1475</v>
      </c>
      <c r="Q4">
        <f>Q3-(R4)</f>
        <v>56.25</v>
      </c>
      <c r="R4">
        <f t="shared" ref="R4:R23" si="8">Q3*$B$1</f>
        <v>18.75</v>
      </c>
      <c r="S4">
        <f>S3+R4-T4</f>
        <v>41.25</v>
      </c>
      <c r="T4">
        <f t="shared" ref="T4:T23" si="9">S3*$B$3</f>
        <v>2.5</v>
      </c>
      <c r="U4">
        <f>U3+T4</f>
        <v>2.5</v>
      </c>
      <c r="V4">
        <f t="shared" si="3"/>
        <v>100</v>
      </c>
      <c r="X4">
        <f t="shared" si="4"/>
        <v>562.5</v>
      </c>
      <c r="Y4">
        <f t="shared" ref="Y4:Y23" si="10">S4*$B$7</f>
        <v>825</v>
      </c>
      <c r="Z4">
        <f>U4*$B$8</f>
        <v>75</v>
      </c>
      <c r="AA4">
        <f t="shared" si="5"/>
        <v>1462.5</v>
      </c>
    </row>
    <row r="5" spans="1:27" x14ac:dyDescent="0.45">
      <c r="A5" t="s">
        <v>10</v>
      </c>
      <c r="B5">
        <v>0.6</v>
      </c>
      <c r="E5">
        <f t="shared" ref="E5:E23" si="11">E4-(F5)</f>
        <v>42.1875</v>
      </c>
      <c r="F5">
        <f t="shared" si="6"/>
        <v>14.0625</v>
      </c>
      <c r="G5">
        <f t="shared" ref="G5:G23" si="12">G4+F5-H5</f>
        <v>48.0625</v>
      </c>
      <c r="H5">
        <f t="shared" ref="H5:H23" si="13">G4*$B$2</f>
        <v>6</v>
      </c>
      <c r="I5">
        <f t="shared" ref="I5:I23" si="14">I4+H5</f>
        <v>9.75</v>
      </c>
      <c r="J5">
        <f t="shared" si="0"/>
        <v>100</v>
      </c>
      <c r="L5">
        <f t="shared" si="1"/>
        <v>421.875</v>
      </c>
      <c r="M5">
        <f t="shared" si="7"/>
        <v>961.25</v>
      </c>
      <c r="N5">
        <f t="shared" ref="N5:N23" si="15">I5*$B$8</f>
        <v>292.5</v>
      </c>
      <c r="O5">
        <f t="shared" si="2"/>
        <v>1675.625</v>
      </c>
      <c r="Q5">
        <f t="shared" ref="Q5:Q23" si="16">Q4-(R5)</f>
        <v>42.1875</v>
      </c>
      <c r="R5">
        <f t="shared" si="8"/>
        <v>14.0625</v>
      </c>
      <c r="S5">
        <f t="shared" ref="S5:S23" si="17">S4+R5-T5</f>
        <v>51.1875</v>
      </c>
      <c r="T5">
        <f t="shared" si="9"/>
        <v>4.125</v>
      </c>
      <c r="U5">
        <f t="shared" ref="U5:U23" si="18">U4+T5</f>
        <v>6.625</v>
      </c>
      <c r="V5">
        <f t="shared" si="3"/>
        <v>100</v>
      </c>
      <c r="X5">
        <f t="shared" si="4"/>
        <v>421.875</v>
      </c>
      <c r="Y5">
        <f t="shared" si="10"/>
        <v>1023.75</v>
      </c>
      <c r="Z5">
        <f t="shared" ref="Z5:Z23" si="19">U5*$B$8</f>
        <v>198.75</v>
      </c>
      <c r="AA5">
        <f t="shared" si="5"/>
        <v>1644.375</v>
      </c>
    </row>
    <row r="6" spans="1:27" x14ac:dyDescent="0.45">
      <c r="A6" t="s">
        <v>6</v>
      </c>
      <c r="B6">
        <v>10</v>
      </c>
      <c r="E6">
        <f t="shared" si="11"/>
        <v>31.640625</v>
      </c>
      <c r="F6">
        <f t="shared" si="6"/>
        <v>10.546875</v>
      </c>
      <c r="G6">
        <f t="shared" si="12"/>
        <v>51.4</v>
      </c>
      <c r="H6">
        <f t="shared" si="13"/>
        <v>7.2093749999999996</v>
      </c>
      <c r="I6">
        <f t="shared" si="14"/>
        <v>16.959375000000001</v>
      </c>
      <c r="J6">
        <f t="shared" si="0"/>
        <v>100</v>
      </c>
      <c r="L6">
        <f t="shared" si="1"/>
        <v>316.40625</v>
      </c>
      <c r="M6">
        <f t="shared" si="7"/>
        <v>1028</v>
      </c>
      <c r="N6">
        <f t="shared" si="15"/>
        <v>508.78125000000006</v>
      </c>
      <c r="O6">
        <f t="shared" si="2"/>
        <v>1853.1875</v>
      </c>
      <c r="Q6">
        <f t="shared" si="16"/>
        <v>31.640625</v>
      </c>
      <c r="R6">
        <f t="shared" si="8"/>
        <v>10.546875</v>
      </c>
      <c r="S6">
        <f t="shared" si="17"/>
        <v>56.615625000000001</v>
      </c>
      <c r="T6">
        <f t="shared" si="9"/>
        <v>5.1187500000000004</v>
      </c>
      <c r="U6">
        <f t="shared" si="18"/>
        <v>11.74375</v>
      </c>
      <c r="V6">
        <f t="shared" si="3"/>
        <v>100</v>
      </c>
      <c r="X6">
        <f t="shared" si="4"/>
        <v>316.40625</v>
      </c>
      <c r="Y6">
        <f t="shared" si="10"/>
        <v>1132.3125</v>
      </c>
      <c r="Z6">
        <f t="shared" si="19"/>
        <v>352.3125</v>
      </c>
      <c r="AA6">
        <f t="shared" si="5"/>
        <v>1801.03125</v>
      </c>
    </row>
    <row r="7" spans="1:27" x14ac:dyDescent="0.45">
      <c r="A7" t="s">
        <v>7</v>
      </c>
      <c r="B7">
        <v>20</v>
      </c>
      <c r="E7">
        <f t="shared" si="11"/>
        <v>23.73046875</v>
      </c>
      <c r="F7">
        <f t="shared" si="6"/>
        <v>7.91015625</v>
      </c>
      <c r="G7">
        <f t="shared" si="12"/>
        <v>51.600156249999998</v>
      </c>
      <c r="H7">
        <f t="shared" si="13"/>
        <v>7.7099999999999991</v>
      </c>
      <c r="I7">
        <f t="shared" si="14"/>
        <v>24.669375000000002</v>
      </c>
      <c r="J7">
        <f t="shared" si="0"/>
        <v>100</v>
      </c>
      <c r="L7">
        <f t="shared" si="1"/>
        <v>237.3046875</v>
      </c>
      <c r="M7">
        <f t="shared" si="7"/>
        <v>1032.003125</v>
      </c>
      <c r="N7">
        <f t="shared" si="15"/>
        <v>740.08125000000007</v>
      </c>
      <c r="O7">
        <f t="shared" si="2"/>
        <v>2009.3890624999999</v>
      </c>
      <c r="Q7">
        <f t="shared" si="16"/>
        <v>23.73046875</v>
      </c>
      <c r="R7">
        <f t="shared" si="8"/>
        <v>7.91015625</v>
      </c>
      <c r="S7">
        <f t="shared" si="17"/>
        <v>58.864218749999992</v>
      </c>
      <c r="T7">
        <f t="shared" si="9"/>
        <v>5.6615625000000005</v>
      </c>
      <c r="U7">
        <f t="shared" si="18"/>
        <v>17.405312500000001</v>
      </c>
      <c r="V7">
        <f t="shared" si="3"/>
        <v>100</v>
      </c>
      <c r="X7">
        <f t="shared" si="4"/>
        <v>237.3046875</v>
      </c>
      <c r="Y7">
        <f t="shared" si="10"/>
        <v>1177.2843749999997</v>
      </c>
      <c r="Z7">
        <f t="shared" si="19"/>
        <v>522.15937500000007</v>
      </c>
      <c r="AA7">
        <f t="shared" si="5"/>
        <v>1936.7484374999999</v>
      </c>
    </row>
    <row r="8" spans="1:27" x14ac:dyDescent="0.45">
      <c r="A8" t="s">
        <v>8</v>
      </c>
      <c r="B8">
        <v>30</v>
      </c>
      <c r="E8">
        <f t="shared" si="11"/>
        <v>17.7978515625</v>
      </c>
      <c r="F8">
        <f t="shared" si="6"/>
        <v>5.9326171875</v>
      </c>
      <c r="G8">
        <f t="shared" si="12"/>
        <v>49.792749999999998</v>
      </c>
      <c r="H8">
        <f t="shared" si="13"/>
        <v>7.7400234374999997</v>
      </c>
      <c r="I8">
        <f t="shared" si="14"/>
        <v>32.409398437500002</v>
      </c>
      <c r="J8">
        <f t="shared" si="0"/>
        <v>100</v>
      </c>
      <c r="L8">
        <f t="shared" si="1"/>
        <v>177.978515625</v>
      </c>
      <c r="M8">
        <f t="shared" si="7"/>
        <v>995.85500000000002</v>
      </c>
      <c r="N8">
        <f t="shared" si="15"/>
        <v>972.28195312500009</v>
      </c>
      <c r="O8">
        <f t="shared" si="2"/>
        <v>2146.1154687500002</v>
      </c>
      <c r="Q8">
        <f t="shared" si="16"/>
        <v>17.7978515625</v>
      </c>
      <c r="R8">
        <f t="shared" si="8"/>
        <v>5.9326171875</v>
      </c>
      <c r="S8">
        <f t="shared" si="17"/>
        <v>58.910414062499996</v>
      </c>
      <c r="T8">
        <f t="shared" si="9"/>
        <v>5.8864218749999999</v>
      </c>
      <c r="U8">
        <f t="shared" si="18"/>
        <v>23.291734375000001</v>
      </c>
      <c r="V8">
        <f t="shared" si="3"/>
        <v>100</v>
      </c>
      <c r="X8">
        <f t="shared" si="4"/>
        <v>177.978515625</v>
      </c>
      <c r="Y8">
        <f t="shared" si="10"/>
        <v>1178.2082812499998</v>
      </c>
      <c r="Z8">
        <f t="shared" si="19"/>
        <v>698.75203125000007</v>
      </c>
      <c r="AA8">
        <f t="shared" si="5"/>
        <v>2054.9388281249999</v>
      </c>
    </row>
    <row r="9" spans="1:27" x14ac:dyDescent="0.45">
      <c r="A9" t="s">
        <v>11</v>
      </c>
      <c r="B9">
        <v>5</v>
      </c>
      <c r="E9">
        <f t="shared" si="11"/>
        <v>13.348388671875</v>
      </c>
      <c r="F9">
        <f t="shared" si="6"/>
        <v>4.449462890625</v>
      </c>
      <c r="G9">
        <f t="shared" si="12"/>
        <v>46.773300390624996</v>
      </c>
      <c r="H9">
        <f t="shared" si="13"/>
        <v>7.4689124999999992</v>
      </c>
      <c r="I9">
        <f t="shared" si="14"/>
        <v>39.878310937500004</v>
      </c>
      <c r="J9">
        <f t="shared" si="0"/>
        <v>100</v>
      </c>
      <c r="L9">
        <f t="shared" si="1"/>
        <v>133.48388671875</v>
      </c>
      <c r="M9">
        <f t="shared" si="7"/>
        <v>935.46600781249992</v>
      </c>
      <c r="N9">
        <f t="shared" si="15"/>
        <v>1196.3493281250001</v>
      </c>
      <c r="O9">
        <f t="shared" si="2"/>
        <v>2265.2992226562501</v>
      </c>
      <c r="Q9">
        <f t="shared" si="16"/>
        <v>13.348388671875</v>
      </c>
      <c r="R9">
        <f t="shared" si="8"/>
        <v>4.449462890625</v>
      </c>
      <c r="S9">
        <f t="shared" si="17"/>
        <v>57.468835546874999</v>
      </c>
      <c r="T9">
        <f t="shared" si="9"/>
        <v>5.8910414062500003</v>
      </c>
      <c r="U9">
        <f t="shared" si="18"/>
        <v>29.182775781250001</v>
      </c>
      <c r="V9">
        <f t="shared" si="3"/>
        <v>100</v>
      </c>
      <c r="X9">
        <f t="shared" si="4"/>
        <v>133.48388671875</v>
      </c>
      <c r="Y9">
        <f t="shared" si="10"/>
        <v>1149.3767109374999</v>
      </c>
      <c r="Z9">
        <f t="shared" si="19"/>
        <v>875.48327343749997</v>
      </c>
      <c r="AA9">
        <f t="shared" si="5"/>
        <v>2158.3438710937498</v>
      </c>
    </row>
    <row r="10" spans="1:27" x14ac:dyDescent="0.45">
      <c r="A10" t="s">
        <v>5</v>
      </c>
      <c r="B10">
        <v>100</v>
      </c>
      <c r="E10">
        <f t="shared" si="11"/>
        <v>10.01129150390625</v>
      </c>
      <c r="F10">
        <f t="shared" si="6"/>
        <v>3.33709716796875</v>
      </c>
      <c r="G10">
        <f t="shared" si="12"/>
        <v>43.094402499999994</v>
      </c>
      <c r="H10">
        <f t="shared" si="13"/>
        <v>7.0159950585937496</v>
      </c>
      <c r="I10">
        <f t="shared" si="14"/>
        <v>46.894305996093756</v>
      </c>
      <c r="J10">
        <f t="shared" si="0"/>
        <v>100</v>
      </c>
      <c r="L10">
        <f t="shared" si="1"/>
        <v>100.1129150390625</v>
      </c>
      <c r="M10">
        <f t="shared" si="7"/>
        <v>861.88804999999991</v>
      </c>
      <c r="N10">
        <f t="shared" si="15"/>
        <v>1406.8291798828127</v>
      </c>
      <c r="O10">
        <f t="shared" si="2"/>
        <v>2368.8301449218752</v>
      </c>
      <c r="Q10">
        <f t="shared" si="16"/>
        <v>10.01129150390625</v>
      </c>
      <c r="R10">
        <f t="shared" si="8"/>
        <v>3.33709716796875</v>
      </c>
      <c r="S10">
        <f t="shared" si="17"/>
        <v>55.059049160156249</v>
      </c>
      <c r="T10">
        <f t="shared" si="9"/>
        <v>5.7468835546874999</v>
      </c>
      <c r="U10">
        <f t="shared" si="18"/>
        <v>34.929659335937501</v>
      </c>
      <c r="V10">
        <f t="shared" si="3"/>
        <v>100</v>
      </c>
      <c r="X10">
        <f t="shared" si="4"/>
        <v>100.1129150390625</v>
      </c>
      <c r="Y10">
        <f t="shared" si="10"/>
        <v>1101.1809832031249</v>
      </c>
      <c r="Z10">
        <f t="shared" si="19"/>
        <v>1047.8897800781251</v>
      </c>
      <c r="AA10">
        <f t="shared" si="5"/>
        <v>2249.1836783203125</v>
      </c>
    </row>
    <row r="11" spans="1:27" x14ac:dyDescent="0.45">
      <c r="E11">
        <f t="shared" si="11"/>
        <v>7.5084686279296875</v>
      </c>
      <c r="F11">
        <f t="shared" si="6"/>
        <v>2.5028228759765625</v>
      </c>
      <c r="G11">
        <f t="shared" si="12"/>
        <v>39.133065000976558</v>
      </c>
      <c r="H11">
        <f t="shared" si="13"/>
        <v>6.4641603749999987</v>
      </c>
      <c r="I11">
        <f t="shared" si="14"/>
        <v>53.358466371093755</v>
      </c>
      <c r="J11">
        <f t="shared" si="0"/>
        <v>100</v>
      </c>
      <c r="L11">
        <f t="shared" si="1"/>
        <v>75.084686279296875</v>
      </c>
      <c r="M11">
        <f t="shared" si="7"/>
        <v>782.66130001953115</v>
      </c>
      <c r="N11">
        <f t="shared" si="15"/>
        <v>1600.7539911328126</v>
      </c>
      <c r="O11">
        <f t="shared" si="2"/>
        <v>2458.4999774316407</v>
      </c>
      <c r="Q11">
        <f t="shared" si="16"/>
        <v>7.5084686279296875</v>
      </c>
      <c r="R11">
        <f t="shared" si="8"/>
        <v>2.5028228759765625</v>
      </c>
      <c r="S11">
        <f t="shared" si="17"/>
        <v>52.055967120117188</v>
      </c>
      <c r="T11">
        <f t="shared" si="9"/>
        <v>5.5059049160156253</v>
      </c>
      <c r="U11">
        <f t="shared" si="18"/>
        <v>40.435564251953124</v>
      </c>
      <c r="V11">
        <f t="shared" si="3"/>
        <v>100</v>
      </c>
      <c r="X11">
        <f t="shared" si="4"/>
        <v>75.084686279296875</v>
      </c>
      <c r="Y11">
        <f t="shared" si="10"/>
        <v>1041.1193424023438</v>
      </c>
      <c r="Z11">
        <f t="shared" si="19"/>
        <v>1213.0669275585938</v>
      </c>
      <c r="AA11">
        <f t="shared" si="5"/>
        <v>2329.2709562402342</v>
      </c>
    </row>
    <row r="12" spans="1:27" x14ac:dyDescent="0.45">
      <c r="A12" t="s">
        <v>22</v>
      </c>
      <c r="E12">
        <f t="shared" si="11"/>
        <v>5.6313514709472656</v>
      </c>
      <c r="F12">
        <f t="shared" si="6"/>
        <v>1.8771171569824219</v>
      </c>
      <c r="G12">
        <f t="shared" si="12"/>
        <v>35.140222407812495</v>
      </c>
      <c r="H12">
        <f t="shared" si="13"/>
        <v>5.8699597501464833</v>
      </c>
      <c r="I12">
        <f t="shared" si="14"/>
        <v>59.22842612124024</v>
      </c>
      <c r="J12">
        <f t="shared" si="0"/>
        <v>100</v>
      </c>
      <c r="L12">
        <f t="shared" si="1"/>
        <v>56.313514709472656</v>
      </c>
      <c r="M12">
        <f t="shared" si="7"/>
        <v>702.80444815624992</v>
      </c>
      <c r="N12">
        <f t="shared" si="15"/>
        <v>1776.8527836372073</v>
      </c>
      <c r="O12">
        <f t="shared" si="2"/>
        <v>2535.9707465029296</v>
      </c>
      <c r="Q12">
        <f t="shared" si="16"/>
        <v>5.6313514709472656</v>
      </c>
      <c r="R12">
        <f t="shared" si="8"/>
        <v>1.8771171569824219</v>
      </c>
      <c r="S12">
        <f t="shared" si="17"/>
        <v>48.727487565087891</v>
      </c>
      <c r="T12">
        <f t="shared" si="9"/>
        <v>5.2055967120117188</v>
      </c>
      <c r="U12">
        <f t="shared" si="18"/>
        <v>45.641160963964843</v>
      </c>
      <c r="V12">
        <f t="shared" si="3"/>
        <v>100</v>
      </c>
      <c r="X12">
        <f t="shared" si="4"/>
        <v>56.313514709472656</v>
      </c>
      <c r="Y12">
        <f t="shared" si="10"/>
        <v>974.54975130175785</v>
      </c>
      <c r="Z12">
        <f t="shared" si="19"/>
        <v>1369.2348289189454</v>
      </c>
      <c r="AA12">
        <f t="shared" si="5"/>
        <v>2400.0980949301756</v>
      </c>
    </row>
    <row r="13" spans="1:27" x14ac:dyDescent="0.45">
      <c r="E13">
        <f t="shared" si="11"/>
        <v>4.2235136032104492</v>
      </c>
      <c r="F13">
        <f t="shared" si="6"/>
        <v>1.4078378677368164</v>
      </c>
      <c r="G13">
        <f t="shared" si="12"/>
        <v>31.277026914377437</v>
      </c>
      <c r="H13">
        <f t="shared" si="13"/>
        <v>5.2710333611718738</v>
      </c>
      <c r="I13">
        <f t="shared" si="14"/>
        <v>64.499459482412107</v>
      </c>
      <c r="J13">
        <f t="shared" si="0"/>
        <v>100</v>
      </c>
      <c r="L13">
        <f t="shared" si="1"/>
        <v>42.235136032104492</v>
      </c>
      <c r="M13">
        <f t="shared" si="7"/>
        <v>625.54053828754877</v>
      </c>
      <c r="N13">
        <f t="shared" si="15"/>
        <v>1934.9837844723631</v>
      </c>
      <c r="O13">
        <f t="shared" si="2"/>
        <v>2602.7594587920166</v>
      </c>
      <c r="Q13">
        <f t="shared" si="16"/>
        <v>4.2235136032104492</v>
      </c>
      <c r="R13">
        <f t="shared" si="8"/>
        <v>1.4078378677368164</v>
      </c>
      <c r="S13">
        <f t="shared" si="17"/>
        <v>45.262576676315916</v>
      </c>
      <c r="T13">
        <f t="shared" si="9"/>
        <v>4.8727487565087895</v>
      </c>
      <c r="U13">
        <f t="shared" si="18"/>
        <v>50.513909720473634</v>
      </c>
      <c r="V13">
        <f t="shared" si="3"/>
        <v>100</v>
      </c>
      <c r="X13">
        <f t="shared" si="4"/>
        <v>42.235136032104492</v>
      </c>
      <c r="Y13">
        <f t="shared" si="10"/>
        <v>905.25153352631833</v>
      </c>
      <c r="Z13">
        <f t="shared" si="19"/>
        <v>1515.417291614209</v>
      </c>
      <c r="AA13">
        <f t="shared" si="5"/>
        <v>2462.9039611726321</v>
      </c>
    </row>
    <row r="14" spans="1:27" x14ac:dyDescent="0.45">
      <c r="E14">
        <f t="shared" si="11"/>
        <v>3.1676352024078369</v>
      </c>
      <c r="F14">
        <f t="shared" si="6"/>
        <v>1.0558784008026123</v>
      </c>
      <c r="G14">
        <f t="shared" si="12"/>
        <v>27.641351278023436</v>
      </c>
      <c r="H14">
        <f t="shared" si="13"/>
        <v>4.6915540371566156</v>
      </c>
      <c r="I14">
        <f t="shared" si="14"/>
        <v>69.191013519568727</v>
      </c>
      <c r="J14">
        <f t="shared" si="0"/>
        <v>100</v>
      </c>
      <c r="L14">
        <f t="shared" si="1"/>
        <v>31.676352024078369</v>
      </c>
      <c r="M14">
        <f t="shared" si="7"/>
        <v>552.82702556046866</v>
      </c>
      <c r="N14">
        <f t="shared" si="15"/>
        <v>2075.7304055870618</v>
      </c>
      <c r="O14">
        <f t="shared" si="2"/>
        <v>2660.2337831716086</v>
      </c>
      <c r="Q14">
        <f t="shared" si="16"/>
        <v>3.1676352024078369</v>
      </c>
      <c r="R14">
        <f t="shared" si="8"/>
        <v>1.0558784008026123</v>
      </c>
      <c r="S14">
        <f t="shared" si="17"/>
        <v>41.792197409486938</v>
      </c>
      <c r="T14">
        <f t="shared" si="9"/>
        <v>4.526257667631592</v>
      </c>
      <c r="U14">
        <f t="shared" si="18"/>
        <v>55.040167388105225</v>
      </c>
      <c r="V14">
        <f t="shared" si="3"/>
        <v>100</v>
      </c>
      <c r="X14">
        <f t="shared" si="4"/>
        <v>31.676352024078369</v>
      </c>
      <c r="Y14">
        <f t="shared" si="10"/>
        <v>835.84394818973874</v>
      </c>
      <c r="Z14">
        <f t="shared" si="19"/>
        <v>1651.2050216431567</v>
      </c>
      <c r="AA14">
        <f t="shared" si="5"/>
        <v>2518.725321856974</v>
      </c>
    </row>
    <row r="15" spans="1:27" x14ac:dyDescent="0.45">
      <c r="E15">
        <f t="shared" si="11"/>
        <v>2.3757264018058777</v>
      </c>
      <c r="F15">
        <f t="shared" si="6"/>
        <v>0.79190880060195923</v>
      </c>
      <c r="G15">
        <f t="shared" si="12"/>
        <v>24.28705738692188</v>
      </c>
      <c r="H15">
        <f t="shared" si="13"/>
        <v>4.1462026917035155</v>
      </c>
      <c r="I15">
        <f t="shared" si="14"/>
        <v>73.337216211272249</v>
      </c>
      <c r="J15">
        <f t="shared" si="0"/>
        <v>100</v>
      </c>
      <c r="L15">
        <f t="shared" si="1"/>
        <v>23.757264018058777</v>
      </c>
      <c r="M15">
        <f t="shared" si="7"/>
        <v>485.74114773843758</v>
      </c>
      <c r="N15">
        <f t="shared" si="15"/>
        <v>2200.1164863381673</v>
      </c>
      <c r="O15">
        <f t="shared" si="2"/>
        <v>2709.6148980946637</v>
      </c>
      <c r="Q15">
        <f t="shared" si="16"/>
        <v>2.3757264018058777</v>
      </c>
      <c r="R15">
        <f t="shared" si="8"/>
        <v>0.79190880060195923</v>
      </c>
      <c r="S15">
        <f t="shared" si="17"/>
        <v>38.404886469140202</v>
      </c>
      <c r="T15">
        <f t="shared" si="9"/>
        <v>4.1792197409486942</v>
      </c>
      <c r="U15">
        <f t="shared" si="18"/>
        <v>59.219387129053921</v>
      </c>
      <c r="V15">
        <f t="shared" si="3"/>
        <v>100</v>
      </c>
      <c r="X15">
        <f t="shared" si="4"/>
        <v>23.757264018058777</v>
      </c>
      <c r="Y15">
        <f t="shared" si="10"/>
        <v>768.097729382804</v>
      </c>
      <c r="Z15">
        <f t="shared" si="19"/>
        <v>1776.5816138716177</v>
      </c>
      <c r="AA15">
        <f t="shared" si="5"/>
        <v>2568.4366072724806</v>
      </c>
    </row>
    <row r="16" spans="1:27" x14ac:dyDescent="0.45">
      <c r="E16">
        <f t="shared" si="11"/>
        <v>1.7817948013544083</v>
      </c>
      <c r="F16">
        <f t="shared" si="6"/>
        <v>0.59393160045146942</v>
      </c>
      <c r="G16">
        <f t="shared" si="12"/>
        <v>21.237930379335069</v>
      </c>
      <c r="H16">
        <f t="shared" si="13"/>
        <v>3.6430586080382819</v>
      </c>
      <c r="I16">
        <f t="shared" si="14"/>
        <v>76.980274819310537</v>
      </c>
      <c r="J16">
        <f t="shared" si="0"/>
        <v>100.00000000000001</v>
      </c>
      <c r="L16">
        <f t="shared" si="1"/>
        <v>17.817948013544083</v>
      </c>
      <c r="M16">
        <f t="shared" si="7"/>
        <v>424.75860758670137</v>
      </c>
      <c r="N16">
        <f t="shared" si="15"/>
        <v>2309.408244579316</v>
      </c>
      <c r="O16">
        <f t="shared" si="2"/>
        <v>2751.9848001795617</v>
      </c>
      <c r="Q16">
        <f t="shared" si="16"/>
        <v>1.7817948013544083</v>
      </c>
      <c r="R16">
        <f t="shared" si="8"/>
        <v>0.59393160045146942</v>
      </c>
      <c r="S16">
        <f t="shared" si="17"/>
        <v>35.158329422677653</v>
      </c>
      <c r="T16">
        <f t="shared" si="9"/>
        <v>3.8404886469140203</v>
      </c>
      <c r="U16">
        <f t="shared" si="18"/>
        <v>63.059875775967939</v>
      </c>
      <c r="V16">
        <f t="shared" si="3"/>
        <v>100</v>
      </c>
      <c r="X16">
        <f t="shared" si="4"/>
        <v>17.817948013544083</v>
      </c>
      <c r="Y16">
        <f t="shared" si="10"/>
        <v>703.166588453553</v>
      </c>
      <c r="Z16">
        <f t="shared" si="19"/>
        <v>1891.7962732790381</v>
      </c>
      <c r="AA16">
        <f t="shared" si="5"/>
        <v>2612.7808097461352</v>
      </c>
    </row>
    <row r="17" spans="5:27" x14ac:dyDescent="0.45">
      <c r="E17">
        <f t="shared" si="11"/>
        <v>1.3363461010158062</v>
      </c>
      <c r="F17">
        <f t="shared" si="6"/>
        <v>0.44544870033860207</v>
      </c>
      <c r="G17">
        <f t="shared" si="12"/>
        <v>18.49768952277341</v>
      </c>
      <c r="H17">
        <f t="shared" si="13"/>
        <v>3.1856895569002601</v>
      </c>
      <c r="I17">
        <f t="shared" si="14"/>
        <v>80.165964376210795</v>
      </c>
      <c r="J17">
        <f t="shared" si="0"/>
        <v>100.00000000000001</v>
      </c>
      <c r="L17">
        <f t="shared" si="1"/>
        <v>13.363461010158062</v>
      </c>
      <c r="M17">
        <f t="shared" si="7"/>
        <v>369.95379045546821</v>
      </c>
      <c r="N17">
        <f t="shared" si="15"/>
        <v>2404.978931286324</v>
      </c>
      <c r="O17">
        <f t="shared" si="2"/>
        <v>2788.2961827519503</v>
      </c>
      <c r="Q17">
        <f t="shared" si="16"/>
        <v>1.3363461010158062</v>
      </c>
      <c r="R17">
        <f t="shared" si="8"/>
        <v>0.44544870033860207</v>
      </c>
      <c r="S17">
        <f t="shared" si="17"/>
        <v>32.087945180748491</v>
      </c>
      <c r="T17">
        <f t="shared" si="9"/>
        <v>3.5158329422677657</v>
      </c>
      <c r="U17">
        <f t="shared" si="18"/>
        <v>66.575708718235703</v>
      </c>
      <c r="V17">
        <f t="shared" si="3"/>
        <v>100</v>
      </c>
      <c r="X17">
        <f t="shared" si="4"/>
        <v>13.363461010158062</v>
      </c>
      <c r="Y17">
        <f t="shared" si="10"/>
        <v>641.75890361496977</v>
      </c>
      <c r="Z17">
        <f t="shared" si="19"/>
        <v>1997.2712615470712</v>
      </c>
      <c r="AA17">
        <f t="shared" si="5"/>
        <v>2652.3936261721992</v>
      </c>
    </row>
    <row r="18" spans="5:27" x14ac:dyDescent="0.45">
      <c r="E18">
        <f t="shared" si="11"/>
        <v>1.0022595757618546</v>
      </c>
      <c r="F18">
        <f t="shared" si="6"/>
        <v>0.33408652525395155</v>
      </c>
      <c r="G18">
        <f t="shared" si="12"/>
        <v>16.057122619611349</v>
      </c>
      <c r="H18">
        <f t="shared" si="13"/>
        <v>2.7746534284160114</v>
      </c>
      <c r="I18">
        <f t="shared" si="14"/>
        <v>82.940617804626811</v>
      </c>
      <c r="J18">
        <f t="shared" si="0"/>
        <v>100.00000000000001</v>
      </c>
      <c r="L18">
        <f t="shared" si="1"/>
        <v>10.022595757618546</v>
      </c>
      <c r="M18">
        <f t="shared" si="7"/>
        <v>321.14245239222697</v>
      </c>
      <c r="N18">
        <f t="shared" si="15"/>
        <v>2488.2185341388044</v>
      </c>
      <c r="O18">
        <f t="shared" si="2"/>
        <v>2819.3835822886499</v>
      </c>
      <c r="Q18">
        <f t="shared" si="16"/>
        <v>1.0022595757618546</v>
      </c>
      <c r="R18">
        <f t="shared" si="8"/>
        <v>0.33408652525395155</v>
      </c>
      <c r="S18">
        <f t="shared" si="17"/>
        <v>29.213237187927593</v>
      </c>
      <c r="T18">
        <f t="shared" si="9"/>
        <v>3.2087945180748494</v>
      </c>
      <c r="U18">
        <f t="shared" si="18"/>
        <v>69.784503236310556</v>
      </c>
      <c r="V18">
        <f t="shared" si="3"/>
        <v>100</v>
      </c>
      <c r="X18">
        <f t="shared" si="4"/>
        <v>10.022595757618546</v>
      </c>
      <c r="Y18">
        <f t="shared" si="10"/>
        <v>584.26474375855184</v>
      </c>
      <c r="Z18">
        <f t="shared" si="19"/>
        <v>2093.5350970893169</v>
      </c>
      <c r="AA18">
        <f t="shared" si="5"/>
        <v>2687.8224366054874</v>
      </c>
    </row>
    <row r="19" spans="5:27" x14ac:dyDescent="0.45">
      <c r="E19">
        <f t="shared" si="11"/>
        <v>0.75169468182139099</v>
      </c>
      <c r="F19">
        <f t="shared" si="6"/>
        <v>0.25056489394046366</v>
      </c>
      <c r="G19">
        <f t="shared" si="12"/>
        <v>13.899119120610109</v>
      </c>
      <c r="H19">
        <f t="shared" si="13"/>
        <v>2.4085683929417021</v>
      </c>
      <c r="I19">
        <f t="shared" si="14"/>
        <v>85.349186197568514</v>
      </c>
      <c r="J19">
        <f t="shared" si="0"/>
        <v>100.00000000000001</v>
      </c>
      <c r="L19">
        <f t="shared" si="1"/>
        <v>7.5169468182139099</v>
      </c>
      <c r="M19">
        <f t="shared" si="7"/>
        <v>277.98238241220218</v>
      </c>
      <c r="N19">
        <f t="shared" si="15"/>
        <v>2560.4755859270554</v>
      </c>
      <c r="O19">
        <f t="shared" si="2"/>
        <v>2845.9749151574715</v>
      </c>
      <c r="Q19">
        <f t="shared" si="16"/>
        <v>0.75169468182139099</v>
      </c>
      <c r="R19">
        <f t="shared" si="8"/>
        <v>0.25056489394046366</v>
      </c>
      <c r="S19">
        <f t="shared" si="17"/>
        <v>26.542478363075297</v>
      </c>
      <c r="T19">
        <f t="shared" si="9"/>
        <v>2.9213237187927596</v>
      </c>
      <c r="U19">
        <f t="shared" si="18"/>
        <v>72.705826955103319</v>
      </c>
      <c r="V19">
        <f t="shared" si="3"/>
        <v>100</v>
      </c>
      <c r="X19">
        <f t="shared" si="4"/>
        <v>7.5169468182139099</v>
      </c>
      <c r="Y19">
        <f t="shared" si="10"/>
        <v>530.84956726150597</v>
      </c>
      <c r="Z19">
        <f t="shared" si="19"/>
        <v>2181.1748086530997</v>
      </c>
      <c r="AA19">
        <f t="shared" si="5"/>
        <v>2719.5413227328195</v>
      </c>
    </row>
    <row r="20" spans="5:27" x14ac:dyDescent="0.45">
      <c r="E20">
        <f t="shared" si="11"/>
        <v>0.56377101136604324</v>
      </c>
      <c r="F20">
        <f t="shared" si="6"/>
        <v>0.18792367045534775</v>
      </c>
      <c r="G20">
        <f t="shared" si="12"/>
        <v>12.002174922973941</v>
      </c>
      <c r="H20">
        <f t="shared" si="13"/>
        <v>2.0848678680915165</v>
      </c>
      <c r="I20">
        <f t="shared" si="14"/>
        <v>87.434054065660035</v>
      </c>
      <c r="J20">
        <f t="shared" si="0"/>
        <v>100.00000000000001</v>
      </c>
      <c r="L20">
        <f t="shared" si="1"/>
        <v>5.6377101136604324</v>
      </c>
      <c r="M20">
        <f t="shared" si="7"/>
        <v>240.04349845947883</v>
      </c>
      <c r="N20">
        <f t="shared" si="15"/>
        <v>2623.0216219698009</v>
      </c>
      <c r="O20">
        <f t="shared" si="2"/>
        <v>2868.7028305429403</v>
      </c>
      <c r="Q20">
        <f t="shared" si="16"/>
        <v>0.56377101136604324</v>
      </c>
      <c r="R20">
        <f t="shared" si="8"/>
        <v>0.18792367045534775</v>
      </c>
      <c r="S20">
        <f t="shared" si="17"/>
        <v>24.076154197223115</v>
      </c>
      <c r="T20">
        <f t="shared" si="9"/>
        <v>2.6542478363075297</v>
      </c>
      <c r="U20">
        <f t="shared" si="18"/>
        <v>75.360074791410852</v>
      </c>
      <c r="V20">
        <f t="shared" si="3"/>
        <v>100.00000000000001</v>
      </c>
      <c r="X20">
        <f t="shared" si="4"/>
        <v>5.6377101136604324</v>
      </c>
      <c r="Y20">
        <f t="shared" si="10"/>
        <v>481.52308394446231</v>
      </c>
      <c r="Z20">
        <f t="shared" si="19"/>
        <v>2260.8022437423256</v>
      </c>
      <c r="AA20">
        <f t="shared" si="5"/>
        <v>2747.9630378004485</v>
      </c>
    </row>
    <row r="21" spans="5:27" x14ac:dyDescent="0.45">
      <c r="E21">
        <f t="shared" si="11"/>
        <v>0.42282825852453243</v>
      </c>
      <c r="F21">
        <f t="shared" si="6"/>
        <v>0.14094275284151081</v>
      </c>
      <c r="G21">
        <f t="shared" si="12"/>
        <v>10.34279143736936</v>
      </c>
      <c r="H21">
        <f t="shared" si="13"/>
        <v>1.800326238446091</v>
      </c>
      <c r="I21">
        <f t="shared" si="14"/>
        <v>89.234380304106125</v>
      </c>
      <c r="J21">
        <f t="shared" si="0"/>
        <v>100.00000000000001</v>
      </c>
      <c r="L21">
        <f t="shared" si="1"/>
        <v>4.2282825852453243</v>
      </c>
      <c r="M21">
        <f t="shared" si="7"/>
        <v>206.85582874738719</v>
      </c>
      <c r="N21">
        <f t="shared" si="15"/>
        <v>2677.0314091231839</v>
      </c>
      <c r="O21">
        <f t="shared" si="2"/>
        <v>2888.1155204558163</v>
      </c>
      <c r="Q21">
        <f t="shared" si="16"/>
        <v>0.42282825852453243</v>
      </c>
      <c r="R21">
        <f t="shared" si="8"/>
        <v>0.14094275284151081</v>
      </c>
      <c r="S21">
        <f t="shared" si="17"/>
        <v>21.809481530342314</v>
      </c>
      <c r="T21">
        <f t="shared" si="9"/>
        <v>2.4076154197223119</v>
      </c>
      <c r="U21">
        <f t="shared" si="18"/>
        <v>77.767690211133157</v>
      </c>
      <c r="V21">
        <f t="shared" si="3"/>
        <v>100</v>
      </c>
      <c r="X21">
        <f t="shared" si="4"/>
        <v>4.2282825852453243</v>
      </c>
      <c r="Y21">
        <f t="shared" si="10"/>
        <v>436.18963060684626</v>
      </c>
      <c r="Z21">
        <f t="shared" si="19"/>
        <v>2333.0307063339947</v>
      </c>
      <c r="AA21">
        <f t="shared" si="5"/>
        <v>2773.4486195260861</v>
      </c>
    </row>
    <row r="22" spans="5:27" x14ac:dyDescent="0.45">
      <c r="E22">
        <f t="shared" si="11"/>
        <v>0.31712119389339932</v>
      </c>
      <c r="F22">
        <f t="shared" si="6"/>
        <v>0.10570706463113311</v>
      </c>
      <c r="G22">
        <f t="shared" si="12"/>
        <v>8.8970797863950892</v>
      </c>
      <c r="H22">
        <f t="shared" si="13"/>
        <v>1.551418715605404</v>
      </c>
      <c r="I22">
        <f t="shared" si="14"/>
        <v>90.785799019711533</v>
      </c>
      <c r="J22">
        <f t="shared" si="0"/>
        <v>100.00000000000003</v>
      </c>
      <c r="L22">
        <f t="shared" si="1"/>
        <v>3.1712119389339932</v>
      </c>
      <c r="M22">
        <f t="shared" si="7"/>
        <v>177.94159572790178</v>
      </c>
      <c r="N22">
        <f t="shared" si="15"/>
        <v>2723.5739705913461</v>
      </c>
      <c r="O22">
        <f t="shared" si="2"/>
        <v>2904.6867782581817</v>
      </c>
      <c r="Q22">
        <f t="shared" si="16"/>
        <v>0.31712119389339932</v>
      </c>
      <c r="R22">
        <f t="shared" si="8"/>
        <v>0.10570706463113311</v>
      </c>
      <c r="S22">
        <f t="shared" si="17"/>
        <v>19.734240441939214</v>
      </c>
      <c r="T22">
        <f t="shared" si="9"/>
        <v>2.1809481530342314</v>
      </c>
      <c r="U22">
        <f t="shared" si="18"/>
        <v>79.948638364167394</v>
      </c>
      <c r="V22">
        <f t="shared" si="3"/>
        <v>100</v>
      </c>
      <c r="X22">
        <f t="shared" si="4"/>
        <v>3.1712119389339932</v>
      </c>
      <c r="Y22">
        <f t="shared" si="10"/>
        <v>394.68480883878431</v>
      </c>
      <c r="Z22">
        <f t="shared" si="19"/>
        <v>2398.4591509250217</v>
      </c>
      <c r="AA22">
        <f t="shared" si="5"/>
        <v>2796.3151717027399</v>
      </c>
    </row>
    <row r="23" spans="5:27" x14ac:dyDescent="0.45">
      <c r="E23">
        <f t="shared" si="11"/>
        <v>0.23784089542004949</v>
      </c>
      <c r="F23">
        <f t="shared" si="6"/>
        <v>7.9280298473349831E-2</v>
      </c>
      <c r="G23">
        <f t="shared" si="12"/>
        <v>7.6417981169091753</v>
      </c>
      <c r="H23">
        <f t="shared" si="13"/>
        <v>1.3345619679592633</v>
      </c>
      <c r="I23">
        <f t="shared" si="14"/>
        <v>92.120360987670793</v>
      </c>
      <c r="J23">
        <f t="shared" si="0"/>
        <v>100.00000000000001</v>
      </c>
      <c r="L23">
        <f t="shared" si="1"/>
        <v>2.3784089542004949</v>
      </c>
      <c r="M23">
        <f t="shared" si="7"/>
        <v>152.83596233818349</v>
      </c>
      <c r="N23">
        <f t="shared" si="15"/>
        <v>2763.6108296301236</v>
      </c>
      <c r="O23">
        <f t="shared" si="2"/>
        <v>2918.8252009225075</v>
      </c>
      <c r="Q23">
        <f t="shared" si="16"/>
        <v>0.23784089542004949</v>
      </c>
      <c r="R23">
        <f t="shared" si="8"/>
        <v>7.9280298473349831E-2</v>
      </c>
      <c r="S23">
        <f t="shared" si="17"/>
        <v>17.840096696218641</v>
      </c>
      <c r="T23">
        <f t="shared" si="9"/>
        <v>1.9734240441939215</v>
      </c>
      <c r="U23">
        <f t="shared" si="18"/>
        <v>81.922062408361313</v>
      </c>
      <c r="V23">
        <f t="shared" si="3"/>
        <v>100</v>
      </c>
      <c r="X23">
        <f t="shared" si="4"/>
        <v>2.3784089542004949</v>
      </c>
      <c r="Y23">
        <f t="shared" si="10"/>
        <v>356.8019339243728</v>
      </c>
      <c r="Z23">
        <f t="shared" si="19"/>
        <v>2457.6618722508392</v>
      </c>
      <c r="AA23">
        <f>SUM(X23:Z23)</f>
        <v>2816.8422151294126</v>
      </c>
    </row>
    <row r="24" spans="5:27" x14ac:dyDescent="0.45">
      <c r="E24">
        <f>SUM(E2:E23)</f>
        <v>399.28647731373985</v>
      </c>
      <c r="G24">
        <f t="shared" ref="G24:I24" si="20">SUM(G2:G23)</f>
        <v>621.7775380347141</v>
      </c>
      <c r="I24">
        <f t="shared" si="20"/>
        <v>1178.9359846515461</v>
      </c>
      <c r="N24" t="s">
        <v>23</v>
      </c>
      <c r="O24">
        <f t="shared" ref="O24" si="21">SUM(O2:O23)</f>
        <v>51796.495073378064</v>
      </c>
      <c r="Q24">
        <f>SUM(Q2:Q23)</f>
        <v>399.28647731373985</v>
      </c>
      <c r="S24">
        <f t="shared" ref="S24:U24" si="22">SUM(S2:S23)</f>
        <v>837.06072077983151</v>
      </c>
      <c r="U24">
        <f t="shared" si="22"/>
        <v>963.65280190642852</v>
      </c>
      <c r="Z24" t="s">
        <v>26</v>
      </c>
      <c r="AA24">
        <f t="shared" ref="AA24" si="23">SUM(AA2:AA23)</f>
        <v>49643.663245926888</v>
      </c>
    </row>
    <row r="25" spans="5:27" x14ac:dyDescent="0.45">
      <c r="H25" t="s">
        <v>24</v>
      </c>
      <c r="I25">
        <f>SUM(E24:G24)</f>
        <v>1021.0640153484539</v>
      </c>
      <c r="T25" t="s">
        <v>25</v>
      </c>
      <c r="U25">
        <f>SUM(Q24+S24)</f>
        <v>1236.3471980935715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2F1D-A535-4361-AD98-CA609E775108}">
  <dimension ref="A1:K25"/>
  <sheetViews>
    <sheetView zoomScaleNormal="100" workbookViewId="0">
      <selection sqref="A1:K25"/>
    </sheetView>
  </sheetViews>
  <sheetFormatPr defaultRowHeight="14.25" x14ac:dyDescent="0.45"/>
  <sheetData>
    <row r="1" spans="1:11" x14ac:dyDescent="0.45">
      <c r="A1" t="s">
        <v>12</v>
      </c>
      <c r="B1" t="s">
        <v>15</v>
      </c>
      <c r="C1" t="s">
        <v>4</v>
      </c>
      <c r="D1" t="s">
        <v>13</v>
      </c>
      <c r="E1" t="s">
        <v>14</v>
      </c>
      <c r="F1" t="s">
        <v>19</v>
      </c>
      <c r="H1" t="s">
        <v>16</v>
      </c>
      <c r="I1" t="s">
        <v>17</v>
      </c>
      <c r="J1" t="s">
        <v>18</v>
      </c>
      <c r="K1" t="s">
        <v>20</v>
      </c>
    </row>
    <row r="2" spans="1:11" x14ac:dyDescent="0.45">
      <c r="A2" t="e">
        <f>population</f>
        <v>#NAME?</v>
      </c>
      <c r="C2">
        <v>0</v>
      </c>
      <c r="E2">
        <v>0</v>
      </c>
      <c r="H2" t="e">
        <f t="shared" ref="H2:H23" si="0">A2*cost1</f>
        <v>#NAME?</v>
      </c>
      <c r="I2" t="e">
        <f t="shared" ref="I2:I23" si="1">C2*cost2</f>
        <v>#NAME?</v>
      </c>
      <c r="J2" t="e">
        <f t="shared" ref="J2:J23" si="2">E2*cost3</f>
        <v>#NAME?</v>
      </c>
      <c r="K2" t="e">
        <f>SUM(H2:J2)</f>
        <v>#NAME?</v>
      </c>
    </row>
    <row r="3" spans="1:11" x14ac:dyDescent="0.45">
      <c r="A3" t="e">
        <f>A2-(B3+D3)</f>
        <v>#NAME?</v>
      </c>
      <c r="B3" t="e">
        <f t="shared" ref="B3:B23" si="3">A2*p_1to2</f>
        <v>#NAME?</v>
      </c>
      <c r="C3" t="e">
        <f>C2+B3</f>
        <v>#NAME?</v>
      </c>
      <c r="D3" t="e">
        <f t="shared" ref="D3:D23" si="4">C2*p_2to3</f>
        <v>#NAME?</v>
      </c>
      <c r="E3">
        <f>0</f>
        <v>0</v>
      </c>
      <c r="F3" t="e">
        <f t="shared" ref="F3:F23" si="5">SUM(E3,C3,A3)</f>
        <v>#NAME?</v>
      </c>
      <c r="H3" t="e">
        <f t="shared" si="0"/>
        <v>#NAME?</v>
      </c>
      <c r="I3" t="e">
        <f t="shared" si="1"/>
        <v>#NAME?</v>
      </c>
      <c r="J3" t="e">
        <f t="shared" si="2"/>
        <v>#NAME?</v>
      </c>
      <c r="K3" t="e">
        <f t="shared" ref="K3:K23" si="6">SUM(H3:J3)</f>
        <v>#NAME?</v>
      </c>
    </row>
    <row r="4" spans="1:11" x14ac:dyDescent="0.45">
      <c r="A4" t="e">
        <f>A3-(B4)</f>
        <v>#NAME?</v>
      </c>
      <c r="B4" t="e">
        <f t="shared" si="3"/>
        <v>#NAME?</v>
      </c>
      <c r="C4" t="e">
        <f>C3+B4-D4</f>
        <v>#NAME?</v>
      </c>
      <c r="D4" t="e">
        <f t="shared" si="4"/>
        <v>#NAME?</v>
      </c>
      <c r="E4" t="e">
        <f>E3+D4</f>
        <v>#NAME?</v>
      </c>
      <c r="F4" t="e">
        <f t="shared" si="5"/>
        <v>#NAME?</v>
      </c>
      <c r="H4" t="e">
        <f t="shared" si="0"/>
        <v>#NAME?</v>
      </c>
      <c r="I4" t="e">
        <f t="shared" si="1"/>
        <v>#NAME?</v>
      </c>
      <c r="J4" t="e">
        <f t="shared" si="2"/>
        <v>#NAME?</v>
      </c>
      <c r="K4" t="e">
        <f t="shared" si="6"/>
        <v>#NAME?</v>
      </c>
    </row>
    <row r="5" spans="1:11" x14ac:dyDescent="0.45">
      <c r="A5" t="e">
        <f t="shared" ref="A5:A23" si="7">A4-(B5)</f>
        <v>#NAME?</v>
      </c>
      <c r="B5" t="e">
        <f t="shared" si="3"/>
        <v>#NAME?</v>
      </c>
      <c r="C5" t="e">
        <f t="shared" ref="C5:C23" si="8">C4+B5-D5</f>
        <v>#NAME?</v>
      </c>
      <c r="D5" t="e">
        <f t="shared" si="4"/>
        <v>#NAME?</v>
      </c>
      <c r="E5" t="e">
        <f t="shared" ref="E5:E23" si="9">E4+D5</f>
        <v>#NAME?</v>
      </c>
      <c r="F5" t="e">
        <f t="shared" si="5"/>
        <v>#NAME?</v>
      </c>
      <c r="H5" t="e">
        <f t="shared" si="0"/>
        <v>#NAME?</v>
      </c>
      <c r="I5" t="e">
        <f t="shared" si="1"/>
        <v>#NAME?</v>
      </c>
      <c r="J5" t="e">
        <f t="shared" si="2"/>
        <v>#NAME?</v>
      </c>
      <c r="K5" t="e">
        <f t="shared" si="6"/>
        <v>#NAME?</v>
      </c>
    </row>
    <row r="6" spans="1:11" x14ac:dyDescent="0.45">
      <c r="A6" t="e">
        <f t="shared" si="7"/>
        <v>#NAME?</v>
      </c>
      <c r="B6" t="e">
        <f t="shared" si="3"/>
        <v>#NAME?</v>
      </c>
      <c r="C6" t="e">
        <f t="shared" si="8"/>
        <v>#NAME?</v>
      </c>
      <c r="D6" t="e">
        <f t="shared" si="4"/>
        <v>#NAME?</v>
      </c>
      <c r="E6" t="e">
        <f t="shared" si="9"/>
        <v>#NAME?</v>
      </c>
      <c r="F6" t="e">
        <f t="shared" si="5"/>
        <v>#NAME?</v>
      </c>
      <c r="H6" t="e">
        <f t="shared" si="0"/>
        <v>#NAME?</v>
      </c>
      <c r="I6" t="e">
        <f t="shared" si="1"/>
        <v>#NAME?</v>
      </c>
      <c r="J6" t="e">
        <f t="shared" si="2"/>
        <v>#NAME?</v>
      </c>
      <c r="K6" t="e">
        <f t="shared" si="6"/>
        <v>#NAME?</v>
      </c>
    </row>
    <row r="7" spans="1:11" x14ac:dyDescent="0.45">
      <c r="A7" t="e">
        <f t="shared" si="7"/>
        <v>#NAME?</v>
      </c>
      <c r="B7" t="e">
        <f t="shared" si="3"/>
        <v>#NAME?</v>
      </c>
      <c r="C7" t="e">
        <f t="shared" si="8"/>
        <v>#NAME?</v>
      </c>
      <c r="D7" t="e">
        <f t="shared" si="4"/>
        <v>#NAME?</v>
      </c>
      <c r="E7" t="e">
        <f t="shared" si="9"/>
        <v>#NAME?</v>
      </c>
      <c r="F7" t="e">
        <f t="shared" si="5"/>
        <v>#NAME?</v>
      </c>
      <c r="H7" t="e">
        <f t="shared" si="0"/>
        <v>#NAME?</v>
      </c>
      <c r="I7" t="e">
        <f t="shared" si="1"/>
        <v>#NAME?</v>
      </c>
      <c r="J7" t="e">
        <f t="shared" si="2"/>
        <v>#NAME?</v>
      </c>
      <c r="K7" t="e">
        <f t="shared" si="6"/>
        <v>#NAME?</v>
      </c>
    </row>
    <row r="8" spans="1:11" x14ac:dyDescent="0.45">
      <c r="A8" t="e">
        <f t="shared" si="7"/>
        <v>#NAME?</v>
      </c>
      <c r="B8" t="e">
        <f t="shared" si="3"/>
        <v>#NAME?</v>
      </c>
      <c r="C8" t="e">
        <f t="shared" si="8"/>
        <v>#NAME?</v>
      </c>
      <c r="D8" t="e">
        <f t="shared" si="4"/>
        <v>#NAME?</v>
      </c>
      <c r="E8" t="e">
        <f t="shared" si="9"/>
        <v>#NAME?</v>
      </c>
      <c r="F8" t="e">
        <f t="shared" si="5"/>
        <v>#NAME?</v>
      </c>
      <c r="H8" t="e">
        <f t="shared" si="0"/>
        <v>#NAME?</v>
      </c>
      <c r="I8" t="e">
        <f t="shared" si="1"/>
        <v>#NAME?</v>
      </c>
      <c r="J8" t="e">
        <f t="shared" si="2"/>
        <v>#NAME?</v>
      </c>
      <c r="K8" t="e">
        <f t="shared" si="6"/>
        <v>#NAME?</v>
      </c>
    </row>
    <row r="9" spans="1:11" x14ac:dyDescent="0.45">
      <c r="A9" t="e">
        <f t="shared" si="7"/>
        <v>#NAME?</v>
      </c>
      <c r="B9" t="e">
        <f t="shared" si="3"/>
        <v>#NAME?</v>
      </c>
      <c r="C9" t="e">
        <f t="shared" si="8"/>
        <v>#NAME?</v>
      </c>
      <c r="D9" t="e">
        <f t="shared" si="4"/>
        <v>#NAME?</v>
      </c>
      <c r="E9" t="e">
        <f t="shared" si="9"/>
        <v>#NAME?</v>
      </c>
      <c r="F9" t="e">
        <f t="shared" si="5"/>
        <v>#NAME?</v>
      </c>
      <c r="H9" t="e">
        <f t="shared" si="0"/>
        <v>#NAME?</v>
      </c>
      <c r="I9" t="e">
        <f t="shared" si="1"/>
        <v>#NAME?</v>
      </c>
      <c r="J9" t="e">
        <f t="shared" si="2"/>
        <v>#NAME?</v>
      </c>
      <c r="K9" t="e">
        <f t="shared" si="6"/>
        <v>#NAME?</v>
      </c>
    </row>
    <row r="10" spans="1:11" x14ac:dyDescent="0.45">
      <c r="A10" t="e">
        <f t="shared" si="7"/>
        <v>#NAME?</v>
      </c>
      <c r="B10" t="e">
        <f t="shared" si="3"/>
        <v>#NAME?</v>
      </c>
      <c r="C10" t="e">
        <f t="shared" si="8"/>
        <v>#NAME?</v>
      </c>
      <c r="D10" t="e">
        <f t="shared" si="4"/>
        <v>#NAME?</v>
      </c>
      <c r="E10" t="e">
        <f t="shared" si="9"/>
        <v>#NAME?</v>
      </c>
      <c r="F10" t="e">
        <f t="shared" si="5"/>
        <v>#NAME?</v>
      </c>
      <c r="H10" t="e">
        <f t="shared" si="0"/>
        <v>#NAME?</v>
      </c>
      <c r="I10" t="e">
        <f t="shared" si="1"/>
        <v>#NAME?</v>
      </c>
      <c r="J10" t="e">
        <f t="shared" si="2"/>
        <v>#NAME?</v>
      </c>
      <c r="K10" t="e">
        <f t="shared" si="6"/>
        <v>#NAME?</v>
      </c>
    </row>
    <row r="11" spans="1:11" x14ac:dyDescent="0.45">
      <c r="A11" t="e">
        <f t="shared" si="7"/>
        <v>#NAME?</v>
      </c>
      <c r="B11" t="e">
        <f t="shared" si="3"/>
        <v>#NAME?</v>
      </c>
      <c r="C11" t="e">
        <f t="shared" si="8"/>
        <v>#NAME?</v>
      </c>
      <c r="D11" t="e">
        <f t="shared" si="4"/>
        <v>#NAME?</v>
      </c>
      <c r="E11" t="e">
        <f t="shared" si="9"/>
        <v>#NAME?</v>
      </c>
      <c r="F11" t="e">
        <f t="shared" si="5"/>
        <v>#NAME?</v>
      </c>
      <c r="H11" t="e">
        <f t="shared" si="0"/>
        <v>#NAME?</v>
      </c>
      <c r="I11" t="e">
        <f t="shared" si="1"/>
        <v>#NAME?</v>
      </c>
      <c r="J11" t="e">
        <f t="shared" si="2"/>
        <v>#NAME?</v>
      </c>
      <c r="K11" t="e">
        <f t="shared" si="6"/>
        <v>#NAME?</v>
      </c>
    </row>
    <row r="12" spans="1:11" x14ac:dyDescent="0.45">
      <c r="A12" t="e">
        <f t="shared" si="7"/>
        <v>#NAME?</v>
      </c>
      <c r="B12" t="e">
        <f t="shared" si="3"/>
        <v>#NAME?</v>
      </c>
      <c r="C12" t="e">
        <f t="shared" si="8"/>
        <v>#NAME?</v>
      </c>
      <c r="D12" t="e">
        <f t="shared" si="4"/>
        <v>#NAME?</v>
      </c>
      <c r="E12" t="e">
        <f t="shared" si="9"/>
        <v>#NAME?</v>
      </c>
      <c r="F12" t="e">
        <f t="shared" si="5"/>
        <v>#NAME?</v>
      </c>
      <c r="H12" t="e">
        <f t="shared" si="0"/>
        <v>#NAME?</v>
      </c>
      <c r="I12" t="e">
        <f t="shared" si="1"/>
        <v>#NAME?</v>
      </c>
      <c r="J12" t="e">
        <f t="shared" si="2"/>
        <v>#NAME?</v>
      </c>
      <c r="K12" t="e">
        <f t="shared" si="6"/>
        <v>#NAME?</v>
      </c>
    </row>
    <row r="13" spans="1:11" x14ac:dyDescent="0.45">
      <c r="A13" t="e">
        <f t="shared" si="7"/>
        <v>#NAME?</v>
      </c>
      <c r="B13" t="e">
        <f t="shared" si="3"/>
        <v>#NAME?</v>
      </c>
      <c r="C13" t="e">
        <f t="shared" si="8"/>
        <v>#NAME?</v>
      </c>
      <c r="D13" t="e">
        <f t="shared" si="4"/>
        <v>#NAME?</v>
      </c>
      <c r="E13" t="e">
        <f t="shared" si="9"/>
        <v>#NAME?</v>
      </c>
      <c r="F13" t="e">
        <f t="shared" si="5"/>
        <v>#NAME?</v>
      </c>
      <c r="H13" t="e">
        <f t="shared" si="0"/>
        <v>#NAME?</v>
      </c>
      <c r="I13" t="e">
        <f t="shared" si="1"/>
        <v>#NAME?</v>
      </c>
      <c r="J13" t="e">
        <f t="shared" si="2"/>
        <v>#NAME?</v>
      </c>
      <c r="K13" t="e">
        <f t="shared" si="6"/>
        <v>#NAME?</v>
      </c>
    </row>
    <row r="14" spans="1:11" x14ac:dyDescent="0.45">
      <c r="A14" t="e">
        <f t="shared" si="7"/>
        <v>#NAME?</v>
      </c>
      <c r="B14" t="e">
        <f t="shared" si="3"/>
        <v>#NAME?</v>
      </c>
      <c r="C14" t="e">
        <f t="shared" si="8"/>
        <v>#NAME?</v>
      </c>
      <c r="D14" t="e">
        <f t="shared" si="4"/>
        <v>#NAME?</v>
      </c>
      <c r="E14" t="e">
        <f t="shared" si="9"/>
        <v>#NAME?</v>
      </c>
      <c r="F14" t="e">
        <f t="shared" si="5"/>
        <v>#NAME?</v>
      </c>
      <c r="H14" t="e">
        <f t="shared" si="0"/>
        <v>#NAME?</v>
      </c>
      <c r="I14" t="e">
        <f t="shared" si="1"/>
        <v>#NAME?</v>
      </c>
      <c r="J14" t="e">
        <f t="shared" si="2"/>
        <v>#NAME?</v>
      </c>
      <c r="K14" t="e">
        <f t="shared" si="6"/>
        <v>#NAME?</v>
      </c>
    </row>
    <row r="15" spans="1:11" x14ac:dyDescent="0.45">
      <c r="A15" t="e">
        <f t="shared" si="7"/>
        <v>#NAME?</v>
      </c>
      <c r="B15" t="e">
        <f t="shared" si="3"/>
        <v>#NAME?</v>
      </c>
      <c r="C15" t="e">
        <f t="shared" si="8"/>
        <v>#NAME?</v>
      </c>
      <c r="D15" t="e">
        <f t="shared" si="4"/>
        <v>#NAME?</v>
      </c>
      <c r="E15" t="e">
        <f t="shared" si="9"/>
        <v>#NAME?</v>
      </c>
      <c r="F15" t="e">
        <f t="shared" si="5"/>
        <v>#NAME?</v>
      </c>
      <c r="H15" t="e">
        <f t="shared" si="0"/>
        <v>#NAME?</v>
      </c>
      <c r="I15" t="e">
        <f t="shared" si="1"/>
        <v>#NAME?</v>
      </c>
      <c r="J15" t="e">
        <f t="shared" si="2"/>
        <v>#NAME?</v>
      </c>
      <c r="K15" t="e">
        <f t="shared" si="6"/>
        <v>#NAME?</v>
      </c>
    </row>
    <row r="16" spans="1:11" x14ac:dyDescent="0.45">
      <c r="A16" t="e">
        <f t="shared" si="7"/>
        <v>#NAME?</v>
      </c>
      <c r="B16" t="e">
        <f t="shared" si="3"/>
        <v>#NAME?</v>
      </c>
      <c r="C16" t="e">
        <f t="shared" si="8"/>
        <v>#NAME?</v>
      </c>
      <c r="D16" t="e">
        <f t="shared" si="4"/>
        <v>#NAME?</v>
      </c>
      <c r="E16" t="e">
        <f t="shared" si="9"/>
        <v>#NAME?</v>
      </c>
      <c r="F16" t="e">
        <f t="shared" si="5"/>
        <v>#NAME?</v>
      </c>
      <c r="H16" t="e">
        <f t="shared" si="0"/>
        <v>#NAME?</v>
      </c>
      <c r="I16" t="e">
        <f t="shared" si="1"/>
        <v>#NAME?</v>
      </c>
      <c r="J16" t="e">
        <f t="shared" si="2"/>
        <v>#NAME?</v>
      </c>
      <c r="K16" t="e">
        <f t="shared" si="6"/>
        <v>#NAME?</v>
      </c>
    </row>
    <row r="17" spans="1:11" x14ac:dyDescent="0.45">
      <c r="A17" t="e">
        <f t="shared" si="7"/>
        <v>#NAME?</v>
      </c>
      <c r="B17" t="e">
        <f t="shared" si="3"/>
        <v>#NAME?</v>
      </c>
      <c r="C17" t="e">
        <f t="shared" si="8"/>
        <v>#NAME?</v>
      </c>
      <c r="D17" t="e">
        <f t="shared" si="4"/>
        <v>#NAME?</v>
      </c>
      <c r="E17" t="e">
        <f t="shared" si="9"/>
        <v>#NAME?</v>
      </c>
      <c r="F17" t="e">
        <f t="shared" si="5"/>
        <v>#NAME?</v>
      </c>
      <c r="H17" t="e">
        <f t="shared" si="0"/>
        <v>#NAME?</v>
      </c>
      <c r="I17" t="e">
        <f t="shared" si="1"/>
        <v>#NAME?</v>
      </c>
      <c r="J17" t="e">
        <f t="shared" si="2"/>
        <v>#NAME?</v>
      </c>
      <c r="K17" t="e">
        <f t="shared" si="6"/>
        <v>#NAME?</v>
      </c>
    </row>
    <row r="18" spans="1:11" x14ac:dyDescent="0.45">
      <c r="A18" t="e">
        <f t="shared" si="7"/>
        <v>#NAME?</v>
      </c>
      <c r="B18" t="e">
        <f t="shared" si="3"/>
        <v>#NAME?</v>
      </c>
      <c r="C18" t="e">
        <f t="shared" si="8"/>
        <v>#NAME?</v>
      </c>
      <c r="D18" t="e">
        <f t="shared" si="4"/>
        <v>#NAME?</v>
      </c>
      <c r="E18" t="e">
        <f t="shared" si="9"/>
        <v>#NAME?</v>
      </c>
      <c r="F18" t="e">
        <f t="shared" si="5"/>
        <v>#NAME?</v>
      </c>
      <c r="H18" t="e">
        <f t="shared" si="0"/>
        <v>#NAME?</v>
      </c>
      <c r="I18" t="e">
        <f t="shared" si="1"/>
        <v>#NAME?</v>
      </c>
      <c r="J18" t="e">
        <f t="shared" si="2"/>
        <v>#NAME?</v>
      </c>
      <c r="K18" t="e">
        <f t="shared" si="6"/>
        <v>#NAME?</v>
      </c>
    </row>
    <row r="19" spans="1:11" x14ac:dyDescent="0.45">
      <c r="A19" t="e">
        <f t="shared" si="7"/>
        <v>#NAME?</v>
      </c>
      <c r="B19" t="e">
        <f t="shared" si="3"/>
        <v>#NAME?</v>
      </c>
      <c r="C19" t="e">
        <f t="shared" si="8"/>
        <v>#NAME?</v>
      </c>
      <c r="D19" t="e">
        <f t="shared" si="4"/>
        <v>#NAME?</v>
      </c>
      <c r="E19" t="e">
        <f t="shared" si="9"/>
        <v>#NAME?</v>
      </c>
      <c r="F19" t="e">
        <f t="shared" si="5"/>
        <v>#NAME?</v>
      </c>
      <c r="H19" t="e">
        <f t="shared" si="0"/>
        <v>#NAME?</v>
      </c>
      <c r="I19" t="e">
        <f t="shared" si="1"/>
        <v>#NAME?</v>
      </c>
      <c r="J19" t="e">
        <f t="shared" si="2"/>
        <v>#NAME?</v>
      </c>
      <c r="K19" t="e">
        <f t="shared" si="6"/>
        <v>#NAME?</v>
      </c>
    </row>
    <row r="20" spans="1:11" x14ac:dyDescent="0.45">
      <c r="A20" t="e">
        <f t="shared" si="7"/>
        <v>#NAME?</v>
      </c>
      <c r="B20" t="e">
        <f t="shared" si="3"/>
        <v>#NAME?</v>
      </c>
      <c r="C20" t="e">
        <f t="shared" si="8"/>
        <v>#NAME?</v>
      </c>
      <c r="D20" t="e">
        <f t="shared" si="4"/>
        <v>#NAME?</v>
      </c>
      <c r="E20" t="e">
        <f t="shared" si="9"/>
        <v>#NAME?</v>
      </c>
      <c r="F20" t="e">
        <f t="shared" si="5"/>
        <v>#NAME?</v>
      </c>
      <c r="H20" t="e">
        <f t="shared" si="0"/>
        <v>#NAME?</v>
      </c>
      <c r="I20" t="e">
        <f t="shared" si="1"/>
        <v>#NAME?</v>
      </c>
      <c r="J20" t="e">
        <f t="shared" si="2"/>
        <v>#NAME?</v>
      </c>
      <c r="K20" t="e">
        <f t="shared" si="6"/>
        <v>#NAME?</v>
      </c>
    </row>
    <row r="21" spans="1:11" x14ac:dyDescent="0.45">
      <c r="A21" t="e">
        <f t="shared" si="7"/>
        <v>#NAME?</v>
      </c>
      <c r="B21" t="e">
        <f t="shared" si="3"/>
        <v>#NAME?</v>
      </c>
      <c r="C21" t="e">
        <f t="shared" si="8"/>
        <v>#NAME?</v>
      </c>
      <c r="D21" t="e">
        <f t="shared" si="4"/>
        <v>#NAME?</v>
      </c>
      <c r="E21" t="e">
        <f t="shared" si="9"/>
        <v>#NAME?</v>
      </c>
      <c r="F21" t="e">
        <f t="shared" si="5"/>
        <v>#NAME?</v>
      </c>
      <c r="H21" t="e">
        <f t="shared" si="0"/>
        <v>#NAME?</v>
      </c>
      <c r="I21" t="e">
        <f t="shared" si="1"/>
        <v>#NAME?</v>
      </c>
      <c r="J21" t="e">
        <f t="shared" si="2"/>
        <v>#NAME?</v>
      </c>
      <c r="K21" t="e">
        <f t="shared" si="6"/>
        <v>#NAME?</v>
      </c>
    </row>
    <row r="22" spans="1:11" x14ac:dyDescent="0.45">
      <c r="A22" t="e">
        <f t="shared" si="7"/>
        <v>#NAME?</v>
      </c>
      <c r="B22" t="e">
        <f t="shared" si="3"/>
        <v>#NAME?</v>
      </c>
      <c r="C22" t="e">
        <f t="shared" si="8"/>
        <v>#NAME?</v>
      </c>
      <c r="D22" t="e">
        <f t="shared" si="4"/>
        <v>#NAME?</v>
      </c>
      <c r="E22" t="e">
        <f t="shared" si="9"/>
        <v>#NAME?</v>
      </c>
      <c r="F22" t="e">
        <f t="shared" si="5"/>
        <v>#NAME?</v>
      </c>
      <c r="H22" t="e">
        <f t="shared" si="0"/>
        <v>#NAME?</v>
      </c>
      <c r="I22" t="e">
        <f t="shared" si="1"/>
        <v>#NAME?</v>
      </c>
      <c r="J22" t="e">
        <f t="shared" si="2"/>
        <v>#NAME?</v>
      </c>
      <c r="K22" t="e">
        <f t="shared" si="6"/>
        <v>#NAME?</v>
      </c>
    </row>
    <row r="23" spans="1:11" x14ac:dyDescent="0.45">
      <c r="A23" t="e">
        <f t="shared" si="7"/>
        <v>#NAME?</v>
      </c>
      <c r="B23" t="e">
        <f t="shared" si="3"/>
        <v>#NAME?</v>
      </c>
      <c r="C23" t="e">
        <f t="shared" si="8"/>
        <v>#NAME?</v>
      </c>
      <c r="D23" t="e">
        <f t="shared" si="4"/>
        <v>#NAME?</v>
      </c>
      <c r="E23" t="e">
        <f t="shared" si="9"/>
        <v>#NAME?</v>
      </c>
      <c r="F23" t="e">
        <f t="shared" si="5"/>
        <v>#NAME?</v>
      </c>
      <c r="H23" t="e">
        <f t="shared" si="0"/>
        <v>#NAME?</v>
      </c>
      <c r="I23" t="e">
        <f t="shared" si="1"/>
        <v>#NAME?</v>
      </c>
      <c r="J23" t="e">
        <f t="shared" si="2"/>
        <v>#NAME?</v>
      </c>
      <c r="K23" t="e">
        <f t="shared" si="6"/>
        <v>#NAME?</v>
      </c>
    </row>
    <row r="24" spans="1:11" x14ac:dyDescent="0.45">
      <c r="A24" t="e">
        <f>SUM(A2:A23)</f>
        <v>#NAME?</v>
      </c>
      <c r="C24" t="e">
        <f t="shared" ref="C24:E24" si="10">SUM(C2:C23)</f>
        <v>#NAME?</v>
      </c>
      <c r="E24" t="e">
        <f t="shared" si="10"/>
        <v>#NAME?</v>
      </c>
      <c r="H24" t="e">
        <f t="shared" ref="H24" si="11">SUM(H2:H23)</f>
        <v>#NAME?</v>
      </c>
      <c r="I24" t="e">
        <f t="shared" ref="I24" si="12">SUM(I2:I23)</f>
        <v>#NAME?</v>
      </c>
      <c r="J24" t="e">
        <f t="shared" ref="J24" si="13">SUM(J2:J23)</f>
        <v>#NAME?</v>
      </c>
      <c r="K24" t="e">
        <f t="shared" ref="K24" si="14">SUM(K2:K23)</f>
        <v>#NAME?</v>
      </c>
    </row>
    <row r="25" spans="1:11" x14ac:dyDescent="0.45">
      <c r="E25" t="e">
        <f>SUM(A24:C24)</f>
        <v>#NAME?</v>
      </c>
      <c r="J25" t="s">
        <v>3</v>
      </c>
      <c r="K25" t="e">
        <f>SUM(H24:K24)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10C0-A3DA-49BE-82DC-0D4CC146BCEC}">
  <dimension ref="A1:K25"/>
  <sheetViews>
    <sheetView zoomScaleNormal="100" workbookViewId="0">
      <selection sqref="A1:K25"/>
    </sheetView>
  </sheetViews>
  <sheetFormatPr defaultRowHeight="14.25" x14ac:dyDescent="0.45"/>
  <sheetData>
    <row r="1" spans="1:11" x14ac:dyDescent="0.45">
      <c r="A1" t="s">
        <v>12</v>
      </c>
      <c r="B1" t="s">
        <v>15</v>
      </c>
      <c r="C1" t="s">
        <v>4</v>
      </c>
      <c r="D1" t="s">
        <v>13</v>
      </c>
      <c r="E1" t="s">
        <v>14</v>
      </c>
      <c r="F1" t="s">
        <v>19</v>
      </c>
      <c r="H1" t="s">
        <v>16</v>
      </c>
      <c r="I1" t="s">
        <v>17</v>
      </c>
      <c r="J1" t="s">
        <v>18</v>
      </c>
      <c r="K1" t="s">
        <v>20</v>
      </c>
    </row>
    <row r="2" spans="1:11" x14ac:dyDescent="0.45">
      <c r="A2" t="e">
        <f>population</f>
        <v>#NAME?</v>
      </c>
      <c r="C2">
        <v>0</v>
      </c>
      <c r="E2">
        <v>0</v>
      </c>
      <c r="H2" t="e">
        <f t="shared" ref="H2:H23" si="0">A2*cost1</f>
        <v>#NAME?</v>
      </c>
      <c r="I2" t="e">
        <f t="shared" ref="I2:I23" si="1">C2*cost2</f>
        <v>#NAME?</v>
      </c>
      <c r="J2" t="e">
        <f t="shared" ref="J2:J23" si="2">E2*cost3</f>
        <v>#NAME?</v>
      </c>
      <c r="K2" t="e">
        <f>SUM(H2:J2)</f>
        <v>#NAME?</v>
      </c>
    </row>
    <row r="3" spans="1:11" x14ac:dyDescent="0.45">
      <c r="A3" t="e">
        <f>A2-(B3+D3)</f>
        <v>#NAME?</v>
      </c>
      <c r="B3" t="e">
        <f t="shared" ref="B3:B23" si="3">A2*p_1to2</f>
        <v>#NAME?</v>
      </c>
      <c r="C3" t="e">
        <f>C2+B3</f>
        <v>#NAME?</v>
      </c>
      <c r="D3" t="e">
        <f t="shared" ref="D3:D23" si="4">C2*p_2to3trt</f>
        <v>#NAME?</v>
      </c>
      <c r="E3">
        <f>0</f>
        <v>0</v>
      </c>
      <c r="F3" t="e">
        <f t="shared" ref="F3:F23" si="5">SUM(E3,C3,A3)</f>
        <v>#NAME?</v>
      </c>
      <c r="H3" t="e">
        <f t="shared" si="0"/>
        <v>#NAME?</v>
      </c>
      <c r="I3" t="e">
        <f t="shared" si="1"/>
        <v>#NAME?</v>
      </c>
      <c r="J3" t="e">
        <f t="shared" si="2"/>
        <v>#NAME?</v>
      </c>
      <c r="K3" t="e">
        <f t="shared" ref="K3:K22" si="6">SUM(H3:J3)</f>
        <v>#NAME?</v>
      </c>
    </row>
    <row r="4" spans="1:11" x14ac:dyDescent="0.45">
      <c r="A4" t="e">
        <f>A3-(B4)</f>
        <v>#NAME?</v>
      </c>
      <c r="B4" t="e">
        <f t="shared" si="3"/>
        <v>#NAME?</v>
      </c>
      <c r="C4" t="e">
        <f>C3+B4-D4</f>
        <v>#NAME?</v>
      </c>
      <c r="D4" t="e">
        <f t="shared" si="4"/>
        <v>#NAME?</v>
      </c>
      <c r="E4" t="e">
        <f>E3+D4</f>
        <v>#NAME?</v>
      </c>
      <c r="F4" t="e">
        <f t="shared" si="5"/>
        <v>#NAME?</v>
      </c>
      <c r="H4" t="e">
        <f t="shared" si="0"/>
        <v>#NAME?</v>
      </c>
      <c r="I4" t="e">
        <f t="shared" si="1"/>
        <v>#NAME?</v>
      </c>
      <c r="J4" t="e">
        <f t="shared" si="2"/>
        <v>#NAME?</v>
      </c>
      <c r="K4" t="e">
        <f t="shared" si="6"/>
        <v>#NAME?</v>
      </c>
    </row>
    <row r="5" spans="1:11" x14ac:dyDescent="0.45">
      <c r="A5" t="e">
        <f t="shared" ref="A5:A23" si="7">A4-(B5)</f>
        <v>#NAME?</v>
      </c>
      <c r="B5" t="e">
        <f t="shared" si="3"/>
        <v>#NAME?</v>
      </c>
      <c r="C5" t="e">
        <f t="shared" ref="C5:C23" si="8">C4+B5-D5</f>
        <v>#NAME?</v>
      </c>
      <c r="D5" t="e">
        <f t="shared" si="4"/>
        <v>#NAME?</v>
      </c>
      <c r="E5" t="e">
        <f t="shared" ref="E5:E23" si="9">E4+D5</f>
        <v>#NAME?</v>
      </c>
      <c r="F5" t="e">
        <f t="shared" si="5"/>
        <v>#NAME?</v>
      </c>
      <c r="H5" t="e">
        <f t="shared" si="0"/>
        <v>#NAME?</v>
      </c>
      <c r="I5" t="e">
        <f t="shared" si="1"/>
        <v>#NAME?</v>
      </c>
      <c r="J5" t="e">
        <f t="shared" si="2"/>
        <v>#NAME?</v>
      </c>
      <c r="K5" t="e">
        <f t="shared" si="6"/>
        <v>#NAME?</v>
      </c>
    </row>
    <row r="6" spans="1:11" x14ac:dyDescent="0.45">
      <c r="A6" t="e">
        <f t="shared" si="7"/>
        <v>#NAME?</v>
      </c>
      <c r="B6" t="e">
        <f t="shared" si="3"/>
        <v>#NAME?</v>
      </c>
      <c r="C6" t="e">
        <f t="shared" si="8"/>
        <v>#NAME?</v>
      </c>
      <c r="D6" t="e">
        <f t="shared" si="4"/>
        <v>#NAME?</v>
      </c>
      <c r="E6" t="e">
        <f t="shared" si="9"/>
        <v>#NAME?</v>
      </c>
      <c r="F6" t="e">
        <f t="shared" si="5"/>
        <v>#NAME?</v>
      </c>
      <c r="H6" t="e">
        <f t="shared" si="0"/>
        <v>#NAME?</v>
      </c>
      <c r="I6" t="e">
        <f t="shared" si="1"/>
        <v>#NAME?</v>
      </c>
      <c r="J6" t="e">
        <f t="shared" si="2"/>
        <v>#NAME?</v>
      </c>
      <c r="K6" t="e">
        <f t="shared" si="6"/>
        <v>#NAME?</v>
      </c>
    </row>
    <row r="7" spans="1:11" x14ac:dyDescent="0.45">
      <c r="A7" t="e">
        <f t="shared" si="7"/>
        <v>#NAME?</v>
      </c>
      <c r="B7" t="e">
        <f t="shared" si="3"/>
        <v>#NAME?</v>
      </c>
      <c r="C7" t="e">
        <f t="shared" si="8"/>
        <v>#NAME?</v>
      </c>
      <c r="D7" t="e">
        <f t="shared" si="4"/>
        <v>#NAME?</v>
      </c>
      <c r="E7" t="e">
        <f t="shared" si="9"/>
        <v>#NAME?</v>
      </c>
      <c r="F7" t="e">
        <f t="shared" si="5"/>
        <v>#NAME?</v>
      </c>
      <c r="H7" t="e">
        <f t="shared" si="0"/>
        <v>#NAME?</v>
      </c>
      <c r="I7" t="e">
        <f t="shared" si="1"/>
        <v>#NAME?</v>
      </c>
      <c r="J7" t="e">
        <f t="shared" si="2"/>
        <v>#NAME?</v>
      </c>
      <c r="K7" t="e">
        <f t="shared" si="6"/>
        <v>#NAME?</v>
      </c>
    </row>
    <row r="8" spans="1:11" x14ac:dyDescent="0.45">
      <c r="A8" t="e">
        <f t="shared" si="7"/>
        <v>#NAME?</v>
      </c>
      <c r="B8" t="e">
        <f t="shared" si="3"/>
        <v>#NAME?</v>
      </c>
      <c r="C8" t="e">
        <f t="shared" si="8"/>
        <v>#NAME?</v>
      </c>
      <c r="D8" t="e">
        <f t="shared" si="4"/>
        <v>#NAME?</v>
      </c>
      <c r="E8" t="e">
        <f t="shared" si="9"/>
        <v>#NAME?</v>
      </c>
      <c r="F8" t="e">
        <f t="shared" si="5"/>
        <v>#NAME?</v>
      </c>
      <c r="H8" t="e">
        <f t="shared" si="0"/>
        <v>#NAME?</v>
      </c>
      <c r="I8" t="e">
        <f t="shared" si="1"/>
        <v>#NAME?</v>
      </c>
      <c r="J8" t="e">
        <f t="shared" si="2"/>
        <v>#NAME?</v>
      </c>
      <c r="K8" t="e">
        <f t="shared" si="6"/>
        <v>#NAME?</v>
      </c>
    </row>
    <row r="9" spans="1:11" x14ac:dyDescent="0.45">
      <c r="A9" t="e">
        <f t="shared" si="7"/>
        <v>#NAME?</v>
      </c>
      <c r="B9" t="e">
        <f t="shared" si="3"/>
        <v>#NAME?</v>
      </c>
      <c r="C9" t="e">
        <f t="shared" si="8"/>
        <v>#NAME?</v>
      </c>
      <c r="D9" t="e">
        <f t="shared" si="4"/>
        <v>#NAME?</v>
      </c>
      <c r="E9" t="e">
        <f t="shared" si="9"/>
        <v>#NAME?</v>
      </c>
      <c r="F9" t="e">
        <f t="shared" si="5"/>
        <v>#NAME?</v>
      </c>
      <c r="H9" t="e">
        <f t="shared" si="0"/>
        <v>#NAME?</v>
      </c>
      <c r="I9" t="e">
        <f t="shared" si="1"/>
        <v>#NAME?</v>
      </c>
      <c r="J9" t="e">
        <f t="shared" si="2"/>
        <v>#NAME?</v>
      </c>
      <c r="K9" t="e">
        <f t="shared" si="6"/>
        <v>#NAME?</v>
      </c>
    </row>
    <row r="10" spans="1:11" x14ac:dyDescent="0.45">
      <c r="A10" t="e">
        <f t="shared" si="7"/>
        <v>#NAME?</v>
      </c>
      <c r="B10" t="e">
        <f t="shared" si="3"/>
        <v>#NAME?</v>
      </c>
      <c r="C10" t="e">
        <f t="shared" si="8"/>
        <v>#NAME?</v>
      </c>
      <c r="D10" t="e">
        <f t="shared" si="4"/>
        <v>#NAME?</v>
      </c>
      <c r="E10" t="e">
        <f t="shared" si="9"/>
        <v>#NAME?</v>
      </c>
      <c r="F10" t="e">
        <f t="shared" si="5"/>
        <v>#NAME?</v>
      </c>
      <c r="H10" t="e">
        <f t="shared" si="0"/>
        <v>#NAME?</v>
      </c>
      <c r="I10" t="e">
        <f t="shared" si="1"/>
        <v>#NAME?</v>
      </c>
      <c r="J10" t="e">
        <f t="shared" si="2"/>
        <v>#NAME?</v>
      </c>
      <c r="K10" t="e">
        <f t="shared" si="6"/>
        <v>#NAME?</v>
      </c>
    </row>
    <row r="11" spans="1:11" x14ac:dyDescent="0.45">
      <c r="A11" t="e">
        <f t="shared" si="7"/>
        <v>#NAME?</v>
      </c>
      <c r="B11" t="e">
        <f t="shared" si="3"/>
        <v>#NAME?</v>
      </c>
      <c r="C11" t="e">
        <f t="shared" si="8"/>
        <v>#NAME?</v>
      </c>
      <c r="D11" t="e">
        <f t="shared" si="4"/>
        <v>#NAME?</v>
      </c>
      <c r="E11" t="e">
        <f t="shared" si="9"/>
        <v>#NAME?</v>
      </c>
      <c r="F11" t="e">
        <f t="shared" si="5"/>
        <v>#NAME?</v>
      </c>
      <c r="H11" t="e">
        <f t="shared" si="0"/>
        <v>#NAME?</v>
      </c>
      <c r="I11" t="e">
        <f t="shared" si="1"/>
        <v>#NAME?</v>
      </c>
      <c r="J11" t="e">
        <f t="shared" si="2"/>
        <v>#NAME?</v>
      </c>
      <c r="K11" t="e">
        <f t="shared" si="6"/>
        <v>#NAME?</v>
      </c>
    </row>
    <row r="12" spans="1:11" x14ac:dyDescent="0.45">
      <c r="A12" t="e">
        <f t="shared" si="7"/>
        <v>#NAME?</v>
      </c>
      <c r="B12" t="e">
        <f t="shared" si="3"/>
        <v>#NAME?</v>
      </c>
      <c r="C12" t="e">
        <f t="shared" si="8"/>
        <v>#NAME?</v>
      </c>
      <c r="D12" t="e">
        <f t="shared" si="4"/>
        <v>#NAME?</v>
      </c>
      <c r="E12" t="e">
        <f t="shared" si="9"/>
        <v>#NAME?</v>
      </c>
      <c r="F12" t="e">
        <f t="shared" si="5"/>
        <v>#NAME?</v>
      </c>
      <c r="H12" t="e">
        <f t="shared" si="0"/>
        <v>#NAME?</v>
      </c>
      <c r="I12" t="e">
        <f t="shared" si="1"/>
        <v>#NAME?</v>
      </c>
      <c r="J12" t="e">
        <f t="shared" si="2"/>
        <v>#NAME?</v>
      </c>
      <c r="K12" t="e">
        <f t="shared" si="6"/>
        <v>#NAME?</v>
      </c>
    </row>
    <row r="13" spans="1:11" x14ac:dyDescent="0.45">
      <c r="A13" t="e">
        <f t="shared" si="7"/>
        <v>#NAME?</v>
      </c>
      <c r="B13" t="e">
        <f t="shared" si="3"/>
        <v>#NAME?</v>
      </c>
      <c r="C13" t="e">
        <f t="shared" si="8"/>
        <v>#NAME?</v>
      </c>
      <c r="D13" t="e">
        <f t="shared" si="4"/>
        <v>#NAME?</v>
      </c>
      <c r="E13" t="e">
        <f t="shared" si="9"/>
        <v>#NAME?</v>
      </c>
      <c r="F13" t="e">
        <f t="shared" si="5"/>
        <v>#NAME?</v>
      </c>
      <c r="H13" t="e">
        <f t="shared" si="0"/>
        <v>#NAME?</v>
      </c>
      <c r="I13" t="e">
        <f t="shared" si="1"/>
        <v>#NAME?</v>
      </c>
      <c r="J13" t="e">
        <f t="shared" si="2"/>
        <v>#NAME?</v>
      </c>
      <c r="K13" t="e">
        <f t="shared" si="6"/>
        <v>#NAME?</v>
      </c>
    </row>
    <row r="14" spans="1:11" x14ac:dyDescent="0.45">
      <c r="A14" t="e">
        <f t="shared" si="7"/>
        <v>#NAME?</v>
      </c>
      <c r="B14" t="e">
        <f t="shared" si="3"/>
        <v>#NAME?</v>
      </c>
      <c r="C14" t="e">
        <f t="shared" si="8"/>
        <v>#NAME?</v>
      </c>
      <c r="D14" t="e">
        <f t="shared" si="4"/>
        <v>#NAME?</v>
      </c>
      <c r="E14" t="e">
        <f t="shared" si="9"/>
        <v>#NAME?</v>
      </c>
      <c r="F14" t="e">
        <f t="shared" si="5"/>
        <v>#NAME?</v>
      </c>
      <c r="H14" t="e">
        <f t="shared" si="0"/>
        <v>#NAME?</v>
      </c>
      <c r="I14" t="e">
        <f t="shared" si="1"/>
        <v>#NAME?</v>
      </c>
      <c r="J14" t="e">
        <f t="shared" si="2"/>
        <v>#NAME?</v>
      </c>
      <c r="K14" t="e">
        <f t="shared" si="6"/>
        <v>#NAME?</v>
      </c>
    </row>
    <row r="15" spans="1:11" x14ac:dyDescent="0.45">
      <c r="A15" t="e">
        <f t="shared" si="7"/>
        <v>#NAME?</v>
      </c>
      <c r="B15" t="e">
        <f t="shared" si="3"/>
        <v>#NAME?</v>
      </c>
      <c r="C15" t="e">
        <f t="shared" si="8"/>
        <v>#NAME?</v>
      </c>
      <c r="D15" t="e">
        <f t="shared" si="4"/>
        <v>#NAME?</v>
      </c>
      <c r="E15" t="e">
        <f t="shared" si="9"/>
        <v>#NAME?</v>
      </c>
      <c r="F15" t="e">
        <f t="shared" si="5"/>
        <v>#NAME?</v>
      </c>
      <c r="H15" t="e">
        <f t="shared" si="0"/>
        <v>#NAME?</v>
      </c>
      <c r="I15" t="e">
        <f t="shared" si="1"/>
        <v>#NAME?</v>
      </c>
      <c r="J15" t="e">
        <f t="shared" si="2"/>
        <v>#NAME?</v>
      </c>
      <c r="K15" t="e">
        <f t="shared" si="6"/>
        <v>#NAME?</v>
      </c>
    </row>
    <row r="16" spans="1:11" x14ac:dyDescent="0.45">
      <c r="A16" t="e">
        <f t="shared" si="7"/>
        <v>#NAME?</v>
      </c>
      <c r="B16" t="e">
        <f t="shared" si="3"/>
        <v>#NAME?</v>
      </c>
      <c r="C16" t="e">
        <f t="shared" si="8"/>
        <v>#NAME?</v>
      </c>
      <c r="D16" t="e">
        <f t="shared" si="4"/>
        <v>#NAME?</v>
      </c>
      <c r="E16" t="e">
        <f t="shared" si="9"/>
        <v>#NAME?</v>
      </c>
      <c r="F16" t="e">
        <f t="shared" si="5"/>
        <v>#NAME?</v>
      </c>
      <c r="H16" t="e">
        <f t="shared" si="0"/>
        <v>#NAME?</v>
      </c>
      <c r="I16" t="e">
        <f t="shared" si="1"/>
        <v>#NAME?</v>
      </c>
      <c r="J16" t="e">
        <f t="shared" si="2"/>
        <v>#NAME?</v>
      </c>
      <c r="K16" t="e">
        <f t="shared" si="6"/>
        <v>#NAME?</v>
      </c>
    </row>
    <row r="17" spans="1:11" x14ac:dyDescent="0.45">
      <c r="A17" t="e">
        <f t="shared" si="7"/>
        <v>#NAME?</v>
      </c>
      <c r="B17" t="e">
        <f t="shared" si="3"/>
        <v>#NAME?</v>
      </c>
      <c r="C17" t="e">
        <f t="shared" si="8"/>
        <v>#NAME?</v>
      </c>
      <c r="D17" t="e">
        <f t="shared" si="4"/>
        <v>#NAME?</v>
      </c>
      <c r="E17" t="e">
        <f t="shared" si="9"/>
        <v>#NAME?</v>
      </c>
      <c r="F17" t="e">
        <f t="shared" si="5"/>
        <v>#NAME?</v>
      </c>
      <c r="H17" t="e">
        <f t="shared" si="0"/>
        <v>#NAME?</v>
      </c>
      <c r="I17" t="e">
        <f t="shared" si="1"/>
        <v>#NAME?</v>
      </c>
      <c r="J17" t="e">
        <f t="shared" si="2"/>
        <v>#NAME?</v>
      </c>
      <c r="K17" t="e">
        <f t="shared" si="6"/>
        <v>#NAME?</v>
      </c>
    </row>
    <row r="18" spans="1:11" x14ac:dyDescent="0.45">
      <c r="A18" t="e">
        <f t="shared" si="7"/>
        <v>#NAME?</v>
      </c>
      <c r="B18" t="e">
        <f t="shared" si="3"/>
        <v>#NAME?</v>
      </c>
      <c r="C18" t="e">
        <f t="shared" si="8"/>
        <v>#NAME?</v>
      </c>
      <c r="D18" t="e">
        <f t="shared" si="4"/>
        <v>#NAME?</v>
      </c>
      <c r="E18" t="e">
        <f t="shared" si="9"/>
        <v>#NAME?</v>
      </c>
      <c r="F18" t="e">
        <f t="shared" si="5"/>
        <v>#NAME?</v>
      </c>
      <c r="H18" t="e">
        <f t="shared" si="0"/>
        <v>#NAME?</v>
      </c>
      <c r="I18" t="e">
        <f t="shared" si="1"/>
        <v>#NAME?</v>
      </c>
      <c r="J18" t="e">
        <f t="shared" si="2"/>
        <v>#NAME?</v>
      </c>
      <c r="K18" t="e">
        <f t="shared" si="6"/>
        <v>#NAME?</v>
      </c>
    </row>
    <row r="19" spans="1:11" x14ac:dyDescent="0.45">
      <c r="A19" t="e">
        <f t="shared" si="7"/>
        <v>#NAME?</v>
      </c>
      <c r="B19" t="e">
        <f t="shared" si="3"/>
        <v>#NAME?</v>
      </c>
      <c r="C19" t="e">
        <f t="shared" si="8"/>
        <v>#NAME?</v>
      </c>
      <c r="D19" t="e">
        <f t="shared" si="4"/>
        <v>#NAME?</v>
      </c>
      <c r="E19" t="e">
        <f t="shared" si="9"/>
        <v>#NAME?</v>
      </c>
      <c r="F19" t="e">
        <f t="shared" si="5"/>
        <v>#NAME?</v>
      </c>
      <c r="H19" t="e">
        <f t="shared" si="0"/>
        <v>#NAME?</v>
      </c>
      <c r="I19" t="e">
        <f t="shared" si="1"/>
        <v>#NAME?</v>
      </c>
      <c r="J19" t="e">
        <f t="shared" si="2"/>
        <v>#NAME?</v>
      </c>
      <c r="K19" t="e">
        <f t="shared" si="6"/>
        <v>#NAME?</v>
      </c>
    </row>
    <row r="20" spans="1:11" x14ac:dyDescent="0.45">
      <c r="A20" t="e">
        <f t="shared" si="7"/>
        <v>#NAME?</v>
      </c>
      <c r="B20" t="e">
        <f t="shared" si="3"/>
        <v>#NAME?</v>
      </c>
      <c r="C20" t="e">
        <f t="shared" si="8"/>
        <v>#NAME?</v>
      </c>
      <c r="D20" t="e">
        <f t="shared" si="4"/>
        <v>#NAME?</v>
      </c>
      <c r="E20" t="e">
        <f t="shared" si="9"/>
        <v>#NAME?</v>
      </c>
      <c r="F20" t="e">
        <f t="shared" si="5"/>
        <v>#NAME?</v>
      </c>
      <c r="H20" t="e">
        <f t="shared" si="0"/>
        <v>#NAME?</v>
      </c>
      <c r="I20" t="e">
        <f t="shared" si="1"/>
        <v>#NAME?</v>
      </c>
      <c r="J20" t="e">
        <f t="shared" si="2"/>
        <v>#NAME?</v>
      </c>
      <c r="K20" t="e">
        <f t="shared" si="6"/>
        <v>#NAME?</v>
      </c>
    </row>
    <row r="21" spans="1:11" x14ac:dyDescent="0.45">
      <c r="A21" t="e">
        <f t="shared" si="7"/>
        <v>#NAME?</v>
      </c>
      <c r="B21" t="e">
        <f t="shared" si="3"/>
        <v>#NAME?</v>
      </c>
      <c r="C21" t="e">
        <f t="shared" si="8"/>
        <v>#NAME?</v>
      </c>
      <c r="D21" t="e">
        <f t="shared" si="4"/>
        <v>#NAME?</v>
      </c>
      <c r="E21" t="e">
        <f t="shared" si="9"/>
        <v>#NAME?</v>
      </c>
      <c r="F21" t="e">
        <f t="shared" si="5"/>
        <v>#NAME?</v>
      </c>
      <c r="H21" t="e">
        <f t="shared" si="0"/>
        <v>#NAME?</v>
      </c>
      <c r="I21" t="e">
        <f t="shared" si="1"/>
        <v>#NAME?</v>
      </c>
      <c r="J21" t="e">
        <f t="shared" si="2"/>
        <v>#NAME?</v>
      </c>
      <c r="K21" t="e">
        <f t="shared" si="6"/>
        <v>#NAME?</v>
      </c>
    </row>
    <row r="22" spans="1:11" x14ac:dyDescent="0.45">
      <c r="A22" t="e">
        <f t="shared" si="7"/>
        <v>#NAME?</v>
      </c>
      <c r="B22" t="e">
        <f t="shared" si="3"/>
        <v>#NAME?</v>
      </c>
      <c r="C22" t="e">
        <f t="shared" si="8"/>
        <v>#NAME?</v>
      </c>
      <c r="D22" t="e">
        <f t="shared" si="4"/>
        <v>#NAME?</v>
      </c>
      <c r="E22" t="e">
        <f t="shared" si="9"/>
        <v>#NAME?</v>
      </c>
      <c r="F22" t="e">
        <f t="shared" si="5"/>
        <v>#NAME?</v>
      </c>
      <c r="H22" t="e">
        <f t="shared" si="0"/>
        <v>#NAME?</v>
      </c>
      <c r="I22" t="e">
        <f t="shared" si="1"/>
        <v>#NAME?</v>
      </c>
      <c r="J22" t="e">
        <f t="shared" si="2"/>
        <v>#NAME?</v>
      </c>
      <c r="K22" t="e">
        <f t="shared" si="6"/>
        <v>#NAME?</v>
      </c>
    </row>
    <row r="23" spans="1:11" x14ac:dyDescent="0.45">
      <c r="A23" t="e">
        <f t="shared" si="7"/>
        <v>#NAME?</v>
      </c>
      <c r="B23" t="e">
        <f t="shared" si="3"/>
        <v>#NAME?</v>
      </c>
      <c r="C23" t="e">
        <f t="shared" si="8"/>
        <v>#NAME?</v>
      </c>
      <c r="D23" t="e">
        <f t="shared" si="4"/>
        <v>#NAME?</v>
      </c>
      <c r="E23" t="e">
        <f t="shared" si="9"/>
        <v>#NAME?</v>
      </c>
      <c r="F23" t="e">
        <f t="shared" si="5"/>
        <v>#NAME?</v>
      </c>
      <c r="H23" t="e">
        <f t="shared" si="0"/>
        <v>#NAME?</v>
      </c>
      <c r="I23" t="e">
        <f t="shared" si="1"/>
        <v>#NAME?</v>
      </c>
      <c r="J23" t="e">
        <f t="shared" si="2"/>
        <v>#NAME?</v>
      </c>
      <c r="K23" t="e">
        <f>SUM(H23:J23)</f>
        <v>#NAME?</v>
      </c>
    </row>
    <row r="24" spans="1:11" x14ac:dyDescent="0.45">
      <c r="A24" t="e">
        <f>SUM(A2:A23)</f>
        <v>#NAME?</v>
      </c>
      <c r="C24" t="e">
        <f t="shared" ref="C24:E24" si="10">SUM(C2:C23)</f>
        <v>#NAME?</v>
      </c>
      <c r="E24" t="e">
        <f t="shared" si="10"/>
        <v>#NAME?</v>
      </c>
      <c r="K24" t="e">
        <f t="shared" ref="K24" si="11">SUM(K2:K23)</f>
        <v>#NAME?</v>
      </c>
    </row>
    <row r="25" spans="1:11" x14ac:dyDescent="0.45">
      <c r="D25" t="s">
        <v>21</v>
      </c>
      <c r="E25" t="e">
        <f>SUM(A24+C24)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480B-151F-4268-B69C-5050A2E3700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people standard</vt:lpstr>
      <vt:lpstr>people trtmnt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Georgie</dc:creator>
  <cp:lastModifiedBy>Georgie</cp:lastModifiedBy>
  <dcterms:created xsi:type="dcterms:W3CDTF">2019-11-06T11:33:12Z</dcterms:created>
  <dcterms:modified xsi:type="dcterms:W3CDTF">2019-11-07T15:31:26Z</dcterms:modified>
</cp:coreProperties>
</file>