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ehaas/Documents/FHIR/OMHtoFHIR/mapping/"/>
    </mc:Choice>
  </mc:AlternateContent>
  <xr:revisionPtr revIDLastSave="0" documentId="13_ncr:1_{79FBDB66-67F3-AD41-B220-1FC2607F3888}" xr6:coauthVersionLast="41" xr6:coauthVersionMax="41" xr10:uidLastSave="{00000000-0000-0000-0000-000000000000}"/>
  <bookViews>
    <workbookView xWindow="14400" yWindow="460" windowWidth="14400" windowHeight="17540" activeTab="2" xr2:uid="{E0EA8007-B2AF-8248-BB5D-98B1B8BC056A}"/>
    <workbookView xWindow="0" yWindow="460" windowWidth="14320" windowHeight="17540" xr2:uid="{E2D82F1D-68F4-804F-A109-3FFE0E9BA844}"/>
  </bookViews>
  <sheets>
    <sheet name="header_expanded_map" sheetId="1" r:id="rId1"/>
    <sheet name="provenance_map" sheetId="5" r:id="rId2"/>
    <sheet name="heartrate_expanded_map" sheetId="2" r:id="rId3"/>
    <sheet name="bodytemp_expanded_map" sheetId="3" r:id="rId4"/>
    <sheet name="bloodglucose_expanded_map"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6" i="2" l="1"/>
  <c r="K5" i="1" s="1"/>
  <c r="K18" i="2"/>
  <c r="K17" i="2"/>
  <c r="K14" i="2"/>
  <c r="K13" i="2"/>
  <c r="K11" i="2"/>
  <c r="K9" i="2"/>
  <c r="K12" i="1"/>
  <c r="K7" i="2"/>
  <c r="K6" i="2"/>
  <c r="L20" i="2" l="1"/>
  <c r="L19" i="2"/>
  <c r="L15" i="2"/>
  <c r="L14" i="2"/>
  <c r="L13" i="2"/>
  <c r="L12" i="2"/>
  <c r="L11" i="2"/>
  <c r="L10" i="2"/>
  <c r="L9" i="2"/>
  <c r="L7" i="2"/>
  <c r="L6" i="2"/>
  <c r="L5" i="2"/>
  <c r="L4" i="2"/>
  <c r="L3" i="2"/>
  <c r="L2" i="2"/>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K27" i="5"/>
  <c r="K26" i="5"/>
  <c r="K25" i="5"/>
  <c r="K28" i="5"/>
  <c r="K15" i="5"/>
  <c r="K23" i="5"/>
  <c r="K22" i="5"/>
  <c r="K21" i="5"/>
  <c r="K20" i="5"/>
  <c r="L16" i="1"/>
  <c r="L15" i="1"/>
  <c r="K13" i="5"/>
  <c r="K11" i="5"/>
  <c r="K10" i="5"/>
  <c r="K9" i="5"/>
  <c r="K8" i="5"/>
  <c r="K6" i="5"/>
  <c r="K5" i="5"/>
  <c r="K17" i="5"/>
  <c r="K16" i="5"/>
  <c r="B2" i="5"/>
  <c r="M2" i="5" s="1"/>
  <c r="K19" i="1" l="1"/>
  <c r="K14" i="1"/>
  <c r="K13" i="1"/>
  <c r="L13" i="1" s="1"/>
  <c r="L12" i="1"/>
  <c r="K10" i="1"/>
  <c r="L26" i="1"/>
  <c r="L25" i="1"/>
  <c r="L24" i="1"/>
  <c r="L23" i="1"/>
  <c r="L22" i="1"/>
  <c r="L21" i="1"/>
  <c r="L20" i="1"/>
  <c r="L19" i="1"/>
  <c r="L18" i="1"/>
  <c r="L17" i="1"/>
  <c r="L14" i="1"/>
  <c r="L11" i="1"/>
  <c r="L10" i="1"/>
  <c r="L9" i="1"/>
  <c r="L8" i="1"/>
  <c r="L7" i="1"/>
  <c r="L6" i="1"/>
  <c r="L5" i="1"/>
  <c r="L4" i="1"/>
  <c r="L3" i="1"/>
  <c r="L2" i="1"/>
  <c r="K25" i="1"/>
  <c r="K26" i="1"/>
  <c r="K24" i="1"/>
  <c r="K23" i="1"/>
  <c r="K18" i="1"/>
  <c r="K7" i="1"/>
  <c r="K20" i="1"/>
  <c r="K11" i="1"/>
  <c r="K6" i="1"/>
  <c r="K16" i="4" l="1"/>
  <c r="K14" i="4"/>
  <c r="K13" i="4"/>
  <c r="K12" i="4"/>
  <c r="K10" i="4"/>
  <c r="K7" i="4"/>
  <c r="K6" i="4"/>
  <c r="K5" i="4"/>
  <c r="B2" i="4"/>
  <c r="B2" i="1"/>
  <c r="B2" i="3"/>
  <c r="B2" i="2"/>
  <c r="K13" i="3"/>
  <c r="K12" i="3"/>
  <c r="K10" i="3"/>
  <c r="K7" i="3"/>
  <c r="K6" i="3"/>
  <c r="K5" i="3"/>
  <c r="K8" i="2"/>
  <c r="L8" i="2" s="1"/>
</calcChain>
</file>

<file path=xl/sharedStrings.xml><?xml version="1.0" encoding="utf-8"?>
<sst xmlns="http://schemas.openxmlformats.org/spreadsheetml/2006/main" count="814" uniqueCount="281">
  <si>
    <t>Condition (IF True)</t>
  </si>
  <si>
    <t>HL7 FHIR STU3 Observation</t>
  </si>
  <si>
    <t>Comments</t>
  </si>
  <si>
    <t>Index</t>
  </si>
  <si>
    <t>JSON Data Type</t>
  </si>
  <si>
    <t>Cardinality</t>
  </si>
  <si>
    <t>Description</t>
  </si>
  <si>
    <t>FHIR Attribute</t>
  </si>
  <si>
    <t>Data Type</t>
  </si>
  <si>
    <t>Derived Mapping</t>
  </si>
  <si>
    <t>header-1.2.json</t>
  </si>
  <si>
    <t>JSON schema object ("http://json-schema.org/draft-04/schema#)</t>
  </si>
  <si>
    <t>This schema represents the header of a data transaction.</t>
  </si>
  <si>
    <t>OMH to FHIR Observation Profile</t>
  </si>
  <si>
    <t>header.id</t>
  </si>
  <si>
    <t>string</t>
  </si>
  <si>
    <t>1..1</t>
  </si>
  <si>
    <t>The identifier of this data point. We strongly recommend this to be a globally unique value.</t>
  </si>
  <si>
    <t>header.creation_date_time</t>
  </si>
  <si>
    <t>date-time</t>
  </si>
  <si>
    <t>The date time this data point was created on the system where data is stored.</t>
  </si>
  <si>
    <t>Instant</t>
  </si>
  <si>
    <t>header.schema_id</t>
  </si>
  <si>
    <t>schema-id</t>
  </si>
  <si>
    <t>The schema identifier of the body of the data point.</t>
  </si>
  <si>
    <t>None</t>
  </si>
  <si>
    <t>header.schema_id.namespace</t>
  </si>
  <si>
    <t>0..1</t>
  </si>
  <si>
    <t>The namespace of the schema. A namespace serves to disambiguate schemas with conflicting names.</t>
  </si>
  <si>
    <t>header.schema_id.name</t>
  </si>
  <si>
    <t>The name of the schema.</t>
  </si>
  <si>
    <t>CodeableConcept</t>
  </si>
  <si>
    <t>data_point_mapping_table</t>
  </si>
  <si>
    <t>header.schema_id.version</t>
  </si>
  <si>
    <t>The version of the schema, e.g. 1.0.</t>
  </si>
  <si>
    <t>header.acquisition_provenance</t>
  </si>
  <si>
    <t>object</t>
  </si>
  <si>
    <t>header.acquisition_provenance.source_name</t>
  </si>
  <si>
    <t>The name of the source of the data.</t>
  </si>
  <si>
    <t>header.acquisition_provenance.source_data_point_id</t>
  </si>
  <si>
    <t>The identifier of this data point at the source (immediately preceding step)</t>
  </si>
  <si>
    <t>0..*</t>
  </si>
  <si>
    <t>header.acquisition_provenance.source_creation_date_time</t>
  </si>
  <si>
    <t>The date time (timestamp) of data creation at the source.</t>
  </si>
  <si>
    <t>The date time (timestamp) of last data modification at the source</t>
  </si>
  <si>
    <t>header.acquisition_provenance.modality</t>
  </si>
  <si>
    <t>string (enum)</t>
  </si>
  <si>
    <t>sensed' | 'self-reported'  The modality whereby the measure is obtained.</t>
  </si>
  <si>
    <t>header.user_id</t>
  </si>
  <si>
    <t>The user this data point belongs to.</t>
  </si>
  <si>
    <t>HL7 FHIR R4 Observation</t>
  </si>
  <si>
    <t>NA</t>
  </si>
  <si>
    <t>identifier[0].system</t>
  </si>
  <si>
    <t>6A.1</t>
  </si>
  <si>
    <t>category[0].coding[0].code</t>
  </si>
  <si>
    <t>code</t>
  </si>
  <si>
    <t>category[0].coding[0].system</t>
  </si>
  <si>
    <t>uri</t>
  </si>
  <si>
    <t>6B.1</t>
  </si>
  <si>
    <t>code.coding[0].code</t>
  </si>
  <si>
    <t>6B.2</t>
  </si>
  <si>
    <t>code.coding[0].system</t>
  </si>
  <si>
    <t>code.coding[0].display</t>
  </si>
  <si>
    <t>6B.3</t>
  </si>
  <si>
    <t>6A.2</t>
  </si>
  <si>
    <t>device.extension[0].url</t>
  </si>
  <si>
    <t>device.extension[0].valueCode</t>
  </si>
  <si>
    <t>device.display</t>
  </si>
  <si>
    <t>identifier[1].value</t>
  </si>
  <si>
    <t>identifier[1].system</t>
  </si>
  <si>
    <t>subject.identifier.value</t>
  </si>
  <si>
    <t>subject.identifier.system</t>
  </si>
  <si>
    <t>issued</t>
  </si>
  <si>
    <t>OMH  Heart Rate</t>
  </si>
  <si>
    <t>heart-rate-1.1.json</t>
  </si>
  <si>
    <t>This schema represents a person's heart rate.</t>
  </si>
  <si>
    <t>body.heart_rate</t>
  </si>
  <si>
    <t>unit-value-1.0.json</t>
  </si>
  <si>
    <t>heart rate</t>
  </si>
  <si>
    <t>Observation.valueQuantity</t>
  </si>
  <si>
    <t>Quantity</t>
  </si>
  <si>
    <t>body.effective_time_frame</t>
  </si>
  <si>
    <t>time-frame</t>
  </si>
  <si>
    <t>body.effective_time_frame.time_interval</t>
  </si>
  <si>
    <t>time-interval</t>
  </si>
  <si>
    <t xml:space="preserve">This schema describes an interval of time. In the absence of a precise start and/or end time, the time interval can be described as a date + a part of the day (morning, afternoon, evening, night). No commitments are made as to whether the start or end time point itself is included in the interval (i.e., whether the defined interval includes the boundary point(s) or not).
</t>
  </si>
  <si>
    <t>body.effective_time_frame.date_time</t>
  </si>
  <si>
    <t>represents a point in time (ISO8601)</t>
  </si>
  <si>
    <t>Observation.effectiveDateTime</t>
  </si>
  <si>
    <t>dateTime</t>
  </si>
  <si>
    <t>body.effective_time_frame.time_interval.start_date_time</t>
  </si>
  <si>
    <t>Observation.effectivePeriod.start</t>
  </si>
  <si>
    <t>body.effective_time_frame.time_interval.end_date_time</t>
  </si>
  <si>
    <t>Observation.effectivePeriod.end</t>
  </si>
  <si>
    <t>body.user_notes</t>
  </si>
  <si>
    <t>body.descriptive_statistic</t>
  </si>
  <si>
    <t>descriptive-statistic</t>
  </si>
  <si>
    <t xml:space="preserve">The descriptive statistic of a set of measurements. A measurement value can be the result of combining various measurements and calculating descriptive statistics like average, maximum, minimum, etc. Additional descriptive statistics will be added as the need arises. A measurement value without a descriptive statistic is interpreted as being the result of an individual measurement.
</t>
  </si>
  <si>
    <r>
      <t>Map  descriptive statistic to the OMH to FHIR additional Observation codings ( code system </t>
    </r>
    <r>
      <rPr>
        <sz val="11"/>
        <color rgb="FF005C00"/>
        <rFont val="Consolas"/>
        <family val="3"/>
      </rPr>
      <t>http://www.fhir.org/guides/mfhir/omh_fhir_observation_codes</t>
    </r>
    <r>
      <rPr>
        <sz val="11"/>
        <color rgb="FF333333"/>
        <rFont val="Verdana"/>
        <family val="2"/>
      </rPr>
      <t>).</t>
    </r>
  </si>
  <si>
    <t>body.temporal_relationship_to_physical_activity</t>
  </si>
  <si>
    <t>temporal-relationship-to-physical-activity</t>
  </si>
  <si>
    <t>The temporal relationship of a clinical measure or assessment to physical activity.</t>
  </si>
  <si>
    <t>Observation.component</t>
  </si>
  <si>
    <t>Element</t>
  </si>
  <si>
    <t>component_mapping_table</t>
  </si>
  <si>
    <t>A mapping table between OMH schema ('datapoint_variables') and FHIR Observation Component data elements.  Multiple components mapping are appended as a list</t>
  </si>
  <si>
    <t>body.temporal_relationship_to_sleep</t>
  </si>
  <si>
    <t>temporal-relationship-to-sleep</t>
  </si>
  <si>
    <t>The temporal relationship of a clinical measure or assessment to sleep.</t>
  </si>
  <si>
    <t>body.heart_rate.value</t>
  </si>
  <si>
    <t>body.heart_rate.unit</t>
  </si>
  <si>
    <t>2.1</t>
  </si>
  <si>
    <t>2.2</t>
  </si>
  <si>
    <t>2.3</t>
  </si>
  <si>
    <t>number</t>
  </si>
  <si>
    <t>Observation.effective[x]</t>
  </si>
  <si>
    <t>varies</t>
  </si>
  <si>
    <t>Observation.effectivePeriod</t>
  </si>
  <si>
    <t>Period</t>
  </si>
  <si>
    <t>Mappping depends on type- see below</t>
  </si>
  <si>
    <t>see valueQuantity elements below</t>
  </si>
  <si>
    <t>see effectivePeriod.elements below</t>
  </si>
  <si>
    <t>decimal</t>
  </si>
  <si>
    <t>heart rate value</t>
  </si>
  <si>
    <t>heart rate unit</t>
  </si>
  <si>
    <t>when the measurement was taken</t>
  </si>
  <si>
    <t>Observation.valueQuantity.value</t>
  </si>
  <si>
    <t>Observation.valueQuantity.unit</t>
  </si>
  <si>
    <t>2.4</t>
  </si>
  <si>
    <t>2.5</t>
  </si>
  <si>
    <t>valueQuantity.system</t>
  </si>
  <si>
    <t>http://unitsofmeasure.org</t>
  </si>
  <si>
    <t>valueQuantity.code</t>
  </si>
  <si>
    <t xml:space="preserve">Concept Mapping
</t>
  </si>
  <si>
    <t>Observation.coding[1]</t>
  </si>
  <si>
    <t>body_temperature</t>
  </si>
  <si>
    <t>body_temperature.value</t>
  </si>
  <si>
    <t>body_temperature.unit</t>
  </si>
  <si>
    <t>measurement_location</t>
  </si>
  <si>
    <t>The value set is taken from SNOMED CT and LOINC. For common temperature locations, the adjective is used rather than the actual location name (e.g., axillary rather than armpit). Forehead indicates the use of a disposable strip</t>
  </si>
  <si>
    <t>Observation.bodySite</t>
  </si>
  <si>
    <t>Observation.note[0].text</t>
  </si>
  <si>
    <t>Coding</t>
  </si>
  <si>
    <t>Profile</t>
  </si>
  <si>
    <t>8.1</t>
  </si>
  <si>
    <t>8.2</t>
  </si>
  <si>
    <t>8.3</t>
  </si>
  <si>
    <t>8.4</t>
  </si>
  <si>
    <t>8.0</t>
  </si>
  <si>
    <t>See bodySite elements below</t>
  </si>
  <si>
    <t xml:space="preserve">for row = body.X = OMH to FHIR Concept Mapping Table  maps to column 'Concept Code System' 
</t>
  </si>
  <si>
    <t xml:space="preserve">for row = body.X = OMH to FHIR Concept Mapping Table  maps to column 'Concept Code' 
</t>
  </si>
  <si>
    <t>display</t>
  </si>
  <si>
    <t xml:space="preserve">for row = body.X = OMH to FHIR Concept Mapping Table  maps to column 'Concept Code Display' 
</t>
  </si>
  <si>
    <t>Observation.bodySIte.coding[0].system</t>
  </si>
  <si>
    <t>Observation.bodySIte.coding[0].code</t>
  </si>
  <si>
    <t>Observation.bodySIte.coding[0].display</t>
  </si>
  <si>
    <t>OMH  Header</t>
  </si>
  <si>
    <t>OMH Body Temperature</t>
  </si>
  <si>
    <t>OMH Blood Glucose</t>
  </si>
  <si>
    <t>blood-glucose-2.0.json</t>
  </si>
  <si>
    <t>body-temperature-2.0.json</t>
  </si>
  <si>
    <t>body.blood_glucose</t>
  </si>
  <si>
    <t>body.blood_glucose.value</t>
  </si>
  <si>
    <t>body.blood_glucose.unit</t>
  </si>
  <si>
    <t>blood glucose</t>
  </si>
  <si>
    <t>blood glucose value</t>
  </si>
  <si>
    <t>blood glucose unit</t>
  </si>
  <si>
    <t>This schema represents a person's blood glucose level</t>
  </si>
  <si>
    <t>This schema represents a person's hThis schema represents a person's body temperatureeart rate.</t>
  </si>
  <si>
    <t>body temperature</t>
  </si>
  <si>
    <t>body temperature value</t>
  </si>
  <si>
    <t>body temperature unit</t>
  </si>
  <si>
    <t>temporal_relationship_to_meal</t>
  </si>
  <si>
    <t>temporal-relationship-to-meal</t>
  </si>
  <si>
    <t>12</t>
  </si>
  <si>
    <t>The temporal relationship of a clinical measure or assessment to a meal.</t>
  </si>
  <si>
    <t>9.1</t>
  </si>
  <si>
    <t>9.2</t>
  </si>
  <si>
    <t>9.3</t>
  </si>
  <si>
    <t>9.4</t>
  </si>
  <si>
    <t>10</t>
  </si>
  <si>
    <t>11</t>
  </si>
  <si>
    <t>13</t>
  </si>
  <si>
    <t>body.specimen_source</t>
  </si>
  <si>
    <t>The specimen or sample analyzed</t>
  </si>
  <si>
    <t>Observation.extension</t>
  </si>
  <si>
    <t>Extension</t>
  </si>
  <si>
    <t>extension url = 'http://www.fhir.org/mfhir/StructureDefinition/extension-specimenCode'</t>
  </si>
  <si>
    <t>Observation.extension[0].valueCodeableConcept.coding[0].system</t>
  </si>
  <si>
    <t>Observation.extension[0].valueCodeableConcept.coding[0].code</t>
  </si>
  <si>
    <t>Observation.extension[0].valueCodeableConcept.coding[0].display</t>
  </si>
  <si>
    <t>9.5</t>
  </si>
  <si>
    <t>9.6</t>
  </si>
  <si>
    <t>Observation.extension[0].url</t>
  </si>
  <si>
    <t>ttp://www.fhir.org/mfhir/StructureDefinition/extension-specimenCode</t>
  </si>
  <si>
    <t>Observation.extension[0].valueCodeableConcept</t>
  </si>
  <si>
    <t>"urn:ietf:rfc:3986"</t>
  </si>
  <si>
    <t>"http://hl7.org/fhir/observation-category"</t>
  </si>
  <si>
    <t>Mapping Instructions</t>
  </si>
  <si>
    <t>"http://www.fhir.org/mfhir/StructureDefinition/extenion-modality"</t>
  </si>
  <si>
    <t>Mapping Table/Fixed Values</t>
  </si>
  <si>
    <t>---</t>
  </si>
  <si>
    <t>Markdown Transform</t>
  </si>
  <si>
    <t>OMH to FHIR  Provenance Profile</t>
  </si>
  <si>
    <t>activity.text</t>
  </si>
  <si>
    <t>"transform"</t>
  </si>
  <si>
    <t>notes</t>
  </si>
  <si>
    <t>target.reference</t>
  </si>
  <si>
    <t>"#"</t>
  </si>
  <si>
    <t>may not make contained in future</t>
  </si>
  <si>
    <t>recorded</t>
  </si>
  <si>
    <t>instant</t>
  </si>
  <si>
    <t>policy</t>
  </si>
  <si>
    <t>System provided value indicates the instant the omh message was transformed to a FHIR resource.</t>
  </si>
  <si>
    <t>"http://www.fhir.org/guides/mfhir/ImplementationGuide/openmhealth.mfhir-0.0.0"</t>
  </si>
  <si>
    <t>need to update this url when stabliized</t>
  </si>
  <si>
    <t>agent[0].type.coding[0].system</t>
  </si>
  <si>
    <t>agent[0].type.coding[0].code</t>
  </si>
  <si>
    <t>agent[0].type.coding[0].display</t>
  </si>
  <si>
    <t>agent[0].type.who.reference</t>
  </si>
  <si>
    <t>"http://terminology.hl7.org/CodeSystem/provenance-participant-type"</t>
  </si>
  <si>
    <t>"assembler"</t>
  </si>
  <si>
    <t>"Assembler"</t>
  </si>
  <si>
    <t>Provenance.agent.who references the Organization or Device performing the transformation.</t>
  </si>
  <si>
    <t>agent[1].type.text</t>
  </si>
  <si>
    <t>"omh-schema"</t>
  </si>
  <si>
    <t>agent[1].type.who.identifier.value</t>
  </si>
  <si>
    <t>header.schema_id.url</t>
  </si>
  <si>
    <t>A URL to retrieve the schema. If a URL is not specified, it is assumed that the schema can be located using other means.</t>
  </si>
  <si>
    <t>string(uri)</t>
  </si>
  <si>
    <t>agent[1].type.who.reference</t>
  </si>
  <si>
    <t>header.acquisition_provenance.last_modification_date_time</t>
  </si>
  <si>
    <t></t>
  </si>
  <si>
    <t>if present</t>
  </si>
  <si>
    <t>entity[0].role</t>
  </si>
  <si>
    <t>"derivation"</t>
  </si>
  <si>
    <t>entity[0]</t>
  </si>
  <si>
    <t>backbone element</t>
  </si>
  <si>
    <t>entity[0].what.identifier[0].value</t>
  </si>
  <si>
    <t>entity[0].what.identifier[0].system</t>
  </si>
  <si>
    <t>entity[0].agent[0].type.coding[0].system</t>
  </si>
  <si>
    <t>entity[0].agent[0].type.coding[0].code</t>
  </si>
  <si>
    <t>entity[0].agent[0].type.coding[0].display</t>
  </si>
  <si>
    <t>entity[0].agent[0].who.display</t>
  </si>
  <si>
    <t>"AUT"</t>
  </si>
  <si>
    <t>Author</t>
  </si>
  <si>
    <t>1A</t>
  </si>
  <si>
    <t>!B</t>
  </si>
  <si>
    <t>1C</t>
  </si>
  <si>
    <t>1D</t>
  </si>
  <si>
    <t>1E.1</t>
  </si>
  <si>
    <t>1E.2</t>
  </si>
  <si>
    <t>1E.3</t>
  </si>
  <si>
    <t>1E.4</t>
  </si>
  <si>
    <t>1F.1</t>
  </si>
  <si>
    <t>1F.2</t>
  </si>
  <si>
    <t>1F.3</t>
  </si>
  <si>
    <t>1F.4</t>
  </si>
  <si>
    <t>1F.5</t>
  </si>
  <si>
    <t>1F.6</t>
  </si>
  <si>
    <t>1F.7</t>
  </si>
  <si>
    <t xml:space="preserve">There is no code for transform in R4 spec so text for now judy text -consider pre-adoption of  value from R5 </t>
  </si>
  <si>
    <t>fro just the text instead of code -consider creating a code.</t>
  </si>
  <si>
    <t>Provenance.entity is optional.  see entity elements below</t>
  </si>
  <si>
    <t>"http://unitsofmeasure.org"</t>
  </si>
  <si>
    <t>OMH_FHIR_Concept_Mapping_Table</t>
  </si>
  <si>
    <t>OMH_FHIR_Concept_Mapping_Table['body.body_temperature.unit']</t>
  </si>
  <si>
    <t>OMH_FHIR_Concept_Mapping_Table['body.X'][0]</t>
  </si>
  <si>
    <t>OMH_FHIR_Concept_Mapping_Table['body.X'][1]</t>
  </si>
  <si>
    <t>OMH_FHIR_Concept_Mapping_Table['body.X'][2]</t>
  </si>
  <si>
    <t>OMH_FHIR_Concept_Mapping_Table['body.heart_rate.unit']</t>
  </si>
  <si>
    <t>Mappping depends on type - see below</t>
  </si>
  <si>
    <t>see effectivePeriod elements below</t>
  </si>
  <si>
    <t>Observation.code.coding[1]</t>
  </si>
  <si>
    <t>Observation.code.coding[1].code</t>
  </si>
  <si>
    <t>Observation.code.coding[1].system</t>
  </si>
  <si>
    <t>Observation.code.coding[1].display</t>
  </si>
  <si>
    <t>Observation.valueQuantity.system</t>
  </si>
  <si>
    <t>Observation.valueQuantity.code</t>
  </si>
  <si>
    <t>"http://www.fhir.org/guides/mfhir/omh_fhir_observation_codes"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</si>
</sst>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sz val="10"/>
      <name val="Arial"/>
      <family val="2"/>
    </font>
    <font>
      <sz val="10"/>
      <name val="Arial"/>
    </font>
    <font>
      <u/>
      <sz val="12"/>
      <color theme="10"/>
      <name val="Calibri"/>
      <family val="2"/>
      <scheme val="minor"/>
    </font>
    <font>
      <u/>
      <sz val="10"/>
      <color theme="10"/>
      <name val="Arial"/>
      <family val="2"/>
    </font>
    <font>
      <sz val="10"/>
      <color rgb="FF333333"/>
      <name val="Consolas"/>
      <family val="3"/>
    </font>
    <font>
      <b/>
      <sz val="10"/>
      <name val="Arial"/>
      <family val="2"/>
    </font>
    <font>
      <b/>
      <sz val="10"/>
      <name val="Arial"/>
    </font>
    <font>
      <sz val="9"/>
      <color rgb="FF333333"/>
      <name val="Verdana"/>
      <family val="2"/>
    </font>
    <font>
      <sz val="10"/>
      <color rgb="FF000000"/>
      <name val="Arial"/>
      <family val="2"/>
    </font>
    <font>
      <sz val="9"/>
      <color rgb="FF333333"/>
      <name val="Verdana"/>
    </font>
    <font>
      <sz val="11"/>
      <color rgb="FF005C00"/>
      <name val="Consolas"/>
      <family val="3"/>
    </font>
    <font>
      <sz val="11"/>
      <color rgb="FF333333"/>
      <name val="Verdana"/>
      <family val="2"/>
    </font>
    <font>
      <sz val="12"/>
      <color rgb="FF000000"/>
      <name val="Calibri"/>
      <family val="2"/>
      <scheme val="minor"/>
    </font>
  </fonts>
  <fills count="5">
    <fill>
      <patternFill patternType="none"/>
    </fill>
    <fill>
      <patternFill patternType="gray125"/>
    </fill>
    <fill>
      <patternFill patternType="solid">
        <fgColor rgb="FFD9EAD3"/>
        <bgColor rgb="FFD9EAD3"/>
      </patternFill>
    </fill>
    <fill>
      <patternFill patternType="solid">
        <fgColor rgb="FFFFF2CC"/>
        <bgColor rgb="FFFFF2CC"/>
      </patternFill>
    </fill>
    <fill>
      <patternFill patternType="solid">
        <fgColor rgb="FFFFFFFF"/>
        <bgColor rgb="FFFFFFFF"/>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thin">
        <color rgb="FFC0C0C0"/>
      </left>
      <right style="thin">
        <color rgb="FFC0C0C0"/>
      </right>
      <top style="thin">
        <color rgb="FFC0C0C0"/>
      </top>
      <bottom style="thin">
        <color rgb="FFC0C0C0"/>
      </bottom>
      <diagonal/>
    </border>
  </borders>
  <cellStyleXfs count="2">
    <xf numFmtId="0" fontId="0" fillId="0" borderId="0"/>
    <xf numFmtId="0" fontId="3" fillId="0" borderId="0" applyNumberFormat="0" applyFill="0" applyBorder="0" applyAlignment="0" applyProtection="0"/>
  </cellStyleXfs>
  <cellXfs count="39">
    <xf numFmtId="0" fontId="0" fillId="0" borderId="0" xfId="0"/>
    <xf numFmtId="49" fontId="1" fillId="0" borderId="0" xfId="0" applyNumberFormat="1" applyFont="1" applyAlignment="1">
      <alignment vertical="top"/>
    </xf>
    <xf numFmtId="49" fontId="2" fillId="0" borderId="0" xfId="0" applyNumberFormat="1" applyFont="1" applyAlignment="1">
      <alignment vertical="top"/>
    </xf>
    <xf numFmtId="0" fontId="2" fillId="0" borderId="0" xfId="0" applyFont="1" applyAlignment="1">
      <alignment vertical="top"/>
    </xf>
    <xf numFmtId="0" fontId="1" fillId="0" borderId="0" xfId="0" applyFont="1" applyAlignment="1">
      <alignment vertical="top" wrapText="1"/>
    </xf>
    <xf numFmtId="0" fontId="5" fillId="0" borderId="1" xfId="0" applyFont="1" applyBorder="1" applyAlignment="1">
      <alignment vertical="center"/>
    </xf>
    <xf numFmtId="0" fontId="0" fillId="0" borderId="0" xfId="0" applyFill="1"/>
    <xf numFmtId="0" fontId="1" fillId="0" borderId="0" xfId="0" applyFont="1" applyAlignment="1">
      <alignment vertical="top"/>
    </xf>
    <xf numFmtId="0" fontId="7" fillId="3" borderId="0" xfId="0" applyFont="1" applyFill="1" applyAlignment="1">
      <alignment vertical="top"/>
    </xf>
    <xf numFmtId="0" fontId="4" fillId="0" borderId="0" xfId="1" applyFont="1"/>
    <xf numFmtId="49" fontId="8" fillId="4" borderId="2" xfId="0" applyNumberFormat="1" applyFont="1" applyFill="1" applyBorder="1" applyAlignment="1">
      <alignment horizontal="left" vertical="top" wrapText="1"/>
    </xf>
    <xf numFmtId="49" fontId="1" fillId="0" borderId="0" xfId="0" applyNumberFormat="1" applyFont="1" applyAlignment="1">
      <alignment vertical="top" wrapText="1"/>
    </xf>
    <xf numFmtId="49" fontId="8" fillId="4" borderId="2" xfId="0" applyNumberFormat="1" applyFont="1" applyFill="1" applyBorder="1" applyAlignment="1">
      <alignment horizontal="left" vertical="top"/>
    </xf>
    <xf numFmtId="0" fontId="2" fillId="0" borderId="0" xfId="0" applyFont="1" applyAlignment="1">
      <alignment vertical="top" wrapText="1"/>
    </xf>
    <xf numFmtId="0" fontId="3" fillId="0" borderId="0" xfId="1"/>
    <xf numFmtId="0" fontId="3" fillId="0" borderId="0" xfId="1" applyAlignment="1">
      <alignment vertical="top"/>
    </xf>
    <xf numFmtId="0" fontId="4" fillId="0" borderId="0" xfId="1" applyFont="1" applyAlignment="1">
      <alignment vertical="top"/>
    </xf>
    <xf numFmtId="0" fontId="9" fillId="0" borderId="0" xfId="0" applyFont="1"/>
    <xf numFmtId="49" fontId="3" fillId="4" borderId="2" xfId="1" applyNumberFormat="1" applyFill="1" applyBorder="1" applyAlignment="1">
      <alignment horizontal="left" vertical="top" wrapText="1"/>
    </xf>
    <xf numFmtId="49" fontId="10" fillId="4" borderId="2" xfId="0" applyNumberFormat="1" applyFont="1" applyFill="1" applyBorder="1" applyAlignment="1">
      <alignment horizontal="left" vertical="top"/>
    </xf>
    <xf numFmtId="0" fontId="4" fillId="0" borderId="0" xfId="1" applyFont="1" applyAlignment="1">
      <alignment wrapText="1"/>
    </xf>
    <xf numFmtId="0" fontId="3" fillId="4" borderId="2" xfId="1" applyFill="1" applyBorder="1" applyAlignment="1">
      <alignment horizontal="left" vertical="top" wrapText="1"/>
    </xf>
    <xf numFmtId="0" fontId="7" fillId="0" borderId="0" xfId="0" applyFont="1" applyAlignment="1">
      <alignment vertical="top" wrapText="1"/>
    </xf>
    <xf numFmtId="49" fontId="6" fillId="2" borderId="0" xfId="0" applyNumberFormat="1" applyFont="1" applyFill="1" applyAlignment="1">
      <alignment vertical="top" wrapText="1"/>
    </xf>
    <xf numFmtId="0" fontId="0" fillId="0" borderId="0" xfId="0" applyAlignment="1"/>
    <xf numFmtId="0" fontId="7" fillId="0" borderId="0" xfId="0" applyFont="1" applyAlignment="1">
      <alignment vertical="top"/>
    </xf>
    <xf numFmtId="0" fontId="6" fillId="3" borderId="0" xfId="0" applyFont="1" applyFill="1" applyAlignment="1">
      <alignment vertical="top" wrapText="1"/>
    </xf>
    <xf numFmtId="0" fontId="2" fillId="0" borderId="0" xfId="0" applyFont="1" applyFill="1" applyBorder="1" applyAlignment="1">
      <alignment vertical="top"/>
    </xf>
    <xf numFmtId="49" fontId="1" fillId="0" borderId="0" xfId="0" quotePrefix="1" applyNumberFormat="1" applyFont="1" applyAlignment="1">
      <alignment vertical="top"/>
    </xf>
    <xf numFmtId="0" fontId="13" fillId="0" borderId="0" xfId="0" applyFont="1"/>
    <xf numFmtId="0" fontId="0" fillId="0" borderId="0" xfId="0" quotePrefix="1" applyFill="1"/>
    <xf numFmtId="0" fontId="0" fillId="0" borderId="0" xfId="0" quotePrefix="1"/>
    <xf numFmtId="0" fontId="0" fillId="0" borderId="0" xfId="0" quotePrefix="1" applyAlignment="1"/>
    <xf numFmtId="0" fontId="0" fillId="0" borderId="0" xfId="0" applyAlignment="1">
      <alignment wrapText="1"/>
    </xf>
    <xf numFmtId="0" fontId="0" fillId="0" borderId="0" xfId="0" quotePrefix="1" applyAlignment="1">
      <alignment wrapText="1"/>
    </xf>
    <xf numFmtId="0" fontId="3" fillId="4" borderId="0" xfId="1" applyFill="1" applyBorder="1" applyAlignment="1">
      <alignment horizontal="left" vertical="top" wrapText="1"/>
    </xf>
    <xf numFmtId="0" fontId="4" fillId="0" borderId="0" xfId="1" applyFont="1" applyAlignment="1">
      <alignment vertical="top" wrapText="1"/>
    </xf>
    <xf numFmtId="0" fontId="5" fillId="0" borderId="1" xfId="0" applyFont="1" applyBorder="1" applyAlignment="1">
      <alignment vertical="center" wrapText="1"/>
    </xf>
    <xf numFmtId="0" fontId="3" fillId="0" borderId="0" xfId="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hyperlink" Target="https://github.com/openmhealth/schemas/blob/master/schema/omh/unit-value-1.0.json" TargetMode="External"/><Relationship Id="rId2" Type="http://schemas.openxmlformats.org/officeDocument/2006/relationships/hyperlink" Target="https://github.com/openmhealth/schemas/blob/master/schema/omh/temporal-relationship-to-sleep-1.0.json" TargetMode="External"/><Relationship Id="rId1" Type="http://schemas.openxmlformats.org/officeDocument/2006/relationships/hyperlink" Target="https://github.com/openmhealth/schemas/blob/master/schema/omh/temporal-relationship-to-physical-activity-1.0.json" TargetMode="External"/><Relationship Id="rId5" Type="http://schemas.openxmlformats.org/officeDocument/2006/relationships/hyperlink" Target="https://github.com/openmhealth/schemas/blob/master/schema/omh/time-frame-1.0.json" TargetMode="External"/><Relationship Id="rId4" Type="http://schemas.openxmlformats.org/officeDocument/2006/relationships/hyperlink" Target="https://github.com/openmhealth/schemas/blob/master/schema/omh/time-interval-1.0.json"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openmhealth/schemas/blob/master/schema/omh/time-frame-1.0.json" TargetMode="External"/><Relationship Id="rId2" Type="http://schemas.openxmlformats.org/officeDocument/2006/relationships/hyperlink" Target="https://github.com/openmhealth/schemas/blob/master/schema/omh/time-interval-1.0.json" TargetMode="External"/><Relationship Id="rId1" Type="http://schemas.openxmlformats.org/officeDocument/2006/relationships/hyperlink" Target="https://github.com/openmhealth/schemas/blob/master/schema/omh/unit-value-1.0.json" TargetMode="External"/><Relationship Id="rId6" Type="http://schemas.openxmlformats.org/officeDocument/2006/relationships/hyperlink" Target="https://github.com/openmhealth/schemas/blob/master/schema/omh/body-temperature-2.0.json" TargetMode="External"/><Relationship Id="rId5" Type="http://schemas.openxmlformats.org/officeDocument/2006/relationships/hyperlink" Target="https://github.com/openmhealth/schemas/blob/master/schema/omh/temporal-relationship-to-physical-activity-1.0.json" TargetMode="External"/><Relationship Id="rId4" Type="http://schemas.openxmlformats.org/officeDocument/2006/relationships/hyperlink" Target="https://github.com/openmhealth/schemas/blob/master/schema/omh/temporal-relationship-to-sleep-1.0.json"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openmhealth/schemas/blob/master/schema/omh/unit-value-1.0.json" TargetMode="External"/><Relationship Id="rId7" Type="http://schemas.openxmlformats.org/officeDocument/2006/relationships/hyperlink" Target="https://github.com/openmhealth/schemas/blob/master/schema/omh/temporal-relationship-to-meal-1.0.json" TargetMode="External"/><Relationship Id="rId2" Type="http://schemas.openxmlformats.org/officeDocument/2006/relationships/hyperlink" Target="https://github.com/openmhealth/schemas/blob/master/schema/omh/temporal-relationship-to-sleep-1.0.json" TargetMode="External"/><Relationship Id="rId1" Type="http://schemas.openxmlformats.org/officeDocument/2006/relationships/hyperlink" Target="https://github.com/openmhealth/schemas/blob/master/schema/omh/temporal-relationship-to-physical-activity-1.0.json" TargetMode="External"/><Relationship Id="rId6" Type="http://schemas.openxmlformats.org/officeDocument/2006/relationships/hyperlink" Target="https://github.com/openmhealth/schemas/blob/master/schema/omh/blood-glucose-2.0.json" TargetMode="External"/><Relationship Id="rId5" Type="http://schemas.openxmlformats.org/officeDocument/2006/relationships/hyperlink" Target="https://github.com/openmhealth/schemas/blob/master/schema/omh/time-frame-1.0.json" TargetMode="External"/><Relationship Id="rId4" Type="http://schemas.openxmlformats.org/officeDocument/2006/relationships/hyperlink" Target="https://github.com/openmhealth/schemas/blob/master/schema/omh/time-interval-1.0.js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4BB2E-7BFA-6B4A-9292-F48089BC2B09}">
  <dimension ref="A1:L30"/>
  <sheetViews>
    <sheetView topLeftCell="K1" zoomScale="150" zoomScaleNormal="150" workbookViewId="0">
      <selection activeCell="K28" sqref="K28"/>
    </sheetView>
    <sheetView tabSelected="1" zoomScale="110" zoomScaleNormal="110" workbookViewId="1">
      <selection activeCell="B10" sqref="B10"/>
    </sheetView>
  </sheetViews>
  <sheetFormatPr baseColWidth="10" defaultRowHeight="16" x14ac:dyDescent="0.2"/>
  <cols>
    <col min="2" max="2" width="50.6640625" bestFit="1" customWidth="1"/>
    <col min="3" max="3" width="16.33203125" customWidth="1"/>
    <col min="4" max="6" width="10.83203125" customWidth="1"/>
    <col min="7" max="7" width="22" customWidth="1"/>
    <col min="8" max="8" width="22.5" customWidth="1"/>
    <col min="9" max="9" width="10.83203125" customWidth="1"/>
    <col min="10" max="10" width="47.5" customWidth="1"/>
    <col min="11" max="11" width="84.6640625" style="24" bestFit="1" customWidth="1"/>
    <col min="12" max="12" width="59.1640625" bestFit="1" customWidth="1"/>
  </cols>
  <sheetData>
    <row r="1" spans="1:12" x14ac:dyDescent="0.2">
      <c r="A1" t="s">
        <v>157</v>
      </c>
      <c r="F1" t="s">
        <v>0</v>
      </c>
      <c r="G1" t="s">
        <v>50</v>
      </c>
      <c r="K1" s="24" t="s">
        <v>199</v>
      </c>
      <c r="L1" t="s">
        <v>203</v>
      </c>
    </row>
    <row r="2" spans="1:12" x14ac:dyDescent="0.2">
      <c r="A2" t="s">
        <v>3</v>
      </c>
      <c r="B2" t="str">
        <f>A1&amp;" Element"</f>
        <v>OMH  Header Element</v>
      </c>
      <c r="C2" t="s">
        <v>4</v>
      </c>
      <c r="D2" t="s">
        <v>5</v>
      </c>
      <c r="E2" t="s">
        <v>6</v>
      </c>
      <c r="G2" t="s">
        <v>7</v>
      </c>
      <c r="H2" t="s">
        <v>8</v>
      </c>
      <c r="I2" t="s">
        <v>5</v>
      </c>
      <c r="J2" t="s">
        <v>201</v>
      </c>
      <c r="K2" s="24" t="s">
        <v>199</v>
      </c>
      <c r="L2" t="str">
        <f>"|"&amp;$A2&amp;"|"&amp;$B2&amp;"|"&amp;$G2&amp;"|"&amp;$K2&amp;"|"</f>
        <v>|Index|OMH  Header Element|FHIR Attribute|Mapping Instructions|</v>
      </c>
    </row>
    <row r="3" spans="1:12" x14ac:dyDescent="0.2">
      <c r="A3" s="31" t="s">
        <v>202</v>
      </c>
      <c r="B3" s="31" t="s">
        <v>202</v>
      </c>
      <c r="G3" s="31" t="s">
        <v>202</v>
      </c>
      <c r="K3" s="32" t="s">
        <v>202</v>
      </c>
      <c r="L3" t="str">
        <f t="shared" ref="L3:L26" si="0">"|"&amp;$A3&amp;"|"&amp;$B3&amp;"|"&amp;$G3&amp;"|"&amp;$K3&amp;"|"</f>
        <v>|---|---|---|---|</v>
      </c>
    </row>
    <row r="4" spans="1:12" x14ac:dyDescent="0.2">
      <c r="A4">
        <v>1</v>
      </c>
      <c r="B4" t="s">
        <v>10</v>
      </c>
      <c r="C4" t="s">
        <v>11</v>
      </c>
      <c r="E4" t="s">
        <v>12</v>
      </c>
      <c r="G4" t="s">
        <v>13</v>
      </c>
      <c r="H4" t="s">
        <v>143</v>
      </c>
      <c r="L4" t="str">
        <f t="shared" si="0"/>
        <v>|1|header-1.2.json|OMH to FHIR Observation Profile||</v>
      </c>
    </row>
    <row r="5" spans="1:12" x14ac:dyDescent="0.2">
      <c r="A5">
        <v>2.1</v>
      </c>
      <c r="B5" t="s">
        <v>14</v>
      </c>
      <c r="C5" t="s">
        <v>15</v>
      </c>
      <c r="D5" t="s">
        <v>16</v>
      </c>
      <c r="E5" t="s">
        <v>17</v>
      </c>
      <c r="G5" s="1"/>
      <c r="H5" s="2" t="s">
        <v>15</v>
      </c>
      <c r="I5" s="2" t="s">
        <v>16</v>
      </c>
      <c r="J5" s="3"/>
      <c r="K5" s="7" t="str">
        <f>heartrate_expanded_map!K16</f>
        <v>concatenation of  header.schema_id.name = 'heart-rate'  + '-' + body.descriptive_statistic  for example= heart-rate-maximum</v>
      </c>
      <c r="L5" t="str">
        <f t="shared" si="0"/>
        <v>|2.1|header.id||concatenation of  header.schema_id.name = 'heart-rate'  + '-' + body.descriptive_statistic  for example= heart-rate-maximum|</v>
      </c>
    </row>
    <row r="6" spans="1:12" x14ac:dyDescent="0.2">
      <c r="A6">
        <v>2.2000000000000002</v>
      </c>
      <c r="B6" t="s">
        <v>14</v>
      </c>
      <c r="C6" t="s">
        <v>51</v>
      </c>
      <c r="D6" t="s">
        <v>51</v>
      </c>
      <c r="E6" t="s">
        <v>51</v>
      </c>
      <c r="G6" s="1" t="s">
        <v>52</v>
      </c>
      <c r="H6" s="1" t="s">
        <v>57</v>
      </c>
      <c r="I6" s="2" t="s">
        <v>16</v>
      </c>
      <c r="J6" s="2" t="s">
        <v>197</v>
      </c>
      <c r="K6" s="7" t="str">
        <f>"fixed to "&amp;J6</f>
        <v>fixed to "urn:ietf:rfc:3986"</v>
      </c>
      <c r="L6" t="str">
        <f t="shared" si="0"/>
        <v>|2.2|header.id|identifier[0].system|fixed to "urn:ietf:rfc:3986"|</v>
      </c>
    </row>
    <row r="7" spans="1:12" x14ac:dyDescent="0.2">
      <c r="A7">
        <v>3</v>
      </c>
      <c r="B7" t="s">
        <v>18</v>
      </c>
      <c r="C7" t="s">
        <v>19</v>
      </c>
      <c r="D7" t="s">
        <v>16</v>
      </c>
      <c r="E7" t="s">
        <v>20</v>
      </c>
      <c r="G7" t="s">
        <v>72</v>
      </c>
      <c r="H7" t="s">
        <v>21</v>
      </c>
      <c r="I7" t="s">
        <v>16</v>
      </c>
      <c r="K7" s="7" t="str">
        <f>"= " &amp;$B7</f>
        <v>= header.creation_date_time</v>
      </c>
      <c r="L7" t="str">
        <f t="shared" si="0"/>
        <v>|3|header.creation_date_time|issued|= header.creation_date_time|</v>
      </c>
    </row>
    <row r="8" spans="1:12" x14ac:dyDescent="0.2">
      <c r="A8">
        <v>4</v>
      </c>
      <c r="B8" t="s">
        <v>22</v>
      </c>
      <c r="C8" t="s">
        <v>23</v>
      </c>
      <c r="D8" t="s">
        <v>16</v>
      </c>
      <c r="E8" t="s">
        <v>24</v>
      </c>
      <c r="G8" t="s">
        <v>25</v>
      </c>
      <c r="L8" t="str">
        <f t="shared" si="0"/>
        <v>|4|header.schema_id|None||</v>
      </c>
    </row>
    <row r="9" spans="1:12" x14ac:dyDescent="0.2">
      <c r="A9">
        <v>5</v>
      </c>
      <c r="B9" t="s">
        <v>26</v>
      </c>
      <c r="C9" t="s">
        <v>15</v>
      </c>
      <c r="D9" t="s">
        <v>27</v>
      </c>
      <c r="E9" t="s">
        <v>28</v>
      </c>
      <c r="G9" t="s">
        <v>25</v>
      </c>
      <c r="L9" t="str">
        <f t="shared" si="0"/>
        <v>|5|header.schema_id.namespace|None||</v>
      </c>
    </row>
    <row r="10" spans="1:12" x14ac:dyDescent="0.2">
      <c r="A10" t="s">
        <v>53</v>
      </c>
      <c r="B10" t="s">
        <v>29</v>
      </c>
      <c r="C10" t="s">
        <v>15</v>
      </c>
      <c r="D10" t="s">
        <v>16</v>
      </c>
      <c r="E10" t="s">
        <v>30</v>
      </c>
      <c r="G10" s="1" t="s">
        <v>54</v>
      </c>
      <c r="H10" s="1" t="s">
        <v>55</v>
      </c>
      <c r="I10" s="2" t="s">
        <v>16</v>
      </c>
      <c r="J10" s="6" t="s">
        <v>32</v>
      </c>
      <c r="K10" s="7" t="str">
        <f>"Map "&amp;$B10&amp;" to column ""Observation.category.code"" using  the ["&amp;$J10&amp;"](#)"</f>
        <v>Map header.schema_id.name to column "Observation.category.code" using  the [data_point_mapping_table](#)</v>
      </c>
      <c r="L10" t="str">
        <f t="shared" si="0"/>
        <v>|6A.1|header.schema_id.name|category[0].coding[0].code|Map header.schema_id.name to column "Observation.category.code" using  the [data_point_mapping_table](#)|</v>
      </c>
    </row>
    <row r="11" spans="1:12" x14ac:dyDescent="0.2">
      <c r="A11" t="s">
        <v>64</v>
      </c>
      <c r="B11" t="s">
        <v>29</v>
      </c>
      <c r="G11" s="1" t="s">
        <v>56</v>
      </c>
      <c r="H11" s="1" t="s">
        <v>57</v>
      </c>
      <c r="I11" s="2" t="s">
        <v>16</v>
      </c>
      <c r="J11" s="30" t="s">
        <v>198</v>
      </c>
      <c r="K11" s="7" t="str">
        <f>"fixed to "&amp;J11</f>
        <v>fixed to "http://hl7.org/fhir/observation-category"</v>
      </c>
      <c r="L11" t="str">
        <f t="shared" si="0"/>
        <v>|6A.2|header.schema_id.name|category[0].coding[0].system|fixed to "http://hl7.org/fhir/observation-category"|</v>
      </c>
    </row>
    <row r="12" spans="1:12" x14ac:dyDescent="0.2">
      <c r="A12" t="s">
        <v>58</v>
      </c>
      <c r="B12" t="s">
        <v>29</v>
      </c>
      <c r="C12" t="s">
        <v>15</v>
      </c>
      <c r="D12" t="s">
        <v>16</v>
      </c>
      <c r="E12" t="s">
        <v>30</v>
      </c>
      <c r="G12" s="1" t="s">
        <v>59</v>
      </c>
      <c r="H12" s="1" t="s">
        <v>55</v>
      </c>
      <c r="I12" s="2" t="s">
        <v>16</v>
      </c>
      <c r="J12" s="6" t="s">
        <v>32</v>
      </c>
      <c r="K12" s="7" t="str">
        <f>"Map "&amp;$B12&amp;" to column ""Observation.code.code"" using  the ["&amp;$J12&amp;"](#)"</f>
        <v>Map header.schema_id.name to column "Observation.code.code" using  the [data_point_mapping_table](#)</v>
      </c>
      <c r="L12" t="str">
        <f t="shared" si="0"/>
        <v>|6B.1|header.schema_id.name|code.coding[0].code|Map header.schema_id.name to column "Observation.code.code" using  the [data_point_mapping_table](#)|</v>
      </c>
    </row>
    <row r="13" spans="1:12" x14ac:dyDescent="0.2">
      <c r="A13" t="s">
        <v>60</v>
      </c>
      <c r="B13" t="s">
        <v>29</v>
      </c>
      <c r="G13" s="1" t="s">
        <v>61</v>
      </c>
      <c r="H13" s="1" t="s">
        <v>57</v>
      </c>
      <c r="I13" s="2" t="s">
        <v>16</v>
      </c>
      <c r="J13" s="6" t="s">
        <v>32</v>
      </c>
      <c r="K13" s="7" t="str">
        <f>"Map "&amp;$B13&amp;" to column ""Observation.code.system"" using  the ["&amp;$J13&amp;"](#)"</f>
        <v>Map header.schema_id.name to column "Observation.code.system" using  the [data_point_mapping_table](#)</v>
      </c>
      <c r="L13" t="str">
        <f t="shared" si="0"/>
        <v>|6B.2|header.schema_id.name|code.coding[0].system|Map header.schema_id.name to column "Observation.code.system" using  the [data_point_mapping_table](#)|</v>
      </c>
    </row>
    <row r="14" spans="1:12" x14ac:dyDescent="0.2">
      <c r="A14" t="s">
        <v>63</v>
      </c>
      <c r="B14" t="s">
        <v>29</v>
      </c>
      <c r="G14" s="1" t="s">
        <v>62</v>
      </c>
      <c r="H14" s="1" t="s">
        <v>15</v>
      </c>
      <c r="I14" s="2" t="s">
        <v>16</v>
      </c>
      <c r="J14" s="6" t="s">
        <v>32</v>
      </c>
      <c r="K14" s="7" t="str">
        <f>"Map "&amp;$B14&amp;" to column ""Observation.code.display"" using  the ["&amp;$J14&amp;"](#)"</f>
        <v>Map header.schema_id.name to column "Observation.code.display" using  the [data_point_mapping_table](#)</v>
      </c>
      <c r="L14" t="str">
        <f t="shared" si="0"/>
        <v>|6B.3|header.schema_id.name|code.coding[0].display|Map header.schema_id.name to column "Observation.code.display" using  the [data_point_mapping_table](#)|</v>
      </c>
    </row>
    <row r="15" spans="1:12" x14ac:dyDescent="0.2">
      <c r="A15">
        <v>7</v>
      </c>
      <c r="B15" t="s">
        <v>33</v>
      </c>
      <c r="C15" t="s">
        <v>15</v>
      </c>
      <c r="D15" t="s">
        <v>16</v>
      </c>
      <c r="E15" t="s">
        <v>34</v>
      </c>
      <c r="G15" t="s">
        <v>25</v>
      </c>
      <c r="L15" t="str">
        <f t="shared" si="0"/>
        <v>|7|header.schema_id.version|None||</v>
      </c>
    </row>
    <row r="16" spans="1:12" x14ac:dyDescent="0.2">
      <c r="A16">
        <v>7</v>
      </c>
      <c r="B16" t="s">
        <v>228</v>
      </c>
      <c r="C16" t="s">
        <v>230</v>
      </c>
      <c r="D16" t="s">
        <v>27</v>
      </c>
      <c r="E16" t="s">
        <v>229</v>
      </c>
      <c r="G16" t="s">
        <v>25</v>
      </c>
      <c r="L16" t="str">
        <f t="shared" si="0"/>
        <v>|7|header.schema_id.url|None||</v>
      </c>
    </row>
    <row r="17" spans="1:12" x14ac:dyDescent="0.2">
      <c r="A17">
        <v>8</v>
      </c>
      <c r="B17" t="s">
        <v>35</v>
      </c>
      <c r="C17" t="s">
        <v>36</v>
      </c>
      <c r="D17" t="s">
        <v>27</v>
      </c>
      <c r="G17" t="s">
        <v>25</v>
      </c>
      <c r="L17" t="str">
        <f t="shared" si="0"/>
        <v>|8|header.acquisition_provenance|None||</v>
      </c>
    </row>
    <row r="18" spans="1:12" x14ac:dyDescent="0.2">
      <c r="A18">
        <v>9</v>
      </c>
      <c r="B18" t="s">
        <v>37</v>
      </c>
      <c r="C18" t="s">
        <v>15</v>
      </c>
      <c r="D18" t="s">
        <v>16</v>
      </c>
      <c r="E18" t="s">
        <v>38</v>
      </c>
      <c r="G18" s="1" t="s">
        <v>67</v>
      </c>
      <c r="H18" s="1" t="s">
        <v>15</v>
      </c>
      <c r="I18" s="2" t="s">
        <v>16</v>
      </c>
      <c r="J18" s="4"/>
      <c r="K18" s="7" t="str">
        <f>"= " &amp;$B18</f>
        <v>= header.acquisition_provenance.source_name</v>
      </c>
      <c r="L18" t="str">
        <f t="shared" si="0"/>
        <v>|9|header.acquisition_provenance.source_name|device.display|= header.acquisition_provenance.source_name|</v>
      </c>
    </row>
    <row r="19" spans="1:12" x14ac:dyDescent="0.2">
      <c r="A19">
        <v>10.1</v>
      </c>
      <c r="B19" t="s">
        <v>39</v>
      </c>
      <c r="C19" t="s">
        <v>15</v>
      </c>
      <c r="D19" t="s">
        <v>27</v>
      </c>
      <c r="E19" t="s">
        <v>40</v>
      </c>
      <c r="G19" t="s">
        <v>68</v>
      </c>
      <c r="H19" t="s">
        <v>15</v>
      </c>
      <c r="I19" t="s">
        <v>16</v>
      </c>
      <c r="K19" s="7" t="str">
        <f xml:space="preserve"> "concatenation of  ""urn:uuid:"" + "&amp;$B19</f>
        <v>concatenation of  "urn:uuid:" + header.acquisition_provenance.source_data_point_id</v>
      </c>
      <c r="L19" t="str">
        <f t="shared" si="0"/>
        <v>|10.1|header.acquisition_provenance.source_data_point_id|identifier[1].value|concatenation of  "urn:uuid:" + header.acquisition_provenance.source_data_point_id|</v>
      </c>
    </row>
    <row r="20" spans="1:12" x14ac:dyDescent="0.2">
      <c r="A20">
        <v>10.199999999999999</v>
      </c>
      <c r="B20" t="s">
        <v>39</v>
      </c>
      <c r="G20" t="s">
        <v>69</v>
      </c>
      <c r="H20" s="1" t="s">
        <v>57</v>
      </c>
      <c r="I20" t="s">
        <v>16</v>
      </c>
      <c r="J20" s="2" t="s">
        <v>197</v>
      </c>
      <c r="K20" s="7" t="str">
        <f>"fixed to "&amp;J20</f>
        <v>fixed to "urn:ietf:rfc:3986"</v>
      </c>
      <c r="L20" t="str">
        <f t="shared" si="0"/>
        <v>|10.2|header.acquisition_provenance.source_data_point_id|identifier[1].system|fixed to "urn:ietf:rfc:3986"|</v>
      </c>
    </row>
    <row r="21" spans="1:12" x14ac:dyDescent="0.2">
      <c r="A21">
        <v>11</v>
      </c>
      <c r="B21" t="s">
        <v>42</v>
      </c>
      <c r="C21" t="s">
        <v>19</v>
      </c>
      <c r="D21" t="s">
        <v>27</v>
      </c>
      <c r="E21" t="s">
        <v>43</v>
      </c>
      <c r="G21" t="s">
        <v>25</v>
      </c>
      <c r="L21" t="str">
        <f t="shared" si="0"/>
        <v>|11|header.acquisition_provenance.source_creation_date_time|None||</v>
      </c>
    </row>
    <row r="22" spans="1:12" ht="17" thickBot="1" x14ac:dyDescent="0.25">
      <c r="A22">
        <v>12</v>
      </c>
      <c r="B22" t="s">
        <v>232</v>
      </c>
      <c r="C22" t="s">
        <v>19</v>
      </c>
      <c r="D22" t="s">
        <v>27</v>
      </c>
      <c r="E22" t="s">
        <v>44</v>
      </c>
      <c r="G22" t="s">
        <v>25</v>
      </c>
      <c r="L22" t="str">
        <f t="shared" si="0"/>
        <v>|12|header.acquisition_provenance.last_modification_date_time|None||</v>
      </c>
    </row>
    <row r="23" spans="1:12" ht="17" thickBot="1" x14ac:dyDescent="0.25">
      <c r="A23">
        <v>13.1</v>
      </c>
      <c r="B23" t="s">
        <v>45</v>
      </c>
      <c r="C23" t="s">
        <v>46</v>
      </c>
      <c r="D23" t="s">
        <v>27</v>
      </c>
      <c r="E23" t="s">
        <v>47</v>
      </c>
      <c r="G23" s="1" t="s">
        <v>66</v>
      </c>
      <c r="H23" s="1" t="s">
        <v>55</v>
      </c>
      <c r="I23" s="2" t="s">
        <v>16</v>
      </c>
      <c r="J23" s="5"/>
      <c r="K23" s="7" t="str">
        <f>"= " &amp;$B23</f>
        <v>= header.acquisition_provenance.modality</v>
      </c>
      <c r="L23" t="str">
        <f t="shared" si="0"/>
        <v>|13.1|header.acquisition_provenance.modality|device.extension[0].valueCode|= header.acquisition_provenance.modality|</v>
      </c>
    </row>
    <row r="24" spans="1:12" ht="17" thickBot="1" x14ac:dyDescent="0.25">
      <c r="A24">
        <v>13.2</v>
      </c>
      <c r="B24" t="s">
        <v>45</v>
      </c>
      <c r="G24" s="1" t="s">
        <v>65</v>
      </c>
      <c r="H24" s="1" t="s">
        <v>57</v>
      </c>
      <c r="I24" s="2" t="s">
        <v>16</v>
      </c>
      <c r="J24" s="5" t="s">
        <v>200</v>
      </c>
      <c r="K24" s="7" t="str">
        <f>"fixed to "&amp;J24</f>
        <v>fixed to "http://www.fhir.org/mfhir/StructureDefinition/extenion-modality"</v>
      </c>
      <c r="L24" t="str">
        <f t="shared" si="0"/>
        <v>|13.2|header.acquisition_provenance.modality|device.extension[0].url|fixed to "http://www.fhir.org/mfhir/StructureDefinition/extenion-modality"|</v>
      </c>
    </row>
    <row r="25" spans="1:12" x14ac:dyDescent="0.2">
      <c r="A25">
        <v>14.1</v>
      </c>
      <c r="B25" t="s">
        <v>48</v>
      </c>
      <c r="C25" t="s">
        <v>15</v>
      </c>
      <c r="D25" t="s">
        <v>27</v>
      </c>
      <c r="E25" t="s">
        <v>49</v>
      </c>
      <c r="G25" s="1" t="s">
        <v>70</v>
      </c>
      <c r="H25" s="7" t="s">
        <v>15</v>
      </c>
      <c r="I25" s="3"/>
      <c r="J25" s="3"/>
      <c r="K25" s="7" t="str">
        <f xml:space="preserve"> "concatenation of  ""urn:uuid:"" + "&amp;$B25</f>
        <v>concatenation of  "urn:uuid:" + header.user_id</v>
      </c>
      <c r="L25" t="str">
        <f t="shared" si="0"/>
        <v>|14.1|header.user_id|subject.identifier.value|concatenation of  "urn:uuid:" + header.user_id|</v>
      </c>
    </row>
    <row r="26" spans="1:12" x14ac:dyDescent="0.2">
      <c r="A26">
        <v>14.2</v>
      </c>
      <c r="B26" t="s">
        <v>48</v>
      </c>
      <c r="G26" s="1" t="s">
        <v>71</v>
      </c>
      <c r="H26" s="1" t="s">
        <v>57</v>
      </c>
      <c r="I26" s="2" t="s">
        <v>16</v>
      </c>
      <c r="J26" s="2" t="s">
        <v>197</v>
      </c>
      <c r="K26" s="7" t="str">
        <f>"fixed to "&amp;J26</f>
        <v>fixed to "urn:ietf:rfc:3986"</v>
      </c>
      <c r="L26" t="str">
        <f t="shared" si="0"/>
        <v>|14.2|header.user_id|subject.identifier.system|fixed to "urn:ietf:rfc:3986"|</v>
      </c>
    </row>
    <row r="30" spans="1:12" x14ac:dyDescent="0.2">
      <c r="C30" t="s">
        <v>233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FFAF7-426C-0A47-93C6-0A6BA08AF012}">
  <dimension ref="A1:M33"/>
  <sheetViews>
    <sheetView topLeftCell="D1" zoomScale="120" zoomScaleNormal="120" workbookViewId="0">
      <selection activeCell="D14" sqref="D14"/>
    </sheetView>
    <sheetView workbookViewId="1"/>
  </sheetViews>
  <sheetFormatPr baseColWidth="10" defaultRowHeight="16" x14ac:dyDescent="0.2"/>
  <cols>
    <col min="2" max="2" width="50.6640625" bestFit="1" customWidth="1"/>
    <col min="3" max="3" width="16.33203125" customWidth="1"/>
    <col min="4" max="6" width="10.83203125" customWidth="1"/>
    <col min="7" max="7" width="34.83203125" bestFit="1" customWidth="1"/>
    <col min="8" max="8" width="22.5" customWidth="1"/>
    <col min="10" max="10" width="72.83203125" bestFit="1" customWidth="1"/>
    <col min="11" max="11" width="84.6640625" style="24" bestFit="1" customWidth="1"/>
    <col min="12" max="12" width="84.6640625" style="24" customWidth="1"/>
    <col min="13" max="13" width="59.1640625" bestFit="1" customWidth="1"/>
  </cols>
  <sheetData>
    <row r="1" spans="1:13" x14ac:dyDescent="0.2">
      <c r="A1" t="s">
        <v>157</v>
      </c>
      <c r="F1" t="s">
        <v>0</v>
      </c>
      <c r="G1" t="s">
        <v>50</v>
      </c>
      <c r="K1" s="24" t="s">
        <v>199</v>
      </c>
      <c r="M1" t="s">
        <v>203</v>
      </c>
    </row>
    <row r="2" spans="1:13" x14ac:dyDescent="0.2">
      <c r="A2" t="s">
        <v>3</v>
      </c>
      <c r="B2" t="str">
        <f>A1&amp;" Element"</f>
        <v>OMH  Header Element</v>
      </c>
      <c r="C2" t="s">
        <v>4</v>
      </c>
      <c r="D2" t="s">
        <v>5</v>
      </c>
      <c r="E2" t="s">
        <v>6</v>
      </c>
      <c r="G2" t="s">
        <v>7</v>
      </c>
      <c r="H2" t="s">
        <v>8</v>
      </c>
      <c r="I2" t="s">
        <v>5</v>
      </c>
      <c r="J2" t="s">
        <v>201</v>
      </c>
      <c r="K2" s="24" t="s">
        <v>199</v>
      </c>
      <c r="L2" s="24" t="s">
        <v>207</v>
      </c>
      <c r="M2" t="str">
        <f>"|"&amp;$A2&amp;"|"&amp;$B2&amp;"|"&amp;$G2&amp;"|"&amp;$K2&amp;"|"</f>
        <v>|Index|OMH  Header Element|FHIR Attribute|Mapping Instructions|</v>
      </c>
    </row>
    <row r="3" spans="1:13" x14ac:dyDescent="0.2">
      <c r="A3" s="31" t="s">
        <v>202</v>
      </c>
      <c r="B3" s="31" t="s">
        <v>202</v>
      </c>
      <c r="G3" s="31" t="s">
        <v>202</v>
      </c>
      <c r="K3" s="32" t="s">
        <v>202</v>
      </c>
      <c r="L3" s="32"/>
      <c r="M3" t="str">
        <f t="shared" ref="M3:M33" si="0">"|"&amp;$A3&amp;"|"&amp;$B3&amp;"|"&amp;$G3&amp;"|"&amp;$K3&amp;"|"</f>
        <v>|---|---|---|---|</v>
      </c>
    </row>
    <row r="4" spans="1:13" x14ac:dyDescent="0.2">
      <c r="A4">
        <v>1</v>
      </c>
      <c r="B4" t="s">
        <v>10</v>
      </c>
      <c r="C4" t="s">
        <v>11</v>
      </c>
      <c r="E4" t="s">
        <v>12</v>
      </c>
      <c r="G4" t="s">
        <v>204</v>
      </c>
      <c r="H4" t="s">
        <v>143</v>
      </c>
      <c r="M4" t="str">
        <f t="shared" si="0"/>
        <v>|1|header-1.2.json|OMH to FHIR  Provenance Profile||</v>
      </c>
    </row>
    <row r="5" spans="1:13" x14ac:dyDescent="0.2">
      <c r="A5" t="s">
        <v>247</v>
      </c>
      <c r="B5" t="s">
        <v>25</v>
      </c>
      <c r="G5" t="s">
        <v>205</v>
      </c>
      <c r="H5" s="2" t="s">
        <v>15</v>
      </c>
      <c r="I5" s="2" t="s">
        <v>16</v>
      </c>
      <c r="J5" t="s">
        <v>206</v>
      </c>
      <c r="K5" s="7" t="str">
        <f>"fixed to "&amp;J5</f>
        <v>fixed to "transform"</v>
      </c>
      <c r="L5" s="7" t="s">
        <v>262</v>
      </c>
      <c r="M5" t="str">
        <f t="shared" si="0"/>
        <v>|1A|None|activity.text|fixed to "transform"|</v>
      </c>
    </row>
    <row r="6" spans="1:13" x14ac:dyDescent="0.2">
      <c r="A6" t="s">
        <v>248</v>
      </c>
      <c r="B6" t="s">
        <v>25</v>
      </c>
      <c r="G6" t="s">
        <v>208</v>
      </c>
      <c r="H6" t="s">
        <v>15</v>
      </c>
      <c r="I6" t="s">
        <v>16</v>
      </c>
      <c r="J6" t="s">
        <v>209</v>
      </c>
      <c r="K6" s="7" t="str">
        <f>"fixed to "&amp;J6  &amp; " since  Provenance  is contained in Observation"</f>
        <v>fixed to "#" since  Provenance  is contained in Observation</v>
      </c>
      <c r="L6" s="24" t="s">
        <v>210</v>
      </c>
      <c r="M6" t="str">
        <f t="shared" si="0"/>
        <v>|!B|None|target.reference|fixed to "#" since  Provenance  is contained in Observation|</v>
      </c>
    </row>
    <row r="7" spans="1:13" x14ac:dyDescent="0.2">
      <c r="A7" t="s">
        <v>249</v>
      </c>
      <c r="B7" t="s">
        <v>25</v>
      </c>
      <c r="G7" t="s">
        <v>211</v>
      </c>
      <c r="H7" t="s">
        <v>212</v>
      </c>
      <c r="I7" t="s">
        <v>16</v>
      </c>
      <c r="K7" s="24" t="s">
        <v>214</v>
      </c>
      <c r="M7" t="str">
        <f t="shared" si="0"/>
        <v>|1C|None|recorded|System provided value indicates the instant the omh message was transformed to a FHIR resource.|</v>
      </c>
    </row>
    <row r="8" spans="1:13" x14ac:dyDescent="0.2">
      <c r="A8" t="s">
        <v>250</v>
      </c>
      <c r="B8" t="s">
        <v>25</v>
      </c>
      <c r="G8" t="s">
        <v>213</v>
      </c>
      <c r="H8" t="s">
        <v>57</v>
      </c>
      <c r="I8" t="s">
        <v>27</v>
      </c>
      <c r="J8" t="s">
        <v>215</v>
      </c>
      <c r="K8" s="24" t="str">
        <f>"fixed to "&amp;J8&amp; " Provenance.policy can optionally point to the  omh-fhir ig rules url used for the transformation"</f>
        <v>fixed to "http://www.fhir.org/guides/mfhir/ImplementationGuide/openmhealth.mfhir-0.0.0" Provenance.policy can optionally point to the  omh-fhir ig rules url used for the transformation</v>
      </c>
      <c r="L8" s="24" t="s">
        <v>216</v>
      </c>
      <c r="M8" t="str">
        <f t="shared" si="0"/>
        <v>|1D|None|policy|fixed to "http://www.fhir.org/guides/mfhir/ImplementationGuide/openmhealth.mfhir-0.0.0" Provenance.policy can optionally point to the  omh-fhir ig rules url used for the transformation|</v>
      </c>
    </row>
    <row r="9" spans="1:13" x14ac:dyDescent="0.2">
      <c r="A9" t="s">
        <v>251</v>
      </c>
      <c r="B9" t="s">
        <v>25</v>
      </c>
      <c r="G9" t="s">
        <v>217</v>
      </c>
      <c r="H9" s="1" t="s">
        <v>57</v>
      </c>
      <c r="I9" t="s">
        <v>27</v>
      </c>
      <c r="J9" t="s">
        <v>221</v>
      </c>
      <c r="K9" s="7" t="str">
        <f>"fixed to "&amp;J9</f>
        <v>fixed to "http://terminology.hl7.org/CodeSystem/provenance-participant-type"</v>
      </c>
      <c r="M9" t="str">
        <f t="shared" si="0"/>
        <v>|1E.1|None|agent[0].type.coding[0].system|fixed to "http://terminology.hl7.org/CodeSystem/provenance-participant-type"|</v>
      </c>
    </row>
    <row r="10" spans="1:13" x14ac:dyDescent="0.2">
      <c r="A10" t="s">
        <v>252</v>
      </c>
      <c r="B10" t="s">
        <v>25</v>
      </c>
      <c r="G10" t="s">
        <v>218</v>
      </c>
      <c r="H10" t="s">
        <v>15</v>
      </c>
      <c r="I10" t="s">
        <v>16</v>
      </c>
      <c r="J10" t="s">
        <v>222</v>
      </c>
      <c r="K10" s="7" t="str">
        <f>"fixed to "&amp;J10</f>
        <v>fixed to "assembler"</v>
      </c>
      <c r="M10" t="str">
        <f t="shared" si="0"/>
        <v>|1E.2|None|agent[0].type.coding[0].code|fixed to "assembler"|</v>
      </c>
    </row>
    <row r="11" spans="1:13" x14ac:dyDescent="0.2">
      <c r="A11" t="s">
        <v>253</v>
      </c>
      <c r="B11" t="s">
        <v>25</v>
      </c>
      <c r="G11" t="s">
        <v>219</v>
      </c>
      <c r="H11" t="s">
        <v>15</v>
      </c>
      <c r="I11" t="s">
        <v>27</v>
      </c>
      <c r="J11" t="s">
        <v>223</v>
      </c>
      <c r="K11" s="7" t="str">
        <f>"fixed to "&amp;J11</f>
        <v>fixed to "Assembler"</v>
      </c>
      <c r="M11" t="str">
        <f t="shared" si="0"/>
        <v>|1E.3|None|agent[0].type.coding[0].display|fixed to "Assembler"|</v>
      </c>
    </row>
    <row r="12" spans="1:13" x14ac:dyDescent="0.2">
      <c r="A12" t="s">
        <v>254</v>
      </c>
      <c r="B12" t="s">
        <v>25</v>
      </c>
      <c r="G12" t="s">
        <v>220</v>
      </c>
      <c r="H12" t="s">
        <v>15</v>
      </c>
      <c r="I12" t="s">
        <v>16</v>
      </c>
      <c r="K12" s="24" t="s">
        <v>224</v>
      </c>
      <c r="M12" t="str">
        <f t="shared" si="0"/>
        <v>|1E.4|None|agent[0].type.who.reference|Provenance.agent.who references the Organization or Device performing the transformation.|</v>
      </c>
    </row>
    <row r="13" spans="1:13" x14ac:dyDescent="0.2">
      <c r="A13" t="s">
        <v>255</v>
      </c>
      <c r="B13" t="s">
        <v>25</v>
      </c>
      <c r="G13" t="s">
        <v>225</v>
      </c>
      <c r="H13" t="s">
        <v>15</v>
      </c>
      <c r="J13" t="s">
        <v>226</v>
      </c>
      <c r="K13" s="7" t="str">
        <f>"fixed to "&amp;J13</f>
        <v>fixed to "omh-schema"</v>
      </c>
      <c r="L13" s="24" t="s">
        <v>263</v>
      </c>
      <c r="M13" t="str">
        <f t="shared" si="0"/>
        <v>|1F.1|None|agent[1].type.text|fixed to "omh-schema"|</v>
      </c>
    </row>
    <row r="14" spans="1:13" x14ac:dyDescent="0.2">
      <c r="A14" t="s">
        <v>256</v>
      </c>
      <c r="B14" t="s">
        <v>25</v>
      </c>
      <c r="G14" t="s">
        <v>237</v>
      </c>
      <c r="H14" t="s">
        <v>238</v>
      </c>
      <c r="I14" t="s">
        <v>27</v>
      </c>
      <c r="K14" s="24" t="s">
        <v>264</v>
      </c>
      <c r="M14" t="str">
        <f t="shared" si="0"/>
        <v>|1F.2|None|entity[0]|Provenance.entity is optional.  see entity elements below|</v>
      </c>
    </row>
    <row r="15" spans="1:13" x14ac:dyDescent="0.2">
      <c r="A15" t="s">
        <v>257</v>
      </c>
      <c r="B15" t="s">
        <v>25</v>
      </c>
      <c r="G15" t="s">
        <v>235</v>
      </c>
      <c r="H15" s="2" t="s">
        <v>55</v>
      </c>
      <c r="I15" t="s">
        <v>16</v>
      </c>
      <c r="J15" t="s">
        <v>236</v>
      </c>
      <c r="K15" s="7" t="str">
        <f>"fixed to "&amp;J15</f>
        <v>fixed to "derivation"</v>
      </c>
      <c r="M15" t="str">
        <f t="shared" si="0"/>
        <v>|1F.3|None|entity[0].role|fixed to "derivation"|</v>
      </c>
    </row>
    <row r="16" spans="1:13" x14ac:dyDescent="0.2">
      <c r="A16">
        <v>2.1</v>
      </c>
      <c r="B16" t="s">
        <v>14</v>
      </c>
      <c r="C16" t="s">
        <v>15</v>
      </c>
      <c r="D16" t="s">
        <v>16</v>
      </c>
      <c r="E16" t="s">
        <v>17</v>
      </c>
      <c r="G16" s="1" t="s">
        <v>239</v>
      </c>
      <c r="H16" s="2" t="s">
        <v>15</v>
      </c>
      <c r="I16" s="2" t="s">
        <v>16</v>
      </c>
      <c r="J16" s="3"/>
      <c r="K16" s="7" t="str">
        <f xml:space="preserve"> "concatenation of  ""urn:uuid:"" + "&amp;$B16</f>
        <v>concatenation of  "urn:uuid:" + header.id</v>
      </c>
      <c r="L16" s="7"/>
      <c r="M16" t="str">
        <f t="shared" si="0"/>
        <v>|2.1|header.id|entity[0].what.identifier[0].value|concatenation of  "urn:uuid:" + header.id|</v>
      </c>
    </row>
    <row r="17" spans="1:13" x14ac:dyDescent="0.2">
      <c r="A17">
        <v>2.2000000000000002</v>
      </c>
      <c r="B17" t="s">
        <v>14</v>
      </c>
      <c r="C17" t="s">
        <v>51</v>
      </c>
      <c r="D17" t="s">
        <v>51</v>
      </c>
      <c r="E17" t="s">
        <v>51</v>
      </c>
      <c r="G17" s="1" t="s">
        <v>240</v>
      </c>
      <c r="H17" s="2" t="s">
        <v>15</v>
      </c>
      <c r="I17" s="2" t="s">
        <v>16</v>
      </c>
      <c r="J17" s="2" t="s">
        <v>197</v>
      </c>
      <c r="K17" s="7" t="str">
        <f>"fixed to "&amp;J17</f>
        <v>fixed to "urn:ietf:rfc:3986"</v>
      </c>
      <c r="L17" s="7"/>
      <c r="M17" t="str">
        <f t="shared" si="0"/>
        <v>|2.2|header.id|entity[0].what.identifier[0].system|fixed to "urn:ietf:rfc:3986"|</v>
      </c>
    </row>
    <row r="18" spans="1:13" x14ac:dyDescent="0.2">
      <c r="A18">
        <v>3</v>
      </c>
      <c r="B18" t="s">
        <v>18</v>
      </c>
      <c r="C18" t="s">
        <v>19</v>
      </c>
      <c r="D18" t="s">
        <v>16</v>
      </c>
      <c r="E18" t="s">
        <v>20</v>
      </c>
      <c r="G18" t="s">
        <v>25</v>
      </c>
      <c r="K18" s="7"/>
      <c r="L18" s="7"/>
      <c r="M18" t="str">
        <f t="shared" si="0"/>
        <v>|3|header.creation_date_time|None||</v>
      </c>
    </row>
    <row r="19" spans="1:13" x14ac:dyDescent="0.2">
      <c r="A19">
        <v>4</v>
      </c>
      <c r="B19" t="s">
        <v>22</v>
      </c>
      <c r="C19" t="s">
        <v>23</v>
      </c>
      <c r="D19" t="s">
        <v>16</v>
      </c>
      <c r="E19" t="s">
        <v>24</v>
      </c>
      <c r="G19" t="s">
        <v>25</v>
      </c>
      <c r="M19" t="str">
        <f t="shared" si="0"/>
        <v>|4|header.schema_id|None||</v>
      </c>
    </row>
    <row r="20" spans="1:13" x14ac:dyDescent="0.2">
      <c r="A20">
        <v>5</v>
      </c>
      <c r="B20" t="s">
        <v>26</v>
      </c>
      <c r="C20" t="s">
        <v>15</v>
      </c>
      <c r="D20" t="s">
        <v>27</v>
      </c>
      <c r="E20" t="s">
        <v>28</v>
      </c>
      <c r="G20" t="s">
        <v>227</v>
      </c>
      <c r="H20" s="2" t="s">
        <v>15</v>
      </c>
      <c r="I20" t="s">
        <v>27</v>
      </c>
      <c r="K20" s="24" t="str">
        <f>"concatenation of  " &amp; $B20 &amp;" + "&amp; $B21 &amp;" + "&amp;$B22</f>
        <v>concatenation of  header.schema_id.namespace + header.schema_id.name + header.schema_id.version</v>
      </c>
      <c r="L20" s="24" t="s">
        <v>234</v>
      </c>
      <c r="M20" t="str">
        <f t="shared" si="0"/>
        <v>|5|header.schema_id.namespace|agent[1].type.who.identifier.value|concatenation of  header.schema_id.namespace + header.schema_id.name + header.schema_id.version|</v>
      </c>
    </row>
    <row r="21" spans="1:13" x14ac:dyDescent="0.2">
      <c r="A21">
        <v>6</v>
      </c>
      <c r="B21" t="s">
        <v>29</v>
      </c>
      <c r="C21" t="s">
        <v>15</v>
      </c>
      <c r="D21" t="s">
        <v>16</v>
      </c>
      <c r="E21" t="s">
        <v>30</v>
      </c>
      <c r="G21" t="s">
        <v>227</v>
      </c>
      <c r="H21" s="2" t="s">
        <v>15</v>
      </c>
      <c r="I21" t="s">
        <v>16</v>
      </c>
      <c r="J21" s="6"/>
      <c r="K21" s="7" t="str">
        <f>"concatenation of  " &amp; $B20 &amp;" + "&amp; $B21 &amp;" + "&amp;$B22</f>
        <v>concatenation of  header.schema_id.namespace + header.schema_id.name + header.schema_id.version</v>
      </c>
      <c r="L21" s="24" t="s">
        <v>234</v>
      </c>
      <c r="M21" t="str">
        <f t="shared" si="0"/>
        <v>|6|header.schema_id.name|agent[1].type.who.identifier.value|concatenation of  header.schema_id.namespace + header.schema_id.name + header.schema_id.version|</v>
      </c>
    </row>
    <row r="22" spans="1:13" x14ac:dyDescent="0.2">
      <c r="A22">
        <v>7</v>
      </c>
      <c r="B22" t="s">
        <v>33</v>
      </c>
      <c r="C22" t="s">
        <v>15</v>
      </c>
      <c r="D22" t="s">
        <v>16</v>
      </c>
      <c r="E22" t="s">
        <v>34</v>
      </c>
      <c r="G22" t="s">
        <v>227</v>
      </c>
      <c r="H22" s="2" t="s">
        <v>15</v>
      </c>
      <c r="I22" t="s">
        <v>16</v>
      </c>
      <c r="K22" s="24" t="str">
        <f>"concatenation of  " &amp; $B20 &amp;" + "&amp; $B21 &amp;" + "&amp;$B22</f>
        <v>concatenation of  header.schema_id.namespace + header.schema_id.name + header.schema_id.version</v>
      </c>
      <c r="L22" s="24" t="s">
        <v>234</v>
      </c>
      <c r="M22" t="str">
        <f t="shared" si="0"/>
        <v>|7|header.schema_id.version|agent[1].type.who.identifier.value|concatenation of  header.schema_id.namespace + header.schema_id.name + header.schema_id.version|</v>
      </c>
    </row>
    <row r="23" spans="1:13" x14ac:dyDescent="0.2">
      <c r="A23">
        <v>8</v>
      </c>
      <c r="B23" t="s">
        <v>228</v>
      </c>
      <c r="C23" t="s">
        <v>230</v>
      </c>
      <c r="D23" t="s">
        <v>27</v>
      </c>
      <c r="E23" t="s">
        <v>229</v>
      </c>
      <c r="G23" t="s">
        <v>231</v>
      </c>
      <c r="H23" s="2" t="s">
        <v>15</v>
      </c>
      <c r="I23" t="s">
        <v>27</v>
      </c>
      <c r="K23" s="4" t="str">
        <f>"1:1 mapping of  "&amp;B23</f>
        <v>1:1 mapping of  header.schema_id.url</v>
      </c>
      <c r="L23" s="24" t="s">
        <v>234</v>
      </c>
      <c r="M23" t="str">
        <f t="shared" si="0"/>
        <v>|8|header.schema_id.url|agent[1].type.who.reference|1:1 mapping of  header.schema_id.url|</v>
      </c>
    </row>
    <row r="24" spans="1:13" x14ac:dyDescent="0.2">
      <c r="A24">
        <v>9</v>
      </c>
      <c r="B24" t="s">
        <v>35</v>
      </c>
      <c r="C24" t="s">
        <v>36</v>
      </c>
      <c r="D24" t="s">
        <v>27</v>
      </c>
      <c r="G24" t="s">
        <v>25</v>
      </c>
      <c r="M24" t="str">
        <f t="shared" si="0"/>
        <v>|9|header.acquisition_provenance|None||</v>
      </c>
    </row>
    <row r="25" spans="1:13" x14ac:dyDescent="0.2">
      <c r="A25" t="s">
        <v>258</v>
      </c>
      <c r="B25" t="s">
        <v>25</v>
      </c>
      <c r="G25" t="s">
        <v>241</v>
      </c>
      <c r="H25" s="1" t="s">
        <v>57</v>
      </c>
      <c r="I25" s="2" t="s">
        <v>27</v>
      </c>
      <c r="J25" t="s">
        <v>221</v>
      </c>
      <c r="K25" s="7" t="str">
        <f t="shared" ref="K25:K27" si="1">"fixed to "&amp;J25</f>
        <v>fixed to "http://terminology.hl7.org/CodeSystem/provenance-participant-type"</v>
      </c>
      <c r="M25" t="str">
        <f t="shared" si="0"/>
        <v>|1F.4|None|entity[0].agent[0].type.coding[0].system|fixed to "http://terminology.hl7.org/CodeSystem/provenance-participant-type"|</v>
      </c>
    </row>
    <row r="26" spans="1:13" x14ac:dyDescent="0.2">
      <c r="A26" t="s">
        <v>259</v>
      </c>
      <c r="B26" t="s">
        <v>25</v>
      </c>
      <c r="G26" t="s">
        <v>242</v>
      </c>
      <c r="H26" s="1" t="s">
        <v>15</v>
      </c>
      <c r="I26" s="2" t="s">
        <v>16</v>
      </c>
      <c r="J26" t="s">
        <v>245</v>
      </c>
      <c r="K26" s="7" t="str">
        <f t="shared" si="1"/>
        <v>fixed to "AUT"</v>
      </c>
      <c r="M26" t="str">
        <f t="shared" si="0"/>
        <v>|1F.5|None|entity[0].agent[0].type.coding[0].code|fixed to "AUT"|</v>
      </c>
    </row>
    <row r="27" spans="1:13" x14ac:dyDescent="0.2">
      <c r="A27" t="s">
        <v>260</v>
      </c>
      <c r="B27" t="s">
        <v>25</v>
      </c>
      <c r="G27" t="s">
        <v>243</v>
      </c>
      <c r="H27" s="1" t="s">
        <v>15</v>
      </c>
      <c r="I27" s="2" t="s">
        <v>27</v>
      </c>
      <c r="J27" t="s">
        <v>246</v>
      </c>
      <c r="K27" s="7" t="str">
        <f t="shared" si="1"/>
        <v>fixed to Author</v>
      </c>
      <c r="M27" t="str">
        <f t="shared" si="0"/>
        <v>|1F.6|None|entity[0].agent[0].type.coding[0].display|fixed to Author|</v>
      </c>
    </row>
    <row r="28" spans="1:13" x14ac:dyDescent="0.2">
      <c r="A28" t="s">
        <v>261</v>
      </c>
      <c r="B28" t="s">
        <v>37</v>
      </c>
      <c r="C28" t="s">
        <v>15</v>
      </c>
      <c r="D28" t="s">
        <v>16</v>
      </c>
      <c r="E28" t="s">
        <v>38</v>
      </c>
      <c r="G28" s="1" t="s">
        <v>244</v>
      </c>
      <c r="H28" s="1" t="s">
        <v>15</v>
      </c>
      <c r="I28" s="2" t="s">
        <v>16</v>
      </c>
      <c r="J28" s="4"/>
      <c r="K28" s="4" t="str">
        <f>"1:1 mapping of  "&amp;B28</f>
        <v>1:1 mapping of  header.acquisition_provenance.source_name</v>
      </c>
      <c r="L28" s="7"/>
      <c r="M28" t="str">
        <f t="shared" si="0"/>
        <v>|1F.7|header.acquisition_provenance.source_name|entity[0].agent[0].who.display|1:1 mapping of  header.acquisition_provenance.source_name|</v>
      </c>
    </row>
    <row r="29" spans="1:13" x14ac:dyDescent="0.2">
      <c r="A29">
        <v>10</v>
      </c>
      <c r="B29" t="s">
        <v>39</v>
      </c>
      <c r="C29" t="s">
        <v>15</v>
      </c>
      <c r="D29" t="s">
        <v>27</v>
      </c>
      <c r="E29" t="s">
        <v>40</v>
      </c>
      <c r="G29" t="s">
        <v>25</v>
      </c>
      <c r="K29" s="4"/>
      <c r="L29" s="7"/>
      <c r="M29" t="str">
        <f t="shared" si="0"/>
        <v>|10|header.acquisition_provenance.source_data_point_id|None||</v>
      </c>
    </row>
    <row r="30" spans="1:13" x14ac:dyDescent="0.2">
      <c r="A30">
        <v>11</v>
      </c>
      <c r="B30" t="s">
        <v>42</v>
      </c>
      <c r="C30" t="s">
        <v>19</v>
      </c>
      <c r="D30" t="s">
        <v>27</v>
      </c>
      <c r="E30" t="s">
        <v>43</v>
      </c>
      <c r="G30" t="s">
        <v>25</v>
      </c>
      <c r="M30" t="str">
        <f t="shared" si="0"/>
        <v>|11|header.acquisition_provenance.source_creation_date_time|None||</v>
      </c>
    </row>
    <row r="31" spans="1:13" ht="17" thickBot="1" x14ac:dyDescent="0.25">
      <c r="A31">
        <v>12</v>
      </c>
      <c r="B31" t="s">
        <v>232</v>
      </c>
      <c r="C31" t="s">
        <v>19</v>
      </c>
      <c r="D31" t="s">
        <v>27</v>
      </c>
      <c r="E31" t="s">
        <v>44</v>
      </c>
      <c r="G31" t="s">
        <v>25</v>
      </c>
      <c r="M31" t="str">
        <f t="shared" si="0"/>
        <v>|12|header.acquisition_provenance.last_modification_date_time|None||</v>
      </c>
    </row>
    <row r="32" spans="1:13" ht="17" thickBot="1" x14ac:dyDescent="0.25">
      <c r="A32">
        <v>13</v>
      </c>
      <c r="B32" t="s">
        <v>45</v>
      </c>
      <c r="C32" t="s">
        <v>46</v>
      </c>
      <c r="D32" t="s">
        <v>27</v>
      </c>
      <c r="E32" t="s">
        <v>47</v>
      </c>
      <c r="G32" t="s">
        <v>25</v>
      </c>
      <c r="H32" s="1"/>
      <c r="I32" s="2"/>
      <c r="J32" s="5"/>
      <c r="K32" s="4"/>
      <c r="L32" s="7"/>
      <c r="M32" t="str">
        <f t="shared" si="0"/>
        <v>|13|header.acquisition_provenance.modality|None||</v>
      </c>
    </row>
    <row r="33" spans="1:13" x14ac:dyDescent="0.2">
      <c r="A33">
        <v>14</v>
      </c>
      <c r="B33" t="s">
        <v>48</v>
      </c>
      <c r="C33" t="s">
        <v>15</v>
      </c>
      <c r="D33" t="s">
        <v>27</v>
      </c>
      <c r="E33" t="s">
        <v>49</v>
      </c>
      <c r="G33" t="s">
        <v>25</v>
      </c>
      <c r="H33" s="7"/>
      <c r="I33" s="3"/>
      <c r="J33" s="3"/>
      <c r="K33" s="7"/>
      <c r="L33" s="7"/>
      <c r="M33" t="str">
        <f t="shared" si="0"/>
        <v>|14|header.user_id|None||</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85AB0-E24B-1044-BD7B-282DE0BA939B}">
  <dimension ref="A1:L985"/>
  <sheetViews>
    <sheetView tabSelected="1" topLeftCell="A14" zoomScale="130" zoomScaleNormal="130" workbookViewId="0">
      <selection activeCell="C19" sqref="C19"/>
    </sheetView>
    <sheetView workbookViewId="1">
      <selection activeCell="B12" sqref="B12"/>
    </sheetView>
  </sheetViews>
  <sheetFormatPr baseColWidth="10" defaultRowHeight="16" x14ac:dyDescent="0.2"/>
  <cols>
    <col min="1" max="1" width="5.83203125" customWidth="1"/>
    <col min="2" max="2" width="46.5" customWidth="1"/>
    <col min="3" max="3" width="20" customWidth="1"/>
    <col min="4" max="4" width="13.5" customWidth="1"/>
    <col min="5" max="5" width="21.5" customWidth="1"/>
    <col min="6" max="6" width="9.6640625" customWidth="1"/>
    <col min="7" max="7" width="32.1640625" customWidth="1"/>
    <col min="8" max="8" width="16" customWidth="1"/>
    <col min="9" max="9" width="12.5" customWidth="1"/>
    <col min="10" max="10" width="23.83203125" style="33" customWidth="1"/>
    <col min="11" max="11" width="56" style="33" customWidth="1"/>
    <col min="12" max="12" width="51.6640625" customWidth="1"/>
  </cols>
  <sheetData>
    <row r="1" spans="1:12" ht="16" customHeight="1" x14ac:dyDescent="0.2">
      <c r="A1" s="23" t="s">
        <v>73</v>
      </c>
      <c r="B1" s="24"/>
      <c r="C1" s="24"/>
      <c r="D1" s="24"/>
      <c r="E1" s="24"/>
      <c r="F1" s="25"/>
      <c r="G1" s="26" t="s">
        <v>1</v>
      </c>
      <c r="H1" s="26"/>
      <c r="I1" s="26"/>
      <c r="K1" s="22" t="s">
        <v>2</v>
      </c>
      <c r="L1" t="s">
        <v>203</v>
      </c>
    </row>
    <row r="2" spans="1:12" ht="34" x14ac:dyDescent="0.2">
      <c r="A2" t="s">
        <v>3</v>
      </c>
      <c r="B2" t="str">
        <f>A1&amp;" Element"</f>
        <v>OMH  Heart Rate Element</v>
      </c>
      <c r="C2" t="s">
        <v>4</v>
      </c>
      <c r="D2" t="s">
        <v>5</v>
      </c>
      <c r="E2" t="s">
        <v>6</v>
      </c>
      <c r="G2" t="s">
        <v>7</v>
      </c>
      <c r="H2" s="8" t="s">
        <v>8</v>
      </c>
      <c r="I2" s="8" t="s">
        <v>5</v>
      </c>
      <c r="J2" s="33" t="s">
        <v>201</v>
      </c>
      <c r="K2" s="33" t="s">
        <v>199</v>
      </c>
      <c r="L2" t="str">
        <f>"|"&amp;$A2&amp;"|"&amp;$B2&amp;"|"&amp;$G2&amp;"|"&amp;$K2&amp;"|"</f>
        <v>|Index|OMH  Heart Rate Element|FHIR Attribute|Mapping Instructions|</v>
      </c>
    </row>
    <row r="3" spans="1:12" ht="17" x14ac:dyDescent="0.2">
      <c r="A3" s="31" t="s">
        <v>202</v>
      </c>
      <c r="B3" s="31" t="s">
        <v>202</v>
      </c>
      <c r="G3" s="31" t="s">
        <v>202</v>
      </c>
      <c r="K3" s="34" t="s">
        <v>202</v>
      </c>
      <c r="L3" t="str">
        <f t="shared" ref="L3:L20" si="0">"|"&amp;$A3&amp;"|"&amp;$B3&amp;"|"&amp;$G3&amp;"|"&amp;$K3&amp;"|"</f>
        <v>|---|---|---|---|</v>
      </c>
    </row>
    <row r="4" spans="1:12" ht="52" x14ac:dyDescent="0.2">
      <c r="A4" s="2">
        <v>1</v>
      </c>
      <c r="B4" s="9" t="s">
        <v>74</v>
      </c>
      <c r="C4" s="10" t="s">
        <v>11</v>
      </c>
      <c r="D4" s="3"/>
      <c r="E4" s="11" t="s">
        <v>75</v>
      </c>
      <c r="F4" s="3"/>
      <c r="G4" s="12" t="s">
        <v>13</v>
      </c>
      <c r="H4" t="s">
        <v>143</v>
      </c>
      <c r="I4" s="3"/>
      <c r="J4" s="13"/>
      <c r="K4" s="13"/>
      <c r="L4" t="str">
        <f t="shared" si="0"/>
        <v>|1|heart-rate-1.1.json|OMH to FHIR Observation Profile||</v>
      </c>
    </row>
    <row r="5" spans="1:12" ht="17" thickBot="1" x14ac:dyDescent="0.25">
      <c r="A5" s="2" t="s">
        <v>111</v>
      </c>
      <c r="B5" s="11" t="s">
        <v>76</v>
      </c>
      <c r="C5" s="14" t="s">
        <v>77</v>
      </c>
      <c r="D5" s="7" t="s">
        <v>16</v>
      </c>
      <c r="E5" s="11" t="s">
        <v>78</v>
      </c>
      <c r="F5" s="3"/>
      <c r="G5" s="12" t="s">
        <v>79</v>
      </c>
      <c r="H5" s="7" t="s">
        <v>80</v>
      </c>
      <c r="I5" s="7" t="s">
        <v>16</v>
      </c>
      <c r="J5" s="36"/>
      <c r="K5" s="13" t="s">
        <v>120</v>
      </c>
      <c r="L5" t="str">
        <f t="shared" si="0"/>
        <v>|2.1|body.heart_rate|Observation.valueQuantity|see valueQuantity elements below|</v>
      </c>
    </row>
    <row r="6" spans="1:12" ht="17" thickBot="1" x14ac:dyDescent="0.25">
      <c r="A6" s="2" t="s">
        <v>112</v>
      </c>
      <c r="B6" s="11" t="s">
        <v>109</v>
      </c>
      <c r="C6" s="17" t="s">
        <v>114</v>
      </c>
      <c r="D6" s="7" t="s">
        <v>16</v>
      </c>
      <c r="E6" s="11" t="s">
        <v>123</v>
      </c>
      <c r="F6" s="3"/>
      <c r="G6" s="1" t="s">
        <v>126</v>
      </c>
      <c r="H6" s="3" t="s">
        <v>122</v>
      </c>
      <c r="I6" s="3" t="s">
        <v>27</v>
      </c>
      <c r="J6" s="37"/>
      <c r="K6" s="4" t="str">
        <f>"=  "&amp;B6</f>
        <v>=  body.heart_rate.value</v>
      </c>
      <c r="L6" t="str">
        <f t="shared" si="0"/>
        <v>|2.2|body.heart_rate.value|Observation.valueQuantity.value|=  body.heart_rate.value|</v>
      </c>
    </row>
    <row r="7" spans="1:12" ht="17" thickBot="1" x14ac:dyDescent="0.25">
      <c r="A7" s="2" t="s">
        <v>113</v>
      </c>
      <c r="B7" s="11" t="s">
        <v>110</v>
      </c>
      <c r="C7" s="17" t="s">
        <v>15</v>
      </c>
      <c r="D7" s="7" t="s">
        <v>16</v>
      </c>
      <c r="E7" s="11" t="s">
        <v>124</v>
      </c>
      <c r="F7" s="3"/>
      <c r="G7" s="1" t="s">
        <v>127</v>
      </c>
      <c r="H7" t="s">
        <v>15</v>
      </c>
      <c r="I7" s="7" t="s">
        <v>27</v>
      </c>
      <c r="J7" s="20"/>
      <c r="K7" s="4" t="str">
        <f>"=  "&amp;B7</f>
        <v>=  body.heart_rate.unit</v>
      </c>
      <c r="L7" t="str">
        <f t="shared" si="0"/>
        <v>|2.3|body.heart_rate.unit|Observation.valueQuantity.unit|=  body.heart_rate.unit|</v>
      </c>
    </row>
    <row r="8" spans="1:12" ht="31" thickBot="1" x14ac:dyDescent="0.25">
      <c r="A8" s="2" t="s">
        <v>128</v>
      </c>
      <c r="B8" s="11"/>
      <c r="C8" s="17"/>
      <c r="D8" s="7"/>
      <c r="E8" s="11"/>
      <c r="F8" s="3"/>
      <c r="G8" s="17" t="s">
        <v>278</v>
      </c>
      <c r="H8" t="s">
        <v>57</v>
      </c>
      <c r="I8" s="7" t="s">
        <v>27</v>
      </c>
      <c r="J8" s="37" t="s">
        <v>265</v>
      </c>
      <c r="K8" s="4" t="str">
        <f>"fixed to '"&amp;J8&amp;"'"</f>
        <v>fixed to '"http://unitsofmeasure.org"'</v>
      </c>
      <c r="L8" t="str">
        <f t="shared" si="0"/>
        <v>|2.4||Observation.valueQuantity.system|fixed to '"http://unitsofmeasure.org"'|</v>
      </c>
    </row>
    <row r="9" spans="1:12" ht="42" x14ac:dyDescent="0.2">
      <c r="A9" s="2" t="s">
        <v>129</v>
      </c>
      <c r="B9" s="11"/>
      <c r="C9" s="17"/>
      <c r="D9" s="7"/>
      <c r="E9" s="11"/>
      <c r="F9" s="3"/>
      <c r="G9" s="7" t="s">
        <v>279</v>
      </c>
      <c r="H9" s="27" t="s">
        <v>15</v>
      </c>
      <c r="I9" s="7" t="s">
        <v>27</v>
      </c>
      <c r="J9" s="20" t="s">
        <v>266</v>
      </c>
      <c r="K9" s="4" t="str">
        <f>"Map "&amp;$B12&amp;" to column "&amp;$B7&amp;" using  the ["&amp;$J9&amp;"](#)"</f>
        <v>Map body.effective_time_frame.time_interval to column body.heart_rate.unit using  the [OMH_FHIR_Concept_Mapping_Table](#)</v>
      </c>
      <c r="L9" t="str">
        <f t="shared" si="0"/>
        <v>|2.5||Observation.valueQuantity.code|Map body.effective_time_frame.time_interval to column body.heart_rate.unit using  the [OMH_FHIR_Concept_Mapping_Table](#)|</v>
      </c>
    </row>
    <row r="10" spans="1:12" ht="28" x14ac:dyDescent="0.2">
      <c r="A10" s="2">
        <v>3</v>
      </c>
      <c r="B10" s="17" t="s">
        <v>81</v>
      </c>
      <c r="C10" s="18" t="s">
        <v>82</v>
      </c>
      <c r="D10" s="7" t="s">
        <v>16</v>
      </c>
      <c r="E10" s="11" t="s">
        <v>125</v>
      </c>
      <c r="F10" s="3"/>
      <c r="G10" s="19" t="s">
        <v>115</v>
      </c>
      <c r="H10" s="17" t="s">
        <v>116</v>
      </c>
      <c r="I10" s="7" t="s">
        <v>27</v>
      </c>
      <c r="J10" s="13"/>
      <c r="K10" s="13" t="s">
        <v>272</v>
      </c>
      <c r="L10" t="str">
        <f t="shared" si="0"/>
        <v>|3|body.effective_time_frame|Observation.effective[x]|Mappping depends on type - see below|</v>
      </c>
    </row>
    <row r="11" spans="1:12" ht="28" x14ac:dyDescent="0.2">
      <c r="A11" s="2">
        <v>5</v>
      </c>
      <c r="B11" s="17" t="s">
        <v>86</v>
      </c>
      <c r="C11" s="17" t="s">
        <v>19</v>
      </c>
      <c r="D11" s="7" t="s">
        <v>27</v>
      </c>
      <c r="E11" s="11" t="s">
        <v>87</v>
      </c>
      <c r="F11" s="17"/>
      <c r="G11" s="19" t="s">
        <v>88</v>
      </c>
      <c r="H11" s="7" t="s">
        <v>15</v>
      </c>
      <c r="I11" s="7" t="s">
        <v>27</v>
      </c>
      <c r="J11" s="13"/>
      <c r="K11" s="4" t="str">
        <f>"=  "&amp;B11</f>
        <v>=  body.effective_time_frame.date_time</v>
      </c>
      <c r="L11" t="str">
        <f t="shared" si="0"/>
        <v>|5|body.effective_time_frame.date_time|Observation.effectiveDateTime|=  body.effective_time_frame.date_time|</v>
      </c>
    </row>
    <row r="12" spans="1:12" ht="224" x14ac:dyDescent="0.2">
      <c r="A12" s="2">
        <v>4</v>
      </c>
      <c r="B12" t="s">
        <v>83</v>
      </c>
      <c r="C12" s="20" t="s">
        <v>84</v>
      </c>
      <c r="D12" s="7" t="s">
        <v>27</v>
      </c>
      <c r="E12" s="11" t="s">
        <v>85</v>
      </c>
      <c r="F12" s="3"/>
      <c r="G12" s="19" t="s">
        <v>117</v>
      </c>
      <c r="H12" s="3" t="s">
        <v>118</v>
      </c>
      <c r="I12" s="7" t="s">
        <v>27</v>
      </c>
      <c r="J12" s="13"/>
      <c r="K12" s="13" t="s">
        <v>273</v>
      </c>
      <c r="L12" t="str">
        <f t="shared" si="0"/>
        <v>|4|body.effective_time_frame.time_interval|Observation.effectivePeriod|see effectivePeriod elements below|</v>
      </c>
    </row>
    <row r="13" spans="1:12" ht="28" x14ac:dyDescent="0.2">
      <c r="A13" s="2">
        <v>6</v>
      </c>
      <c r="B13" s="17" t="s">
        <v>90</v>
      </c>
      <c r="C13" s="17" t="s">
        <v>19</v>
      </c>
      <c r="D13" s="7" t="s">
        <v>27</v>
      </c>
      <c r="E13" s="11" t="s">
        <v>87</v>
      </c>
      <c r="F13" s="17"/>
      <c r="G13" s="19" t="s">
        <v>91</v>
      </c>
      <c r="H13" s="17" t="s">
        <v>89</v>
      </c>
      <c r="I13" s="7" t="s">
        <v>27</v>
      </c>
      <c r="J13" s="4"/>
      <c r="K13" s="4" t="str">
        <f>"=  "&amp;B13</f>
        <v>=  body.effective_time_frame.time_interval.start_date_time</v>
      </c>
      <c r="L13" t="str">
        <f t="shared" si="0"/>
        <v>|6|body.effective_time_frame.time_interval.start_date_time|Observation.effectivePeriod.start|=  body.effective_time_frame.time_interval.start_date_time|</v>
      </c>
    </row>
    <row r="14" spans="1:12" ht="28" x14ac:dyDescent="0.2">
      <c r="A14" s="2">
        <v>7</v>
      </c>
      <c r="B14" t="s">
        <v>92</v>
      </c>
      <c r="C14" s="17" t="s">
        <v>19</v>
      </c>
      <c r="D14" s="7" t="s">
        <v>27</v>
      </c>
      <c r="E14" s="11" t="s">
        <v>87</v>
      </c>
      <c r="F14" s="17"/>
      <c r="G14" s="12" t="s">
        <v>93</v>
      </c>
      <c r="H14" s="17" t="s">
        <v>89</v>
      </c>
      <c r="I14" s="7" t="s">
        <v>27</v>
      </c>
      <c r="J14" s="4"/>
      <c r="K14" s="4" t="str">
        <f>"=  "&amp;B14</f>
        <v>=  body.effective_time_frame.time_interval.end_date_time</v>
      </c>
      <c r="L14" t="str">
        <f t="shared" si="0"/>
        <v>|7|body.effective_time_frame.time_interval.end_date_time|Observation.effectivePeriod.end|=  body.effective_time_frame.time_interval.end_date_time|</v>
      </c>
    </row>
    <row r="15" spans="1:12" ht="252" x14ac:dyDescent="0.2">
      <c r="A15" s="2">
        <v>9</v>
      </c>
      <c r="B15" s="3" t="s">
        <v>95</v>
      </c>
      <c r="C15" s="21" t="s">
        <v>96</v>
      </c>
      <c r="D15" s="7" t="s">
        <v>27</v>
      </c>
      <c r="E15" s="11" t="s">
        <v>97</v>
      </c>
      <c r="F15" s="3"/>
      <c r="G15" s="12" t="s">
        <v>274</v>
      </c>
      <c r="H15" s="7" t="s">
        <v>142</v>
      </c>
      <c r="I15" s="7" t="s">
        <v>27</v>
      </c>
      <c r="J15" s="38"/>
      <c r="K15" s="4" t="s">
        <v>98</v>
      </c>
      <c r="L15" t="str">
        <f t="shared" si="0"/>
        <v>|9|body.descriptive_statistic|Observation.code.coding[1]|Map  descriptive statistic to the OMH to FHIR additional Observation codings ( code system http://www.fhir.org/guides/mfhir/omh_fhir_observation_codes).|</v>
      </c>
    </row>
    <row r="16" spans="1:12" ht="29" thickBot="1" x14ac:dyDescent="0.25">
      <c r="A16" s="2" t="s">
        <v>177</v>
      </c>
      <c r="B16" s="3" t="s">
        <v>95</v>
      </c>
      <c r="C16" s="35"/>
      <c r="D16" s="7"/>
      <c r="E16" s="11"/>
      <c r="F16" s="3"/>
      <c r="G16" s="12" t="s">
        <v>275</v>
      </c>
      <c r="H16" s="1" t="s">
        <v>55</v>
      </c>
      <c r="I16" s="2" t="s">
        <v>16</v>
      </c>
      <c r="J16" s="38"/>
      <c r="K16" s="4" t="str">
        <f xml:space="preserve"> "concatenation of  header.schema_id.name = 'heart-rate'  + '-' + "&amp; $B16 &amp; "  for example= heart-rate-maximum"</f>
        <v>concatenation of  header.schema_id.name = 'heart-rate'  + '-' + body.descriptive_statistic  for example= heart-rate-maximum</v>
      </c>
    </row>
    <row r="17" spans="1:12" ht="46" thickBot="1" x14ac:dyDescent="0.25">
      <c r="A17" s="2" t="s">
        <v>178</v>
      </c>
      <c r="B17" s="3" t="s">
        <v>95</v>
      </c>
      <c r="C17" s="35"/>
      <c r="D17" s="7"/>
      <c r="E17" s="11"/>
      <c r="F17" s="3"/>
      <c r="G17" s="12" t="s">
        <v>276</v>
      </c>
      <c r="H17" s="1" t="s">
        <v>57</v>
      </c>
      <c r="I17" s="2" t="s">
        <v>16</v>
      </c>
      <c r="J17" s="37" t="s">
        <v>280</v>
      </c>
      <c r="K17" s="4" t="str">
        <f>"fixed to '"&amp;J17&amp;"'"</f>
        <v>fixed to '"http://www.fhir.org/guides/mfhir/omh_fhir_observation_codes"'</v>
      </c>
    </row>
    <row r="18" spans="1:12" x14ac:dyDescent="0.2">
      <c r="A18" s="2" t="s">
        <v>179</v>
      </c>
      <c r="B18" s="3" t="s">
        <v>95</v>
      </c>
      <c r="C18" s="35"/>
      <c r="D18" s="7"/>
      <c r="E18" s="11"/>
      <c r="F18" s="3"/>
      <c r="G18" s="12" t="s">
        <v>277</v>
      </c>
      <c r="H18" s="1" t="s">
        <v>15</v>
      </c>
      <c r="I18" s="2" t="s">
        <v>16</v>
      </c>
      <c r="J18" s="38"/>
      <c r="K18" s="4" t="str">
        <f>"=  "&amp;B18</f>
        <v>=  body.descriptive_statistic</v>
      </c>
    </row>
    <row r="19" spans="1:12" ht="56" x14ac:dyDescent="0.2">
      <c r="A19" s="2">
        <v>10</v>
      </c>
      <c r="B19" s="3" t="s">
        <v>99</v>
      </c>
      <c r="C19" s="14" t="s">
        <v>100</v>
      </c>
      <c r="D19" s="7" t="s">
        <v>27</v>
      </c>
      <c r="E19" s="11" t="s">
        <v>101</v>
      </c>
      <c r="F19" s="3"/>
      <c r="G19" s="4" t="s">
        <v>102</v>
      </c>
      <c r="H19" s="7" t="s">
        <v>103</v>
      </c>
      <c r="I19" s="7" t="s">
        <v>41</v>
      </c>
      <c r="J19" s="38" t="s">
        <v>104</v>
      </c>
      <c r="K19" s="4" t="s">
        <v>105</v>
      </c>
      <c r="L19" t="str">
        <f t="shared" si="0"/>
        <v>|10|body.temporal_relationship_to_physical_activity|Observation.component|A mapping table between OMH schema ('datapoint_variables') and FHIR Observation Component data elements.  Multiple components mapping are appended as a list|</v>
      </c>
    </row>
    <row r="20" spans="1:12" ht="42" x14ac:dyDescent="0.2">
      <c r="A20" s="2">
        <v>11</v>
      </c>
      <c r="B20" s="7" t="s">
        <v>106</v>
      </c>
      <c r="C20" s="14" t="s">
        <v>107</v>
      </c>
      <c r="D20" s="7" t="s">
        <v>27</v>
      </c>
      <c r="E20" s="11" t="s">
        <v>108</v>
      </c>
      <c r="F20" s="3"/>
      <c r="G20" s="4" t="s">
        <v>102</v>
      </c>
      <c r="H20" s="7" t="s">
        <v>103</v>
      </c>
      <c r="I20" s="7" t="s">
        <v>41</v>
      </c>
      <c r="J20" s="36" t="s">
        <v>104</v>
      </c>
      <c r="K20" s="4" t="s">
        <v>105</v>
      </c>
      <c r="L20" t="str">
        <f t="shared" si="0"/>
        <v>|11|body.temporal_relationship_to_sleep|Observation.component|A mapping table between OMH schema ('datapoint_variables') and FHIR Observation Component data elements.  Multiple components mapping are appended as a list|</v>
      </c>
    </row>
    <row r="21" spans="1:12" x14ac:dyDescent="0.2">
      <c r="H21" s="7"/>
      <c r="I21" s="3"/>
    </row>
    <row r="22" spans="1:12" x14ac:dyDescent="0.2">
      <c r="H22" s="3"/>
      <c r="I22" s="3"/>
    </row>
    <row r="23" spans="1:12" x14ac:dyDescent="0.2">
      <c r="H23" s="3"/>
      <c r="I23" s="3"/>
    </row>
    <row r="24" spans="1:12" x14ac:dyDescent="0.2">
      <c r="H24" s="3"/>
      <c r="I24" s="3"/>
    </row>
    <row r="25" spans="1:12" x14ac:dyDescent="0.2">
      <c r="H25" s="3"/>
      <c r="I25" s="3"/>
    </row>
    <row r="26" spans="1:12" x14ac:dyDescent="0.2">
      <c r="H26" s="3"/>
      <c r="I26" s="3"/>
    </row>
    <row r="27" spans="1:12" x14ac:dyDescent="0.2">
      <c r="H27" s="3"/>
      <c r="I27" s="3"/>
    </row>
    <row r="28" spans="1:12" x14ac:dyDescent="0.2">
      <c r="H28" s="3"/>
      <c r="I28" s="3"/>
    </row>
    <row r="29" spans="1:12" x14ac:dyDescent="0.2">
      <c r="H29" s="3"/>
      <c r="I29" s="3"/>
    </row>
    <row r="30" spans="1:12" x14ac:dyDescent="0.2">
      <c r="H30" s="3"/>
      <c r="I30" s="3"/>
    </row>
    <row r="31" spans="1:12" x14ac:dyDescent="0.2">
      <c r="H31" s="3"/>
      <c r="I31" s="3"/>
    </row>
    <row r="32" spans="1:12" x14ac:dyDescent="0.2">
      <c r="H32" s="3"/>
      <c r="I32" s="3"/>
    </row>
    <row r="33" spans="8:9" x14ac:dyDescent="0.2">
      <c r="H33" s="3"/>
      <c r="I33" s="3"/>
    </row>
    <row r="34" spans="8:9" x14ac:dyDescent="0.2">
      <c r="H34" s="3"/>
      <c r="I34" s="3"/>
    </row>
    <row r="35" spans="8:9" x14ac:dyDescent="0.2">
      <c r="H35" s="3"/>
      <c r="I35" s="3"/>
    </row>
    <row r="36" spans="8:9" x14ac:dyDescent="0.2">
      <c r="H36" s="3"/>
      <c r="I36" s="3"/>
    </row>
    <row r="37" spans="8:9" x14ac:dyDescent="0.2">
      <c r="H37" s="3"/>
      <c r="I37" s="3"/>
    </row>
    <row r="38" spans="8:9" x14ac:dyDescent="0.2">
      <c r="H38" s="3"/>
      <c r="I38" s="3"/>
    </row>
    <row r="39" spans="8:9" x14ac:dyDescent="0.2">
      <c r="H39" s="3"/>
      <c r="I39" s="3"/>
    </row>
    <row r="40" spans="8:9" x14ac:dyDescent="0.2">
      <c r="H40" s="3"/>
      <c r="I40" s="3"/>
    </row>
    <row r="41" spans="8:9" x14ac:dyDescent="0.2">
      <c r="H41" s="3"/>
      <c r="I41" s="3"/>
    </row>
    <row r="42" spans="8:9" x14ac:dyDescent="0.2">
      <c r="H42" s="3"/>
      <c r="I42" s="3"/>
    </row>
    <row r="43" spans="8:9" x14ac:dyDescent="0.2">
      <c r="H43" s="3"/>
      <c r="I43" s="3"/>
    </row>
    <row r="44" spans="8:9" x14ac:dyDescent="0.2">
      <c r="H44" s="3"/>
      <c r="I44" s="3"/>
    </row>
    <row r="45" spans="8:9" x14ac:dyDescent="0.2">
      <c r="H45" s="3"/>
      <c r="I45" s="3"/>
    </row>
    <row r="46" spans="8:9" x14ac:dyDescent="0.2">
      <c r="H46" s="3"/>
      <c r="I46" s="3"/>
    </row>
    <row r="47" spans="8:9" x14ac:dyDescent="0.2">
      <c r="H47" s="3"/>
      <c r="I47" s="3"/>
    </row>
    <row r="48" spans="8:9" x14ac:dyDescent="0.2">
      <c r="H48" s="3"/>
      <c r="I48" s="3"/>
    </row>
    <row r="49" spans="8:9" x14ac:dyDescent="0.2">
      <c r="H49" s="3"/>
      <c r="I49" s="3"/>
    </row>
    <row r="50" spans="8:9" x14ac:dyDescent="0.2">
      <c r="H50" s="3"/>
      <c r="I50" s="3"/>
    </row>
    <row r="51" spans="8:9" x14ac:dyDescent="0.2">
      <c r="H51" s="3"/>
      <c r="I51" s="3"/>
    </row>
    <row r="52" spans="8:9" x14ac:dyDescent="0.2">
      <c r="H52" s="3"/>
      <c r="I52" s="3"/>
    </row>
    <row r="53" spans="8:9" x14ac:dyDescent="0.2">
      <c r="H53" s="3"/>
      <c r="I53" s="3"/>
    </row>
    <row r="54" spans="8:9" x14ac:dyDescent="0.2">
      <c r="H54" s="3"/>
      <c r="I54" s="3"/>
    </row>
    <row r="55" spans="8:9" x14ac:dyDescent="0.2">
      <c r="H55" s="3"/>
      <c r="I55" s="3"/>
    </row>
    <row r="56" spans="8:9" x14ac:dyDescent="0.2">
      <c r="H56" s="3"/>
      <c r="I56" s="3"/>
    </row>
    <row r="57" spans="8:9" x14ac:dyDescent="0.2">
      <c r="H57" s="3"/>
      <c r="I57" s="3"/>
    </row>
    <row r="58" spans="8:9" x14ac:dyDescent="0.2">
      <c r="H58" s="3"/>
      <c r="I58" s="3"/>
    </row>
    <row r="59" spans="8:9" x14ac:dyDescent="0.2">
      <c r="H59" s="3"/>
      <c r="I59" s="3"/>
    </row>
    <row r="60" spans="8:9" x14ac:dyDescent="0.2">
      <c r="H60" s="3"/>
      <c r="I60" s="3"/>
    </row>
    <row r="61" spans="8:9" x14ac:dyDescent="0.2">
      <c r="H61" s="3"/>
      <c r="I61" s="3"/>
    </row>
    <row r="62" spans="8:9" x14ac:dyDescent="0.2">
      <c r="H62" s="3"/>
      <c r="I62" s="3"/>
    </row>
    <row r="63" spans="8:9" x14ac:dyDescent="0.2">
      <c r="H63" s="3"/>
      <c r="I63" s="3"/>
    </row>
    <row r="64" spans="8:9" x14ac:dyDescent="0.2">
      <c r="H64" s="3"/>
      <c r="I64" s="3"/>
    </row>
    <row r="65" spans="8:9" x14ac:dyDescent="0.2">
      <c r="H65" s="3"/>
      <c r="I65" s="3"/>
    </row>
    <row r="66" spans="8:9" x14ac:dyDescent="0.2">
      <c r="H66" s="3"/>
      <c r="I66" s="3"/>
    </row>
    <row r="67" spans="8:9" x14ac:dyDescent="0.2">
      <c r="H67" s="3"/>
      <c r="I67" s="3"/>
    </row>
    <row r="68" spans="8:9" x14ac:dyDescent="0.2">
      <c r="H68" s="3"/>
      <c r="I68" s="3"/>
    </row>
    <row r="69" spans="8:9" x14ac:dyDescent="0.2">
      <c r="H69" s="3"/>
      <c r="I69" s="3"/>
    </row>
    <row r="70" spans="8:9" x14ac:dyDescent="0.2">
      <c r="H70" s="3"/>
      <c r="I70" s="3"/>
    </row>
    <row r="71" spans="8:9" x14ac:dyDescent="0.2">
      <c r="H71" s="3"/>
      <c r="I71" s="3"/>
    </row>
    <row r="72" spans="8:9" x14ac:dyDescent="0.2">
      <c r="H72" s="3"/>
      <c r="I72" s="3"/>
    </row>
    <row r="73" spans="8:9" x14ac:dyDescent="0.2">
      <c r="H73" s="3"/>
      <c r="I73" s="3"/>
    </row>
    <row r="74" spans="8:9" x14ac:dyDescent="0.2">
      <c r="H74" s="3"/>
      <c r="I74" s="3"/>
    </row>
    <row r="75" spans="8:9" x14ac:dyDescent="0.2">
      <c r="H75" s="3"/>
      <c r="I75" s="3"/>
    </row>
    <row r="76" spans="8:9" x14ac:dyDescent="0.2">
      <c r="H76" s="3"/>
      <c r="I76" s="3"/>
    </row>
    <row r="77" spans="8:9" x14ac:dyDescent="0.2">
      <c r="H77" s="3"/>
      <c r="I77" s="3"/>
    </row>
    <row r="78" spans="8:9" x14ac:dyDescent="0.2">
      <c r="H78" s="3"/>
      <c r="I78" s="3"/>
    </row>
    <row r="79" spans="8:9" x14ac:dyDescent="0.2">
      <c r="H79" s="3"/>
      <c r="I79" s="3"/>
    </row>
    <row r="80" spans="8:9" x14ac:dyDescent="0.2">
      <c r="H80" s="3"/>
      <c r="I80" s="3"/>
    </row>
    <row r="81" spans="8:9" x14ac:dyDescent="0.2">
      <c r="H81" s="3"/>
      <c r="I81" s="3"/>
    </row>
    <row r="82" spans="8:9" x14ac:dyDescent="0.2">
      <c r="H82" s="3"/>
      <c r="I82" s="3"/>
    </row>
    <row r="83" spans="8:9" x14ac:dyDescent="0.2">
      <c r="H83" s="3"/>
      <c r="I83" s="3"/>
    </row>
    <row r="84" spans="8:9" x14ac:dyDescent="0.2">
      <c r="H84" s="3"/>
      <c r="I84" s="3"/>
    </row>
    <row r="85" spans="8:9" x14ac:dyDescent="0.2">
      <c r="H85" s="3"/>
      <c r="I85" s="3"/>
    </row>
    <row r="86" spans="8:9" x14ac:dyDescent="0.2">
      <c r="H86" s="3"/>
      <c r="I86" s="3"/>
    </row>
    <row r="87" spans="8:9" x14ac:dyDescent="0.2">
      <c r="H87" s="3"/>
      <c r="I87" s="3"/>
    </row>
    <row r="88" spans="8:9" x14ac:dyDescent="0.2">
      <c r="H88" s="3"/>
      <c r="I88" s="3"/>
    </row>
    <row r="89" spans="8:9" x14ac:dyDescent="0.2">
      <c r="H89" s="3"/>
      <c r="I89" s="3"/>
    </row>
    <row r="90" spans="8:9" x14ac:dyDescent="0.2">
      <c r="H90" s="3"/>
      <c r="I90" s="3"/>
    </row>
    <row r="91" spans="8:9" x14ac:dyDescent="0.2">
      <c r="H91" s="3"/>
      <c r="I91" s="3"/>
    </row>
    <row r="92" spans="8:9" x14ac:dyDescent="0.2">
      <c r="H92" s="3"/>
      <c r="I92" s="3"/>
    </row>
    <row r="93" spans="8:9" x14ac:dyDescent="0.2">
      <c r="H93" s="3"/>
      <c r="I93" s="3"/>
    </row>
    <row r="94" spans="8:9" x14ac:dyDescent="0.2">
      <c r="H94" s="3"/>
      <c r="I94" s="3"/>
    </row>
    <row r="95" spans="8:9" x14ac:dyDescent="0.2">
      <c r="H95" s="3"/>
      <c r="I95" s="3"/>
    </row>
    <row r="96" spans="8:9" x14ac:dyDescent="0.2">
      <c r="H96" s="3"/>
      <c r="I96" s="3"/>
    </row>
    <row r="97" spans="8:9" x14ac:dyDescent="0.2">
      <c r="H97" s="3"/>
      <c r="I97" s="3"/>
    </row>
    <row r="98" spans="8:9" x14ac:dyDescent="0.2">
      <c r="H98" s="3"/>
      <c r="I98" s="3"/>
    </row>
    <row r="99" spans="8:9" x14ac:dyDescent="0.2">
      <c r="H99" s="3"/>
      <c r="I99" s="3"/>
    </row>
    <row r="100" spans="8:9" x14ac:dyDescent="0.2">
      <c r="H100" s="3"/>
      <c r="I100" s="3"/>
    </row>
    <row r="101" spans="8:9" x14ac:dyDescent="0.2">
      <c r="H101" s="3"/>
      <c r="I101" s="3"/>
    </row>
    <row r="102" spans="8:9" x14ac:dyDescent="0.2">
      <c r="H102" s="3"/>
      <c r="I102" s="3"/>
    </row>
    <row r="103" spans="8:9" x14ac:dyDescent="0.2">
      <c r="H103" s="3"/>
      <c r="I103" s="3"/>
    </row>
    <row r="104" spans="8:9" x14ac:dyDescent="0.2">
      <c r="H104" s="3"/>
      <c r="I104" s="3"/>
    </row>
    <row r="105" spans="8:9" x14ac:dyDescent="0.2">
      <c r="H105" s="3"/>
      <c r="I105" s="3"/>
    </row>
    <row r="106" spans="8:9" x14ac:dyDescent="0.2">
      <c r="H106" s="3"/>
      <c r="I106" s="3"/>
    </row>
    <row r="107" spans="8:9" x14ac:dyDescent="0.2">
      <c r="H107" s="3"/>
      <c r="I107" s="3"/>
    </row>
    <row r="108" spans="8:9" x14ac:dyDescent="0.2">
      <c r="H108" s="3"/>
      <c r="I108" s="3"/>
    </row>
    <row r="109" spans="8:9" x14ac:dyDescent="0.2">
      <c r="H109" s="3"/>
      <c r="I109" s="3"/>
    </row>
    <row r="110" spans="8:9" x14ac:dyDescent="0.2">
      <c r="H110" s="3"/>
      <c r="I110" s="3"/>
    </row>
    <row r="111" spans="8:9" x14ac:dyDescent="0.2">
      <c r="H111" s="3"/>
      <c r="I111" s="3"/>
    </row>
    <row r="112" spans="8:9" x14ac:dyDescent="0.2">
      <c r="H112" s="3"/>
      <c r="I112" s="3"/>
    </row>
    <row r="113" spans="8:9" x14ac:dyDescent="0.2">
      <c r="H113" s="3"/>
      <c r="I113" s="3"/>
    </row>
    <row r="114" spans="8:9" x14ac:dyDescent="0.2">
      <c r="H114" s="3"/>
      <c r="I114" s="3"/>
    </row>
    <row r="115" spans="8:9" x14ac:dyDescent="0.2">
      <c r="H115" s="3"/>
      <c r="I115" s="3"/>
    </row>
    <row r="116" spans="8:9" x14ac:dyDescent="0.2">
      <c r="H116" s="3"/>
      <c r="I116" s="3"/>
    </row>
    <row r="117" spans="8:9" x14ac:dyDescent="0.2">
      <c r="H117" s="3"/>
      <c r="I117" s="3"/>
    </row>
    <row r="118" spans="8:9" x14ac:dyDescent="0.2">
      <c r="H118" s="3"/>
      <c r="I118" s="3"/>
    </row>
    <row r="119" spans="8:9" x14ac:dyDescent="0.2">
      <c r="H119" s="3"/>
      <c r="I119" s="3"/>
    </row>
    <row r="120" spans="8:9" x14ac:dyDescent="0.2">
      <c r="H120" s="3"/>
      <c r="I120" s="3"/>
    </row>
    <row r="121" spans="8:9" x14ac:dyDescent="0.2">
      <c r="H121" s="3"/>
      <c r="I121" s="3"/>
    </row>
    <row r="122" spans="8:9" x14ac:dyDescent="0.2">
      <c r="H122" s="3"/>
      <c r="I122" s="3"/>
    </row>
    <row r="123" spans="8:9" x14ac:dyDescent="0.2">
      <c r="H123" s="3"/>
      <c r="I123" s="3"/>
    </row>
    <row r="124" spans="8:9" x14ac:dyDescent="0.2">
      <c r="H124" s="3"/>
      <c r="I124" s="3"/>
    </row>
    <row r="125" spans="8:9" x14ac:dyDescent="0.2">
      <c r="H125" s="3"/>
      <c r="I125" s="3"/>
    </row>
    <row r="126" spans="8:9" x14ac:dyDescent="0.2">
      <c r="H126" s="3"/>
      <c r="I126" s="3"/>
    </row>
    <row r="127" spans="8:9" x14ac:dyDescent="0.2">
      <c r="H127" s="3"/>
      <c r="I127" s="3"/>
    </row>
    <row r="128" spans="8:9" x14ac:dyDescent="0.2">
      <c r="H128" s="3"/>
      <c r="I128" s="3"/>
    </row>
    <row r="129" spans="8:9" x14ac:dyDescent="0.2">
      <c r="H129" s="3"/>
      <c r="I129" s="3"/>
    </row>
    <row r="130" spans="8:9" x14ac:dyDescent="0.2">
      <c r="H130" s="3"/>
      <c r="I130" s="3"/>
    </row>
    <row r="131" spans="8:9" x14ac:dyDescent="0.2">
      <c r="H131" s="3"/>
      <c r="I131" s="3"/>
    </row>
    <row r="132" spans="8:9" x14ac:dyDescent="0.2">
      <c r="H132" s="3"/>
      <c r="I132" s="3"/>
    </row>
    <row r="133" spans="8:9" x14ac:dyDescent="0.2">
      <c r="H133" s="3"/>
      <c r="I133" s="3"/>
    </row>
    <row r="134" spans="8:9" x14ac:dyDescent="0.2">
      <c r="H134" s="3"/>
      <c r="I134" s="3"/>
    </row>
    <row r="135" spans="8:9" x14ac:dyDescent="0.2">
      <c r="H135" s="3"/>
      <c r="I135" s="3"/>
    </row>
    <row r="136" spans="8:9" x14ac:dyDescent="0.2">
      <c r="H136" s="3"/>
      <c r="I136" s="3"/>
    </row>
    <row r="137" spans="8:9" x14ac:dyDescent="0.2">
      <c r="H137" s="3"/>
      <c r="I137" s="3"/>
    </row>
    <row r="138" spans="8:9" x14ac:dyDescent="0.2">
      <c r="H138" s="3"/>
      <c r="I138" s="3"/>
    </row>
    <row r="139" spans="8:9" x14ac:dyDescent="0.2">
      <c r="H139" s="3"/>
      <c r="I139" s="3"/>
    </row>
    <row r="140" spans="8:9" x14ac:dyDescent="0.2">
      <c r="H140" s="3"/>
      <c r="I140" s="3"/>
    </row>
    <row r="141" spans="8:9" x14ac:dyDescent="0.2">
      <c r="H141" s="3"/>
      <c r="I141" s="3"/>
    </row>
    <row r="142" spans="8:9" x14ac:dyDescent="0.2">
      <c r="H142" s="3"/>
      <c r="I142" s="3"/>
    </row>
    <row r="143" spans="8:9" x14ac:dyDescent="0.2">
      <c r="H143" s="3"/>
      <c r="I143" s="3"/>
    </row>
    <row r="144" spans="8:9" x14ac:dyDescent="0.2">
      <c r="H144" s="3"/>
      <c r="I144" s="3"/>
    </row>
    <row r="145" spans="8:9" x14ac:dyDescent="0.2">
      <c r="H145" s="3"/>
      <c r="I145" s="3"/>
    </row>
    <row r="146" spans="8:9" x14ac:dyDescent="0.2">
      <c r="H146" s="3"/>
      <c r="I146" s="3"/>
    </row>
    <row r="147" spans="8:9" x14ac:dyDescent="0.2">
      <c r="H147" s="3"/>
      <c r="I147" s="3"/>
    </row>
    <row r="148" spans="8:9" x14ac:dyDescent="0.2">
      <c r="H148" s="3"/>
      <c r="I148" s="3"/>
    </row>
    <row r="149" spans="8:9" x14ac:dyDescent="0.2">
      <c r="H149" s="3"/>
      <c r="I149" s="3"/>
    </row>
    <row r="150" spans="8:9" x14ac:dyDescent="0.2">
      <c r="H150" s="3"/>
      <c r="I150" s="3"/>
    </row>
    <row r="151" spans="8:9" x14ac:dyDescent="0.2">
      <c r="H151" s="3"/>
      <c r="I151" s="3"/>
    </row>
    <row r="152" spans="8:9" x14ac:dyDescent="0.2">
      <c r="H152" s="3"/>
      <c r="I152" s="3"/>
    </row>
    <row r="153" spans="8:9" x14ac:dyDescent="0.2">
      <c r="H153" s="3"/>
      <c r="I153" s="3"/>
    </row>
    <row r="154" spans="8:9" x14ac:dyDescent="0.2">
      <c r="H154" s="3"/>
      <c r="I154" s="3"/>
    </row>
    <row r="155" spans="8:9" x14ac:dyDescent="0.2">
      <c r="H155" s="3"/>
      <c r="I155" s="3"/>
    </row>
    <row r="156" spans="8:9" x14ac:dyDescent="0.2">
      <c r="H156" s="3"/>
      <c r="I156" s="3"/>
    </row>
    <row r="157" spans="8:9" x14ac:dyDescent="0.2">
      <c r="H157" s="3"/>
      <c r="I157" s="3"/>
    </row>
    <row r="158" spans="8:9" x14ac:dyDescent="0.2">
      <c r="H158" s="3"/>
      <c r="I158" s="3"/>
    </row>
    <row r="159" spans="8:9" x14ac:dyDescent="0.2">
      <c r="H159" s="3"/>
      <c r="I159" s="3"/>
    </row>
    <row r="160" spans="8:9" x14ac:dyDescent="0.2">
      <c r="H160" s="3"/>
      <c r="I160" s="3"/>
    </row>
    <row r="161" spans="8:9" x14ac:dyDescent="0.2">
      <c r="H161" s="3"/>
      <c r="I161" s="3"/>
    </row>
    <row r="162" spans="8:9" x14ac:dyDescent="0.2">
      <c r="H162" s="3"/>
      <c r="I162" s="3"/>
    </row>
    <row r="163" spans="8:9" x14ac:dyDescent="0.2">
      <c r="H163" s="3"/>
      <c r="I163" s="3"/>
    </row>
    <row r="164" spans="8:9" x14ac:dyDescent="0.2">
      <c r="H164" s="3"/>
      <c r="I164" s="3"/>
    </row>
    <row r="165" spans="8:9" x14ac:dyDescent="0.2">
      <c r="H165" s="3"/>
      <c r="I165" s="3"/>
    </row>
    <row r="166" spans="8:9" x14ac:dyDescent="0.2">
      <c r="H166" s="3"/>
      <c r="I166" s="3"/>
    </row>
    <row r="167" spans="8:9" x14ac:dyDescent="0.2">
      <c r="H167" s="3"/>
      <c r="I167" s="3"/>
    </row>
    <row r="168" spans="8:9" x14ac:dyDescent="0.2">
      <c r="H168" s="3"/>
      <c r="I168" s="3"/>
    </row>
    <row r="169" spans="8:9" x14ac:dyDescent="0.2">
      <c r="H169" s="3"/>
      <c r="I169" s="3"/>
    </row>
    <row r="170" spans="8:9" x14ac:dyDescent="0.2">
      <c r="H170" s="3"/>
      <c r="I170" s="3"/>
    </row>
    <row r="171" spans="8:9" x14ac:dyDescent="0.2">
      <c r="H171" s="3"/>
      <c r="I171" s="3"/>
    </row>
    <row r="172" spans="8:9" x14ac:dyDescent="0.2">
      <c r="H172" s="3"/>
      <c r="I172" s="3"/>
    </row>
    <row r="173" spans="8:9" x14ac:dyDescent="0.2">
      <c r="H173" s="3"/>
      <c r="I173" s="3"/>
    </row>
    <row r="174" spans="8:9" x14ac:dyDescent="0.2">
      <c r="H174" s="3"/>
      <c r="I174" s="3"/>
    </row>
    <row r="175" spans="8:9" x14ac:dyDescent="0.2">
      <c r="H175" s="3"/>
      <c r="I175" s="3"/>
    </row>
    <row r="176" spans="8:9" x14ac:dyDescent="0.2">
      <c r="H176" s="3"/>
      <c r="I176" s="3"/>
    </row>
    <row r="177" spans="8:9" x14ac:dyDescent="0.2">
      <c r="H177" s="3"/>
      <c r="I177" s="3"/>
    </row>
    <row r="178" spans="8:9" x14ac:dyDescent="0.2">
      <c r="H178" s="3"/>
      <c r="I178" s="3"/>
    </row>
    <row r="179" spans="8:9" x14ac:dyDescent="0.2">
      <c r="H179" s="3"/>
      <c r="I179" s="3"/>
    </row>
    <row r="180" spans="8:9" x14ac:dyDescent="0.2">
      <c r="H180" s="3"/>
      <c r="I180" s="3"/>
    </row>
    <row r="181" spans="8:9" x14ac:dyDescent="0.2">
      <c r="H181" s="3"/>
      <c r="I181" s="3"/>
    </row>
    <row r="182" spans="8:9" x14ac:dyDescent="0.2">
      <c r="H182" s="3"/>
      <c r="I182" s="3"/>
    </row>
    <row r="183" spans="8:9" x14ac:dyDescent="0.2">
      <c r="H183" s="3"/>
      <c r="I183" s="3"/>
    </row>
    <row r="184" spans="8:9" x14ac:dyDescent="0.2">
      <c r="H184" s="3"/>
      <c r="I184" s="3"/>
    </row>
    <row r="185" spans="8:9" x14ac:dyDescent="0.2">
      <c r="H185" s="3"/>
      <c r="I185" s="3"/>
    </row>
    <row r="186" spans="8:9" x14ac:dyDescent="0.2">
      <c r="H186" s="3"/>
      <c r="I186" s="3"/>
    </row>
    <row r="187" spans="8:9" x14ac:dyDescent="0.2">
      <c r="H187" s="3"/>
      <c r="I187" s="3"/>
    </row>
    <row r="188" spans="8:9" x14ac:dyDescent="0.2">
      <c r="H188" s="3"/>
      <c r="I188" s="3"/>
    </row>
    <row r="189" spans="8:9" x14ac:dyDescent="0.2">
      <c r="H189" s="3"/>
      <c r="I189" s="3"/>
    </row>
    <row r="190" spans="8:9" x14ac:dyDescent="0.2">
      <c r="H190" s="3"/>
      <c r="I190" s="3"/>
    </row>
    <row r="191" spans="8:9" x14ac:dyDescent="0.2">
      <c r="H191" s="3"/>
      <c r="I191" s="3"/>
    </row>
    <row r="192" spans="8:9" x14ac:dyDescent="0.2">
      <c r="H192" s="3"/>
      <c r="I192" s="3"/>
    </row>
    <row r="193" spans="8:9" x14ac:dyDescent="0.2">
      <c r="H193" s="3"/>
      <c r="I193" s="3"/>
    </row>
    <row r="194" spans="8:9" x14ac:dyDescent="0.2">
      <c r="H194" s="3"/>
      <c r="I194" s="3"/>
    </row>
    <row r="195" spans="8:9" x14ac:dyDescent="0.2">
      <c r="H195" s="3"/>
      <c r="I195" s="3"/>
    </row>
    <row r="196" spans="8:9" x14ac:dyDescent="0.2">
      <c r="H196" s="3"/>
      <c r="I196" s="3"/>
    </row>
    <row r="197" spans="8:9" x14ac:dyDescent="0.2">
      <c r="H197" s="3"/>
      <c r="I197" s="3"/>
    </row>
    <row r="198" spans="8:9" x14ac:dyDescent="0.2">
      <c r="H198" s="3"/>
      <c r="I198" s="3"/>
    </row>
    <row r="199" spans="8:9" x14ac:dyDescent="0.2">
      <c r="H199" s="3"/>
      <c r="I199" s="3"/>
    </row>
    <row r="200" spans="8:9" x14ac:dyDescent="0.2">
      <c r="H200" s="3"/>
      <c r="I200" s="3"/>
    </row>
    <row r="201" spans="8:9" x14ac:dyDescent="0.2">
      <c r="H201" s="3"/>
      <c r="I201" s="3"/>
    </row>
    <row r="202" spans="8:9" x14ac:dyDescent="0.2">
      <c r="H202" s="3"/>
      <c r="I202" s="3"/>
    </row>
    <row r="203" spans="8:9" x14ac:dyDescent="0.2">
      <c r="H203" s="3"/>
      <c r="I203" s="3"/>
    </row>
    <row r="204" spans="8:9" x14ac:dyDescent="0.2">
      <c r="H204" s="3"/>
      <c r="I204" s="3"/>
    </row>
    <row r="205" spans="8:9" x14ac:dyDescent="0.2">
      <c r="H205" s="3"/>
      <c r="I205" s="3"/>
    </row>
    <row r="206" spans="8:9" x14ac:dyDescent="0.2">
      <c r="H206" s="3"/>
      <c r="I206" s="3"/>
    </row>
    <row r="207" spans="8:9" x14ac:dyDescent="0.2">
      <c r="H207" s="3"/>
      <c r="I207" s="3"/>
    </row>
    <row r="208" spans="8:9" x14ac:dyDescent="0.2">
      <c r="H208" s="3"/>
      <c r="I208" s="3"/>
    </row>
    <row r="209" spans="8:9" x14ac:dyDescent="0.2">
      <c r="H209" s="3"/>
      <c r="I209" s="3"/>
    </row>
    <row r="210" spans="8:9" x14ac:dyDescent="0.2">
      <c r="H210" s="3"/>
      <c r="I210" s="3"/>
    </row>
    <row r="211" spans="8:9" x14ac:dyDescent="0.2">
      <c r="H211" s="3"/>
      <c r="I211" s="3"/>
    </row>
    <row r="212" spans="8:9" x14ac:dyDescent="0.2">
      <c r="H212" s="3"/>
      <c r="I212" s="3"/>
    </row>
    <row r="213" spans="8:9" x14ac:dyDescent="0.2">
      <c r="H213" s="3"/>
      <c r="I213" s="3"/>
    </row>
    <row r="214" spans="8:9" x14ac:dyDescent="0.2">
      <c r="H214" s="3"/>
      <c r="I214" s="3"/>
    </row>
    <row r="215" spans="8:9" x14ac:dyDescent="0.2">
      <c r="H215" s="3"/>
      <c r="I215" s="3"/>
    </row>
    <row r="216" spans="8:9" x14ac:dyDescent="0.2">
      <c r="H216" s="3"/>
      <c r="I216" s="3"/>
    </row>
    <row r="217" spans="8:9" x14ac:dyDescent="0.2">
      <c r="H217" s="3"/>
      <c r="I217" s="3"/>
    </row>
    <row r="218" spans="8:9" x14ac:dyDescent="0.2">
      <c r="H218" s="3"/>
      <c r="I218" s="3"/>
    </row>
    <row r="219" spans="8:9" x14ac:dyDescent="0.2">
      <c r="H219" s="3"/>
      <c r="I219" s="3"/>
    </row>
    <row r="220" spans="8:9" x14ac:dyDescent="0.2">
      <c r="H220" s="3"/>
      <c r="I220" s="3"/>
    </row>
    <row r="221" spans="8:9" x14ac:dyDescent="0.2">
      <c r="H221" s="3"/>
      <c r="I221" s="3"/>
    </row>
    <row r="222" spans="8:9" x14ac:dyDescent="0.2">
      <c r="H222" s="3"/>
      <c r="I222" s="3"/>
    </row>
    <row r="223" spans="8:9" x14ac:dyDescent="0.2">
      <c r="H223" s="3"/>
      <c r="I223" s="3"/>
    </row>
    <row r="224" spans="8:9" x14ac:dyDescent="0.2">
      <c r="H224" s="3"/>
      <c r="I224" s="3"/>
    </row>
    <row r="225" spans="8:9" x14ac:dyDescent="0.2">
      <c r="H225" s="3"/>
      <c r="I225" s="3"/>
    </row>
    <row r="226" spans="8:9" x14ac:dyDescent="0.2">
      <c r="H226" s="3"/>
      <c r="I226" s="3"/>
    </row>
    <row r="227" spans="8:9" x14ac:dyDescent="0.2">
      <c r="H227" s="3"/>
      <c r="I227" s="3"/>
    </row>
    <row r="228" spans="8:9" x14ac:dyDescent="0.2">
      <c r="H228" s="3"/>
      <c r="I228" s="3"/>
    </row>
    <row r="229" spans="8:9" x14ac:dyDescent="0.2">
      <c r="H229" s="3"/>
      <c r="I229" s="3"/>
    </row>
    <row r="230" spans="8:9" x14ac:dyDescent="0.2">
      <c r="H230" s="3"/>
      <c r="I230" s="3"/>
    </row>
    <row r="231" spans="8:9" x14ac:dyDescent="0.2">
      <c r="H231" s="3"/>
      <c r="I231" s="3"/>
    </row>
    <row r="232" spans="8:9" x14ac:dyDescent="0.2">
      <c r="H232" s="3"/>
      <c r="I232" s="3"/>
    </row>
    <row r="233" spans="8:9" x14ac:dyDescent="0.2">
      <c r="H233" s="3"/>
      <c r="I233" s="3"/>
    </row>
    <row r="234" spans="8:9" x14ac:dyDescent="0.2">
      <c r="H234" s="3"/>
      <c r="I234" s="3"/>
    </row>
    <row r="235" spans="8:9" x14ac:dyDescent="0.2">
      <c r="H235" s="3"/>
      <c r="I235" s="3"/>
    </row>
    <row r="236" spans="8:9" x14ac:dyDescent="0.2">
      <c r="H236" s="3"/>
      <c r="I236" s="3"/>
    </row>
    <row r="237" spans="8:9" x14ac:dyDescent="0.2">
      <c r="H237" s="3"/>
      <c r="I237" s="3"/>
    </row>
    <row r="238" spans="8:9" x14ac:dyDescent="0.2">
      <c r="H238" s="3"/>
      <c r="I238" s="3"/>
    </row>
    <row r="239" spans="8:9" x14ac:dyDescent="0.2">
      <c r="H239" s="3"/>
      <c r="I239" s="3"/>
    </row>
    <row r="240" spans="8:9" x14ac:dyDescent="0.2">
      <c r="H240" s="3"/>
      <c r="I240" s="3"/>
    </row>
    <row r="241" spans="8:9" x14ac:dyDescent="0.2">
      <c r="H241" s="3"/>
      <c r="I241" s="3"/>
    </row>
    <row r="242" spans="8:9" x14ac:dyDescent="0.2">
      <c r="H242" s="3"/>
      <c r="I242" s="3"/>
    </row>
    <row r="243" spans="8:9" x14ac:dyDescent="0.2">
      <c r="H243" s="3"/>
      <c r="I243" s="3"/>
    </row>
    <row r="244" spans="8:9" x14ac:dyDescent="0.2">
      <c r="H244" s="3"/>
      <c r="I244" s="3"/>
    </row>
    <row r="245" spans="8:9" x14ac:dyDescent="0.2">
      <c r="H245" s="3"/>
      <c r="I245" s="3"/>
    </row>
    <row r="246" spans="8:9" x14ac:dyDescent="0.2">
      <c r="H246" s="3"/>
      <c r="I246" s="3"/>
    </row>
    <row r="247" spans="8:9" x14ac:dyDescent="0.2">
      <c r="H247" s="3"/>
      <c r="I247" s="3"/>
    </row>
    <row r="248" spans="8:9" x14ac:dyDescent="0.2">
      <c r="H248" s="3"/>
      <c r="I248" s="3"/>
    </row>
    <row r="249" spans="8:9" x14ac:dyDescent="0.2">
      <c r="H249" s="3"/>
      <c r="I249" s="3"/>
    </row>
    <row r="250" spans="8:9" x14ac:dyDescent="0.2">
      <c r="H250" s="3"/>
      <c r="I250" s="3"/>
    </row>
    <row r="251" spans="8:9" x14ac:dyDescent="0.2">
      <c r="H251" s="3"/>
      <c r="I251" s="3"/>
    </row>
    <row r="252" spans="8:9" x14ac:dyDescent="0.2">
      <c r="H252" s="3"/>
      <c r="I252" s="3"/>
    </row>
    <row r="253" spans="8:9" x14ac:dyDescent="0.2">
      <c r="H253" s="3"/>
      <c r="I253" s="3"/>
    </row>
    <row r="254" spans="8:9" x14ac:dyDescent="0.2">
      <c r="H254" s="3"/>
      <c r="I254" s="3"/>
    </row>
    <row r="255" spans="8:9" x14ac:dyDescent="0.2">
      <c r="H255" s="3"/>
      <c r="I255" s="3"/>
    </row>
    <row r="256" spans="8:9" x14ac:dyDescent="0.2">
      <c r="H256" s="3"/>
      <c r="I256" s="3"/>
    </row>
    <row r="257" spans="8:9" x14ac:dyDescent="0.2">
      <c r="H257" s="3"/>
      <c r="I257" s="3"/>
    </row>
    <row r="258" spans="8:9" x14ac:dyDescent="0.2">
      <c r="H258" s="3"/>
      <c r="I258" s="3"/>
    </row>
    <row r="259" spans="8:9" x14ac:dyDescent="0.2">
      <c r="H259" s="3"/>
      <c r="I259" s="3"/>
    </row>
    <row r="260" spans="8:9" x14ac:dyDescent="0.2">
      <c r="H260" s="3"/>
      <c r="I260" s="3"/>
    </row>
    <row r="261" spans="8:9" x14ac:dyDescent="0.2">
      <c r="H261" s="3"/>
      <c r="I261" s="3"/>
    </row>
    <row r="262" spans="8:9" x14ac:dyDescent="0.2">
      <c r="H262" s="3"/>
      <c r="I262" s="3"/>
    </row>
    <row r="263" spans="8:9" x14ac:dyDescent="0.2">
      <c r="H263" s="3"/>
      <c r="I263" s="3"/>
    </row>
    <row r="264" spans="8:9" x14ac:dyDescent="0.2">
      <c r="H264" s="3"/>
      <c r="I264" s="3"/>
    </row>
    <row r="265" spans="8:9" x14ac:dyDescent="0.2">
      <c r="H265" s="3"/>
      <c r="I265" s="3"/>
    </row>
    <row r="266" spans="8:9" x14ac:dyDescent="0.2">
      <c r="H266" s="3"/>
      <c r="I266" s="3"/>
    </row>
    <row r="267" spans="8:9" x14ac:dyDescent="0.2">
      <c r="H267" s="3"/>
      <c r="I267" s="3"/>
    </row>
    <row r="268" spans="8:9" x14ac:dyDescent="0.2">
      <c r="H268" s="3"/>
      <c r="I268" s="3"/>
    </row>
    <row r="269" spans="8:9" x14ac:dyDescent="0.2">
      <c r="H269" s="3"/>
      <c r="I269" s="3"/>
    </row>
    <row r="270" spans="8:9" x14ac:dyDescent="0.2">
      <c r="H270" s="3"/>
      <c r="I270" s="3"/>
    </row>
    <row r="271" spans="8:9" x14ac:dyDescent="0.2">
      <c r="H271" s="3"/>
      <c r="I271" s="3"/>
    </row>
    <row r="272" spans="8:9" x14ac:dyDescent="0.2">
      <c r="H272" s="3"/>
      <c r="I272" s="3"/>
    </row>
    <row r="273" spans="8:9" x14ac:dyDescent="0.2">
      <c r="H273" s="3"/>
      <c r="I273" s="3"/>
    </row>
    <row r="274" spans="8:9" x14ac:dyDescent="0.2">
      <c r="H274" s="3"/>
      <c r="I274" s="3"/>
    </row>
    <row r="275" spans="8:9" x14ac:dyDescent="0.2">
      <c r="H275" s="3"/>
      <c r="I275" s="3"/>
    </row>
    <row r="276" spans="8:9" x14ac:dyDescent="0.2">
      <c r="H276" s="3"/>
      <c r="I276" s="3"/>
    </row>
    <row r="277" spans="8:9" x14ac:dyDescent="0.2">
      <c r="H277" s="3"/>
      <c r="I277" s="3"/>
    </row>
    <row r="278" spans="8:9" x14ac:dyDescent="0.2">
      <c r="H278" s="3"/>
      <c r="I278" s="3"/>
    </row>
    <row r="279" spans="8:9" x14ac:dyDescent="0.2">
      <c r="H279" s="3"/>
      <c r="I279" s="3"/>
    </row>
    <row r="280" spans="8:9" x14ac:dyDescent="0.2">
      <c r="H280" s="3"/>
      <c r="I280" s="3"/>
    </row>
    <row r="281" spans="8:9" x14ac:dyDescent="0.2">
      <c r="H281" s="3"/>
      <c r="I281" s="3"/>
    </row>
    <row r="282" spans="8:9" x14ac:dyDescent="0.2">
      <c r="H282" s="3"/>
      <c r="I282" s="3"/>
    </row>
    <row r="283" spans="8:9" x14ac:dyDescent="0.2">
      <c r="H283" s="3"/>
      <c r="I283" s="3"/>
    </row>
    <row r="284" spans="8:9" x14ac:dyDescent="0.2">
      <c r="H284" s="3"/>
      <c r="I284" s="3"/>
    </row>
    <row r="285" spans="8:9" x14ac:dyDescent="0.2">
      <c r="H285" s="3"/>
      <c r="I285" s="3"/>
    </row>
    <row r="286" spans="8:9" x14ac:dyDescent="0.2">
      <c r="H286" s="3"/>
      <c r="I286" s="3"/>
    </row>
    <row r="287" spans="8:9" x14ac:dyDescent="0.2">
      <c r="H287" s="3"/>
      <c r="I287" s="3"/>
    </row>
    <row r="288" spans="8:9" x14ac:dyDescent="0.2">
      <c r="H288" s="3"/>
      <c r="I288" s="3"/>
    </row>
    <row r="289" spans="8:9" x14ac:dyDescent="0.2">
      <c r="H289" s="3"/>
      <c r="I289" s="3"/>
    </row>
    <row r="290" spans="8:9" x14ac:dyDescent="0.2">
      <c r="H290" s="3"/>
      <c r="I290" s="3"/>
    </row>
    <row r="291" spans="8:9" x14ac:dyDescent="0.2">
      <c r="H291" s="3"/>
      <c r="I291" s="3"/>
    </row>
    <row r="292" spans="8:9" x14ac:dyDescent="0.2">
      <c r="H292" s="3"/>
      <c r="I292" s="3"/>
    </row>
    <row r="293" spans="8:9" x14ac:dyDescent="0.2">
      <c r="H293" s="3"/>
      <c r="I293" s="3"/>
    </row>
    <row r="294" spans="8:9" x14ac:dyDescent="0.2">
      <c r="H294" s="3"/>
      <c r="I294" s="3"/>
    </row>
    <row r="295" spans="8:9" x14ac:dyDescent="0.2">
      <c r="H295" s="3"/>
      <c r="I295" s="3"/>
    </row>
    <row r="296" spans="8:9" x14ac:dyDescent="0.2">
      <c r="H296" s="3"/>
      <c r="I296" s="3"/>
    </row>
    <row r="297" spans="8:9" x14ac:dyDescent="0.2">
      <c r="H297" s="3"/>
      <c r="I297" s="3"/>
    </row>
    <row r="298" spans="8:9" x14ac:dyDescent="0.2">
      <c r="H298" s="3"/>
      <c r="I298" s="3"/>
    </row>
    <row r="299" spans="8:9" x14ac:dyDescent="0.2">
      <c r="H299" s="3"/>
      <c r="I299" s="3"/>
    </row>
    <row r="300" spans="8:9" x14ac:dyDescent="0.2">
      <c r="H300" s="3"/>
      <c r="I300" s="3"/>
    </row>
    <row r="301" spans="8:9" x14ac:dyDescent="0.2">
      <c r="H301" s="3"/>
      <c r="I301" s="3"/>
    </row>
    <row r="302" spans="8:9" x14ac:dyDescent="0.2">
      <c r="H302" s="3"/>
      <c r="I302" s="3"/>
    </row>
    <row r="303" spans="8:9" x14ac:dyDescent="0.2">
      <c r="H303" s="3"/>
      <c r="I303" s="3"/>
    </row>
    <row r="304" spans="8:9" x14ac:dyDescent="0.2">
      <c r="H304" s="3"/>
      <c r="I304" s="3"/>
    </row>
    <row r="305" spans="8:9" x14ac:dyDescent="0.2">
      <c r="H305" s="3"/>
      <c r="I305" s="3"/>
    </row>
    <row r="306" spans="8:9" x14ac:dyDescent="0.2">
      <c r="H306" s="3"/>
      <c r="I306" s="3"/>
    </row>
    <row r="307" spans="8:9" x14ac:dyDescent="0.2">
      <c r="H307" s="3"/>
      <c r="I307" s="3"/>
    </row>
    <row r="308" spans="8:9" x14ac:dyDescent="0.2">
      <c r="H308" s="3"/>
      <c r="I308" s="3"/>
    </row>
    <row r="309" spans="8:9" x14ac:dyDescent="0.2">
      <c r="H309" s="3"/>
      <c r="I309" s="3"/>
    </row>
    <row r="310" spans="8:9" x14ac:dyDescent="0.2">
      <c r="H310" s="3"/>
      <c r="I310" s="3"/>
    </row>
    <row r="311" spans="8:9" x14ac:dyDescent="0.2">
      <c r="H311" s="3"/>
      <c r="I311" s="3"/>
    </row>
    <row r="312" spans="8:9" x14ac:dyDescent="0.2">
      <c r="H312" s="3"/>
      <c r="I312" s="3"/>
    </row>
    <row r="313" spans="8:9" x14ac:dyDescent="0.2">
      <c r="H313" s="3"/>
      <c r="I313" s="3"/>
    </row>
    <row r="314" spans="8:9" x14ac:dyDescent="0.2">
      <c r="H314" s="3"/>
      <c r="I314" s="3"/>
    </row>
    <row r="315" spans="8:9" x14ac:dyDescent="0.2">
      <c r="H315" s="3"/>
      <c r="I315" s="3"/>
    </row>
    <row r="316" spans="8:9" x14ac:dyDescent="0.2">
      <c r="H316" s="3"/>
      <c r="I316" s="3"/>
    </row>
    <row r="317" spans="8:9" x14ac:dyDescent="0.2">
      <c r="H317" s="3"/>
      <c r="I317" s="3"/>
    </row>
    <row r="318" spans="8:9" x14ac:dyDescent="0.2">
      <c r="H318" s="3"/>
      <c r="I318" s="3"/>
    </row>
    <row r="319" spans="8:9" x14ac:dyDescent="0.2">
      <c r="H319" s="3"/>
      <c r="I319" s="3"/>
    </row>
    <row r="320" spans="8:9" x14ac:dyDescent="0.2">
      <c r="H320" s="3"/>
      <c r="I320" s="3"/>
    </row>
    <row r="321" spans="8:9" x14ac:dyDescent="0.2">
      <c r="H321" s="3"/>
      <c r="I321" s="3"/>
    </row>
    <row r="322" spans="8:9" x14ac:dyDescent="0.2">
      <c r="H322" s="3"/>
      <c r="I322" s="3"/>
    </row>
    <row r="323" spans="8:9" x14ac:dyDescent="0.2">
      <c r="H323" s="3"/>
      <c r="I323" s="3"/>
    </row>
    <row r="324" spans="8:9" x14ac:dyDescent="0.2">
      <c r="H324" s="3"/>
      <c r="I324" s="3"/>
    </row>
    <row r="325" spans="8:9" x14ac:dyDescent="0.2">
      <c r="H325" s="3"/>
      <c r="I325" s="3"/>
    </row>
    <row r="326" spans="8:9" x14ac:dyDescent="0.2">
      <c r="H326" s="3"/>
      <c r="I326" s="3"/>
    </row>
    <row r="327" spans="8:9" x14ac:dyDescent="0.2">
      <c r="H327" s="3"/>
      <c r="I327" s="3"/>
    </row>
    <row r="328" spans="8:9" x14ac:dyDescent="0.2">
      <c r="H328" s="3"/>
      <c r="I328" s="3"/>
    </row>
    <row r="329" spans="8:9" x14ac:dyDescent="0.2">
      <c r="H329" s="3"/>
      <c r="I329" s="3"/>
    </row>
    <row r="330" spans="8:9" x14ac:dyDescent="0.2">
      <c r="H330" s="3"/>
      <c r="I330" s="3"/>
    </row>
    <row r="331" spans="8:9" x14ac:dyDescent="0.2">
      <c r="H331" s="3"/>
      <c r="I331" s="3"/>
    </row>
    <row r="332" spans="8:9" x14ac:dyDescent="0.2">
      <c r="H332" s="3"/>
      <c r="I332" s="3"/>
    </row>
    <row r="333" spans="8:9" x14ac:dyDescent="0.2">
      <c r="H333" s="3"/>
      <c r="I333" s="3"/>
    </row>
    <row r="334" spans="8:9" x14ac:dyDescent="0.2">
      <c r="H334" s="3"/>
      <c r="I334" s="3"/>
    </row>
    <row r="335" spans="8:9" x14ac:dyDescent="0.2">
      <c r="H335" s="3"/>
      <c r="I335" s="3"/>
    </row>
    <row r="336" spans="8:9" x14ac:dyDescent="0.2">
      <c r="H336" s="3"/>
      <c r="I336" s="3"/>
    </row>
    <row r="337" spans="8:9" x14ac:dyDescent="0.2">
      <c r="H337" s="3"/>
      <c r="I337" s="3"/>
    </row>
    <row r="338" spans="8:9" x14ac:dyDescent="0.2">
      <c r="H338" s="3"/>
      <c r="I338" s="3"/>
    </row>
    <row r="339" spans="8:9" x14ac:dyDescent="0.2">
      <c r="H339" s="3"/>
      <c r="I339" s="3"/>
    </row>
    <row r="340" spans="8:9" x14ac:dyDescent="0.2">
      <c r="H340" s="3"/>
      <c r="I340" s="3"/>
    </row>
    <row r="341" spans="8:9" x14ac:dyDescent="0.2">
      <c r="H341" s="3"/>
      <c r="I341" s="3"/>
    </row>
    <row r="342" spans="8:9" x14ac:dyDescent="0.2">
      <c r="H342" s="3"/>
      <c r="I342" s="3"/>
    </row>
    <row r="343" spans="8:9" x14ac:dyDescent="0.2">
      <c r="H343" s="3"/>
      <c r="I343" s="3"/>
    </row>
    <row r="344" spans="8:9" x14ac:dyDescent="0.2">
      <c r="H344" s="3"/>
      <c r="I344" s="3"/>
    </row>
    <row r="345" spans="8:9" x14ac:dyDescent="0.2">
      <c r="H345" s="3"/>
      <c r="I345" s="3"/>
    </row>
    <row r="346" spans="8:9" x14ac:dyDescent="0.2">
      <c r="H346" s="3"/>
      <c r="I346" s="3"/>
    </row>
    <row r="347" spans="8:9" x14ac:dyDescent="0.2">
      <c r="H347" s="3"/>
      <c r="I347" s="3"/>
    </row>
    <row r="348" spans="8:9" x14ac:dyDescent="0.2">
      <c r="H348" s="3"/>
      <c r="I348" s="3"/>
    </row>
    <row r="349" spans="8:9" x14ac:dyDescent="0.2">
      <c r="H349" s="3"/>
      <c r="I349" s="3"/>
    </row>
    <row r="350" spans="8:9" x14ac:dyDescent="0.2">
      <c r="H350" s="3"/>
      <c r="I350" s="3"/>
    </row>
    <row r="351" spans="8:9" x14ac:dyDescent="0.2">
      <c r="H351" s="3"/>
      <c r="I351" s="3"/>
    </row>
    <row r="352" spans="8:9" x14ac:dyDescent="0.2">
      <c r="H352" s="3"/>
      <c r="I352" s="3"/>
    </row>
    <row r="353" spans="8:9" x14ac:dyDescent="0.2">
      <c r="H353" s="3"/>
      <c r="I353" s="3"/>
    </row>
    <row r="354" spans="8:9" x14ac:dyDescent="0.2">
      <c r="H354" s="3"/>
      <c r="I354" s="3"/>
    </row>
    <row r="355" spans="8:9" x14ac:dyDescent="0.2">
      <c r="H355" s="3"/>
      <c r="I355" s="3"/>
    </row>
    <row r="356" spans="8:9" x14ac:dyDescent="0.2">
      <c r="H356" s="3"/>
      <c r="I356" s="3"/>
    </row>
    <row r="357" spans="8:9" x14ac:dyDescent="0.2">
      <c r="H357" s="3"/>
      <c r="I357" s="3"/>
    </row>
    <row r="358" spans="8:9" x14ac:dyDescent="0.2">
      <c r="H358" s="3"/>
      <c r="I358" s="3"/>
    </row>
    <row r="359" spans="8:9" x14ac:dyDescent="0.2">
      <c r="H359" s="3"/>
      <c r="I359" s="3"/>
    </row>
    <row r="360" spans="8:9" x14ac:dyDescent="0.2">
      <c r="H360" s="3"/>
      <c r="I360" s="3"/>
    </row>
    <row r="361" spans="8:9" x14ac:dyDescent="0.2">
      <c r="H361" s="3"/>
      <c r="I361" s="3"/>
    </row>
    <row r="362" spans="8:9" x14ac:dyDescent="0.2">
      <c r="H362" s="3"/>
      <c r="I362" s="3"/>
    </row>
    <row r="363" spans="8:9" x14ac:dyDescent="0.2">
      <c r="H363" s="3"/>
      <c r="I363" s="3"/>
    </row>
    <row r="364" spans="8:9" x14ac:dyDescent="0.2">
      <c r="H364" s="3"/>
      <c r="I364" s="3"/>
    </row>
    <row r="365" spans="8:9" x14ac:dyDescent="0.2">
      <c r="H365" s="3"/>
      <c r="I365" s="3"/>
    </row>
    <row r="366" spans="8:9" x14ac:dyDescent="0.2">
      <c r="H366" s="3"/>
      <c r="I366" s="3"/>
    </row>
    <row r="367" spans="8:9" x14ac:dyDescent="0.2">
      <c r="H367" s="3"/>
      <c r="I367" s="3"/>
    </row>
    <row r="368" spans="8:9" x14ac:dyDescent="0.2">
      <c r="H368" s="3"/>
      <c r="I368" s="3"/>
    </row>
    <row r="369" spans="8:9" x14ac:dyDescent="0.2">
      <c r="H369" s="3"/>
      <c r="I369" s="3"/>
    </row>
    <row r="370" spans="8:9" x14ac:dyDescent="0.2">
      <c r="H370" s="3"/>
      <c r="I370" s="3"/>
    </row>
    <row r="371" spans="8:9" x14ac:dyDescent="0.2">
      <c r="H371" s="3"/>
      <c r="I371" s="3"/>
    </row>
    <row r="372" spans="8:9" x14ac:dyDescent="0.2">
      <c r="H372" s="3"/>
      <c r="I372" s="3"/>
    </row>
    <row r="373" spans="8:9" x14ac:dyDescent="0.2">
      <c r="H373" s="3"/>
      <c r="I373" s="3"/>
    </row>
    <row r="374" spans="8:9" x14ac:dyDescent="0.2">
      <c r="H374" s="3"/>
      <c r="I374" s="3"/>
    </row>
    <row r="375" spans="8:9" x14ac:dyDescent="0.2">
      <c r="H375" s="3"/>
      <c r="I375" s="3"/>
    </row>
    <row r="376" spans="8:9" x14ac:dyDescent="0.2">
      <c r="H376" s="3"/>
      <c r="I376" s="3"/>
    </row>
    <row r="377" spans="8:9" x14ac:dyDescent="0.2">
      <c r="H377" s="3"/>
      <c r="I377" s="3"/>
    </row>
    <row r="378" spans="8:9" x14ac:dyDescent="0.2">
      <c r="H378" s="3"/>
      <c r="I378" s="3"/>
    </row>
    <row r="379" spans="8:9" x14ac:dyDescent="0.2">
      <c r="H379" s="3"/>
      <c r="I379" s="3"/>
    </row>
    <row r="380" spans="8:9" x14ac:dyDescent="0.2">
      <c r="H380" s="3"/>
      <c r="I380" s="3"/>
    </row>
    <row r="381" spans="8:9" x14ac:dyDescent="0.2">
      <c r="H381" s="3"/>
      <c r="I381" s="3"/>
    </row>
    <row r="382" spans="8:9" x14ac:dyDescent="0.2">
      <c r="H382" s="3"/>
      <c r="I382" s="3"/>
    </row>
    <row r="383" spans="8:9" x14ac:dyDescent="0.2">
      <c r="H383" s="3"/>
      <c r="I383" s="3"/>
    </row>
    <row r="384" spans="8:9" x14ac:dyDescent="0.2">
      <c r="H384" s="3"/>
      <c r="I384" s="3"/>
    </row>
    <row r="385" spans="8:9" x14ac:dyDescent="0.2">
      <c r="H385" s="3"/>
      <c r="I385" s="3"/>
    </row>
    <row r="386" spans="8:9" x14ac:dyDescent="0.2">
      <c r="H386" s="3"/>
      <c r="I386" s="3"/>
    </row>
    <row r="387" spans="8:9" x14ac:dyDescent="0.2">
      <c r="H387" s="3"/>
      <c r="I387" s="3"/>
    </row>
    <row r="388" spans="8:9" x14ac:dyDescent="0.2">
      <c r="H388" s="3"/>
      <c r="I388" s="3"/>
    </row>
    <row r="389" spans="8:9" x14ac:dyDescent="0.2">
      <c r="H389" s="3"/>
      <c r="I389" s="3"/>
    </row>
    <row r="390" spans="8:9" x14ac:dyDescent="0.2">
      <c r="H390" s="3"/>
      <c r="I390" s="3"/>
    </row>
    <row r="391" spans="8:9" x14ac:dyDescent="0.2">
      <c r="H391" s="3"/>
      <c r="I391" s="3"/>
    </row>
    <row r="392" spans="8:9" x14ac:dyDescent="0.2">
      <c r="H392" s="3"/>
      <c r="I392" s="3"/>
    </row>
    <row r="393" spans="8:9" x14ac:dyDescent="0.2">
      <c r="H393" s="3"/>
      <c r="I393" s="3"/>
    </row>
    <row r="394" spans="8:9" x14ac:dyDescent="0.2">
      <c r="H394" s="3"/>
      <c r="I394" s="3"/>
    </row>
    <row r="395" spans="8:9" x14ac:dyDescent="0.2">
      <c r="H395" s="3"/>
      <c r="I395" s="3"/>
    </row>
    <row r="396" spans="8:9" x14ac:dyDescent="0.2">
      <c r="H396" s="3"/>
      <c r="I396" s="3"/>
    </row>
    <row r="397" spans="8:9" x14ac:dyDescent="0.2">
      <c r="H397" s="3"/>
      <c r="I397" s="3"/>
    </row>
    <row r="398" spans="8:9" x14ac:dyDescent="0.2">
      <c r="H398" s="3"/>
      <c r="I398" s="3"/>
    </row>
    <row r="399" spans="8:9" x14ac:dyDescent="0.2">
      <c r="H399" s="3"/>
      <c r="I399" s="3"/>
    </row>
    <row r="400" spans="8:9" x14ac:dyDescent="0.2">
      <c r="H400" s="3"/>
      <c r="I400" s="3"/>
    </row>
    <row r="401" spans="8:9" x14ac:dyDescent="0.2">
      <c r="H401" s="3"/>
      <c r="I401" s="3"/>
    </row>
    <row r="402" spans="8:9" x14ac:dyDescent="0.2">
      <c r="H402" s="3"/>
      <c r="I402" s="3"/>
    </row>
    <row r="403" spans="8:9" x14ac:dyDescent="0.2">
      <c r="H403" s="3"/>
      <c r="I403" s="3"/>
    </row>
    <row r="404" spans="8:9" x14ac:dyDescent="0.2">
      <c r="H404" s="3"/>
      <c r="I404" s="3"/>
    </row>
    <row r="405" spans="8:9" x14ac:dyDescent="0.2">
      <c r="H405" s="3"/>
      <c r="I405" s="3"/>
    </row>
    <row r="406" spans="8:9" x14ac:dyDescent="0.2">
      <c r="H406" s="3"/>
      <c r="I406" s="3"/>
    </row>
    <row r="407" spans="8:9" x14ac:dyDescent="0.2">
      <c r="H407" s="3"/>
      <c r="I407" s="3"/>
    </row>
    <row r="408" spans="8:9" x14ac:dyDescent="0.2">
      <c r="H408" s="3"/>
      <c r="I408" s="3"/>
    </row>
    <row r="409" spans="8:9" x14ac:dyDescent="0.2">
      <c r="H409" s="3"/>
      <c r="I409" s="3"/>
    </row>
    <row r="410" spans="8:9" x14ac:dyDescent="0.2">
      <c r="H410" s="3"/>
      <c r="I410" s="3"/>
    </row>
    <row r="411" spans="8:9" x14ac:dyDescent="0.2">
      <c r="H411" s="3"/>
      <c r="I411" s="3"/>
    </row>
    <row r="412" spans="8:9" x14ac:dyDescent="0.2">
      <c r="H412" s="3"/>
      <c r="I412" s="3"/>
    </row>
    <row r="413" spans="8:9" x14ac:dyDescent="0.2">
      <c r="H413" s="3"/>
      <c r="I413" s="3"/>
    </row>
    <row r="414" spans="8:9" x14ac:dyDescent="0.2">
      <c r="H414" s="3"/>
      <c r="I414" s="3"/>
    </row>
    <row r="415" spans="8:9" x14ac:dyDescent="0.2">
      <c r="H415" s="3"/>
      <c r="I415" s="3"/>
    </row>
    <row r="416" spans="8:9" x14ac:dyDescent="0.2">
      <c r="H416" s="3"/>
      <c r="I416" s="3"/>
    </row>
    <row r="417" spans="8:9" x14ac:dyDescent="0.2">
      <c r="H417" s="3"/>
      <c r="I417" s="3"/>
    </row>
    <row r="418" spans="8:9" x14ac:dyDescent="0.2">
      <c r="H418" s="3"/>
      <c r="I418" s="3"/>
    </row>
    <row r="419" spans="8:9" x14ac:dyDescent="0.2">
      <c r="H419" s="3"/>
      <c r="I419" s="3"/>
    </row>
    <row r="420" spans="8:9" x14ac:dyDescent="0.2">
      <c r="H420" s="3"/>
      <c r="I420" s="3"/>
    </row>
    <row r="421" spans="8:9" x14ac:dyDescent="0.2">
      <c r="H421" s="3"/>
      <c r="I421" s="3"/>
    </row>
    <row r="422" spans="8:9" x14ac:dyDescent="0.2">
      <c r="H422" s="3"/>
      <c r="I422" s="3"/>
    </row>
    <row r="423" spans="8:9" x14ac:dyDescent="0.2">
      <c r="H423" s="3"/>
      <c r="I423" s="3"/>
    </row>
    <row r="424" spans="8:9" x14ac:dyDescent="0.2">
      <c r="H424" s="3"/>
      <c r="I424" s="3"/>
    </row>
    <row r="425" spans="8:9" x14ac:dyDescent="0.2">
      <c r="H425" s="3"/>
      <c r="I425" s="3"/>
    </row>
    <row r="426" spans="8:9" x14ac:dyDescent="0.2">
      <c r="H426" s="3"/>
      <c r="I426" s="3"/>
    </row>
    <row r="427" spans="8:9" x14ac:dyDescent="0.2">
      <c r="H427" s="3"/>
      <c r="I427" s="3"/>
    </row>
    <row r="428" spans="8:9" x14ac:dyDescent="0.2">
      <c r="H428" s="3"/>
      <c r="I428" s="3"/>
    </row>
    <row r="429" spans="8:9" x14ac:dyDescent="0.2">
      <c r="H429" s="3"/>
      <c r="I429" s="3"/>
    </row>
    <row r="430" spans="8:9" x14ac:dyDescent="0.2">
      <c r="H430" s="3"/>
      <c r="I430" s="3"/>
    </row>
    <row r="431" spans="8:9" x14ac:dyDescent="0.2">
      <c r="H431" s="3"/>
      <c r="I431" s="3"/>
    </row>
    <row r="432" spans="8:9" x14ac:dyDescent="0.2">
      <c r="H432" s="3"/>
      <c r="I432" s="3"/>
    </row>
    <row r="433" spans="8:9" x14ac:dyDescent="0.2">
      <c r="H433" s="3"/>
      <c r="I433" s="3"/>
    </row>
    <row r="434" spans="8:9" x14ac:dyDescent="0.2">
      <c r="H434" s="3"/>
      <c r="I434" s="3"/>
    </row>
    <row r="435" spans="8:9" x14ac:dyDescent="0.2">
      <c r="H435" s="3"/>
      <c r="I435" s="3"/>
    </row>
    <row r="436" spans="8:9" x14ac:dyDescent="0.2">
      <c r="H436" s="3"/>
      <c r="I436" s="3"/>
    </row>
    <row r="437" spans="8:9" x14ac:dyDescent="0.2">
      <c r="H437" s="3"/>
      <c r="I437" s="3"/>
    </row>
    <row r="438" spans="8:9" x14ac:dyDescent="0.2">
      <c r="H438" s="3"/>
      <c r="I438" s="3"/>
    </row>
    <row r="439" spans="8:9" x14ac:dyDescent="0.2">
      <c r="H439" s="3"/>
      <c r="I439" s="3"/>
    </row>
    <row r="440" spans="8:9" x14ac:dyDescent="0.2">
      <c r="H440" s="3"/>
      <c r="I440" s="3"/>
    </row>
    <row r="441" spans="8:9" x14ac:dyDescent="0.2">
      <c r="H441" s="3"/>
      <c r="I441" s="3"/>
    </row>
    <row r="442" spans="8:9" x14ac:dyDescent="0.2">
      <c r="H442" s="3"/>
      <c r="I442" s="3"/>
    </row>
    <row r="443" spans="8:9" x14ac:dyDescent="0.2">
      <c r="H443" s="3"/>
      <c r="I443" s="3"/>
    </row>
    <row r="444" spans="8:9" x14ac:dyDescent="0.2">
      <c r="H444" s="3"/>
      <c r="I444" s="3"/>
    </row>
    <row r="445" spans="8:9" x14ac:dyDescent="0.2">
      <c r="H445" s="3"/>
      <c r="I445" s="3"/>
    </row>
    <row r="446" spans="8:9" x14ac:dyDescent="0.2">
      <c r="H446" s="3"/>
      <c r="I446" s="3"/>
    </row>
    <row r="447" spans="8:9" x14ac:dyDescent="0.2">
      <c r="H447" s="3"/>
      <c r="I447" s="3"/>
    </row>
    <row r="448" spans="8:9" x14ac:dyDescent="0.2">
      <c r="H448" s="3"/>
      <c r="I448" s="3"/>
    </row>
    <row r="449" spans="8:9" x14ac:dyDescent="0.2">
      <c r="H449" s="3"/>
      <c r="I449" s="3"/>
    </row>
    <row r="450" spans="8:9" x14ac:dyDescent="0.2">
      <c r="H450" s="3"/>
      <c r="I450" s="3"/>
    </row>
    <row r="451" spans="8:9" x14ac:dyDescent="0.2">
      <c r="H451" s="3"/>
      <c r="I451" s="3"/>
    </row>
    <row r="452" spans="8:9" x14ac:dyDescent="0.2">
      <c r="H452" s="3"/>
      <c r="I452" s="3"/>
    </row>
    <row r="453" spans="8:9" x14ac:dyDescent="0.2">
      <c r="H453" s="3"/>
      <c r="I453" s="3"/>
    </row>
    <row r="454" spans="8:9" x14ac:dyDescent="0.2">
      <c r="H454" s="3"/>
      <c r="I454" s="3"/>
    </row>
    <row r="455" spans="8:9" x14ac:dyDescent="0.2">
      <c r="H455" s="3"/>
      <c r="I455" s="3"/>
    </row>
    <row r="456" spans="8:9" x14ac:dyDescent="0.2">
      <c r="H456" s="3"/>
      <c r="I456" s="3"/>
    </row>
    <row r="457" spans="8:9" x14ac:dyDescent="0.2">
      <c r="H457" s="3"/>
      <c r="I457" s="3"/>
    </row>
    <row r="458" spans="8:9" x14ac:dyDescent="0.2">
      <c r="H458" s="3"/>
      <c r="I458" s="3"/>
    </row>
    <row r="459" spans="8:9" x14ac:dyDescent="0.2">
      <c r="H459" s="3"/>
      <c r="I459" s="3"/>
    </row>
    <row r="460" spans="8:9" x14ac:dyDescent="0.2">
      <c r="H460" s="3"/>
      <c r="I460" s="3"/>
    </row>
    <row r="461" spans="8:9" x14ac:dyDescent="0.2">
      <c r="H461" s="3"/>
      <c r="I461" s="3"/>
    </row>
    <row r="462" spans="8:9" x14ac:dyDescent="0.2">
      <c r="H462" s="3"/>
      <c r="I462" s="3"/>
    </row>
    <row r="463" spans="8:9" x14ac:dyDescent="0.2">
      <c r="H463" s="3"/>
      <c r="I463" s="3"/>
    </row>
    <row r="464" spans="8:9" x14ac:dyDescent="0.2">
      <c r="H464" s="3"/>
      <c r="I464" s="3"/>
    </row>
    <row r="465" spans="8:9" x14ac:dyDescent="0.2">
      <c r="H465" s="3"/>
      <c r="I465" s="3"/>
    </row>
    <row r="466" spans="8:9" x14ac:dyDescent="0.2">
      <c r="H466" s="3"/>
      <c r="I466" s="3"/>
    </row>
    <row r="467" spans="8:9" x14ac:dyDescent="0.2">
      <c r="H467" s="3"/>
      <c r="I467" s="3"/>
    </row>
    <row r="468" spans="8:9" x14ac:dyDescent="0.2">
      <c r="H468" s="3"/>
      <c r="I468" s="3"/>
    </row>
    <row r="469" spans="8:9" x14ac:dyDescent="0.2">
      <c r="H469" s="3"/>
      <c r="I469" s="3"/>
    </row>
    <row r="470" spans="8:9" x14ac:dyDescent="0.2">
      <c r="H470" s="3"/>
      <c r="I470" s="3"/>
    </row>
    <row r="471" spans="8:9" x14ac:dyDescent="0.2">
      <c r="H471" s="3"/>
      <c r="I471" s="3"/>
    </row>
    <row r="472" spans="8:9" x14ac:dyDescent="0.2">
      <c r="H472" s="3"/>
      <c r="I472" s="3"/>
    </row>
    <row r="473" spans="8:9" x14ac:dyDescent="0.2">
      <c r="H473" s="3"/>
      <c r="I473" s="3"/>
    </row>
    <row r="474" spans="8:9" x14ac:dyDescent="0.2">
      <c r="H474" s="3"/>
      <c r="I474" s="3"/>
    </row>
    <row r="475" spans="8:9" x14ac:dyDescent="0.2">
      <c r="H475" s="3"/>
      <c r="I475" s="3"/>
    </row>
    <row r="476" spans="8:9" x14ac:dyDescent="0.2">
      <c r="H476" s="3"/>
      <c r="I476" s="3"/>
    </row>
    <row r="477" spans="8:9" x14ac:dyDescent="0.2">
      <c r="H477" s="3"/>
      <c r="I477" s="3"/>
    </row>
    <row r="478" spans="8:9" x14ac:dyDescent="0.2">
      <c r="H478" s="3"/>
      <c r="I478" s="3"/>
    </row>
    <row r="479" spans="8:9" x14ac:dyDescent="0.2">
      <c r="H479" s="3"/>
      <c r="I479" s="3"/>
    </row>
    <row r="480" spans="8:9" x14ac:dyDescent="0.2">
      <c r="H480" s="3"/>
      <c r="I480" s="3"/>
    </row>
    <row r="481" spans="8:9" x14ac:dyDescent="0.2">
      <c r="H481" s="3"/>
      <c r="I481" s="3"/>
    </row>
    <row r="482" spans="8:9" x14ac:dyDescent="0.2">
      <c r="H482" s="3"/>
      <c r="I482" s="3"/>
    </row>
    <row r="483" spans="8:9" x14ac:dyDescent="0.2">
      <c r="H483" s="3"/>
      <c r="I483" s="3"/>
    </row>
    <row r="484" spans="8:9" x14ac:dyDescent="0.2">
      <c r="H484" s="3"/>
      <c r="I484" s="3"/>
    </row>
    <row r="485" spans="8:9" x14ac:dyDescent="0.2">
      <c r="H485" s="3"/>
      <c r="I485" s="3"/>
    </row>
    <row r="486" spans="8:9" x14ac:dyDescent="0.2">
      <c r="H486" s="3"/>
      <c r="I486" s="3"/>
    </row>
    <row r="487" spans="8:9" x14ac:dyDescent="0.2">
      <c r="H487" s="3"/>
      <c r="I487" s="3"/>
    </row>
    <row r="488" spans="8:9" x14ac:dyDescent="0.2">
      <c r="H488" s="3"/>
      <c r="I488" s="3"/>
    </row>
    <row r="489" spans="8:9" x14ac:dyDescent="0.2">
      <c r="H489" s="3"/>
      <c r="I489" s="3"/>
    </row>
    <row r="490" spans="8:9" x14ac:dyDescent="0.2">
      <c r="H490" s="3"/>
      <c r="I490" s="3"/>
    </row>
    <row r="491" spans="8:9" x14ac:dyDescent="0.2">
      <c r="H491" s="3"/>
      <c r="I491" s="3"/>
    </row>
    <row r="492" spans="8:9" x14ac:dyDescent="0.2">
      <c r="H492" s="3"/>
      <c r="I492" s="3"/>
    </row>
    <row r="493" spans="8:9" x14ac:dyDescent="0.2">
      <c r="H493" s="3"/>
      <c r="I493" s="3"/>
    </row>
    <row r="494" spans="8:9" x14ac:dyDescent="0.2">
      <c r="H494" s="3"/>
      <c r="I494" s="3"/>
    </row>
    <row r="495" spans="8:9" x14ac:dyDescent="0.2">
      <c r="H495" s="3"/>
      <c r="I495" s="3"/>
    </row>
    <row r="496" spans="8:9" x14ac:dyDescent="0.2">
      <c r="H496" s="3"/>
      <c r="I496" s="3"/>
    </row>
    <row r="497" spans="8:9" x14ac:dyDescent="0.2">
      <c r="H497" s="3"/>
      <c r="I497" s="3"/>
    </row>
    <row r="498" spans="8:9" x14ac:dyDescent="0.2">
      <c r="H498" s="3"/>
      <c r="I498" s="3"/>
    </row>
    <row r="499" spans="8:9" x14ac:dyDescent="0.2">
      <c r="H499" s="3"/>
      <c r="I499" s="3"/>
    </row>
    <row r="500" spans="8:9" x14ac:dyDescent="0.2">
      <c r="H500" s="3"/>
      <c r="I500" s="3"/>
    </row>
    <row r="501" spans="8:9" x14ac:dyDescent="0.2">
      <c r="H501" s="3"/>
      <c r="I501" s="3"/>
    </row>
    <row r="502" spans="8:9" x14ac:dyDescent="0.2">
      <c r="H502" s="3"/>
      <c r="I502" s="3"/>
    </row>
    <row r="503" spans="8:9" x14ac:dyDescent="0.2">
      <c r="H503" s="3"/>
      <c r="I503" s="3"/>
    </row>
    <row r="504" spans="8:9" x14ac:dyDescent="0.2">
      <c r="H504" s="3"/>
      <c r="I504" s="3"/>
    </row>
    <row r="505" spans="8:9" x14ac:dyDescent="0.2">
      <c r="H505" s="3"/>
      <c r="I505" s="3"/>
    </row>
    <row r="506" spans="8:9" x14ac:dyDescent="0.2">
      <c r="H506" s="3"/>
      <c r="I506" s="3"/>
    </row>
    <row r="507" spans="8:9" x14ac:dyDescent="0.2">
      <c r="H507" s="3"/>
      <c r="I507" s="3"/>
    </row>
    <row r="508" spans="8:9" x14ac:dyDescent="0.2">
      <c r="H508" s="3"/>
      <c r="I508" s="3"/>
    </row>
    <row r="509" spans="8:9" x14ac:dyDescent="0.2">
      <c r="H509" s="3"/>
      <c r="I509" s="3"/>
    </row>
    <row r="510" spans="8:9" x14ac:dyDescent="0.2">
      <c r="H510" s="3"/>
      <c r="I510" s="3"/>
    </row>
    <row r="511" spans="8:9" x14ac:dyDescent="0.2">
      <c r="H511" s="3"/>
      <c r="I511" s="3"/>
    </row>
    <row r="512" spans="8:9" x14ac:dyDescent="0.2">
      <c r="H512" s="3"/>
      <c r="I512" s="3"/>
    </row>
    <row r="513" spans="8:9" x14ac:dyDescent="0.2">
      <c r="H513" s="3"/>
      <c r="I513" s="3"/>
    </row>
    <row r="514" spans="8:9" x14ac:dyDescent="0.2">
      <c r="H514" s="3"/>
      <c r="I514" s="3"/>
    </row>
    <row r="515" spans="8:9" x14ac:dyDescent="0.2">
      <c r="H515" s="3"/>
      <c r="I515" s="3"/>
    </row>
    <row r="516" spans="8:9" x14ac:dyDescent="0.2">
      <c r="H516" s="3"/>
      <c r="I516" s="3"/>
    </row>
    <row r="517" spans="8:9" x14ac:dyDescent="0.2">
      <c r="H517" s="3"/>
      <c r="I517" s="3"/>
    </row>
    <row r="518" spans="8:9" x14ac:dyDescent="0.2">
      <c r="H518" s="3"/>
      <c r="I518" s="3"/>
    </row>
    <row r="519" spans="8:9" x14ac:dyDescent="0.2">
      <c r="H519" s="3"/>
      <c r="I519" s="3"/>
    </row>
    <row r="520" spans="8:9" x14ac:dyDescent="0.2">
      <c r="H520" s="3"/>
      <c r="I520" s="3"/>
    </row>
    <row r="521" spans="8:9" x14ac:dyDescent="0.2">
      <c r="H521" s="3"/>
      <c r="I521" s="3"/>
    </row>
    <row r="522" spans="8:9" x14ac:dyDescent="0.2">
      <c r="H522" s="3"/>
      <c r="I522" s="3"/>
    </row>
    <row r="523" spans="8:9" x14ac:dyDescent="0.2">
      <c r="H523" s="3"/>
      <c r="I523" s="3"/>
    </row>
    <row r="524" spans="8:9" x14ac:dyDescent="0.2">
      <c r="H524" s="3"/>
      <c r="I524" s="3"/>
    </row>
    <row r="525" spans="8:9" x14ac:dyDescent="0.2">
      <c r="H525" s="3"/>
      <c r="I525" s="3"/>
    </row>
    <row r="526" spans="8:9" x14ac:dyDescent="0.2">
      <c r="H526" s="3"/>
      <c r="I526" s="3"/>
    </row>
    <row r="527" spans="8:9" x14ac:dyDescent="0.2">
      <c r="H527" s="3"/>
      <c r="I527" s="3"/>
    </row>
    <row r="528" spans="8:9" x14ac:dyDescent="0.2">
      <c r="H528" s="3"/>
      <c r="I528" s="3"/>
    </row>
    <row r="529" spans="8:9" x14ac:dyDescent="0.2">
      <c r="H529" s="3"/>
      <c r="I529" s="3"/>
    </row>
    <row r="530" spans="8:9" x14ac:dyDescent="0.2">
      <c r="H530" s="3"/>
      <c r="I530" s="3"/>
    </row>
    <row r="531" spans="8:9" x14ac:dyDescent="0.2">
      <c r="H531" s="3"/>
      <c r="I531" s="3"/>
    </row>
    <row r="532" spans="8:9" x14ac:dyDescent="0.2">
      <c r="H532" s="3"/>
      <c r="I532" s="3"/>
    </row>
    <row r="533" spans="8:9" x14ac:dyDescent="0.2">
      <c r="H533" s="3"/>
      <c r="I533" s="3"/>
    </row>
    <row r="534" spans="8:9" x14ac:dyDescent="0.2">
      <c r="H534" s="3"/>
      <c r="I534" s="3"/>
    </row>
    <row r="535" spans="8:9" x14ac:dyDescent="0.2">
      <c r="H535" s="3"/>
      <c r="I535" s="3"/>
    </row>
    <row r="536" spans="8:9" x14ac:dyDescent="0.2">
      <c r="H536" s="3"/>
      <c r="I536" s="3"/>
    </row>
    <row r="537" spans="8:9" x14ac:dyDescent="0.2">
      <c r="H537" s="3"/>
      <c r="I537" s="3"/>
    </row>
    <row r="538" spans="8:9" x14ac:dyDescent="0.2">
      <c r="H538" s="3"/>
      <c r="I538" s="3"/>
    </row>
    <row r="539" spans="8:9" x14ac:dyDescent="0.2">
      <c r="H539" s="3"/>
      <c r="I539" s="3"/>
    </row>
    <row r="540" spans="8:9" x14ac:dyDescent="0.2">
      <c r="H540" s="3"/>
      <c r="I540" s="3"/>
    </row>
    <row r="541" spans="8:9" x14ac:dyDescent="0.2">
      <c r="H541" s="3"/>
      <c r="I541" s="3"/>
    </row>
    <row r="542" spans="8:9" x14ac:dyDescent="0.2">
      <c r="H542" s="3"/>
      <c r="I542" s="3"/>
    </row>
    <row r="543" spans="8:9" x14ac:dyDescent="0.2">
      <c r="H543" s="3"/>
      <c r="I543" s="3"/>
    </row>
    <row r="544" spans="8:9" x14ac:dyDescent="0.2">
      <c r="H544" s="3"/>
      <c r="I544" s="3"/>
    </row>
    <row r="545" spans="8:9" x14ac:dyDescent="0.2">
      <c r="H545" s="3"/>
      <c r="I545" s="3"/>
    </row>
    <row r="546" spans="8:9" x14ac:dyDescent="0.2">
      <c r="H546" s="3"/>
      <c r="I546" s="3"/>
    </row>
    <row r="547" spans="8:9" x14ac:dyDescent="0.2">
      <c r="H547" s="3"/>
      <c r="I547" s="3"/>
    </row>
    <row r="548" spans="8:9" x14ac:dyDescent="0.2">
      <c r="H548" s="3"/>
      <c r="I548" s="3"/>
    </row>
    <row r="549" spans="8:9" x14ac:dyDescent="0.2">
      <c r="H549" s="3"/>
      <c r="I549" s="3"/>
    </row>
    <row r="550" spans="8:9" x14ac:dyDescent="0.2">
      <c r="H550" s="3"/>
      <c r="I550" s="3"/>
    </row>
    <row r="551" spans="8:9" x14ac:dyDescent="0.2">
      <c r="H551" s="3"/>
      <c r="I551" s="3"/>
    </row>
    <row r="552" spans="8:9" x14ac:dyDescent="0.2">
      <c r="H552" s="3"/>
      <c r="I552" s="3"/>
    </row>
    <row r="553" spans="8:9" x14ac:dyDescent="0.2">
      <c r="H553" s="3"/>
      <c r="I553" s="3"/>
    </row>
    <row r="554" spans="8:9" x14ac:dyDescent="0.2">
      <c r="H554" s="3"/>
      <c r="I554" s="3"/>
    </row>
    <row r="555" spans="8:9" x14ac:dyDescent="0.2">
      <c r="H555" s="3"/>
      <c r="I555" s="3"/>
    </row>
    <row r="556" spans="8:9" x14ac:dyDescent="0.2">
      <c r="H556" s="3"/>
      <c r="I556" s="3"/>
    </row>
    <row r="557" spans="8:9" x14ac:dyDescent="0.2">
      <c r="H557" s="3"/>
      <c r="I557" s="3"/>
    </row>
    <row r="558" spans="8:9" x14ac:dyDescent="0.2">
      <c r="H558" s="3"/>
      <c r="I558" s="3"/>
    </row>
    <row r="559" spans="8:9" x14ac:dyDescent="0.2">
      <c r="H559" s="3"/>
      <c r="I559" s="3"/>
    </row>
    <row r="560" spans="8:9" x14ac:dyDescent="0.2">
      <c r="H560" s="3"/>
      <c r="I560" s="3"/>
    </row>
    <row r="561" spans="8:9" x14ac:dyDescent="0.2">
      <c r="H561" s="3"/>
      <c r="I561" s="3"/>
    </row>
    <row r="562" spans="8:9" x14ac:dyDescent="0.2">
      <c r="H562" s="3"/>
      <c r="I562" s="3"/>
    </row>
    <row r="563" spans="8:9" x14ac:dyDescent="0.2">
      <c r="H563" s="3"/>
      <c r="I563" s="3"/>
    </row>
    <row r="564" spans="8:9" x14ac:dyDescent="0.2">
      <c r="H564" s="3"/>
      <c r="I564" s="3"/>
    </row>
    <row r="565" spans="8:9" x14ac:dyDescent="0.2">
      <c r="H565" s="3"/>
      <c r="I565" s="3"/>
    </row>
    <row r="566" spans="8:9" x14ac:dyDescent="0.2">
      <c r="H566" s="3"/>
      <c r="I566" s="3"/>
    </row>
    <row r="567" spans="8:9" x14ac:dyDescent="0.2">
      <c r="H567" s="3"/>
      <c r="I567" s="3"/>
    </row>
    <row r="568" spans="8:9" x14ac:dyDescent="0.2">
      <c r="H568" s="3"/>
      <c r="I568" s="3"/>
    </row>
    <row r="569" spans="8:9" x14ac:dyDescent="0.2">
      <c r="H569" s="3"/>
      <c r="I569" s="3"/>
    </row>
    <row r="570" spans="8:9" x14ac:dyDescent="0.2">
      <c r="H570" s="3"/>
      <c r="I570" s="3"/>
    </row>
    <row r="571" spans="8:9" x14ac:dyDescent="0.2">
      <c r="H571" s="3"/>
      <c r="I571" s="3"/>
    </row>
    <row r="572" spans="8:9" x14ac:dyDescent="0.2">
      <c r="H572" s="3"/>
      <c r="I572" s="3"/>
    </row>
    <row r="573" spans="8:9" x14ac:dyDescent="0.2">
      <c r="H573" s="3"/>
      <c r="I573" s="3"/>
    </row>
    <row r="574" spans="8:9" x14ac:dyDescent="0.2">
      <c r="H574" s="3"/>
      <c r="I574" s="3"/>
    </row>
    <row r="575" spans="8:9" x14ac:dyDescent="0.2">
      <c r="H575" s="3"/>
      <c r="I575" s="3"/>
    </row>
    <row r="576" spans="8:9" x14ac:dyDescent="0.2">
      <c r="H576" s="3"/>
      <c r="I576" s="3"/>
    </row>
    <row r="577" spans="8:9" x14ac:dyDescent="0.2">
      <c r="H577" s="3"/>
      <c r="I577" s="3"/>
    </row>
    <row r="578" spans="8:9" x14ac:dyDescent="0.2">
      <c r="H578" s="3"/>
      <c r="I578" s="3"/>
    </row>
    <row r="579" spans="8:9" x14ac:dyDescent="0.2">
      <c r="H579" s="3"/>
      <c r="I579" s="3"/>
    </row>
    <row r="580" spans="8:9" x14ac:dyDescent="0.2">
      <c r="H580" s="3"/>
      <c r="I580" s="3"/>
    </row>
    <row r="581" spans="8:9" x14ac:dyDescent="0.2">
      <c r="H581" s="3"/>
      <c r="I581" s="3"/>
    </row>
    <row r="582" spans="8:9" x14ac:dyDescent="0.2">
      <c r="H582" s="3"/>
      <c r="I582" s="3"/>
    </row>
    <row r="583" spans="8:9" x14ac:dyDescent="0.2">
      <c r="H583" s="3"/>
      <c r="I583" s="3"/>
    </row>
    <row r="584" spans="8:9" x14ac:dyDescent="0.2">
      <c r="H584" s="3"/>
      <c r="I584" s="3"/>
    </row>
    <row r="585" spans="8:9" x14ac:dyDescent="0.2">
      <c r="H585" s="3"/>
      <c r="I585" s="3"/>
    </row>
    <row r="586" spans="8:9" x14ac:dyDescent="0.2">
      <c r="H586" s="3"/>
      <c r="I586" s="3"/>
    </row>
    <row r="587" spans="8:9" x14ac:dyDescent="0.2">
      <c r="H587" s="3"/>
      <c r="I587" s="3"/>
    </row>
    <row r="588" spans="8:9" x14ac:dyDescent="0.2">
      <c r="H588" s="3"/>
      <c r="I588" s="3"/>
    </row>
    <row r="589" spans="8:9" x14ac:dyDescent="0.2">
      <c r="H589" s="3"/>
      <c r="I589" s="3"/>
    </row>
    <row r="590" spans="8:9" x14ac:dyDescent="0.2">
      <c r="H590" s="3"/>
      <c r="I590" s="3"/>
    </row>
    <row r="591" spans="8:9" x14ac:dyDescent="0.2">
      <c r="H591" s="3"/>
      <c r="I591" s="3"/>
    </row>
    <row r="592" spans="8:9" x14ac:dyDescent="0.2">
      <c r="H592" s="3"/>
      <c r="I592" s="3"/>
    </row>
    <row r="593" spans="8:9" x14ac:dyDescent="0.2">
      <c r="H593" s="3"/>
      <c r="I593" s="3"/>
    </row>
    <row r="594" spans="8:9" x14ac:dyDescent="0.2">
      <c r="H594" s="3"/>
      <c r="I594" s="3"/>
    </row>
    <row r="595" spans="8:9" x14ac:dyDescent="0.2">
      <c r="H595" s="3"/>
      <c r="I595" s="3"/>
    </row>
    <row r="596" spans="8:9" x14ac:dyDescent="0.2">
      <c r="H596" s="3"/>
      <c r="I596" s="3"/>
    </row>
    <row r="597" spans="8:9" x14ac:dyDescent="0.2">
      <c r="H597" s="3"/>
      <c r="I597" s="3"/>
    </row>
    <row r="598" spans="8:9" x14ac:dyDescent="0.2">
      <c r="H598" s="3"/>
      <c r="I598" s="3"/>
    </row>
    <row r="599" spans="8:9" x14ac:dyDescent="0.2">
      <c r="H599" s="3"/>
      <c r="I599" s="3"/>
    </row>
    <row r="600" spans="8:9" x14ac:dyDescent="0.2">
      <c r="H600" s="3"/>
      <c r="I600" s="3"/>
    </row>
    <row r="601" spans="8:9" x14ac:dyDescent="0.2">
      <c r="H601" s="3"/>
      <c r="I601" s="3"/>
    </row>
    <row r="602" spans="8:9" x14ac:dyDescent="0.2">
      <c r="H602" s="3"/>
      <c r="I602" s="3"/>
    </row>
    <row r="603" spans="8:9" x14ac:dyDescent="0.2">
      <c r="H603" s="3"/>
      <c r="I603" s="3"/>
    </row>
    <row r="604" spans="8:9" x14ac:dyDescent="0.2">
      <c r="H604" s="3"/>
      <c r="I604" s="3"/>
    </row>
    <row r="605" spans="8:9" x14ac:dyDescent="0.2">
      <c r="H605" s="3"/>
      <c r="I605" s="3"/>
    </row>
    <row r="606" spans="8:9" x14ac:dyDescent="0.2">
      <c r="H606" s="3"/>
      <c r="I606" s="3"/>
    </row>
    <row r="607" spans="8:9" x14ac:dyDescent="0.2">
      <c r="H607" s="3"/>
      <c r="I607" s="3"/>
    </row>
    <row r="608" spans="8:9" x14ac:dyDescent="0.2">
      <c r="H608" s="3"/>
      <c r="I608" s="3"/>
    </row>
    <row r="609" spans="8:9" x14ac:dyDescent="0.2">
      <c r="H609" s="3"/>
      <c r="I609" s="3"/>
    </row>
    <row r="610" spans="8:9" x14ac:dyDescent="0.2">
      <c r="H610" s="3"/>
      <c r="I610" s="3"/>
    </row>
    <row r="611" spans="8:9" x14ac:dyDescent="0.2">
      <c r="H611" s="3"/>
      <c r="I611" s="3"/>
    </row>
    <row r="612" spans="8:9" x14ac:dyDescent="0.2">
      <c r="H612" s="3"/>
      <c r="I612" s="3"/>
    </row>
    <row r="613" spans="8:9" x14ac:dyDescent="0.2">
      <c r="H613" s="3"/>
      <c r="I613" s="3"/>
    </row>
    <row r="614" spans="8:9" x14ac:dyDescent="0.2">
      <c r="H614" s="3"/>
      <c r="I614" s="3"/>
    </row>
    <row r="615" spans="8:9" x14ac:dyDescent="0.2">
      <c r="H615" s="3"/>
      <c r="I615" s="3"/>
    </row>
    <row r="616" spans="8:9" x14ac:dyDescent="0.2">
      <c r="H616" s="3"/>
      <c r="I616" s="3"/>
    </row>
    <row r="617" spans="8:9" x14ac:dyDescent="0.2">
      <c r="H617" s="3"/>
      <c r="I617" s="3"/>
    </row>
    <row r="618" spans="8:9" x14ac:dyDescent="0.2">
      <c r="H618" s="3"/>
      <c r="I618" s="3"/>
    </row>
    <row r="619" spans="8:9" x14ac:dyDescent="0.2">
      <c r="H619" s="3"/>
      <c r="I619" s="3"/>
    </row>
    <row r="620" spans="8:9" x14ac:dyDescent="0.2">
      <c r="H620" s="3"/>
      <c r="I620" s="3"/>
    </row>
    <row r="621" spans="8:9" x14ac:dyDescent="0.2">
      <c r="H621" s="3"/>
      <c r="I621" s="3"/>
    </row>
    <row r="622" spans="8:9" x14ac:dyDescent="0.2">
      <c r="H622" s="3"/>
      <c r="I622" s="3"/>
    </row>
    <row r="623" spans="8:9" x14ac:dyDescent="0.2">
      <c r="H623" s="3"/>
      <c r="I623" s="3"/>
    </row>
    <row r="624" spans="8:9" x14ac:dyDescent="0.2">
      <c r="H624" s="3"/>
      <c r="I624" s="3"/>
    </row>
    <row r="625" spans="8:9" x14ac:dyDescent="0.2">
      <c r="H625" s="3"/>
      <c r="I625" s="3"/>
    </row>
    <row r="626" spans="8:9" x14ac:dyDescent="0.2">
      <c r="H626" s="3"/>
      <c r="I626" s="3"/>
    </row>
    <row r="627" spans="8:9" x14ac:dyDescent="0.2">
      <c r="H627" s="3"/>
      <c r="I627" s="3"/>
    </row>
    <row r="628" spans="8:9" x14ac:dyDescent="0.2">
      <c r="H628" s="3"/>
      <c r="I628" s="3"/>
    </row>
    <row r="629" spans="8:9" x14ac:dyDescent="0.2">
      <c r="H629" s="3"/>
      <c r="I629" s="3"/>
    </row>
    <row r="630" spans="8:9" x14ac:dyDescent="0.2">
      <c r="H630" s="3"/>
      <c r="I630" s="3"/>
    </row>
    <row r="631" spans="8:9" x14ac:dyDescent="0.2">
      <c r="H631" s="3"/>
      <c r="I631" s="3"/>
    </row>
    <row r="632" spans="8:9" x14ac:dyDescent="0.2">
      <c r="H632" s="3"/>
      <c r="I632" s="3"/>
    </row>
    <row r="633" spans="8:9" x14ac:dyDescent="0.2">
      <c r="H633" s="3"/>
      <c r="I633" s="3"/>
    </row>
    <row r="634" spans="8:9" x14ac:dyDescent="0.2">
      <c r="H634" s="3"/>
      <c r="I634" s="3"/>
    </row>
    <row r="635" spans="8:9" x14ac:dyDescent="0.2">
      <c r="H635" s="3"/>
      <c r="I635" s="3"/>
    </row>
    <row r="636" spans="8:9" x14ac:dyDescent="0.2">
      <c r="H636" s="3"/>
      <c r="I636" s="3"/>
    </row>
    <row r="637" spans="8:9" x14ac:dyDescent="0.2">
      <c r="H637" s="3"/>
      <c r="I637" s="3"/>
    </row>
    <row r="638" spans="8:9" x14ac:dyDescent="0.2">
      <c r="H638" s="3"/>
      <c r="I638" s="3"/>
    </row>
    <row r="639" spans="8:9" x14ac:dyDescent="0.2">
      <c r="H639" s="3"/>
      <c r="I639" s="3"/>
    </row>
    <row r="640" spans="8:9" x14ac:dyDescent="0.2">
      <c r="H640" s="3"/>
      <c r="I640" s="3"/>
    </row>
    <row r="641" spans="8:9" x14ac:dyDescent="0.2">
      <c r="H641" s="3"/>
      <c r="I641" s="3"/>
    </row>
    <row r="642" spans="8:9" x14ac:dyDescent="0.2">
      <c r="H642" s="3"/>
      <c r="I642" s="3"/>
    </row>
    <row r="643" spans="8:9" x14ac:dyDescent="0.2">
      <c r="H643" s="3"/>
      <c r="I643" s="3"/>
    </row>
    <row r="644" spans="8:9" x14ac:dyDescent="0.2">
      <c r="H644" s="3"/>
      <c r="I644" s="3"/>
    </row>
    <row r="645" spans="8:9" x14ac:dyDescent="0.2">
      <c r="H645" s="3"/>
      <c r="I645" s="3"/>
    </row>
    <row r="646" spans="8:9" x14ac:dyDescent="0.2">
      <c r="H646" s="3"/>
      <c r="I646" s="3"/>
    </row>
    <row r="647" spans="8:9" x14ac:dyDescent="0.2">
      <c r="H647" s="3"/>
      <c r="I647" s="3"/>
    </row>
    <row r="648" spans="8:9" x14ac:dyDescent="0.2">
      <c r="H648" s="3"/>
      <c r="I648" s="3"/>
    </row>
    <row r="649" spans="8:9" x14ac:dyDescent="0.2">
      <c r="H649" s="3"/>
      <c r="I649" s="3"/>
    </row>
    <row r="650" spans="8:9" x14ac:dyDescent="0.2">
      <c r="H650" s="3"/>
      <c r="I650" s="3"/>
    </row>
    <row r="651" spans="8:9" x14ac:dyDescent="0.2">
      <c r="H651" s="3"/>
      <c r="I651" s="3"/>
    </row>
    <row r="652" spans="8:9" x14ac:dyDescent="0.2">
      <c r="H652" s="3"/>
      <c r="I652" s="3"/>
    </row>
    <row r="653" spans="8:9" x14ac:dyDescent="0.2">
      <c r="H653" s="3"/>
      <c r="I653" s="3"/>
    </row>
    <row r="654" spans="8:9" x14ac:dyDescent="0.2">
      <c r="H654" s="3"/>
      <c r="I654" s="3"/>
    </row>
    <row r="655" spans="8:9" x14ac:dyDescent="0.2">
      <c r="H655" s="3"/>
      <c r="I655" s="3"/>
    </row>
    <row r="656" spans="8:9" x14ac:dyDescent="0.2">
      <c r="H656" s="3"/>
      <c r="I656" s="3"/>
    </row>
    <row r="657" spans="8:9" x14ac:dyDescent="0.2">
      <c r="H657" s="3"/>
      <c r="I657" s="3"/>
    </row>
    <row r="658" spans="8:9" x14ac:dyDescent="0.2">
      <c r="H658" s="3"/>
      <c r="I658" s="3"/>
    </row>
    <row r="659" spans="8:9" x14ac:dyDescent="0.2">
      <c r="H659" s="3"/>
      <c r="I659" s="3"/>
    </row>
    <row r="660" spans="8:9" x14ac:dyDescent="0.2">
      <c r="H660" s="3"/>
      <c r="I660" s="3"/>
    </row>
    <row r="661" spans="8:9" x14ac:dyDescent="0.2">
      <c r="H661" s="3"/>
      <c r="I661" s="3"/>
    </row>
    <row r="662" spans="8:9" x14ac:dyDescent="0.2">
      <c r="H662" s="3"/>
      <c r="I662" s="3"/>
    </row>
    <row r="663" spans="8:9" x14ac:dyDescent="0.2">
      <c r="H663" s="3"/>
      <c r="I663" s="3"/>
    </row>
    <row r="664" spans="8:9" x14ac:dyDescent="0.2">
      <c r="H664" s="3"/>
      <c r="I664" s="3"/>
    </row>
    <row r="665" spans="8:9" x14ac:dyDescent="0.2">
      <c r="H665" s="3"/>
      <c r="I665" s="3"/>
    </row>
    <row r="666" spans="8:9" x14ac:dyDescent="0.2">
      <c r="H666" s="3"/>
      <c r="I666" s="3"/>
    </row>
    <row r="667" spans="8:9" x14ac:dyDescent="0.2">
      <c r="H667" s="3"/>
      <c r="I667" s="3"/>
    </row>
    <row r="668" spans="8:9" x14ac:dyDescent="0.2">
      <c r="H668" s="3"/>
      <c r="I668" s="3"/>
    </row>
    <row r="669" spans="8:9" x14ac:dyDescent="0.2">
      <c r="H669" s="3"/>
      <c r="I669" s="3"/>
    </row>
    <row r="670" spans="8:9" x14ac:dyDescent="0.2">
      <c r="H670" s="3"/>
      <c r="I670" s="3"/>
    </row>
    <row r="671" spans="8:9" x14ac:dyDescent="0.2">
      <c r="H671" s="3"/>
      <c r="I671" s="3"/>
    </row>
    <row r="672" spans="8:9" x14ac:dyDescent="0.2">
      <c r="H672" s="3"/>
      <c r="I672" s="3"/>
    </row>
    <row r="673" spans="8:9" x14ac:dyDescent="0.2">
      <c r="H673" s="3"/>
      <c r="I673" s="3"/>
    </row>
    <row r="674" spans="8:9" x14ac:dyDescent="0.2">
      <c r="H674" s="3"/>
      <c r="I674" s="3"/>
    </row>
    <row r="675" spans="8:9" x14ac:dyDescent="0.2">
      <c r="H675" s="3"/>
      <c r="I675" s="3"/>
    </row>
    <row r="676" spans="8:9" x14ac:dyDescent="0.2">
      <c r="H676" s="3"/>
      <c r="I676" s="3"/>
    </row>
    <row r="677" spans="8:9" x14ac:dyDescent="0.2">
      <c r="H677" s="3"/>
      <c r="I677" s="3"/>
    </row>
    <row r="678" spans="8:9" x14ac:dyDescent="0.2">
      <c r="H678" s="3"/>
      <c r="I678" s="3"/>
    </row>
    <row r="679" spans="8:9" x14ac:dyDescent="0.2">
      <c r="H679" s="3"/>
      <c r="I679" s="3"/>
    </row>
    <row r="680" spans="8:9" x14ac:dyDescent="0.2">
      <c r="H680" s="3"/>
      <c r="I680" s="3"/>
    </row>
    <row r="681" spans="8:9" x14ac:dyDescent="0.2">
      <c r="H681" s="3"/>
      <c r="I681" s="3"/>
    </row>
    <row r="682" spans="8:9" x14ac:dyDescent="0.2">
      <c r="H682" s="3"/>
      <c r="I682" s="3"/>
    </row>
    <row r="683" spans="8:9" x14ac:dyDescent="0.2">
      <c r="H683" s="3"/>
      <c r="I683" s="3"/>
    </row>
    <row r="684" spans="8:9" x14ac:dyDescent="0.2">
      <c r="H684" s="3"/>
      <c r="I684" s="3"/>
    </row>
    <row r="685" spans="8:9" x14ac:dyDescent="0.2">
      <c r="H685" s="3"/>
      <c r="I685" s="3"/>
    </row>
    <row r="686" spans="8:9" x14ac:dyDescent="0.2">
      <c r="H686" s="3"/>
      <c r="I686" s="3"/>
    </row>
    <row r="687" spans="8:9" x14ac:dyDescent="0.2">
      <c r="H687" s="3"/>
      <c r="I687" s="3"/>
    </row>
    <row r="688" spans="8:9" x14ac:dyDescent="0.2">
      <c r="H688" s="3"/>
      <c r="I688" s="3"/>
    </row>
    <row r="689" spans="8:9" x14ac:dyDescent="0.2">
      <c r="H689" s="3"/>
      <c r="I689" s="3"/>
    </row>
    <row r="690" spans="8:9" x14ac:dyDescent="0.2">
      <c r="H690" s="3"/>
      <c r="I690" s="3"/>
    </row>
    <row r="691" spans="8:9" x14ac:dyDescent="0.2">
      <c r="H691" s="3"/>
      <c r="I691" s="3"/>
    </row>
    <row r="692" spans="8:9" x14ac:dyDescent="0.2">
      <c r="H692" s="3"/>
      <c r="I692" s="3"/>
    </row>
    <row r="693" spans="8:9" x14ac:dyDescent="0.2">
      <c r="H693" s="3"/>
      <c r="I693" s="3"/>
    </row>
    <row r="694" spans="8:9" x14ac:dyDescent="0.2">
      <c r="H694" s="3"/>
      <c r="I694" s="3"/>
    </row>
    <row r="695" spans="8:9" x14ac:dyDescent="0.2">
      <c r="H695" s="3"/>
      <c r="I695" s="3"/>
    </row>
    <row r="696" spans="8:9" x14ac:dyDescent="0.2">
      <c r="H696" s="3"/>
      <c r="I696" s="3"/>
    </row>
    <row r="697" spans="8:9" x14ac:dyDescent="0.2">
      <c r="H697" s="3"/>
      <c r="I697" s="3"/>
    </row>
    <row r="698" spans="8:9" x14ac:dyDescent="0.2">
      <c r="H698" s="3"/>
      <c r="I698" s="3"/>
    </row>
    <row r="699" spans="8:9" x14ac:dyDescent="0.2">
      <c r="H699" s="3"/>
      <c r="I699" s="3"/>
    </row>
    <row r="700" spans="8:9" x14ac:dyDescent="0.2">
      <c r="H700" s="3"/>
      <c r="I700" s="3"/>
    </row>
    <row r="701" spans="8:9" x14ac:dyDescent="0.2">
      <c r="H701" s="3"/>
      <c r="I701" s="3"/>
    </row>
    <row r="702" spans="8:9" x14ac:dyDescent="0.2">
      <c r="H702" s="3"/>
      <c r="I702" s="3"/>
    </row>
    <row r="703" spans="8:9" x14ac:dyDescent="0.2">
      <c r="H703" s="3"/>
      <c r="I703" s="3"/>
    </row>
    <row r="704" spans="8:9" x14ac:dyDescent="0.2">
      <c r="H704" s="3"/>
      <c r="I704" s="3"/>
    </row>
    <row r="705" spans="8:9" x14ac:dyDescent="0.2">
      <c r="H705" s="3"/>
      <c r="I705" s="3"/>
    </row>
    <row r="706" spans="8:9" x14ac:dyDescent="0.2">
      <c r="H706" s="3"/>
      <c r="I706" s="3"/>
    </row>
    <row r="707" spans="8:9" x14ac:dyDescent="0.2">
      <c r="H707" s="3"/>
      <c r="I707" s="3"/>
    </row>
    <row r="708" spans="8:9" x14ac:dyDescent="0.2">
      <c r="H708" s="3"/>
      <c r="I708" s="3"/>
    </row>
    <row r="709" spans="8:9" x14ac:dyDescent="0.2">
      <c r="H709" s="3"/>
      <c r="I709" s="3"/>
    </row>
    <row r="710" spans="8:9" x14ac:dyDescent="0.2">
      <c r="H710" s="3"/>
      <c r="I710" s="3"/>
    </row>
    <row r="711" spans="8:9" x14ac:dyDescent="0.2">
      <c r="H711" s="3"/>
      <c r="I711" s="3"/>
    </row>
    <row r="712" spans="8:9" x14ac:dyDescent="0.2">
      <c r="H712" s="3"/>
      <c r="I712" s="3"/>
    </row>
    <row r="713" spans="8:9" x14ac:dyDescent="0.2">
      <c r="H713" s="3"/>
      <c r="I713" s="3"/>
    </row>
    <row r="714" spans="8:9" x14ac:dyDescent="0.2">
      <c r="H714" s="3"/>
      <c r="I714" s="3"/>
    </row>
    <row r="715" spans="8:9" x14ac:dyDescent="0.2">
      <c r="H715" s="3"/>
      <c r="I715" s="3"/>
    </row>
    <row r="716" spans="8:9" x14ac:dyDescent="0.2">
      <c r="H716" s="3"/>
      <c r="I716" s="3"/>
    </row>
    <row r="717" spans="8:9" x14ac:dyDescent="0.2">
      <c r="H717" s="3"/>
      <c r="I717" s="3"/>
    </row>
    <row r="718" spans="8:9" x14ac:dyDescent="0.2">
      <c r="H718" s="3"/>
      <c r="I718" s="3"/>
    </row>
    <row r="719" spans="8:9" x14ac:dyDescent="0.2">
      <c r="H719" s="3"/>
      <c r="I719" s="3"/>
    </row>
    <row r="720" spans="8:9" x14ac:dyDescent="0.2">
      <c r="H720" s="3"/>
      <c r="I720" s="3"/>
    </row>
    <row r="721" spans="8:9" x14ac:dyDescent="0.2">
      <c r="H721" s="3"/>
      <c r="I721" s="3"/>
    </row>
    <row r="722" spans="8:9" x14ac:dyDescent="0.2">
      <c r="H722" s="3"/>
      <c r="I722" s="3"/>
    </row>
    <row r="723" spans="8:9" x14ac:dyDescent="0.2">
      <c r="H723" s="3"/>
      <c r="I723" s="3"/>
    </row>
    <row r="724" spans="8:9" x14ac:dyDescent="0.2">
      <c r="H724" s="3"/>
      <c r="I724" s="3"/>
    </row>
    <row r="725" spans="8:9" x14ac:dyDescent="0.2">
      <c r="H725" s="3"/>
      <c r="I725" s="3"/>
    </row>
    <row r="726" spans="8:9" x14ac:dyDescent="0.2">
      <c r="H726" s="3"/>
      <c r="I726" s="3"/>
    </row>
    <row r="727" spans="8:9" x14ac:dyDescent="0.2">
      <c r="H727" s="3"/>
      <c r="I727" s="3"/>
    </row>
    <row r="728" spans="8:9" x14ac:dyDescent="0.2">
      <c r="H728" s="3"/>
      <c r="I728" s="3"/>
    </row>
    <row r="729" spans="8:9" x14ac:dyDescent="0.2">
      <c r="H729" s="3"/>
      <c r="I729" s="3"/>
    </row>
    <row r="730" spans="8:9" x14ac:dyDescent="0.2">
      <c r="H730" s="3"/>
      <c r="I730" s="3"/>
    </row>
    <row r="731" spans="8:9" x14ac:dyDescent="0.2">
      <c r="H731" s="3"/>
      <c r="I731" s="3"/>
    </row>
    <row r="732" spans="8:9" x14ac:dyDescent="0.2">
      <c r="H732" s="3"/>
      <c r="I732" s="3"/>
    </row>
    <row r="733" spans="8:9" x14ac:dyDescent="0.2">
      <c r="H733" s="3"/>
      <c r="I733" s="3"/>
    </row>
    <row r="734" spans="8:9" x14ac:dyDescent="0.2">
      <c r="H734" s="3"/>
      <c r="I734" s="3"/>
    </row>
    <row r="735" spans="8:9" x14ac:dyDescent="0.2">
      <c r="H735" s="3"/>
      <c r="I735" s="3"/>
    </row>
    <row r="736" spans="8:9" x14ac:dyDescent="0.2">
      <c r="H736" s="3"/>
      <c r="I736" s="3"/>
    </row>
    <row r="737" spans="8:9" x14ac:dyDescent="0.2">
      <c r="H737" s="3"/>
      <c r="I737" s="3"/>
    </row>
    <row r="738" spans="8:9" x14ac:dyDescent="0.2">
      <c r="H738" s="3"/>
      <c r="I738" s="3"/>
    </row>
    <row r="739" spans="8:9" x14ac:dyDescent="0.2">
      <c r="H739" s="3"/>
      <c r="I739" s="3"/>
    </row>
    <row r="740" spans="8:9" x14ac:dyDescent="0.2">
      <c r="H740" s="3"/>
      <c r="I740" s="3"/>
    </row>
    <row r="741" spans="8:9" x14ac:dyDescent="0.2">
      <c r="H741" s="3"/>
      <c r="I741" s="3"/>
    </row>
    <row r="742" spans="8:9" x14ac:dyDescent="0.2">
      <c r="H742" s="3"/>
      <c r="I742" s="3"/>
    </row>
    <row r="743" spans="8:9" x14ac:dyDescent="0.2">
      <c r="H743" s="3"/>
      <c r="I743" s="3"/>
    </row>
    <row r="744" spans="8:9" x14ac:dyDescent="0.2">
      <c r="H744" s="3"/>
      <c r="I744" s="3"/>
    </row>
    <row r="745" spans="8:9" x14ac:dyDescent="0.2">
      <c r="H745" s="3"/>
      <c r="I745" s="3"/>
    </row>
    <row r="746" spans="8:9" x14ac:dyDescent="0.2">
      <c r="H746" s="3"/>
      <c r="I746" s="3"/>
    </row>
    <row r="747" spans="8:9" x14ac:dyDescent="0.2">
      <c r="H747" s="3"/>
      <c r="I747" s="3"/>
    </row>
    <row r="748" spans="8:9" x14ac:dyDescent="0.2">
      <c r="H748" s="3"/>
      <c r="I748" s="3"/>
    </row>
    <row r="749" spans="8:9" x14ac:dyDescent="0.2">
      <c r="H749" s="3"/>
      <c r="I749" s="3"/>
    </row>
    <row r="750" spans="8:9" x14ac:dyDescent="0.2">
      <c r="H750" s="3"/>
      <c r="I750" s="3"/>
    </row>
    <row r="751" spans="8:9" x14ac:dyDescent="0.2">
      <c r="H751" s="3"/>
      <c r="I751" s="3"/>
    </row>
    <row r="752" spans="8:9" x14ac:dyDescent="0.2">
      <c r="H752" s="3"/>
      <c r="I752" s="3"/>
    </row>
    <row r="753" spans="8:9" x14ac:dyDescent="0.2">
      <c r="H753" s="3"/>
      <c r="I753" s="3"/>
    </row>
    <row r="754" spans="8:9" x14ac:dyDescent="0.2">
      <c r="H754" s="3"/>
      <c r="I754" s="3"/>
    </row>
    <row r="755" spans="8:9" x14ac:dyDescent="0.2">
      <c r="H755" s="3"/>
      <c r="I755" s="3"/>
    </row>
    <row r="756" spans="8:9" x14ac:dyDescent="0.2">
      <c r="H756" s="3"/>
      <c r="I756" s="3"/>
    </row>
    <row r="757" spans="8:9" x14ac:dyDescent="0.2">
      <c r="H757" s="3"/>
      <c r="I757" s="3"/>
    </row>
    <row r="758" spans="8:9" x14ac:dyDescent="0.2">
      <c r="H758" s="3"/>
      <c r="I758" s="3"/>
    </row>
    <row r="759" spans="8:9" x14ac:dyDescent="0.2">
      <c r="H759" s="3"/>
      <c r="I759" s="3"/>
    </row>
    <row r="760" spans="8:9" x14ac:dyDescent="0.2">
      <c r="H760" s="3"/>
      <c r="I760" s="3"/>
    </row>
    <row r="761" spans="8:9" x14ac:dyDescent="0.2">
      <c r="H761" s="3"/>
      <c r="I761" s="3"/>
    </row>
    <row r="762" spans="8:9" x14ac:dyDescent="0.2">
      <c r="H762" s="3"/>
      <c r="I762" s="3"/>
    </row>
    <row r="763" spans="8:9" x14ac:dyDescent="0.2">
      <c r="H763" s="3"/>
      <c r="I763" s="3"/>
    </row>
    <row r="764" spans="8:9" x14ac:dyDescent="0.2">
      <c r="H764" s="3"/>
      <c r="I764" s="3"/>
    </row>
    <row r="765" spans="8:9" x14ac:dyDescent="0.2">
      <c r="H765" s="3"/>
      <c r="I765" s="3"/>
    </row>
    <row r="766" spans="8:9" x14ac:dyDescent="0.2">
      <c r="H766" s="3"/>
      <c r="I766" s="3"/>
    </row>
    <row r="767" spans="8:9" x14ac:dyDescent="0.2">
      <c r="H767" s="3"/>
      <c r="I767" s="3"/>
    </row>
    <row r="768" spans="8:9" x14ac:dyDescent="0.2">
      <c r="H768" s="3"/>
      <c r="I768" s="3"/>
    </row>
    <row r="769" spans="8:9" x14ac:dyDescent="0.2">
      <c r="H769" s="3"/>
      <c r="I769" s="3"/>
    </row>
    <row r="770" spans="8:9" x14ac:dyDescent="0.2">
      <c r="H770" s="3"/>
      <c r="I770" s="3"/>
    </row>
    <row r="771" spans="8:9" x14ac:dyDescent="0.2">
      <c r="H771" s="3"/>
      <c r="I771" s="3"/>
    </row>
    <row r="772" spans="8:9" x14ac:dyDescent="0.2">
      <c r="H772" s="3"/>
      <c r="I772" s="3"/>
    </row>
    <row r="773" spans="8:9" x14ac:dyDescent="0.2">
      <c r="H773" s="3"/>
      <c r="I773" s="3"/>
    </row>
    <row r="774" spans="8:9" x14ac:dyDescent="0.2">
      <c r="H774" s="3"/>
      <c r="I774" s="3"/>
    </row>
    <row r="775" spans="8:9" x14ac:dyDescent="0.2">
      <c r="H775" s="3"/>
      <c r="I775" s="3"/>
    </row>
    <row r="776" spans="8:9" x14ac:dyDescent="0.2">
      <c r="H776" s="3"/>
      <c r="I776" s="3"/>
    </row>
    <row r="777" spans="8:9" x14ac:dyDescent="0.2">
      <c r="H777" s="3"/>
      <c r="I777" s="3"/>
    </row>
    <row r="778" spans="8:9" x14ac:dyDescent="0.2">
      <c r="H778" s="3"/>
      <c r="I778" s="3"/>
    </row>
    <row r="779" spans="8:9" x14ac:dyDescent="0.2">
      <c r="H779" s="3"/>
      <c r="I779" s="3"/>
    </row>
    <row r="780" spans="8:9" x14ac:dyDescent="0.2">
      <c r="H780" s="3"/>
      <c r="I780" s="3"/>
    </row>
    <row r="781" spans="8:9" x14ac:dyDescent="0.2">
      <c r="H781" s="3"/>
      <c r="I781" s="3"/>
    </row>
    <row r="782" spans="8:9" x14ac:dyDescent="0.2">
      <c r="H782" s="3"/>
      <c r="I782" s="3"/>
    </row>
    <row r="783" spans="8:9" x14ac:dyDescent="0.2">
      <c r="H783" s="3"/>
      <c r="I783" s="3"/>
    </row>
    <row r="784" spans="8:9" x14ac:dyDescent="0.2">
      <c r="H784" s="3"/>
      <c r="I784" s="3"/>
    </row>
    <row r="785" spans="8:9" x14ac:dyDescent="0.2">
      <c r="H785" s="3"/>
      <c r="I785" s="3"/>
    </row>
    <row r="786" spans="8:9" x14ac:dyDescent="0.2">
      <c r="H786" s="3"/>
      <c r="I786" s="3"/>
    </row>
    <row r="787" spans="8:9" x14ac:dyDescent="0.2">
      <c r="H787" s="3"/>
      <c r="I787" s="3"/>
    </row>
    <row r="788" spans="8:9" x14ac:dyDescent="0.2">
      <c r="H788" s="3"/>
      <c r="I788" s="3"/>
    </row>
    <row r="789" spans="8:9" x14ac:dyDescent="0.2">
      <c r="H789" s="3"/>
      <c r="I789" s="3"/>
    </row>
    <row r="790" spans="8:9" x14ac:dyDescent="0.2">
      <c r="H790" s="3"/>
      <c r="I790" s="3"/>
    </row>
    <row r="791" spans="8:9" x14ac:dyDescent="0.2">
      <c r="H791" s="3"/>
      <c r="I791" s="3"/>
    </row>
    <row r="792" spans="8:9" x14ac:dyDescent="0.2">
      <c r="H792" s="3"/>
      <c r="I792" s="3"/>
    </row>
    <row r="793" spans="8:9" x14ac:dyDescent="0.2">
      <c r="H793" s="3"/>
      <c r="I793" s="3"/>
    </row>
    <row r="794" spans="8:9" x14ac:dyDescent="0.2">
      <c r="H794" s="3"/>
      <c r="I794" s="3"/>
    </row>
    <row r="795" spans="8:9" x14ac:dyDescent="0.2">
      <c r="H795" s="3"/>
      <c r="I795" s="3"/>
    </row>
    <row r="796" spans="8:9" x14ac:dyDescent="0.2">
      <c r="H796" s="3"/>
      <c r="I796" s="3"/>
    </row>
    <row r="797" spans="8:9" x14ac:dyDescent="0.2">
      <c r="H797" s="3"/>
      <c r="I797" s="3"/>
    </row>
    <row r="798" spans="8:9" x14ac:dyDescent="0.2">
      <c r="H798" s="3"/>
      <c r="I798" s="3"/>
    </row>
    <row r="799" spans="8:9" x14ac:dyDescent="0.2">
      <c r="H799" s="3"/>
      <c r="I799" s="3"/>
    </row>
    <row r="800" spans="8:9" x14ac:dyDescent="0.2">
      <c r="H800" s="3"/>
      <c r="I800" s="3"/>
    </row>
    <row r="801" spans="8:9" x14ac:dyDescent="0.2">
      <c r="H801" s="3"/>
      <c r="I801" s="3"/>
    </row>
    <row r="802" spans="8:9" x14ac:dyDescent="0.2">
      <c r="H802" s="3"/>
      <c r="I802" s="3"/>
    </row>
    <row r="803" spans="8:9" x14ac:dyDescent="0.2">
      <c r="H803" s="3"/>
      <c r="I803" s="3"/>
    </row>
    <row r="804" spans="8:9" x14ac:dyDescent="0.2">
      <c r="H804" s="3"/>
      <c r="I804" s="3"/>
    </row>
    <row r="805" spans="8:9" x14ac:dyDescent="0.2">
      <c r="H805" s="3"/>
      <c r="I805" s="3"/>
    </row>
    <row r="806" spans="8:9" x14ac:dyDescent="0.2">
      <c r="H806" s="3"/>
      <c r="I806" s="3"/>
    </row>
    <row r="807" spans="8:9" x14ac:dyDescent="0.2">
      <c r="H807" s="3"/>
      <c r="I807" s="3"/>
    </row>
    <row r="808" spans="8:9" x14ac:dyDescent="0.2">
      <c r="H808" s="3"/>
      <c r="I808" s="3"/>
    </row>
    <row r="809" spans="8:9" x14ac:dyDescent="0.2">
      <c r="H809" s="3"/>
      <c r="I809" s="3"/>
    </row>
    <row r="810" spans="8:9" x14ac:dyDescent="0.2">
      <c r="H810" s="3"/>
      <c r="I810" s="3"/>
    </row>
    <row r="811" spans="8:9" x14ac:dyDescent="0.2">
      <c r="H811" s="3"/>
      <c r="I811" s="3"/>
    </row>
    <row r="812" spans="8:9" x14ac:dyDescent="0.2">
      <c r="H812" s="3"/>
      <c r="I812" s="3"/>
    </row>
    <row r="813" spans="8:9" x14ac:dyDescent="0.2">
      <c r="H813" s="3"/>
      <c r="I813" s="3"/>
    </row>
    <row r="814" spans="8:9" x14ac:dyDescent="0.2">
      <c r="H814" s="3"/>
      <c r="I814" s="3"/>
    </row>
    <row r="815" spans="8:9" x14ac:dyDescent="0.2">
      <c r="H815" s="3"/>
      <c r="I815" s="3"/>
    </row>
    <row r="816" spans="8:9" x14ac:dyDescent="0.2">
      <c r="H816" s="3"/>
      <c r="I816" s="3"/>
    </row>
    <row r="817" spans="8:9" x14ac:dyDescent="0.2">
      <c r="H817" s="3"/>
      <c r="I817" s="3"/>
    </row>
    <row r="818" spans="8:9" x14ac:dyDescent="0.2">
      <c r="H818" s="3"/>
      <c r="I818" s="3"/>
    </row>
    <row r="819" spans="8:9" x14ac:dyDescent="0.2">
      <c r="H819" s="3"/>
      <c r="I819" s="3"/>
    </row>
    <row r="820" spans="8:9" x14ac:dyDescent="0.2">
      <c r="H820" s="3"/>
      <c r="I820" s="3"/>
    </row>
    <row r="821" spans="8:9" x14ac:dyDescent="0.2">
      <c r="H821" s="3"/>
      <c r="I821" s="3"/>
    </row>
    <row r="822" spans="8:9" x14ac:dyDescent="0.2">
      <c r="H822" s="3"/>
      <c r="I822" s="3"/>
    </row>
    <row r="823" spans="8:9" x14ac:dyDescent="0.2">
      <c r="H823" s="3"/>
      <c r="I823" s="3"/>
    </row>
    <row r="824" spans="8:9" x14ac:dyDescent="0.2">
      <c r="H824" s="3"/>
      <c r="I824" s="3"/>
    </row>
    <row r="825" spans="8:9" x14ac:dyDescent="0.2">
      <c r="H825" s="3"/>
      <c r="I825" s="3"/>
    </row>
    <row r="826" spans="8:9" x14ac:dyDescent="0.2">
      <c r="H826" s="3"/>
      <c r="I826" s="3"/>
    </row>
    <row r="827" spans="8:9" x14ac:dyDescent="0.2">
      <c r="H827" s="3"/>
      <c r="I827" s="3"/>
    </row>
    <row r="828" spans="8:9" x14ac:dyDescent="0.2">
      <c r="H828" s="3"/>
      <c r="I828" s="3"/>
    </row>
    <row r="829" spans="8:9" x14ac:dyDescent="0.2">
      <c r="H829" s="3"/>
      <c r="I829" s="3"/>
    </row>
    <row r="830" spans="8:9" x14ac:dyDescent="0.2">
      <c r="H830" s="3"/>
      <c r="I830" s="3"/>
    </row>
    <row r="831" spans="8:9" x14ac:dyDescent="0.2">
      <c r="H831" s="3"/>
      <c r="I831" s="3"/>
    </row>
    <row r="832" spans="8:9" x14ac:dyDescent="0.2">
      <c r="H832" s="3"/>
      <c r="I832" s="3"/>
    </row>
    <row r="833" spans="8:9" x14ac:dyDescent="0.2">
      <c r="H833" s="3"/>
      <c r="I833" s="3"/>
    </row>
    <row r="834" spans="8:9" x14ac:dyDescent="0.2">
      <c r="H834" s="3"/>
      <c r="I834" s="3"/>
    </row>
    <row r="835" spans="8:9" x14ac:dyDescent="0.2">
      <c r="H835" s="3"/>
      <c r="I835" s="3"/>
    </row>
    <row r="836" spans="8:9" x14ac:dyDescent="0.2">
      <c r="H836" s="3"/>
      <c r="I836" s="3"/>
    </row>
    <row r="837" spans="8:9" x14ac:dyDescent="0.2">
      <c r="H837" s="3"/>
      <c r="I837" s="3"/>
    </row>
    <row r="838" spans="8:9" x14ac:dyDescent="0.2">
      <c r="H838" s="3"/>
      <c r="I838" s="3"/>
    </row>
    <row r="839" spans="8:9" x14ac:dyDescent="0.2">
      <c r="H839" s="3"/>
      <c r="I839" s="3"/>
    </row>
    <row r="840" spans="8:9" x14ac:dyDescent="0.2">
      <c r="H840" s="3"/>
      <c r="I840" s="3"/>
    </row>
    <row r="841" spans="8:9" x14ac:dyDescent="0.2">
      <c r="H841" s="3"/>
      <c r="I841" s="3"/>
    </row>
    <row r="842" spans="8:9" x14ac:dyDescent="0.2">
      <c r="H842" s="3"/>
      <c r="I842" s="3"/>
    </row>
    <row r="843" spans="8:9" x14ac:dyDescent="0.2">
      <c r="H843" s="3"/>
      <c r="I843" s="3"/>
    </row>
    <row r="844" spans="8:9" x14ac:dyDescent="0.2">
      <c r="H844" s="3"/>
      <c r="I844" s="3"/>
    </row>
    <row r="845" spans="8:9" x14ac:dyDescent="0.2">
      <c r="H845" s="3"/>
      <c r="I845" s="3"/>
    </row>
    <row r="846" spans="8:9" x14ac:dyDescent="0.2">
      <c r="H846" s="3"/>
      <c r="I846" s="3"/>
    </row>
    <row r="847" spans="8:9" x14ac:dyDescent="0.2">
      <c r="H847" s="3"/>
      <c r="I847" s="3"/>
    </row>
    <row r="848" spans="8:9" x14ac:dyDescent="0.2">
      <c r="H848" s="3"/>
      <c r="I848" s="3"/>
    </row>
    <row r="849" spans="8:9" x14ac:dyDescent="0.2">
      <c r="H849" s="3"/>
      <c r="I849" s="3"/>
    </row>
    <row r="850" spans="8:9" x14ac:dyDescent="0.2">
      <c r="H850" s="3"/>
      <c r="I850" s="3"/>
    </row>
    <row r="851" spans="8:9" x14ac:dyDescent="0.2">
      <c r="H851" s="3"/>
      <c r="I851" s="3"/>
    </row>
    <row r="852" spans="8:9" x14ac:dyDescent="0.2">
      <c r="H852" s="3"/>
      <c r="I852" s="3"/>
    </row>
    <row r="853" spans="8:9" x14ac:dyDescent="0.2">
      <c r="H853" s="3"/>
      <c r="I853" s="3"/>
    </row>
    <row r="854" spans="8:9" x14ac:dyDescent="0.2">
      <c r="H854" s="3"/>
      <c r="I854" s="3"/>
    </row>
    <row r="855" spans="8:9" x14ac:dyDescent="0.2">
      <c r="H855" s="3"/>
      <c r="I855" s="3"/>
    </row>
    <row r="856" spans="8:9" x14ac:dyDescent="0.2">
      <c r="H856" s="3"/>
      <c r="I856" s="3"/>
    </row>
    <row r="857" spans="8:9" x14ac:dyDescent="0.2">
      <c r="H857" s="3"/>
      <c r="I857" s="3"/>
    </row>
    <row r="858" spans="8:9" x14ac:dyDescent="0.2">
      <c r="H858" s="3"/>
      <c r="I858" s="3"/>
    </row>
    <row r="859" spans="8:9" x14ac:dyDescent="0.2">
      <c r="H859" s="3"/>
      <c r="I859" s="3"/>
    </row>
    <row r="860" spans="8:9" x14ac:dyDescent="0.2">
      <c r="H860" s="3"/>
      <c r="I860" s="3"/>
    </row>
    <row r="861" spans="8:9" x14ac:dyDescent="0.2">
      <c r="H861" s="3"/>
      <c r="I861" s="3"/>
    </row>
    <row r="862" spans="8:9" x14ac:dyDescent="0.2">
      <c r="H862" s="3"/>
      <c r="I862" s="3"/>
    </row>
    <row r="863" spans="8:9" x14ac:dyDescent="0.2">
      <c r="H863" s="3"/>
      <c r="I863" s="3"/>
    </row>
    <row r="864" spans="8:9" x14ac:dyDescent="0.2">
      <c r="H864" s="3"/>
      <c r="I864" s="3"/>
    </row>
    <row r="865" spans="8:9" x14ac:dyDescent="0.2">
      <c r="H865" s="3"/>
      <c r="I865" s="3"/>
    </row>
    <row r="866" spans="8:9" x14ac:dyDescent="0.2">
      <c r="H866" s="3"/>
      <c r="I866" s="3"/>
    </row>
    <row r="867" spans="8:9" x14ac:dyDescent="0.2">
      <c r="H867" s="3"/>
      <c r="I867" s="3"/>
    </row>
    <row r="868" spans="8:9" x14ac:dyDescent="0.2">
      <c r="H868" s="3"/>
      <c r="I868" s="3"/>
    </row>
    <row r="869" spans="8:9" x14ac:dyDescent="0.2">
      <c r="H869" s="3"/>
      <c r="I869" s="3"/>
    </row>
    <row r="870" spans="8:9" x14ac:dyDescent="0.2">
      <c r="H870" s="3"/>
      <c r="I870" s="3"/>
    </row>
    <row r="871" spans="8:9" x14ac:dyDescent="0.2">
      <c r="H871" s="3"/>
      <c r="I871" s="3"/>
    </row>
    <row r="872" spans="8:9" x14ac:dyDescent="0.2">
      <c r="H872" s="3"/>
      <c r="I872" s="3"/>
    </row>
    <row r="873" spans="8:9" x14ac:dyDescent="0.2">
      <c r="H873" s="3"/>
      <c r="I873" s="3"/>
    </row>
    <row r="874" spans="8:9" x14ac:dyDescent="0.2">
      <c r="H874" s="3"/>
      <c r="I874" s="3"/>
    </row>
    <row r="875" spans="8:9" x14ac:dyDescent="0.2">
      <c r="H875" s="3"/>
      <c r="I875" s="3"/>
    </row>
    <row r="876" spans="8:9" x14ac:dyDescent="0.2">
      <c r="H876" s="3"/>
      <c r="I876" s="3"/>
    </row>
    <row r="877" spans="8:9" x14ac:dyDescent="0.2">
      <c r="H877" s="3"/>
      <c r="I877" s="3"/>
    </row>
    <row r="878" spans="8:9" x14ac:dyDescent="0.2">
      <c r="H878" s="3"/>
      <c r="I878" s="3"/>
    </row>
    <row r="879" spans="8:9" x14ac:dyDescent="0.2">
      <c r="H879" s="3"/>
      <c r="I879" s="3"/>
    </row>
    <row r="880" spans="8:9" x14ac:dyDescent="0.2">
      <c r="H880" s="3"/>
      <c r="I880" s="3"/>
    </row>
    <row r="881" spans="8:9" x14ac:dyDescent="0.2">
      <c r="H881" s="3"/>
      <c r="I881" s="3"/>
    </row>
    <row r="882" spans="8:9" x14ac:dyDescent="0.2">
      <c r="H882" s="3"/>
      <c r="I882" s="3"/>
    </row>
    <row r="883" spans="8:9" x14ac:dyDescent="0.2">
      <c r="H883" s="3"/>
      <c r="I883" s="3"/>
    </row>
    <row r="884" spans="8:9" x14ac:dyDescent="0.2">
      <c r="H884" s="3"/>
      <c r="I884" s="3"/>
    </row>
    <row r="885" spans="8:9" x14ac:dyDescent="0.2">
      <c r="H885" s="3"/>
      <c r="I885" s="3"/>
    </row>
    <row r="886" spans="8:9" x14ac:dyDescent="0.2">
      <c r="H886" s="3"/>
      <c r="I886" s="3"/>
    </row>
    <row r="887" spans="8:9" x14ac:dyDescent="0.2">
      <c r="H887" s="3"/>
      <c r="I887" s="3"/>
    </row>
    <row r="888" spans="8:9" x14ac:dyDescent="0.2">
      <c r="H888" s="3"/>
      <c r="I888" s="3"/>
    </row>
    <row r="889" spans="8:9" x14ac:dyDescent="0.2">
      <c r="H889" s="3"/>
      <c r="I889" s="3"/>
    </row>
    <row r="890" spans="8:9" x14ac:dyDescent="0.2">
      <c r="H890" s="3"/>
      <c r="I890" s="3"/>
    </row>
    <row r="891" spans="8:9" x14ac:dyDescent="0.2">
      <c r="H891" s="3"/>
      <c r="I891" s="3"/>
    </row>
    <row r="892" spans="8:9" x14ac:dyDescent="0.2">
      <c r="H892" s="3"/>
      <c r="I892" s="3"/>
    </row>
    <row r="893" spans="8:9" x14ac:dyDescent="0.2">
      <c r="H893" s="3"/>
      <c r="I893" s="3"/>
    </row>
    <row r="894" spans="8:9" x14ac:dyDescent="0.2">
      <c r="H894" s="3"/>
      <c r="I894" s="3"/>
    </row>
    <row r="895" spans="8:9" x14ac:dyDescent="0.2">
      <c r="H895" s="3"/>
      <c r="I895" s="3"/>
    </row>
    <row r="896" spans="8:9" x14ac:dyDescent="0.2">
      <c r="H896" s="3"/>
      <c r="I896" s="3"/>
    </row>
    <row r="897" spans="8:9" x14ac:dyDescent="0.2">
      <c r="H897" s="3"/>
      <c r="I897" s="3"/>
    </row>
    <row r="898" spans="8:9" x14ac:dyDescent="0.2">
      <c r="H898" s="3"/>
      <c r="I898" s="3"/>
    </row>
    <row r="899" spans="8:9" x14ac:dyDescent="0.2">
      <c r="H899" s="3"/>
      <c r="I899" s="3"/>
    </row>
    <row r="900" spans="8:9" x14ac:dyDescent="0.2">
      <c r="H900" s="3"/>
      <c r="I900" s="3"/>
    </row>
    <row r="901" spans="8:9" x14ac:dyDescent="0.2">
      <c r="H901" s="3"/>
      <c r="I901" s="3"/>
    </row>
    <row r="902" spans="8:9" x14ac:dyDescent="0.2">
      <c r="H902" s="3"/>
      <c r="I902" s="3"/>
    </row>
    <row r="903" spans="8:9" x14ac:dyDescent="0.2">
      <c r="H903" s="3"/>
      <c r="I903" s="3"/>
    </row>
    <row r="904" spans="8:9" x14ac:dyDescent="0.2">
      <c r="H904" s="3"/>
      <c r="I904" s="3"/>
    </row>
    <row r="905" spans="8:9" x14ac:dyDescent="0.2">
      <c r="H905" s="3"/>
      <c r="I905" s="3"/>
    </row>
    <row r="906" spans="8:9" x14ac:dyDescent="0.2">
      <c r="H906" s="3"/>
      <c r="I906" s="3"/>
    </row>
    <row r="907" spans="8:9" x14ac:dyDescent="0.2">
      <c r="H907" s="3"/>
      <c r="I907" s="3"/>
    </row>
    <row r="908" spans="8:9" x14ac:dyDescent="0.2">
      <c r="H908" s="3"/>
      <c r="I908" s="3"/>
    </row>
    <row r="909" spans="8:9" x14ac:dyDescent="0.2">
      <c r="H909" s="3"/>
      <c r="I909" s="3"/>
    </row>
    <row r="910" spans="8:9" x14ac:dyDescent="0.2">
      <c r="H910" s="3"/>
      <c r="I910" s="3"/>
    </row>
    <row r="911" spans="8:9" x14ac:dyDescent="0.2">
      <c r="H911" s="3"/>
      <c r="I911" s="3"/>
    </row>
    <row r="912" spans="8:9" x14ac:dyDescent="0.2">
      <c r="H912" s="3"/>
      <c r="I912" s="3"/>
    </row>
    <row r="913" spans="8:9" x14ac:dyDescent="0.2">
      <c r="H913" s="3"/>
      <c r="I913" s="3"/>
    </row>
    <row r="914" spans="8:9" x14ac:dyDescent="0.2">
      <c r="H914" s="3"/>
      <c r="I914" s="3"/>
    </row>
    <row r="915" spans="8:9" x14ac:dyDescent="0.2">
      <c r="H915" s="3"/>
      <c r="I915" s="3"/>
    </row>
    <row r="916" spans="8:9" x14ac:dyDescent="0.2">
      <c r="H916" s="3"/>
      <c r="I916" s="3"/>
    </row>
    <row r="917" spans="8:9" x14ac:dyDescent="0.2">
      <c r="H917" s="3"/>
      <c r="I917" s="3"/>
    </row>
    <row r="918" spans="8:9" x14ac:dyDescent="0.2">
      <c r="H918" s="3"/>
      <c r="I918" s="3"/>
    </row>
    <row r="919" spans="8:9" x14ac:dyDescent="0.2">
      <c r="H919" s="3"/>
      <c r="I919" s="3"/>
    </row>
    <row r="920" spans="8:9" x14ac:dyDescent="0.2">
      <c r="H920" s="3"/>
      <c r="I920" s="3"/>
    </row>
    <row r="921" spans="8:9" x14ac:dyDescent="0.2">
      <c r="H921" s="3"/>
      <c r="I921" s="3"/>
    </row>
    <row r="922" spans="8:9" x14ac:dyDescent="0.2">
      <c r="H922" s="3"/>
      <c r="I922" s="3"/>
    </row>
    <row r="923" spans="8:9" x14ac:dyDescent="0.2">
      <c r="H923" s="3"/>
      <c r="I923" s="3"/>
    </row>
    <row r="924" spans="8:9" x14ac:dyDescent="0.2">
      <c r="H924" s="3"/>
      <c r="I924" s="3"/>
    </row>
    <row r="925" spans="8:9" x14ac:dyDescent="0.2">
      <c r="H925" s="3"/>
      <c r="I925" s="3"/>
    </row>
    <row r="926" spans="8:9" x14ac:dyDescent="0.2">
      <c r="H926" s="3"/>
      <c r="I926" s="3"/>
    </row>
    <row r="927" spans="8:9" x14ac:dyDescent="0.2">
      <c r="H927" s="3"/>
      <c r="I927" s="3"/>
    </row>
    <row r="928" spans="8:9" x14ac:dyDescent="0.2">
      <c r="H928" s="3"/>
      <c r="I928" s="3"/>
    </row>
    <row r="929" spans="8:9" x14ac:dyDescent="0.2">
      <c r="H929" s="3"/>
      <c r="I929" s="3"/>
    </row>
    <row r="930" spans="8:9" x14ac:dyDescent="0.2">
      <c r="H930" s="3"/>
      <c r="I930" s="3"/>
    </row>
    <row r="931" spans="8:9" x14ac:dyDescent="0.2">
      <c r="H931" s="3"/>
      <c r="I931" s="3"/>
    </row>
    <row r="932" spans="8:9" x14ac:dyDescent="0.2">
      <c r="H932" s="3"/>
      <c r="I932" s="3"/>
    </row>
    <row r="933" spans="8:9" x14ac:dyDescent="0.2">
      <c r="H933" s="3"/>
      <c r="I933" s="3"/>
    </row>
    <row r="934" spans="8:9" x14ac:dyDescent="0.2">
      <c r="H934" s="3"/>
      <c r="I934" s="3"/>
    </row>
    <row r="935" spans="8:9" x14ac:dyDescent="0.2">
      <c r="H935" s="3"/>
      <c r="I935" s="3"/>
    </row>
    <row r="936" spans="8:9" x14ac:dyDescent="0.2">
      <c r="H936" s="3"/>
      <c r="I936" s="3"/>
    </row>
    <row r="937" spans="8:9" x14ac:dyDescent="0.2">
      <c r="H937" s="3"/>
      <c r="I937" s="3"/>
    </row>
    <row r="938" spans="8:9" x14ac:dyDescent="0.2">
      <c r="H938" s="3"/>
      <c r="I938" s="3"/>
    </row>
    <row r="939" spans="8:9" x14ac:dyDescent="0.2">
      <c r="H939" s="3"/>
      <c r="I939" s="3"/>
    </row>
    <row r="940" spans="8:9" x14ac:dyDescent="0.2">
      <c r="H940" s="3"/>
      <c r="I940" s="3"/>
    </row>
    <row r="941" spans="8:9" x14ac:dyDescent="0.2">
      <c r="H941" s="3"/>
      <c r="I941" s="3"/>
    </row>
    <row r="942" spans="8:9" x14ac:dyDescent="0.2">
      <c r="H942" s="3"/>
      <c r="I942" s="3"/>
    </row>
    <row r="943" spans="8:9" x14ac:dyDescent="0.2">
      <c r="H943" s="3"/>
      <c r="I943" s="3"/>
    </row>
    <row r="944" spans="8:9" x14ac:dyDescent="0.2">
      <c r="H944" s="3"/>
      <c r="I944" s="3"/>
    </row>
    <row r="945" spans="8:9" x14ac:dyDescent="0.2">
      <c r="H945" s="3"/>
      <c r="I945" s="3"/>
    </row>
    <row r="946" spans="8:9" x14ac:dyDescent="0.2">
      <c r="H946" s="3"/>
      <c r="I946" s="3"/>
    </row>
    <row r="947" spans="8:9" x14ac:dyDescent="0.2">
      <c r="H947" s="3"/>
      <c r="I947" s="3"/>
    </row>
    <row r="948" spans="8:9" x14ac:dyDescent="0.2">
      <c r="H948" s="3"/>
      <c r="I948" s="3"/>
    </row>
    <row r="949" spans="8:9" x14ac:dyDescent="0.2">
      <c r="H949" s="3"/>
      <c r="I949" s="3"/>
    </row>
    <row r="950" spans="8:9" x14ac:dyDescent="0.2">
      <c r="H950" s="3"/>
      <c r="I950" s="3"/>
    </row>
    <row r="951" spans="8:9" x14ac:dyDescent="0.2">
      <c r="H951" s="3"/>
      <c r="I951" s="3"/>
    </row>
    <row r="952" spans="8:9" x14ac:dyDescent="0.2">
      <c r="H952" s="3"/>
      <c r="I952" s="3"/>
    </row>
    <row r="953" spans="8:9" x14ac:dyDescent="0.2">
      <c r="H953" s="3"/>
      <c r="I953" s="3"/>
    </row>
    <row r="954" spans="8:9" x14ac:dyDescent="0.2">
      <c r="H954" s="3"/>
      <c r="I954" s="3"/>
    </row>
    <row r="955" spans="8:9" x14ac:dyDescent="0.2">
      <c r="H955" s="3"/>
      <c r="I955" s="3"/>
    </row>
    <row r="956" spans="8:9" x14ac:dyDescent="0.2">
      <c r="H956" s="3"/>
      <c r="I956" s="3"/>
    </row>
    <row r="957" spans="8:9" x14ac:dyDescent="0.2">
      <c r="H957" s="3"/>
      <c r="I957" s="3"/>
    </row>
    <row r="958" spans="8:9" x14ac:dyDescent="0.2">
      <c r="H958" s="3"/>
      <c r="I958" s="3"/>
    </row>
    <row r="959" spans="8:9" x14ac:dyDescent="0.2">
      <c r="H959" s="3"/>
      <c r="I959" s="3"/>
    </row>
    <row r="960" spans="8:9" x14ac:dyDescent="0.2">
      <c r="H960" s="3"/>
      <c r="I960" s="3"/>
    </row>
    <row r="961" spans="8:9" x14ac:dyDescent="0.2">
      <c r="H961" s="3"/>
      <c r="I961" s="3"/>
    </row>
    <row r="962" spans="8:9" x14ac:dyDescent="0.2">
      <c r="H962" s="3"/>
      <c r="I962" s="3"/>
    </row>
    <row r="963" spans="8:9" x14ac:dyDescent="0.2">
      <c r="H963" s="3"/>
      <c r="I963" s="3"/>
    </row>
    <row r="964" spans="8:9" x14ac:dyDescent="0.2">
      <c r="H964" s="3"/>
      <c r="I964" s="3"/>
    </row>
    <row r="965" spans="8:9" x14ac:dyDescent="0.2">
      <c r="H965" s="3"/>
      <c r="I965" s="3"/>
    </row>
    <row r="966" spans="8:9" x14ac:dyDescent="0.2">
      <c r="H966" s="3"/>
      <c r="I966" s="3"/>
    </row>
    <row r="967" spans="8:9" x14ac:dyDescent="0.2">
      <c r="H967" s="3"/>
      <c r="I967" s="3"/>
    </row>
    <row r="968" spans="8:9" x14ac:dyDescent="0.2">
      <c r="H968" s="3"/>
      <c r="I968" s="3"/>
    </row>
    <row r="969" spans="8:9" x14ac:dyDescent="0.2">
      <c r="H969" s="3"/>
      <c r="I969" s="3"/>
    </row>
    <row r="970" spans="8:9" x14ac:dyDescent="0.2">
      <c r="H970" s="3"/>
      <c r="I970" s="3"/>
    </row>
    <row r="971" spans="8:9" x14ac:dyDescent="0.2">
      <c r="H971" s="3"/>
      <c r="I971" s="3"/>
    </row>
    <row r="972" spans="8:9" x14ac:dyDescent="0.2">
      <c r="H972" s="3"/>
      <c r="I972" s="3"/>
    </row>
    <row r="973" spans="8:9" x14ac:dyDescent="0.2">
      <c r="H973" s="3"/>
      <c r="I973" s="3"/>
    </row>
    <row r="974" spans="8:9" x14ac:dyDescent="0.2">
      <c r="H974" s="3"/>
      <c r="I974" s="3"/>
    </row>
    <row r="975" spans="8:9" x14ac:dyDescent="0.2">
      <c r="H975" s="3"/>
      <c r="I975" s="3"/>
    </row>
    <row r="976" spans="8:9" x14ac:dyDescent="0.2">
      <c r="H976" s="3"/>
      <c r="I976" s="3"/>
    </row>
    <row r="977" spans="8:9" x14ac:dyDescent="0.2">
      <c r="H977" s="3"/>
      <c r="I977" s="3"/>
    </row>
    <row r="978" spans="8:9" x14ac:dyDescent="0.2">
      <c r="H978" s="3"/>
      <c r="I978" s="3"/>
    </row>
    <row r="979" spans="8:9" x14ac:dyDescent="0.2">
      <c r="H979" s="3"/>
      <c r="I979" s="3"/>
    </row>
    <row r="980" spans="8:9" x14ac:dyDescent="0.2">
      <c r="H980" s="3"/>
      <c r="I980" s="3"/>
    </row>
    <row r="981" spans="8:9" x14ac:dyDescent="0.2">
      <c r="H981" s="3"/>
      <c r="I981" s="3"/>
    </row>
    <row r="982" spans="8:9" x14ac:dyDescent="0.2">
      <c r="H982" s="3"/>
      <c r="I982" s="3"/>
    </row>
    <row r="983" spans="8:9" x14ac:dyDescent="0.2">
      <c r="H983" s="3"/>
      <c r="I983" s="3"/>
    </row>
    <row r="984" spans="8:9" x14ac:dyDescent="0.2">
      <c r="H984" s="3"/>
      <c r="I984" s="3"/>
    </row>
    <row r="985" spans="8:9" x14ac:dyDescent="0.2">
      <c r="H985" s="3"/>
      <c r="I985" s="3"/>
    </row>
  </sheetData>
  <hyperlinks>
    <hyperlink ref="C15" r:id="rId1" display="https://github.com/openmhealth/schemas/blob/master/schema/omh/temporal-relationship-to-physical-activity-1.0.json" xr:uid="{206F8E8F-DE83-7C44-BD8C-A4F2FBE6AE50}"/>
    <hyperlink ref="C20" r:id="rId2" display="https://github.com/openmhealth/schemas/blob/master/schema/omh/temporal-relationship-to-sleep-1.0.json" xr:uid="{4107A8B2-F1C6-B648-A920-5669C0047F59}"/>
    <hyperlink ref="C5" r:id="rId3" display="https://github.com/openmhealth/schemas/blob/master/schema/omh/unit-value-1.0.json" xr:uid="{C1293320-08D0-D24C-A5B7-2C71C31D2B04}"/>
    <hyperlink ref="J19" location="component_mapping_table!A1" display="component_mapping_table" xr:uid="{B0DD8D95-D5B3-6943-9D0B-10013029AC0F}"/>
    <hyperlink ref="J20" location="component_mapping_table!A1" display="component_mapping_table" xr:uid="{48CDF085-8A3B-3A43-8A8C-B8D227B2518F}"/>
    <hyperlink ref="C12" r:id="rId4" xr:uid="{B35BFCED-281E-114D-A177-5739E8717514}"/>
    <hyperlink ref="C10" r:id="rId5" xr:uid="{2CB7D2FC-42C5-7D4C-9033-9108F0B0528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0FD7D-0C95-594C-9171-9D63BC308D93}">
  <dimension ref="A1:T20"/>
  <sheetViews>
    <sheetView zoomScale="150" zoomScaleNormal="150" workbookViewId="0">
      <selection activeCell="B11" sqref="B11"/>
    </sheetView>
    <sheetView workbookViewId="1"/>
  </sheetViews>
  <sheetFormatPr baseColWidth="10" defaultRowHeight="16" x14ac:dyDescent="0.2"/>
  <cols>
    <col min="1" max="1" width="5.83203125" customWidth="1"/>
    <col min="2" max="2" width="46.5" customWidth="1"/>
    <col min="3" max="3" width="20" hidden="1" customWidth="1"/>
    <col min="4" max="4" width="13.5" hidden="1" customWidth="1"/>
    <col min="5" max="5" width="21.5" hidden="1" customWidth="1"/>
    <col min="6" max="6" width="9.6640625" hidden="1" customWidth="1"/>
    <col min="7" max="7" width="49.5" customWidth="1"/>
    <col min="8" max="9" width="32.1640625" hidden="1" customWidth="1"/>
    <col min="10" max="10" width="37" customWidth="1"/>
    <col min="11" max="11" width="48.5" customWidth="1"/>
  </cols>
  <sheetData>
    <row r="1" spans="1:20" ht="16" customHeight="1" x14ac:dyDescent="0.2">
      <c r="A1" s="23" t="s">
        <v>158</v>
      </c>
      <c r="B1" s="24"/>
      <c r="C1" s="24"/>
      <c r="D1" s="24"/>
      <c r="E1" s="24"/>
      <c r="F1" s="25"/>
      <c r="G1" s="26" t="s">
        <v>1</v>
      </c>
      <c r="H1" s="26"/>
      <c r="I1" s="26"/>
      <c r="J1" s="24"/>
      <c r="K1" s="22" t="s">
        <v>2</v>
      </c>
    </row>
    <row r="2" spans="1:20" x14ac:dyDescent="0.2">
      <c r="A2" t="s">
        <v>3</v>
      </c>
      <c r="B2" s="29" t="str">
        <f>A1&amp;" Element"</f>
        <v>OMH Body Temperature Element</v>
      </c>
      <c r="C2" t="s">
        <v>4</v>
      </c>
      <c r="D2" t="s">
        <v>5</v>
      </c>
      <c r="E2" t="s">
        <v>6</v>
      </c>
      <c r="G2" t="s">
        <v>7</v>
      </c>
      <c r="H2" s="8" t="s">
        <v>8</v>
      </c>
      <c r="I2" s="8" t="s">
        <v>5</v>
      </c>
      <c r="J2" t="s">
        <v>9</v>
      </c>
      <c r="K2" t="s">
        <v>2</v>
      </c>
    </row>
    <row r="3" spans="1:20" ht="70" x14ac:dyDescent="0.2">
      <c r="A3" s="2">
        <v>1</v>
      </c>
      <c r="B3" s="14" t="s">
        <v>161</v>
      </c>
      <c r="C3" s="10" t="s">
        <v>11</v>
      </c>
      <c r="D3" s="3"/>
      <c r="E3" s="11" t="s">
        <v>169</v>
      </c>
      <c r="F3" s="3"/>
      <c r="G3" s="12" t="s">
        <v>13</v>
      </c>
      <c r="H3" t="s">
        <v>143</v>
      </c>
      <c r="I3" s="3"/>
      <c r="J3" s="3"/>
      <c r="K3" s="13"/>
    </row>
    <row r="4" spans="1:20" ht="17" thickBot="1" x14ac:dyDescent="0.25">
      <c r="A4" s="2" t="s">
        <v>111</v>
      </c>
      <c r="B4" s="17" t="s">
        <v>135</v>
      </c>
      <c r="C4" s="14" t="s">
        <v>77</v>
      </c>
      <c r="D4" s="7" t="s">
        <v>16</v>
      </c>
      <c r="E4" s="11" t="s">
        <v>170</v>
      </c>
      <c r="F4" s="3"/>
      <c r="G4" s="12" t="s">
        <v>79</v>
      </c>
      <c r="H4" s="7" t="s">
        <v>80</v>
      </c>
      <c r="I4" s="7" t="s">
        <v>16</v>
      </c>
      <c r="J4" s="16"/>
      <c r="K4" s="13" t="s">
        <v>120</v>
      </c>
    </row>
    <row r="5" spans="1:20" ht="17" thickBot="1" x14ac:dyDescent="0.25">
      <c r="A5" s="2" t="s">
        <v>112</v>
      </c>
      <c r="B5" s="17" t="s">
        <v>136</v>
      </c>
      <c r="C5" s="17" t="s">
        <v>114</v>
      </c>
      <c r="D5" s="7" t="s">
        <v>16</v>
      </c>
      <c r="E5" s="11" t="s">
        <v>171</v>
      </c>
      <c r="F5" s="3"/>
      <c r="G5" s="1" t="s">
        <v>126</v>
      </c>
      <c r="H5" s="3" t="s">
        <v>122</v>
      </c>
      <c r="I5" s="3" t="s">
        <v>27</v>
      </c>
      <c r="J5" s="5"/>
      <c r="K5" s="4" t="str">
        <f>"1:1 mapping of  "&amp;C5</f>
        <v>1:1 mapping of  number</v>
      </c>
    </row>
    <row r="6" spans="1:20" ht="17" thickBot="1" x14ac:dyDescent="0.25">
      <c r="A6" s="2" t="s">
        <v>113</v>
      </c>
      <c r="B6" s="17" t="s">
        <v>137</v>
      </c>
      <c r="C6" s="17" t="s">
        <v>15</v>
      </c>
      <c r="D6" s="7" t="s">
        <v>16</v>
      </c>
      <c r="E6" s="11" t="s">
        <v>172</v>
      </c>
      <c r="F6" s="3"/>
      <c r="G6" s="1" t="s">
        <v>127</v>
      </c>
      <c r="H6" t="s">
        <v>15</v>
      </c>
      <c r="I6" s="7" t="s">
        <v>27</v>
      </c>
      <c r="J6" s="9"/>
      <c r="K6" s="4" t="str">
        <f>"1:1 mapping of  "&amp;C6</f>
        <v>1:1 mapping of  string</v>
      </c>
    </row>
    <row r="7" spans="1:20" ht="17" thickBot="1" x14ac:dyDescent="0.25">
      <c r="A7" s="2" t="s">
        <v>128</v>
      </c>
      <c r="B7" s="11"/>
      <c r="C7" s="17"/>
      <c r="D7" s="7"/>
      <c r="E7" s="11"/>
      <c r="F7" s="3"/>
      <c r="G7" s="17" t="s">
        <v>130</v>
      </c>
      <c r="H7" t="s">
        <v>57</v>
      </c>
      <c r="I7" s="7" t="s">
        <v>27</v>
      </c>
      <c r="J7" s="5" t="s">
        <v>131</v>
      </c>
      <c r="K7" s="4" t="str">
        <f>"fixed to '"&amp;J7&amp;"'"</f>
        <v>fixed to 'http://unitsofmeasure.org'</v>
      </c>
    </row>
    <row r="8" spans="1:20" ht="28" x14ac:dyDescent="0.2">
      <c r="A8" s="2" t="s">
        <v>129</v>
      </c>
      <c r="B8" s="11"/>
      <c r="C8" s="17"/>
      <c r="D8" s="7"/>
      <c r="E8" s="11"/>
      <c r="F8" s="3"/>
      <c r="G8" s="7" t="s">
        <v>132</v>
      </c>
      <c r="H8" s="27" t="s">
        <v>15</v>
      </c>
      <c r="I8" s="7" t="s">
        <v>27</v>
      </c>
      <c r="J8" s="9" t="s">
        <v>267</v>
      </c>
      <c r="K8" s="4" t="s">
        <v>133</v>
      </c>
    </row>
    <row r="9" spans="1:20" ht="28" x14ac:dyDescent="0.2">
      <c r="A9" s="2">
        <v>3</v>
      </c>
      <c r="B9" s="17" t="s">
        <v>81</v>
      </c>
      <c r="C9" s="18" t="s">
        <v>82</v>
      </c>
      <c r="D9" s="7" t="s">
        <v>27</v>
      </c>
      <c r="E9" s="11" t="s">
        <v>125</v>
      </c>
      <c r="F9" s="3"/>
      <c r="G9" s="19" t="s">
        <v>115</v>
      </c>
      <c r="H9" s="17" t="s">
        <v>116</v>
      </c>
      <c r="I9" s="7" t="s">
        <v>27</v>
      </c>
      <c r="J9" s="3"/>
      <c r="K9" s="13" t="s">
        <v>119</v>
      </c>
    </row>
    <row r="10" spans="1:20" ht="28" x14ac:dyDescent="0.2">
      <c r="A10" s="2">
        <v>5</v>
      </c>
      <c r="B10" s="17" t="s">
        <v>86</v>
      </c>
      <c r="C10" s="17" t="s">
        <v>19</v>
      </c>
      <c r="D10" s="7" t="s">
        <v>27</v>
      </c>
      <c r="E10" s="11" t="s">
        <v>87</v>
      </c>
      <c r="F10" s="17"/>
      <c r="G10" s="19" t="s">
        <v>88</v>
      </c>
      <c r="H10" s="7" t="s">
        <v>15</v>
      </c>
      <c r="I10" s="7" t="s">
        <v>27</v>
      </c>
      <c r="J10" s="3"/>
      <c r="K10" s="4" t="str">
        <f>"1:1 mapping of  "&amp;B10</f>
        <v>1:1 mapping of  body.effective_time_frame.date_time</v>
      </c>
    </row>
    <row r="11" spans="1:20" ht="224" x14ac:dyDescent="0.2">
      <c r="A11" s="2">
        <v>4</v>
      </c>
      <c r="B11" t="s">
        <v>83</v>
      </c>
      <c r="C11" s="20" t="s">
        <v>84</v>
      </c>
      <c r="D11" s="7" t="s">
        <v>16</v>
      </c>
      <c r="E11" s="11" t="s">
        <v>85</v>
      </c>
      <c r="F11" s="3"/>
      <c r="G11" s="19" t="s">
        <v>117</v>
      </c>
      <c r="H11" s="3" t="s">
        <v>118</v>
      </c>
      <c r="I11" s="7" t="s">
        <v>27</v>
      </c>
      <c r="J11" s="3"/>
      <c r="K11" s="13" t="s">
        <v>121</v>
      </c>
    </row>
    <row r="12" spans="1:20" ht="28" x14ac:dyDescent="0.2">
      <c r="A12" s="2" t="s">
        <v>144</v>
      </c>
      <c r="B12" s="17" t="s">
        <v>90</v>
      </c>
      <c r="C12" s="17" t="s">
        <v>19</v>
      </c>
      <c r="D12" s="7" t="s">
        <v>27</v>
      </c>
      <c r="E12" s="11" t="s">
        <v>87</v>
      </c>
      <c r="F12" s="17"/>
      <c r="G12" s="19" t="s">
        <v>91</v>
      </c>
      <c r="H12" s="17" t="s">
        <v>89</v>
      </c>
      <c r="I12" s="7" t="s">
        <v>27</v>
      </c>
      <c r="J12" s="7"/>
      <c r="K12" s="4" t="str">
        <f t="shared" ref="K12:K13" si="0">"1:1 mapping of  "&amp;B12</f>
        <v>1:1 mapping of  body.effective_time_frame.time_interval.start_date_time</v>
      </c>
    </row>
    <row r="13" spans="1:20" ht="28" x14ac:dyDescent="0.2">
      <c r="A13" s="2" t="s">
        <v>148</v>
      </c>
      <c r="B13" t="s">
        <v>92</v>
      </c>
      <c r="C13" s="17" t="s">
        <v>19</v>
      </c>
      <c r="D13" s="7" t="s">
        <v>27</v>
      </c>
      <c r="E13" s="11" t="s">
        <v>87</v>
      </c>
      <c r="F13" s="17"/>
      <c r="G13" s="12" t="s">
        <v>93</v>
      </c>
      <c r="H13" s="17" t="s">
        <v>89</v>
      </c>
      <c r="I13" s="7" t="s">
        <v>27</v>
      </c>
      <c r="J13" s="7"/>
      <c r="K13" s="4" t="str">
        <f t="shared" si="0"/>
        <v>1:1 mapping of  body.effective_time_frame.time_interval.end_date_time</v>
      </c>
    </row>
    <row r="14" spans="1:20" ht="140" x14ac:dyDescent="0.2">
      <c r="A14" s="2" t="s">
        <v>144</v>
      </c>
      <c r="B14" s="17" t="s">
        <v>138</v>
      </c>
      <c r="C14" s="17" t="s">
        <v>15</v>
      </c>
      <c r="D14" s="7" t="s">
        <v>27</v>
      </c>
      <c r="E14" s="11" t="s">
        <v>139</v>
      </c>
      <c r="F14" s="17"/>
      <c r="G14" s="12" t="s">
        <v>140</v>
      </c>
      <c r="H14" s="3" t="s">
        <v>31</v>
      </c>
      <c r="I14" s="7" t="s">
        <v>27</v>
      </c>
      <c r="J14" s="7"/>
      <c r="K14" s="4" t="s">
        <v>149</v>
      </c>
      <c r="L14" s="3"/>
      <c r="M14" s="3"/>
      <c r="N14" s="3"/>
      <c r="O14" s="3"/>
      <c r="P14" s="3"/>
      <c r="Q14" s="3"/>
      <c r="R14" s="3"/>
      <c r="S14" s="3"/>
      <c r="T14" s="3"/>
    </row>
    <row r="15" spans="1:20" ht="42" x14ac:dyDescent="0.2">
      <c r="A15" s="2" t="s">
        <v>145</v>
      </c>
      <c r="B15" s="17"/>
      <c r="C15" s="17"/>
      <c r="D15" s="7"/>
      <c r="E15" s="11"/>
      <c r="F15" s="17"/>
      <c r="G15" s="28" t="s">
        <v>154</v>
      </c>
      <c r="H15" s="1" t="s">
        <v>57</v>
      </c>
      <c r="I15" s="2" t="s">
        <v>16</v>
      </c>
      <c r="J15" s="9" t="s">
        <v>268</v>
      </c>
      <c r="K15" s="4" t="s">
        <v>150</v>
      </c>
      <c r="L15" s="3"/>
      <c r="M15" s="3"/>
      <c r="N15" s="3"/>
      <c r="O15" s="3"/>
      <c r="P15" s="3"/>
      <c r="Q15" s="3"/>
      <c r="R15" s="3"/>
      <c r="S15" s="3"/>
    </row>
    <row r="16" spans="1:20" ht="42" x14ac:dyDescent="0.2">
      <c r="A16" s="2" t="s">
        <v>146</v>
      </c>
      <c r="B16" s="17"/>
      <c r="C16" s="17"/>
      <c r="D16" s="7"/>
      <c r="E16" s="11"/>
      <c r="F16" s="17"/>
      <c r="G16" s="1" t="s">
        <v>155</v>
      </c>
      <c r="H16" s="1" t="s">
        <v>55</v>
      </c>
      <c r="I16" s="2" t="s">
        <v>16</v>
      </c>
      <c r="J16" s="9" t="s">
        <v>269</v>
      </c>
      <c r="K16" s="4" t="s">
        <v>151</v>
      </c>
      <c r="L16" s="3"/>
      <c r="M16" s="3"/>
      <c r="N16" s="3"/>
      <c r="O16" s="3"/>
      <c r="P16" s="3"/>
      <c r="Q16" s="3"/>
      <c r="R16" s="3"/>
      <c r="S16" s="3"/>
    </row>
    <row r="17" spans="1:19" ht="42" x14ac:dyDescent="0.2">
      <c r="A17" s="2" t="s">
        <v>147</v>
      </c>
      <c r="B17" s="17"/>
      <c r="C17" s="17"/>
      <c r="D17" s="7"/>
      <c r="E17" s="11"/>
      <c r="F17" s="17"/>
      <c r="G17" s="1" t="s">
        <v>156</v>
      </c>
      <c r="H17" s="1" t="s">
        <v>152</v>
      </c>
      <c r="I17" s="1" t="s">
        <v>27</v>
      </c>
      <c r="J17" s="9" t="s">
        <v>270</v>
      </c>
      <c r="K17" s="4" t="s">
        <v>153</v>
      </c>
      <c r="L17" s="3"/>
      <c r="M17" s="3"/>
      <c r="N17" s="3"/>
      <c r="O17" s="3"/>
      <c r="P17" s="3"/>
      <c r="Q17" s="3"/>
      <c r="R17" s="3"/>
      <c r="S17" s="3"/>
    </row>
    <row r="18" spans="1:19" ht="252" x14ac:dyDescent="0.2">
      <c r="A18" s="2">
        <v>9</v>
      </c>
      <c r="B18" s="3" t="s">
        <v>95</v>
      </c>
      <c r="C18" s="21" t="s">
        <v>96</v>
      </c>
      <c r="D18" s="7" t="s">
        <v>27</v>
      </c>
      <c r="E18" s="11" t="s">
        <v>97</v>
      </c>
      <c r="F18" s="3"/>
      <c r="G18" s="12" t="s">
        <v>134</v>
      </c>
      <c r="H18" s="7" t="s">
        <v>142</v>
      </c>
      <c r="I18" s="7" t="s">
        <v>27</v>
      </c>
      <c r="J18" s="15"/>
      <c r="K18" s="4" t="s">
        <v>98</v>
      </c>
    </row>
    <row r="19" spans="1:19" ht="56" x14ac:dyDescent="0.2">
      <c r="A19" s="2">
        <v>10</v>
      </c>
      <c r="B19" s="3" t="s">
        <v>99</v>
      </c>
      <c r="C19" s="14" t="s">
        <v>100</v>
      </c>
      <c r="D19" s="7" t="s">
        <v>27</v>
      </c>
      <c r="E19" s="11" t="s">
        <v>101</v>
      </c>
      <c r="F19" s="3"/>
      <c r="G19" s="4" t="s">
        <v>102</v>
      </c>
      <c r="H19" s="7" t="s">
        <v>103</v>
      </c>
      <c r="I19" s="7" t="s">
        <v>41</v>
      </c>
      <c r="J19" s="15" t="s">
        <v>104</v>
      </c>
      <c r="K19" s="4" t="s">
        <v>105</v>
      </c>
    </row>
    <row r="20" spans="1:19" ht="56" x14ac:dyDescent="0.2">
      <c r="A20" s="2">
        <v>11</v>
      </c>
      <c r="B20" s="7" t="s">
        <v>106</v>
      </c>
      <c r="C20" s="14" t="s">
        <v>107</v>
      </c>
      <c r="D20" s="7" t="s">
        <v>27</v>
      </c>
      <c r="E20" s="11" t="s">
        <v>108</v>
      </c>
      <c r="F20" s="3"/>
      <c r="G20" s="4" t="s">
        <v>102</v>
      </c>
      <c r="H20" s="7" t="s">
        <v>103</v>
      </c>
      <c r="I20" s="7" t="s">
        <v>41</v>
      </c>
      <c r="J20" s="16" t="s">
        <v>104</v>
      </c>
      <c r="K20" s="4" t="s">
        <v>105</v>
      </c>
    </row>
  </sheetData>
  <hyperlinks>
    <hyperlink ref="C4" r:id="rId1" display="https://github.com/openmhealth/schemas/blob/master/schema/omh/unit-value-1.0.json" xr:uid="{DFD9D6AC-F503-5E49-9FA1-A3A65BAA78EF}"/>
    <hyperlink ref="C11" r:id="rId2" xr:uid="{DBC68212-089D-2E4C-A2A0-1AA1E31F919D}"/>
    <hyperlink ref="C9" r:id="rId3" xr:uid="{D7FACFCE-A5FC-924B-A5F8-96FB28DF42F3}"/>
    <hyperlink ref="J20" location="component_mapping_table!A1" display="component_mapping_table" xr:uid="{6488F48F-7674-6144-9631-4528396918A2}"/>
    <hyperlink ref="C20" r:id="rId4" display="https://github.com/openmhealth/schemas/blob/master/schema/omh/temporal-relationship-to-sleep-1.0.json" xr:uid="{2BD3CE83-E7F4-0043-963D-6BD6DCE3F420}"/>
    <hyperlink ref="J15" location="component_mapping_table!A1" display="OMH_FHIR_Concept_Maps['body.X']" xr:uid="{70F471B8-A7A5-9F49-95B5-1772897278AB}"/>
    <hyperlink ref="J16:J17" location="component_mapping_table!A1" display="OMH_FHIR_Concept_Maps['body.X']" xr:uid="{32606411-3757-D247-97A6-F010398EB668}"/>
    <hyperlink ref="J19" location="component_mapping_table!A1" display="component_mapping_table" xr:uid="{98E7A489-E284-F243-88A3-D7E631B2D36C}"/>
    <hyperlink ref="C18" r:id="rId5" display="https://github.com/openmhealth/schemas/blob/master/schema/omh/temporal-relationship-to-physical-activity-1.0.json" xr:uid="{F761C980-C9D7-C74A-A443-61AC46914622}"/>
    <hyperlink ref="B3" r:id="rId6" tooltip="body-temperature-2.0.json" display="https://github.com/openmhealth/schemas/blob/master/schema/omh/body-temperature-2.0.json" xr:uid="{2165B842-0A22-A842-9CC4-560E65E3F2C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77C8A-6F77-2848-9358-043ACD76B3BB}">
  <dimension ref="A1:U988"/>
  <sheetViews>
    <sheetView zoomScale="130" zoomScaleNormal="130" workbookViewId="0">
      <selection activeCell="A2" sqref="A2:K24"/>
    </sheetView>
    <sheetView workbookViewId="1"/>
  </sheetViews>
  <sheetFormatPr baseColWidth="10" defaultRowHeight="16" x14ac:dyDescent="0.2"/>
  <cols>
    <col min="1" max="1" width="5.83203125" customWidth="1"/>
    <col min="2" max="2" width="46.5" customWidth="1"/>
    <col min="3" max="3" width="20" hidden="1" customWidth="1"/>
    <col min="4" max="4" width="13.5" hidden="1" customWidth="1"/>
    <col min="5" max="5" width="21.5" hidden="1" customWidth="1"/>
    <col min="6" max="6" width="9.6640625" hidden="1" customWidth="1"/>
    <col min="7" max="7" width="54.6640625" customWidth="1"/>
    <col min="8" max="8" width="16" hidden="1" customWidth="1"/>
    <col min="9" max="9" width="12.5" hidden="1" customWidth="1"/>
    <col min="10" max="10" width="23.83203125" customWidth="1"/>
    <col min="11" max="11" width="48.5" customWidth="1"/>
  </cols>
  <sheetData>
    <row r="1" spans="1:19" ht="16" customHeight="1" x14ac:dyDescent="0.2">
      <c r="A1" s="23" t="s">
        <v>159</v>
      </c>
      <c r="B1" s="24"/>
      <c r="C1" s="24"/>
      <c r="D1" s="24"/>
      <c r="E1" s="24"/>
      <c r="F1" s="25"/>
      <c r="G1" s="26" t="s">
        <v>1</v>
      </c>
      <c r="H1" s="26"/>
      <c r="I1" s="26"/>
      <c r="J1" s="24"/>
      <c r="K1" s="22" t="s">
        <v>2</v>
      </c>
    </row>
    <row r="2" spans="1:19" x14ac:dyDescent="0.2">
      <c r="A2" t="s">
        <v>3</v>
      </c>
      <c r="B2" t="str">
        <f>A1&amp;" Element"</f>
        <v>OMH Blood Glucose Element</v>
      </c>
      <c r="C2" t="s">
        <v>4</v>
      </c>
      <c r="D2" t="s">
        <v>5</v>
      </c>
      <c r="E2" t="s">
        <v>6</v>
      </c>
      <c r="G2" t="s">
        <v>7</v>
      </c>
      <c r="H2" s="8" t="s">
        <v>8</v>
      </c>
      <c r="I2" s="8" t="s">
        <v>5</v>
      </c>
      <c r="J2" t="s">
        <v>9</v>
      </c>
      <c r="K2" t="s">
        <v>2</v>
      </c>
    </row>
    <row r="3" spans="1:19" ht="52" x14ac:dyDescent="0.2">
      <c r="A3" s="2">
        <v>1</v>
      </c>
      <c r="B3" s="14" t="s">
        <v>160</v>
      </c>
      <c r="C3" s="10" t="s">
        <v>11</v>
      </c>
      <c r="D3" s="3"/>
      <c r="E3" s="11" t="s">
        <v>168</v>
      </c>
      <c r="F3" s="3"/>
      <c r="G3" s="12" t="s">
        <v>13</v>
      </c>
      <c r="H3" t="s">
        <v>143</v>
      </c>
      <c r="I3" s="3"/>
      <c r="J3" s="3"/>
      <c r="K3" s="13"/>
    </row>
    <row r="4" spans="1:19" ht="17" thickBot="1" x14ac:dyDescent="0.25">
      <c r="A4" s="2" t="s">
        <v>111</v>
      </c>
      <c r="B4" s="11" t="s">
        <v>162</v>
      </c>
      <c r="C4" s="14" t="s">
        <v>77</v>
      </c>
      <c r="D4" s="7" t="s">
        <v>16</v>
      </c>
      <c r="E4" s="11" t="s">
        <v>165</v>
      </c>
      <c r="F4" s="3"/>
      <c r="G4" s="12" t="s">
        <v>79</v>
      </c>
      <c r="H4" s="7" t="s">
        <v>80</v>
      </c>
      <c r="I4" s="7" t="s">
        <v>16</v>
      </c>
      <c r="J4" s="16"/>
      <c r="K4" s="13" t="s">
        <v>120</v>
      </c>
    </row>
    <row r="5" spans="1:19" ht="17" thickBot="1" x14ac:dyDescent="0.25">
      <c r="A5" s="2" t="s">
        <v>112</v>
      </c>
      <c r="B5" s="11" t="s">
        <v>163</v>
      </c>
      <c r="C5" s="17" t="s">
        <v>114</v>
      </c>
      <c r="D5" s="7" t="s">
        <v>16</v>
      </c>
      <c r="E5" s="11" t="s">
        <v>166</v>
      </c>
      <c r="F5" s="3"/>
      <c r="G5" s="1" t="s">
        <v>126</v>
      </c>
      <c r="H5" s="3" t="s">
        <v>122</v>
      </c>
      <c r="I5" s="3" t="s">
        <v>27</v>
      </c>
      <c r="J5" s="5"/>
      <c r="K5" s="4" t="str">
        <f>"1:1 mapping of  "&amp;C5</f>
        <v>1:1 mapping of  number</v>
      </c>
    </row>
    <row r="6" spans="1:19" ht="17" thickBot="1" x14ac:dyDescent="0.25">
      <c r="A6" s="2" t="s">
        <v>113</v>
      </c>
      <c r="B6" s="11" t="s">
        <v>164</v>
      </c>
      <c r="C6" s="17" t="s">
        <v>15</v>
      </c>
      <c r="D6" s="7" t="s">
        <v>16</v>
      </c>
      <c r="E6" s="11" t="s">
        <v>167</v>
      </c>
      <c r="F6" s="3"/>
      <c r="G6" s="1" t="s">
        <v>127</v>
      </c>
      <c r="H6" t="s">
        <v>15</v>
      </c>
      <c r="I6" s="7" t="s">
        <v>27</v>
      </c>
      <c r="J6" s="9"/>
      <c r="K6" s="4" t="str">
        <f>"1:1 mapping of  "&amp;C6</f>
        <v>1:1 mapping of  string</v>
      </c>
    </row>
    <row r="7" spans="1:19" ht="17" thickBot="1" x14ac:dyDescent="0.25">
      <c r="A7" s="2" t="s">
        <v>128</v>
      </c>
      <c r="B7" s="11"/>
      <c r="C7" s="17"/>
      <c r="D7" s="7"/>
      <c r="E7" s="11"/>
      <c r="F7" s="3"/>
      <c r="G7" s="17" t="s">
        <v>130</v>
      </c>
      <c r="H7" t="s">
        <v>57</v>
      </c>
      <c r="I7" s="7" t="s">
        <v>27</v>
      </c>
      <c r="J7" s="5" t="s">
        <v>131</v>
      </c>
      <c r="K7" s="4" t="str">
        <f>"fixed to '"&amp;J7&amp;"'"</f>
        <v>fixed to 'http://unitsofmeasure.org'</v>
      </c>
    </row>
    <row r="8" spans="1:19" ht="28" x14ac:dyDescent="0.2">
      <c r="A8" s="2" t="s">
        <v>129</v>
      </c>
      <c r="B8" s="11"/>
      <c r="C8" s="17"/>
      <c r="D8" s="7"/>
      <c r="E8" s="11"/>
      <c r="F8" s="3"/>
      <c r="G8" s="7" t="s">
        <v>132</v>
      </c>
      <c r="H8" s="27" t="s">
        <v>15</v>
      </c>
      <c r="I8" s="7" t="s">
        <v>27</v>
      </c>
      <c r="J8" s="9" t="s">
        <v>271</v>
      </c>
      <c r="K8" s="4" t="s">
        <v>133</v>
      </c>
    </row>
    <row r="9" spans="1:19" ht="28" x14ac:dyDescent="0.2">
      <c r="A9" s="2">
        <v>3</v>
      </c>
      <c r="B9" s="17" t="s">
        <v>81</v>
      </c>
      <c r="C9" s="18" t="s">
        <v>82</v>
      </c>
      <c r="D9" s="7" t="s">
        <v>27</v>
      </c>
      <c r="E9" s="11" t="s">
        <v>125</v>
      </c>
      <c r="F9" s="3"/>
      <c r="G9" s="19" t="s">
        <v>115</v>
      </c>
      <c r="H9" s="17" t="s">
        <v>116</v>
      </c>
      <c r="I9" s="7" t="s">
        <v>27</v>
      </c>
      <c r="J9" s="3"/>
      <c r="K9" s="13" t="s">
        <v>119</v>
      </c>
    </row>
    <row r="10" spans="1:19" ht="28" x14ac:dyDescent="0.2">
      <c r="A10" s="2">
        <v>5</v>
      </c>
      <c r="B10" s="17" t="s">
        <v>86</v>
      </c>
      <c r="C10" s="17" t="s">
        <v>19</v>
      </c>
      <c r="D10" s="7" t="s">
        <v>27</v>
      </c>
      <c r="E10" s="11" t="s">
        <v>87</v>
      </c>
      <c r="F10" s="17"/>
      <c r="G10" s="19" t="s">
        <v>88</v>
      </c>
      <c r="H10" s="7" t="s">
        <v>15</v>
      </c>
      <c r="I10" s="7" t="s">
        <v>27</v>
      </c>
      <c r="J10" s="3"/>
      <c r="K10" s="4" t="str">
        <f>"1:1 mapping of  "&amp;B10</f>
        <v>1:1 mapping of  body.effective_time_frame.date_time</v>
      </c>
    </row>
    <row r="11" spans="1:19" ht="224" x14ac:dyDescent="0.2">
      <c r="A11" s="2">
        <v>4</v>
      </c>
      <c r="B11" t="s">
        <v>83</v>
      </c>
      <c r="C11" s="20" t="s">
        <v>84</v>
      </c>
      <c r="D11" s="7" t="s">
        <v>16</v>
      </c>
      <c r="E11" s="11" t="s">
        <v>85</v>
      </c>
      <c r="F11" s="3"/>
      <c r="G11" s="19" t="s">
        <v>117</v>
      </c>
      <c r="H11" s="3" t="s">
        <v>118</v>
      </c>
      <c r="I11" s="7" t="s">
        <v>27</v>
      </c>
      <c r="J11" s="3"/>
      <c r="K11" s="13" t="s">
        <v>121</v>
      </c>
    </row>
    <row r="12" spans="1:19" ht="28" x14ac:dyDescent="0.2">
      <c r="A12" s="2">
        <v>6</v>
      </c>
      <c r="B12" s="17" t="s">
        <v>90</v>
      </c>
      <c r="C12" s="17" t="s">
        <v>19</v>
      </c>
      <c r="D12" s="7" t="s">
        <v>27</v>
      </c>
      <c r="E12" s="11" t="s">
        <v>87</v>
      </c>
      <c r="F12" s="17"/>
      <c r="G12" s="19" t="s">
        <v>91</v>
      </c>
      <c r="H12" s="17" t="s">
        <v>89</v>
      </c>
      <c r="I12" s="7" t="s">
        <v>27</v>
      </c>
      <c r="J12" s="7"/>
      <c r="K12" s="4" t="str">
        <f t="shared" ref="K12:K13" si="0">"1:1 mapping of  "&amp;B12</f>
        <v>1:1 mapping of  body.effective_time_frame.time_interval.start_date_time</v>
      </c>
    </row>
    <row r="13" spans="1:19" ht="28" x14ac:dyDescent="0.2">
      <c r="A13" s="2">
        <v>7</v>
      </c>
      <c r="B13" t="s">
        <v>92</v>
      </c>
      <c r="C13" s="17" t="s">
        <v>19</v>
      </c>
      <c r="D13" s="7" t="s">
        <v>27</v>
      </c>
      <c r="E13" s="11" t="s">
        <v>87</v>
      </c>
      <c r="F13" s="17"/>
      <c r="G13" s="12" t="s">
        <v>93</v>
      </c>
      <c r="H13" s="17" t="s">
        <v>89</v>
      </c>
      <c r="I13" s="7" t="s">
        <v>27</v>
      </c>
      <c r="J13" s="7"/>
      <c r="K13" s="4" t="str">
        <f t="shared" si="0"/>
        <v>1:1 mapping of  body.effective_time_frame.time_interval.end_date_time</v>
      </c>
    </row>
    <row r="14" spans="1:19" ht="28" x14ac:dyDescent="0.2">
      <c r="A14" s="2">
        <v>8</v>
      </c>
      <c r="B14" t="s">
        <v>94</v>
      </c>
      <c r="C14" s="17" t="s">
        <v>15</v>
      </c>
      <c r="D14" s="7" t="s">
        <v>27</v>
      </c>
      <c r="E14" s="11"/>
      <c r="F14" s="3"/>
      <c r="G14" s="12" t="s">
        <v>141</v>
      </c>
      <c r="H14" s="3" t="s">
        <v>15</v>
      </c>
      <c r="I14" s="7" t="s">
        <v>27</v>
      </c>
      <c r="J14" s="15"/>
      <c r="K14" s="4" t="str">
        <f>"1:1 mapping of  "&amp;B14 &amp;", optionally can add author and time to the FHIR Annotation datatype"</f>
        <v>1:1 mapping of  body.user_notes, optionally can add author and time to the FHIR Annotation datatype</v>
      </c>
    </row>
    <row r="15" spans="1:19" ht="43" thickBot="1" x14ac:dyDescent="0.25">
      <c r="A15" s="2" t="s">
        <v>177</v>
      </c>
      <c r="B15" s="17" t="s">
        <v>184</v>
      </c>
      <c r="C15" s="17" t="s">
        <v>46</v>
      </c>
      <c r="D15" s="7" t="s">
        <v>27</v>
      </c>
      <c r="E15" s="11" t="s">
        <v>185</v>
      </c>
      <c r="F15" s="3"/>
      <c r="G15" s="12" t="s">
        <v>186</v>
      </c>
      <c r="H15" s="7" t="s">
        <v>187</v>
      </c>
      <c r="I15" s="7" t="s">
        <v>41</v>
      </c>
      <c r="J15" s="16"/>
      <c r="K15" s="4" t="s">
        <v>188</v>
      </c>
      <c r="L15" s="3"/>
      <c r="M15" s="3"/>
      <c r="N15" s="3"/>
      <c r="O15" s="3"/>
      <c r="P15" s="3"/>
      <c r="Q15" s="3"/>
      <c r="R15" s="3"/>
      <c r="S15" s="3"/>
    </row>
    <row r="16" spans="1:19" ht="48" customHeight="1" thickBot="1" x14ac:dyDescent="0.25">
      <c r="A16" s="2" t="s">
        <v>178</v>
      </c>
      <c r="B16" s="17"/>
      <c r="C16" s="17"/>
      <c r="D16" s="7"/>
      <c r="E16" s="11"/>
      <c r="F16" s="17"/>
      <c r="G16" s="1" t="s">
        <v>194</v>
      </c>
      <c r="H16" s="1" t="s">
        <v>57</v>
      </c>
      <c r="I16" s="2" t="s">
        <v>16</v>
      </c>
      <c r="J16" s="5" t="s">
        <v>195</v>
      </c>
      <c r="K16" s="4" t="str">
        <f>"fixed to '"&amp;J16&amp;"'"</f>
        <v>fixed to 'ttp://www.fhir.org/mfhir/StructureDefinition/extension-specimenCode'</v>
      </c>
      <c r="L16" s="3"/>
      <c r="M16" s="3"/>
      <c r="N16" s="3"/>
      <c r="O16" s="3"/>
      <c r="P16" s="3"/>
      <c r="Q16" s="3"/>
      <c r="R16" s="3"/>
    </row>
    <row r="17" spans="1:21" ht="17" thickBot="1" x14ac:dyDescent="0.25">
      <c r="A17" s="2" t="s">
        <v>179</v>
      </c>
      <c r="B17" s="17"/>
      <c r="C17" s="17"/>
      <c r="D17" s="7"/>
      <c r="E17" s="11"/>
      <c r="F17" s="17"/>
      <c r="G17" s="1" t="s">
        <v>196</v>
      </c>
      <c r="H17" s="1" t="s">
        <v>103</v>
      </c>
      <c r="I17" s="2" t="s">
        <v>16</v>
      </c>
      <c r="J17" s="5"/>
      <c r="K17" s="4"/>
      <c r="L17" s="3"/>
      <c r="M17" s="3"/>
      <c r="N17" s="3"/>
      <c r="O17" s="3"/>
      <c r="P17" s="3"/>
      <c r="Q17" s="3"/>
      <c r="R17" s="3"/>
    </row>
    <row r="18" spans="1:21" ht="42" x14ac:dyDescent="0.2">
      <c r="A18" s="2" t="s">
        <v>180</v>
      </c>
      <c r="B18" s="17"/>
      <c r="C18" s="17"/>
      <c r="D18" s="7"/>
      <c r="E18" s="11"/>
      <c r="F18" s="17"/>
      <c r="G18" s="1" t="s">
        <v>189</v>
      </c>
      <c r="H18" s="1" t="s">
        <v>57</v>
      </c>
      <c r="I18" s="2" t="s">
        <v>16</v>
      </c>
      <c r="J18" s="9" t="s">
        <v>268</v>
      </c>
      <c r="K18" s="4" t="s">
        <v>150</v>
      </c>
      <c r="L18" s="3"/>
      <c r="M18" s="3"/>
      <c r="N18" s="3"/>
      <c r="O18" s="3"/>
      <c r="P18" s="3"/>
      <c r="Q18" s="3"/>
      <c r="R18" s="3"/>
      <c r="S18" s="3"/>
    </row>
    <row r="19" spans="1:21" ht="42" x14ac:dyDescent="0.2">
      <c r="A19" s="2" t="s">
        <v>192</v>
      </c>
      <c r="B19" s="17"/>
      <c r="C19" s="17"/>
      <c r="D19" s="7"/>
      <c r="E19" s="11"/>
      <c r="F19" s="17"/>
      <c r="G19" s="1" t="s">
        <v>190</v>
      </c>
      <c r="H19" s="1" t="s">
        <v>55</v>
      </c>
      <c r="I19" s="2" t="s">
        <v>16</v>
      </c>
      <c r="J19" s="9" t="s">
        <v>269</v>
      </c>
      <c r="K19" s="4" t="s">
        <v>151</v>
      </c>
      <c r="L19" s="3"/>
      <c r="M19" s="3"/>
      <c r="N19" s="3"/>
      <c r="O19" s="3"/>
      <c r="P19" s="3"/>
      <c r="Q19" s="3"/>
      <c r="R19" s="3"/>
      <c r="S19" s="3"/>
    </row>
    <row r="20" spans="1:21" ht="42" x14ac:dyDescent="0.2">
      <c r="A20" s="2" t="s">
        <v>193</v>
      </c>
      <c r="B20" s="17"/>
      <c r="C20" s="17"/>
      <c r="D20" s="7"/>
      <c r="E20" s="11"/>
      <c r="F20" s="17"/>
      <c r="G20" s="1" t="s">
        <v>191</v>
      </c>
      <c r="H20" s="1" t="s">
        <v>152</v>
      </c>
      <c r="I20" s="1" t="s">
        <v>27</v>
      </c>
      <c r="J20" s="9" t="s">
        <v>270</v>
      </c>
      <c r="K20" s="4" t="s">
        <v>153</v>
      </c>
      <c r="L20" s="3"/>
      <c r="M20" s="3"/>
      <c r="N20" s="3"/>
      <c r="O20" s="3"/>
      <c r="P20" s="3"/>
      <c r="Q20" s="3"/>
      <c r="R20" s="3"/>
      <c r="S20" s="3"/>
    </row>
    <row r="21" spans="1:21" ht="252" x14ac:dyDescent="0.2">
      <c r="A21" s="2" t="s">
        <v>181</v>
      </c>
      <c r="B21" s="3" t="s">
        <v>95</v>
      </c>
      <c r="C21" s="21" t="s">
        <v>96</v>
      </c>
      <c r="D21" s="7" t="s">
        <v>27</v>
      </c>
      <c r="E21" s="11" t="s">
        <v>97</v>
      </c>
      <c r="F21" s="3"/>
      <c r="G21" s="12" t="s">
        <v>134</v>
      </c>
      <c r="H21" s="7" t="s">
        <v>142</v>
      </c>
      <c r="I21" s="7" t="s">
        <v>27</v>
      </c>
      <c r="J21" s="15"/>
      <c r="K21" s="4" t="s">
        <v>98</v>
      </c>
    </row>
    <row r="22" spans="1:21" ht="56" x14ac:dyDescent="0.2">
      <c r="A22" s="2" t="s">
        <v>182</v>
      </c>
      <c r="B22" s="3" t="s">
        <v>99</v>
      </c>
      <c r="C22" s="14" t="s">
        <v>100</v>
      </c>
      <c r="D22" s="7" t="s">
        <v>27</v>
      </c>
      <c r="E22" s="11" t="s">
        <v>101</v>
      </c>
      <c r="F22" s="3"/>
      <c r="G22" s="4" t="s">
        <v>102</v>
      </c>
      <c r="H22" s="7" t="s">
        <v>103</v>
      </c>
      <c r="I22" s="7" t="s">
        <v>41</v>
      </c>
      <c r="J22" s="15" t="s">
        <v>104</v>
      </c>
      <c r="K22" s="4" t="s">
        <v>105</v>
      </c>
    </row>
    <row r="23" spans="1:21" ht="56" x14ac:dyDescent="0.2">
      <c r="A23" s="2" t="s">
        <v>175</v>
      </c>
      <c r="B23" s="7" t="s">
        <v>106</v>
      </c>
      <c r="C23" s="14" t="s">
        <v>107</v>
      </c>
      <c r="D23" s="7" t="s">
        <v>27</v>
      </c>
      <c r="E23" s="11" t="s">
        <v>108</v>
      </c>
      <c r="F23" s="3"/>
      <c r="G23" s="4" t="s">
        <v>102</v>
      </c>
      <c r="H23" s="7" t="s">
        <v>103</v>
      </c>
      <c r="I23" s="7" t="s">
        <v>41</v>
      </c>
      <c r="J23" s="16" t="s">
        <v>104</v>
      </c>
      <c r="K23" s="4" t="s">
        <v>105</v>
      </c>
    </row>
    <row r="24" spans="1:21" ht="56" x14ac:dyDescent="0.2">
      <c r="A24" s="2" t="s">
        <v>183</v>
      </c>
      <c r="B24" s="17" t="s">
        <v>173</v>
      </c>
      <c r="C24" s="14" t="s">
        <v>174</v>
      </c>
      <c r="D24" s="7" t="s">
        <v>27</v>
      </c>
      <c r="E24" s="10" t="s">
        <v>176</v>
      </c>
      <c r="F24" s="17"/>
      <c r="G24" s="12" t="s">
        <v>102</v>
      </c>
      <c r="H24" s="3" t="s">
        <v>103</v>
      </c>
      <c r="I24" s="7" t="s">
        <v>41</v>
      </c>
      <c r="J24" s="15" t="s">
        <v>104</v>
      </c>
      <c r="K24" s="4" t="s">
        <v>105</v>
      </c>
      <c r="L24" s="12"/>
      <c r="M24" s="3"/>
      <c r="N24" s="3"/>
      <c r="O24" s="3"/>
      <c r="P24" s="3"/>
      <c r="Q24" s="3"/>
      <c r="R24" s="3"/>
      <c r="S24" s="3"/>
      <c r="T24" s="3"/>
      <c r="U24" s="3"/>
    </row>
    <row r="25" spans="1:21" x14ac:dyDescent="0.2">
      <c r="H25" s="3"/>
      <c r="I25" s="3"/>
    </row>
    <row r="26" spans="1:21" x14ac:dyDescent="0.2">
      <c r="H26" s="3"/>
      <c r="I26" s="3"/>
    </row>
    <row r="27" spans="1:21" x14ac:dyDescent="0.2">
      <c r="H27" s="3"/>
      <c r="I27" s="3"/>
    </row>
    <row r="28" spans="1:21" x14ac:dyDescent="0.2">
      <c r="H28" s="3"/>
      <c r="I28" s="3"/>
    </row>
    <row r="29" spans="1:21" x14ac:dyDescent="0.2">
      <c r="H29" s="3"/>
      <c r="I29" s="3"/>
    </row>
    <row r="30" spans="1:21" x14ac:dyDescent="0.2">
      <c r="H30" s="3"/>
      <c r="I30" s="3"/>
    </row>
    <row r="31" spans="1:21" x14ac:dyDescent="0.2">
      <c r="H31" s="3"/>
      <c r="I31" s="3"/>
    </row>
    <row r="32" spans="1:21" x14ac:dyDescent="0.2">
      <c r="H32" s="3"/>
      <c r="I32" s="3"/>
    </row>
    <row r="33" spans="8:9" x14ac:dyDescent="0.2">
      <c r="H33" s="3"/>
      <c r="I33" s="3"/>
    </row>
    <row r="34" spans="8:9" x14ac:dyDescent="0.2">
      <c r="H34" s="3"/>
      <c r="I34" s="3"/>
    </row>
    <row r="35" spans="8:9" x14ac:dyDescent="0.2">
      <c r="H35" s="3"/>
      <c r="I35" s="3"/>
    </row>
    <row r="36" spans="8:9" x14ac:dyDescent="0.2">
      <c r="H36" s="3"/>
      <c r="I36" s="3"/>
    </row>
    <row r="37" spans="8:9" x14ac:dyDescent="0.2">
      <c r="H37" s="3"/>
      <c r="I37" s="3"/>
    </row>
    <row r="38" spans="8:9" x14ac:dyDescent="0.2">
      <c r="H38" s="3"/>
      <c r="I38" s="3"/>
    </row>
    <row r="39" spans="8:9" x14ac:dyDescent="0.2">
      <c r="H39" s="3"/>
      <c r="I39" s="3"/>
    </row>
    <row r="40" spans="8:9" x14ac:dyDescent="0.2">
      <c r="H40" s="3"/>
      <c r="I40" s="3"/>
    </row>
    <row r="41" spans="8:9" x14ac:dyDescent="0.2">
      <c r="H41" s="3"/>
      <c r="I41" s="3"/>
    </row>
    <row r="42" spans="8:9" x14ac:dyDescent="0.2">
      <c r="H42" s="3"/>
      <c r="I42" s="3"/>
    </row>
    <row r="43" spans="8:9" x14ac:dyDescent="0.2">
      <c r="H43" s="3"/>
      <c r="I43" s="3"/>
    </row>
    <row r="44" spans="8:9" x14ac:dyDescent="0.2">
      <c r="H44" s="3"/>
      <c r="I44" s="3"/>
    </row>
    <row r="45" spans="8:9" x14ac:dyDescent="0.2">
      <c r="H45" s="3"/>
      <c r="I45" s="3"/>
    </row>
    <row r="46" spans="8:9" x14ac:dyDescent="0.2">
      <c r="H46" s="3"/>
      <c r="I46" s="3"/>
    </row>
    <row r="47" spans="8:9" x14ac:dyDescent="0.2">
      <c r="H47" s="3"/>
      <c r="I47" s="3"/>
    </row>
    <row r="48" spans="8:9" x14ac:dyDescent="0.2">
      <c r="H48" s="3"/>
      <c r="I48" s="3"/>
    </row>
    <row r="49" spans="8:9" x14ac:dyDescent="0.2">
      <c r="H49" s="3"/>
      <c r="I49" s="3"/>
    </row>
    <row r="50" spans="8:9" x14ac:dyDescent="0.2">
      <c r="H50" s="3"/>
      <c r="I50" s="3"/>
    </row>
    <row r="51" spans="8:9" x14ac:dyDescent="0.2">
      <c r="H51" s="3"/>
      <c r="I51" s="3"/>
    </row>
    <row r="52" spans="8:9" x14ac:dyDescent="0.2">
      <c r="H52" s="3"/>
      <c r="I52" s="3"/>
    </row>
    <row r="53" spans="8:9" x14ac:dyDescent="0.2">
      <c r="H53" s="3"/>
      <c r="I53" s="3"/>
    </row>
    <row r="54" spans="8:9" x14ac:dyDescent="0.2">
      <c r="H54" s="3"/>
      <c r="I54" s="3"/>
    </row>
    <row r="55" spans="8:9" x14ac:dyDescent="0.2">
      <c r="H55" s="3"/>
      <c r="I55" s="3"/>
    </row>
    <row r="56" spans="8:9" x14ac:dyDescent="0.2">
      <c r="H56" s="3"/>
      <c r="I56" s="3"/>
    </row>
    <row r="57" spans="8:9" x14ac:dyDescent="0.2">
      <c r="H57" s="3"/>
      <c r="I57" s="3"/>
    </row>
    <row r="58" spans="8:9" x14ac:dyDescent="0.2">
      <c r="H58" s="3"/>
      <c r="I58" s="3"/>
    </row>
    <row r="59" spans="8:9" x14ac:dyDescent="0.2">
      <c r="H59" s="3"/>
      <c r="I59" s="3"/>
    </row>
    <row r="60" spans="8:9" x14ac:dyDescent="0.2">
      <c r="H60" s="3"/>
      <c r="I60" s="3"/>
    </row>
    <row r="61" spans="8:9" x14ac:dyDescent="0.2">
      <c r="H61" s="3"/>
      <c r="I61" s="3"/>
    </row>
    <row r="62" spans="8:9" x14ac:dyDescent="0.2">
      <c r="H62" s="3"/>
      <c r="I62" s="3"/>
    </row>
    <row r="63" spans="8:9" x14ac:dyDescent="0.2">
      <c r="H63" s="3"/>
      <c r="I63" s="3"/>
    </row>
    <row r="64" spans="8:9" x14ac:dyDescent="0.2">
      <c r="H64" s="3"/>
      <c r="I64" s="3"/>
    </row>
    <row r="65" spans="8:9" x14ac:dyDescent="0.2">
      <c r="H65" s="3"/>
      <c r="I65" s="3"/>
    </row>
    <row r="66" spans="8:9" x14ac:dyDescent="0.2">
      <c r="H66" s="3"/>
      <c r="I66" s="3"/>
    </row>
    <row r="67" spans="8:9" x14ac:dyDescent="0.2">
      <c r="H67" s="3"/>
      <c r="I67" s="3"/>
    </row>
    <row r="68" spans="8:9" x14ac:dyDescent="0.2">
      <c r="H68" s="3"/>
      <c r="I68" s="3"/>
    </row>
    <row r="69" spans="8:9" x14ac:dyDescent="0.2">
      <c r="H69" s="3"/>
      <c r="I69" s="3"/>
    </row>
    <row r="70" spans="8:9" x14ac:dyDescent="0.2">
      <c r="H70" s="3"/>
      <c r="I70" s="3"/>
    </row>
    <row r="71" spans="8:9" x14ac:dyDescent="0.2">
      <c r="H71" s="3"/>
      <c r="I71" s="3"/>
    </row>
    <row r="72" spans="8:9" x14ac:dyDescent="0.2">
      <c r="H72" s="3"/>
      <c r="I72" s="3"/>
    </row>
    <row r="73" spans="8:9" x14ac:dyDescent="0.2">
      <c r="H73" s="3"/>
      <c r="I73" s="3"/>
    </row>
    <row r="74" spans="8:9" x14ac:dyDescent="0.2">
      <c r="H74" s="3"/>
      <c r="I74" s="3"/>
    </row>
    <row r="75" spans="8:9" x14ac:dyDescent="0.2">
      <c r="H75" s="3"/>
      <c r="I75" s="3"/>
    </row>
    <row r="76" spans="8:9" x14ac:dyDescent="0.2">
      <c r="H76" s="3"/>
      <c r="I76" s="3"/>
    </row>
    <row r="77" spans="8:9" x14ac:dyDescent="0.2">
      <c r="H77" s="3"/>
      <c r="I77" s="3"/>
    </row>
    <row r="78" spans="8:9" x14ac:dyDescent="0.2">
      <c r="H78" s="3"/>
      <c r="I78" s="3"/>
    </row>
    <row r="79" spans="8:9" x14ac:dyDescent="0.2">
      <c r="H79" s="3"/>
      <c r="I79" s="3"/>
    </row>
    <row r="80" spans="8:9" x14ac:dyDescent="0.2">
      <c r="H80" s="3"/>
      <c r="I80" s="3"/>
    </row>
    <row r="81" spans="8:9" x14ac:dyDescent="0.2">
      <c r="H81" s="3"/>
      <c r="I81" s="3"/>
    </row>
    <row r="82" spans="8:9" x14ac:dyDescent="0.2">
      <c r="H82" s="3"/>
      <c r="I82" s="3"/>
    </row>
    <row r="83" spans="8:9" x14ac:dyDescent="0.2">
      <c r="H83" s="3"/>
      <c r="I83" s="3"/>
    </row>
    <row r="84" spans="8:9" x14ac:dyDescent="0.2">
      <c r="H84" s="3"/>
      <c r="I84" s="3"/>
    </row>
    <row r="85" spans="8:9" x14ac:dyDescent="0.2">
      <c r="H85" s="3"/>
      <c r="I85" s="3"/>
    </row>
    <row r="86" spans="8:9" x14ac:dyDescent="0.2">
      <c r="H86" s="3"/>
      <c r="I86" s="3"/>
    </row>
    <row r="87" spans="8:9" x14ac:dyDescent="0.2">
      <c r="H87" s="3"/>
      <c r="I87" s="3"/>
    </row>
    <row r="88" spans="8:9" x14ac:dyDescent="0.2">
      <c r="H88" s="3"/>
      <c r="I88" s="3"/>
    </row>
    <row r="89" spans="8:9" x14ac:dyDescent="0.2">
      <c r="H89" s="3"/>
      <c r="I89" s="3"/>
    </row>
    <row r="90" spans="8:9" x14ac:dyDescent="0.2">
      <c r="H90" s="3"/>
      <c r="I90" s="3"/>
    </row>
    <row r="91" spans="8:9" x14ac:dyDescent="0.2">
      <c r="H91" s="3"/>
      <c r="I91" s="3"/>
    </row>
    <row r="92" spans="8:9" x14ac:dyDescent="0.2">
      <c r="H92" s="3"/>
      <c r="I92" s="3"/>
    </row>
    <row r="93" spans="8:9" x14ac:dyDescent="0.2">
      <c r="H93" s="3"/>
      <c r="I93" s="3"/>
    </row>
    <row r="94" spans="8:9" x14ac:dyDescent="0.2">
      <c r="H94" s="3"/>
      <c r="I94" s="3"/>
    </row>
    <row r="95" spans="8:9" x14ac:dyDescent="0.2">
      <c r="H95" s="3"/>
      <c r="I95" s="3"/>
    </row>
    <row r="96" spans="8:9" x14ac:dyDescent="0.2">
      <c r="H96" s="3"/>
      <c r="I96" s="3"/>
    </row>
    <row r="97" spans="8:9" x14ac:dyDescent="0.2">
      <c r="H97" s="3"/>
      <c r="I97" s="3"/>
    </row>
    <row r="98" spans="8:9" x14ac:dyDescent="0.2">
      <c r="H98" s="3"/>
      <c r="I98" s="3"/>
    </row>
    <row r="99" spans="8:9" x14ac:dyDescent="0.2">
      <c r="H99" s="3"/>
      <c r="I99" s="3"/>
    </row>
    <row r="100" spans="8:9" x14ac:dyDescent="0.2">
      <c r="H100" s="3"/>
      <c r="I100" s="3"/>
    </row>
    <row r="101" spans="8:9" x14ac:dyDescent="0.2">
      <c r="H101" s="3"/>
      <c r="I101" s="3"/>
    </row>
    <row r="102" spans="8:9" x14ac:dyDescent="0.2">
      <c r="H102" s="3"/>
      <c r="I102" s="3"/>
    </row>
    <row r="103" spans="8:9" x14ac:dyDescent="0.2">
      <c r="H103" s="3"/>
      <c r="I103" s="3"/>
    </row>
    <row r="104" spans="8:9" x14ac:dyDescent="0.2">
      <c r="H104" s="3"/>
      <c r="I104" s="3"/>
    </row>
    <row r="105" spans="8:9" x14ac:dyDescent="0.2">
      <c r="H105" s="3"/>
      <c r="I105" s="3"/>
    </row>
    <row r="106" spans="8:9" x14ac:dyDescent="0.2">
      <c r="H106" s="3"/>
      <c r="I106" s="3"/>
    </row>
    <row r="107" spans="8:9" x14ac:dyDescent="0.2">
      <c r="H107" s="3"/>
      <c r="I107" s="3"/>
    </row>
    <row r="108" spans="8:9" x14ac:dyDescent="0.2">
      <c r="H108" s="3"/>
      <c r="I108" s="3"/>
    </row>
    <row r="109" spans="8:9" x14ac:dyDescent="0.2">
      <c r="H109" s="3"/>
      <c r="I109" s="3"/>
    </row>
    <row r="110" spans="8:9" x14ac:dyDescent="0.2">
      <c r="H110" s="3"/>
      <c r="I110" s="3"/>
    </row>
    <row r="111" spans="8:9" x14ac:dyDescent="0.2">
      <c r="H111" s="3"/>
      <c r="I111" s="3"/>
    </row>
    <row r="112" spans="8:9" x14ac:dyDescent="0.2">
      <c r="H112" s="3"/>
      <c r="I112" s="3"/>
    </row>
    <row r="113" spans="8:9" x14ac:dyDescent="0.2">
      <c r="H113" s="3"/>
      <c r="I113" s="3"/>
    </row>
    <row r="114" spans="8:9" x14ac:dyDescent="0.2">
      <c r="H114" s="3"/>
      <c r="I114" s="3"/>
    </row>
    <row r="115" spans="8:9" x14ac:dyDescent="0.2">
      <c r="H115" s="3"/>
      <c r="I115" s="3"/>
    </row>
    <row r="116" spans="8:9" x14ac:dyDescent="0.2">
      <c r="H116" s="3"/>
      <c r="I116" s="3"/>
    </row>
    <row r="117" spans="8:9" x14ac:dyDescent="0.2">
      <c r="H117" s="3"/>
      <c r="I117" s="3"/>
    </row>
    <row r="118" spans="8:9" x14ac:dyDescent="0.2">
      <c r="H118" s="3"/>
      <c r="I118" s="3"/>
    </row>
    <row r="119" spans="8:9" x14ac:dyDescent="0.2">
      <c r="H119" s="3"/>
      <c r="I119" s="3"/>
    </row>
    <row r="120" spans="8:9" x14ac:dyDescent="0.2">
      <c r="H120" s="3"/>
      <c r="I120" s="3"/>
    </row>
    <row r="121" spans="8:9" x14ac:dyDescent="0.2">
      <c r="H121" s="3"/>
      <c r="I121" s="3"/>
    </row>
    <row r="122" spans="8:9" x14ac:dyDescent="0.2">
      <c r="H122" s="3"/>
      <c r="I122" s="3"/>
    </row>
    <row r="123" spans="8:9" x14ac:dyDescent="0.2">
      <c r="H123" s="3"/>
      <c r="I123" s="3"/>
    </row>
    <row r="124" spans="8:9" x14ac:dyDescent="0.2">
      <c r="H124" s="3"/>
      <c r="I124" s="3"/>
    </row>
    <row r="125" spans="8:9" x14ac:dyDescent="0.2">
      <c r="H125" s="3"/>
      <c r="I125" s="3"/>
    </row>
    <row r="126" spans="8:9" x14ac:dyDescent="0.2">
      <c r="H126" s="3"/>
      <c r="I126" s="3"/>
    </row>
    <row r="127" spans="8:9" x14ac:dyDescent="0.2">
      <c r="H127" s="3"/>
      <c r="I127" s="3"/>
    </row>
    <row r="128" spans="8:9" x14ac:dyDescent="0.2">
      <c r="H128" s="3"/>
      <c r="I128" s="3"/>
    </row>
    <row r="129" spans="8:9" x14ac:dyDescent="0.2">
      <c r="H129" s="3"/>
      <c r="I129" s="3"/>
    </row>
    <row r="130" spans="8:9" x14ac:dyDescent="0.2">
      <c r="H130" s="3"/>
      <c r="I130" s="3"/>
    </row>
    <row r="131" spans="8:9" x14ac:dyDescent="0.2">
      <c r="H131" s="3"/>
      <c r="I131" s="3"/>
    </row>
    <row r="132" spans="8:9" x14ac:dyDescent="0.2">
      <c r="H132" s="3"/>
      <c r="I132" s="3"/>
    </row>
    <row r="133" spans="8:9" x14ac:dyDescent="0.2">
      <c r="H133" s="3"/>
      <c r="I133" s="3"/>
    </row>
    <row r="134" spans="8:9" x14ac:dyDescent="0.2">
      <c r="H134" s="3"/>
      <c r="I134" s="3"/>
    </row>
    <row r="135" spans="8:9" x14ac:dyDescent="0.2">
      <c r="H135" s="3"/>
      <c r="I135" s="3"/>
    </row>
    <row r="136" spans="8:9" x14ac:dyDescent="0.2">
      <c r="H136" s="3"/>
      <c r="I136" s="3"/>
    </row>
    <row r="137" spans="8:9" x14ac:dyDescent="0.2">
      <c r="H137" s="3"/>
      <c r="I137" s="3"/>
    </row>
    <row r="138" spans="8:9" x14ac:dyDescent="0.2">
      <c r="H138" s="3"/>
      <c r="I138" s="3"/>
    </row>
    <row r="139" spans="8:9" x14ac:dyDescent="0.2">
      <c r="H139" s="3"/>
      <c r="I139" s="3"/>
    </row>
    <row r="140" spans="8:9" x14ac:dyDescent="0.2">
      <c r="H140" s="3"/>
      <c r="I140" s="3"/>
    </row>
    <row r="141" spans="8:9" x14ac:dyDescent="0.2">
      <c r="H141" s="3"/>
      <c r="I141" s="3"/>
    </row>
    <row r="142" spans="8:9" x14ac:dyDescent="0.2">
      <c r="H142" s="3"/>
      <c r="I142" s="3"/>
    </row>
    <row r="143" spans="8:9" x14ac:dyDescent="0.2">
      <c r="H143" s="3"/>
      <c r="I143" s="3"/>
    </row>
    <row r="144" spans="8:9" x14ac:dyDescent="0.2">
      <c r="H144" s="3"/>
      <c r="I144" s="3"/>
    </row>
    <row r="145" spans="8:9" x14ac:dyDescent="0.2">
      <c r="H145" s="3"/>
      <c r="I145" s="3"/>
    </row>
    <row r="146" spans="8:9" x14ac:dyDescent="0.2">
      <c r="H146" s="3"/>
      <c r="I146" s="3"/>
    </row>
    <row r="147" spans="8:9" x14ac:dyDescent="0.2">
      <c r="H147" s="3"/>
      <c r="I147" s="3"/>
    </row>
    <row r="148" spans="8:9" x14ac:dyDescent="0.2">
      <c r="H148" s="3"/>
      <c r="I148" s="3"/>
    </row>
    <row r="149" spans="8:9" x14ac:dyDescent="0.2">
      <c r="H149" s="3"/>
      <c r="I149" s="3"/>
    </row>
    <row r="150" spans="8:9" x14ac:dyDescent="0.2">
      <c r="H150" s="3"/>
      <c r="I150" s="3"/>
    </row>
    <row r="151" spans="8:9" x14ac:dyDescent="0.2">
      <c r="H151" s="3"/>
      <c r="I151" s="3"/>
    </row>
    <row r="152" spans="8:9" x14ac:dyDescent="0.2">
      <c r="H152" s="3"/>
      <c r="I152" s="3"/>
    </row>
    <row r="153" spans="8:9" x14ac:dyDescent="0.2">
      <c r="H153" s="3"/>
      <c r="I153" s="3"/>
    </row>
    <row r="154" spans="8:9" x14ac:dyDescent="0.2">
      <c r="H154" s="3"/>
      <c r="I154" s="3"/>
    </row>
    <row r="155" spans="8:9" x14ac:dyDescent="0.2">
      <c r="H155" s="3"/>
      <c r="I155" s="3"/>
    </row>
    <row r="156" spans="8:9" x14ac:dyDescent="0.2">
      <c r="H156" s="3"/>
      <c r="I156" s="3"/>
    </row>
    <row r="157" spans="8:9" x14ac:dyDescent="0.2">
      <c r="H157" s="3"/>
      <c r="I157" s="3"/>
    </row>
    <row r="158" spans="8:9" x14ac:dyDescent="0.2">
      <c r="H158" s="3"/>
      <c r="I158" s="3"/>
    </row>
    <row r="159" spans="8:9" x14ac:dyDescent="0.2">
      <c r="H159" s="3"/>
      <c r="I159" s="3"/>
    </row>
    <row r="160" spans="8:9" x14ac:dyDescent="0.2">
      <c r="H160" s="3"/>
      <c r="I160" s="3"/>
    </row>
    <row r="161" spans="8:9" x14ac:dyDescent="0.2">
      <c r="H161" s="3"/>
      <c r="I161" s="3"/>
    </row>
    <row r="162" spans="8:9" x14ac:dyDescent="0.2">
      <c r="H162" s="3"/>
      <c r="I162" s="3"/>
    </row>
    <row r="163" spans="8:9" x14ac:dyDescent="0.2">
      <c r="H163" s="3"/>
      <c r="I163" s="3"/>
    </row>
    <row r="164" spans="8:9" x14ac:dyDescent="0.2">
      <c r="H164" s="3"/>
      <c r="I164" s="3"/>
    </row>
    <row r="165" spans="8:9" x14ac:dyDescent="0.2">
      <c r="H165" s="3"/>
      <c r="I165" s="3"/>
    </row>
    <row r="166" spans="8:9" x14ac:dyDescent="0.2">
      <c r="H166" s="3"/>
      <c r="I166" s="3"/>
    </row>
    <row r="167" spans="8:9" x14ac:dyDescent="0.2">
      <c r="H167" s="3"/>
      <c r="I167" s="3"/>
    </row>
    <row r="168" spans="8:9" x14ac:dyDescent="0.2">
      <c r="H168" s="3"/>
      <c r="I168" s="3"/>
    </row>
    <row r="169" spans="8:9" x14ac:dyDescent="0.2">
      <c r="H169" s="3"/>
      <c r="I169" s="3"/>
    </row>
    <row r="170" spans="8:9" x14ac:dyDescent="0.2">
      <c r="H170" s="3"/>
      <c r="I170" s="3"/>
    </row>
    <row r="171" spans="8:9" x14ac:dyDescent="0.2">
      <c r="H171" s="3"/>
      <c r="I171" s="3"/>
    </row>
    <row r="172" spans="8:9" x14ac:dyDescent="0.2">
      <c r="H172" s="3"/>
      <c r="I172" s="3"/>
    </row>
    <row r="173" spans="8:9" x14ac:dyDescent="0.2">
      <c r="H173" s="3"/>
      <c r="I173" s="3"/>
    </row>
    <row r="174" spans="8:9" x14ac:dyDescent="0.2">
      <c r="H174" s="3"/>
      <c r="I174" s="3"/>
    </row>
    <row r="175" spans="8:9" x14ac:dyDescent="0.2">
      <c r="H175" s="3"/>
      <c r="I175" s="3"/>
    </row>
    <row r="176" spans="8:9" x14ac:dyDescent="0.2">
      <c r="H176" s="3"/>
      <c r="I176" s="3"/>
    </row>
    <row r="177" spans="8:9" x14ac:dyDescent="0.2">
      <c r="H177" s="3"/>
      <c r="I177" s="3"/>
    </row>
    <row r="178" spans="8:9" x14ac:dyDescent="0.2">
      <c r="H178" s="3"/>
      <c r="I178" s="3"/>
    </row>
    <row r="179" spans="8:9" x14ac:dyDescent="0.2">
      <c r="H179" s="3"/>
      <c r="I179" s="3"/>
    </row>
    <row r="180" spans="8:9" x14ac:dyDescent="0.2">
      <c r="H180" s="3"/>
      <c r="I180" s="3"/>
    </row>
    <row r="181" spans="8:9" x14ac:dyDescent="0.2">
      <c r="H181" s="3"/>
      <c r="I181" s="3"/>
    </row>
    <row r="182" spans="8:9" x14ac:dyDescent="0.2">
      <c r="H182" s="3"/>
      <c r="I182" s="3"/>
    </row>
    <row r="183" spans="8:9" x14ac:dyDescent="0.2">
      <c r="H183" s="3"/>
      <c r="I183" s="3"/>
    </row>
    <row r="184" spans="8:9" x14ac:dyDescent="0.2">
      <c r="H184" s="3"/>
      <c r="I184" s="3"/>
    </row>
    <row r="185" spans="8:9" x14ac:dyDescent="0.2">
      <c r="H185" s="3"/>
      <c r="I185" s="3"/>
    </row>
    <row r="186" spans="8:9" x14ac:dyDescent="0.2">
      <c r="H186" s="3"/>
      <c r="I186" s="3"/>
    </row>
    <row r="187" spans="8:9" x14ac:dyDescent="0.2">
      <c r="H187" s="3"/>
      <c r="I187" s="3"/>
    </row>
    <row r="188" spans="8:9" x14ac:dyDescent="0.2">
      <c r="H188" s="3"/>
      <c r="I188" s="3"/>
    </row>
    <row r="189" spans="8:9" x14ac:dyDescent="0.2">
      <c r="H189" s="3"/>
      <c r="I189" s="3"/>
    </row>
    <row r="190" spans="8:9" x14ac:dyDescent="0.2">
      <c r="H190" s="3"/>
      <c r="I190" s="3"/>
    </row>
    <row r="191" spans="8:9" x14ac:dyDescent="0.2">
      <c r="H191" s="3"/>
      <c r="I191" s="3"/>
    </row>
    <row r="192" spans="8:9" x14ac:dyDescent="0.2">
      <c r="H192" s="3"/>
      <c r="I192" s="3"/>
    </row>
    <row r="193" spans="8:9" x14ac:dyDescent="0.2">
      <c r="H193" s="3"/>
      <c r="I193" s="3"/>
    </row>
    <row r="194" spans="8:9" x14ac:dyDescent="0.2">
      <c r="H194" s="3"/>
      <c r="I194" s="3"/>
    </row>
    <row r="195" spans="8:9" x14ac:dyDescent="0.2">
      <c r="H195" s="3"/>
      <c r="I195" s="3"/>
    </row>
    <row r="196" spans="8:9" x14ac:dyDescent="0.2">
      <c r="H196" s="3"/>
      <c r="I196" s="3"/>
    </row>
    <row r="197" spans="8:9" x14ac:dyDescent="0.2">
      <c r="H197" s="3"/>
      <c r="I197" s="3"/>
    </row>
    <row r="198" spans="8:9" x14ac:dyDescent="0.2">
      <c r="H198" s="3"/>
      <c r="I198" s="3"/>
    </row>
    <row r="199" spans="8:9" x14ac:dyDescent="0.2">
      <c r="H199" s="3"/>
      <c r="I199" s="3"/>
    </row>
    <row r="200" spans="8:9" x14ac:dyDescent="0.2">
      <c r="H200" s="3"/>
      <c r="I200" s="3"/>
    </row>
    <row r="201" spans="8:9" x14ac:dyDescent="0.2">
      <c r="H201" s="3"/>
      <c r="I201" s="3"/>
    </row>
    <row r="202" spans="8:9" x14ac:dyDescent="0.2">
      <c r="H202" s="3"/>
      <c r="I202" s="3"/>
    </row>
    <row r="203" spans="8:9" x14ac:dyDescent="0.2">
      <c r="H203" s="3"/>
      <c r="I203" s="3"/>
    </row>
    <row r="204" spans="8:9" x14ac:dyDescent="0.2">
      <c r="H204" s="3"/>
      <c r="I204" s="3"/>
    </row>
    <row r="205" spans="8:9" x14ac:dyDescent="0.2">
      <c r="H205" s="3"/>
      <c r="I205" s="3"/>
    </row>
    <row r="206" spans="8:9" x14ac:dyDescent="0.2">
      <c r="H206" s="3"/>
      <c r="I206" s="3"/>
    </row>
    <row r="207" spans="8:9" x14ac:dyDescent="0.2">
      <c r="H207" s="3"/>
      <c r="I207" s="3"/>
    </row>
    <row r="208" spans="8:9" x14ac:dyDescent="0.2">
      <c r="H208" s="3"/>
      <c r="I208" s="3"/>
    </row>
    <row r="209" spans="8:9" x14ac:dyDescent="0.2">
      <c r="H209" s="3"/>
      <c r="I209" s="3"/>
    </row>
    <row r="210" spans="8:9" x14ac:dyDescent="0.2">
      <c r="H210" s="3"/>
      <c r="I210" s="3"/>
    </row>
    <row r="211" spans="8:9" x14ac:dyDescent="0.2">
      <c r="H211" s="3"/>
      <c r="I211" s="3"/>
    </row>
    <row r="212" spans="8:9" x14ac:dyDescent="0.2">
      <c r="H212" s="3"/>
      <c r="I212" s="3"/>
    </row>
    <row r="213" spans="8:9" x14ac:dyDescent="0.2">
      <c r="H213" s="3"/>
      <c r="I213" s="3"/>
    </row>
    <row r="214" spans="8:9" x14ac:dyDescent="0.2">
      <c r="H214" s="3"/>
      <c r="I214" s="3"/>
    </row>
    <row r="215" spans="8:9" x14ac:dyDescent="0.2">
      <c r="H215" s="3"/>
      <c r="I215" s="3"/>
    </row>
    <row r="216" spans="8:9" x14ac:dyDescent="0.2">
      <c r="H216" s="3"/>
      <c r="I216" s="3"/>
    </row>
    <row r="217" spans="8:9" x14ac:dyDescent="0.2">
      <c r="H217" s="3"/>
      <c r="I217" s="3"/>
    </row>
    <row r="218" spans="8:9" x14ac:dyDescent="0.2">
      <c r="H218" s="3"/>
      <c r="I218" s="3"/>
    </row>
    <row r="219" spans="8:9" x14ac:dyDescent="0.2">
      <c r="H219" s="3"/>
      <c r="I219" s="3"/>
    </row>
    <row r="220" spans="8:9" x14ac:dyDescent="0.2">
      <c r="H220" s="3"/>
      <c r="I220" s="3"/>
    </row>
    <row r="221" spans="8:9" x14ac:dyDescent="0.2">
      <c r="H221" s="3"/>
      <c r="I221" s="3"/>
    </row>
    <row r="222" spans="8:9" x14ac:dyDescent="0.2">
      <c r="H222" s="3"/>
      <c r="I222" s="3"/>
    </row>
    <row r="223" spans="8:9" x14ac:dyDescent="0.2">
      <c r="H223" s="3"/>
      <c r="I223" s="3"/>
    </row>
    <row r="224" spans="8:9" x14ac:dyDescent="0.2">
      <c r="H224" s="3"/>
      <c r="I224" s="3"/>
    </row>
    <row r="225" spans="8:9" x14ac:dyDescent="0.2">
      <c r="H225" s="3"/>
      <c r="I225" s="3"/>
    </row>
    <row r="226" spans="8:9" x14ac:dyDescent="0.2">
      <c r="H226" s="3"/>
      <c r="I226" s="3"/>
    </row>
    <row r="227" spans="8:9" x14ac:dyDescent="0.2">
      <c r="H227" s="3"/>
      <c r="I227" s="3"/>
    </row>
    <row r="228" spans="8:9" x14ac:dyDescent="0.2">
      <c r="H228" s="3"/>
      <c r="I228" s="3"/>
    </row>
    <row r="229" spans="8:9" x14ac:dyDescent="0.2">
      <c r="H229" s="3"/>
      <c r="I229" s="3"/>
    </row>
    <row r="230" spans="8:9" x14ac:dyDescent="0.2">
      <c r="H230" s="3"/>
      <c r="I230" s="3"/>
    </row>
    <row r="231" spans="8:9" x14ac:dyDescent="0.2">
      <c r="H231" s="3"/>
      <c r="I231" s="3"/>
    </row>
    <row r="232" spans="8:9" x14ac:dyDescent="0.2">
      <c r="H232" s="3"/>
      <c r="I232" s="3"/>
    </row>
    <row r="233" spans="8:9" x14ac:dyDescent="0.2">
      <c r="H233" s="3"/>
      <c r="I233" s="3"/>
    </row>
    <row r="234" spans="8:9" x14ac:dyDescent="0.2">
      <c r="H234" s="3"/>
      <c r="I234" s="3"/>
    </row>
    <row r="235" spans="8:9" x14ac:dyDescent="0.2">
      <c r="H235" s="3"/>
      <c r="I235" s="3"/>
    </row>
    <row r="236" spans="8:9" x14ac:dyDescent="0.2">
      <c r="H236" s="3"/>
      <c r="I236" s="3"/>
    </row>
    <row r="237" spans="8:9" x14ac:dyDescent="0.2">
      <c r="H237" s="3"/>
      <c r="I237" s="3"/>
    </row>
    <row r="238" spans="8:9" x14ac:dyDescent="0.2">
      <c r="H238" s="3"/>
      <c r="I238" s="3"/>
    </row>
    <row r="239" spans="8:9" x14ac:dyDescent="0.2">
      <c r="H239" s="3"/>
      <c r="I239" s="3"/>
    </row>
    <row r="240" spans="8:9" x14ac:dyDescent="0.2">
      <c r="H240" s="3"/>
      <c r="I240" s="3"/>
    </row>
    <row r="241" spans="8:9" x14ac:dyDescent="0.2">
      <c r="H241" s="3"/>
      <c r="I241" s="3"/>
    </row>
    <row r="242" spans="8:9" x14ac:dyDescent="0.2">
      <c r="H242" s="3"/>
      <c r="I242" s="3"/>
    </row>
    <row r="243" spans="8:9" x14ac:dyDescent="0.2">
      <c r="H243" s="3"/>
      <c r="I243" s="3"/>
    </row>
    <row r="244" spans="8:9" x14ac:dyDescent="0.2">
      <c r="H244" s="3"/>
      <c r="I244" s="3"/>
    </row>
    <row r="245" spans="8:9" x14ac:dyDescent="0.2">
      <c r="H245" s="3"/>
      <c r="I245" s="3"/>
    </row>
    <row r="246" spans="8:9" x14ac:dyDescent="0.2">
      <c r="H246" s="3"/>
      <c r="I246" s="3"/>
    </row>
    <row r="247" spans="8:9" x14ac:dyDescent="0.2">
      <c r="H247" s="3"/>
      <c r="I247" s="3"/>
    </row>
    <row r="248" spans="8:9" x14ac:dyDescent="0.2">
      <c r="H248" s="3"/>
      <c r="I248" s="3"/>
    </row>
    <row r="249" spans="8:9" x14ac:dyDescent="0.2">
      <c r="H249" s="3"/>
      <c r="I249" s="3"/>
    </row>
    <row r="250" spans="8:9" x14ac:dyDescent="0.2">
      <c r="H250" s="3"/>
      <c r="I250" s="3"/>
    </row>
    <row r="251" spans="8:9" x14ac:dyDescent="0.2">
      <c r="H251" s="3"/>
      <c r="I251" s="3"/>
    </row>
    <row r="252" spans="8:9" x14ac:dyDescent="0.2">
      <c r="H252" s="3"/>
      <c r="I252" s="3"/>
    </row>
    <row r="253" spans="8:9" x14ac:dyDescent="0.2">
      <c r="H253" s="3"/>
      <c r="I253" s="3"/>
    </row>
    <row r="254" spans="8:9" x14ac:dyDescent="0.2">
      <c r="H254" s="3"/>
      <c r="I254" s="3"/>
    </row>
    <row r="255" spans="8:9" x14ac:dyDescent="0.2">
      <c r="H255" s="3"/>
      <c r="I255" s="3"/>
    </row>
    <row r="256" spans="8:9" x14ac:dyDescent="0.2">
      <c r="H256" s="3"/>
      <c r="I256" s="3"/>
    </row>
    <row r="257" spans="8:9" x14ac:dyDescent="0.2">
      <c r="H257" s="3"/>
      <c r="I257" s="3"/>
    </row>
    <row r="258" spans="8:9" x14ac:dyDescent="0.2">
      <c r="H258" s="3"/>
      <c r="I258" s="3"/>
    </row>
    <row r="259" spans="8:9" x14ac:dyDescent="0.2">
      <c r="H259" s="3"/>
      <c r="I259" s="3"/>
    </row>
    <row r="260" spans="8:9" x14ac:dyDescent="0.2">
      <c r="H260" s="3"/>
      <c r="I260" s="3"/>
    </row>
    <row r="261" spans="8:9" x14ac:dyDescent="0.2">
      <c r="H261" s="3"/>
      <c r="I261" s="3"/>
    </row>
    <row r="262" spans="8:9" x14ac:dyDescent="0.2">
      <c r="H262" s="3"/>
      <c r="I262" s="3"/>
    </row>
    <row r="263" spans="8:9" x14ac:dyDescent="0.2">
      <c r="H263" s="3"/>
      <c r="I263" s="3"/>
    </row>
    <row r="264" spans="8:9" x14ac:dyDescent="0.2">
      <c r="H264" s="3"/>
      <c r="I264" s="3"/>
    </row>
    <row r="265" spans="8:9" x14ac:dyDescent="0.2">
      <c r="H265" s="3"/>
      <c r="I265" s="3"/>
    </row>
    <row r="266" spans="8:9" x14ac:dyDescent="0.2">
      <c r="H266" s="3"/>
      <c r="I266" s="3"/>
    </row>
    <row r="267" spans="8:9" x14ac:dyDescent="0.2">
      <c r="H267" s="3"/>
      <c r="I267" s="3"/>
    </row>
    <row r="268" spans="8:9" x14ac:dyDescent="0.2">
      <c r="H268" s="3"/>
      <c r="I268" s="3"/>
    </row>
    <row r="269" spans="8:9" x14ac:dyDescent="0.2">
      <c r="H269" s="3"/>
      <c r="I269" s="3"/>
    </row>
    <row r="270" spans="8:9" x14ac:dyDescent="0.2">
      <c r="H270" s="3"/>
      <c r="I270" s="3"/>
    </row>
    <row r="271" spans="8:9" x14ac:dyDescent="0.2">
      <c r="H271" s="3"/>
      <c r="I271" s="3"/>
    </row>
    <row r="272" spans="8:9" x14ac:dyDescent="0.2">
      <c r="H272" s="3"/>
      <c r="I272" s="3"/>
    </row>
    <row r="273" spans="8:9" x14ac:dyDescent="0.2">
      <c r="H273" s="3"/>
      <c r="I273" s="3"/>
    </row>
    <row r="274" spans="8:9" x14ac:dyDescent="0.2">
      <c r="H274" s="3"/>
      <c r="I274" s="3"/>
    </row>
    <row r="275" spans="8:9" x14ac:dyDescent="0.2">
      <c r="H275" s="3"/>
      <c r="I275" s="3"/>
    </row>
    <row r="276" spans="8:9" x14ac:dyDescent="0.2">
      <c r="H276" s="3"/>
      <c r="I276" s="3"/>
    </row>
    <row r="277" spans="8:9" x14ac:dyDescent="0.2">
      <c r="H277" s="3"/>
      <c r="I277" s="3"/>
    </row>
    <row r="278" spans="8:9" x14ac:dyDescent="0.2">
      <c r="H278" s="3"/>
      <c r="I278" s="3"/>
    </row>
    <row r="279" spans="8:9" x14ac:dyDescent="0.2">
      <c r="H279" s="3"/>
      <c r="I279" s="3"/>
    </row>
    <row r="280" spans="8:9" x14ac:dyDescent="0.2">
      <c r="H280" s="3"/>
      <c r="I280" s="3"/>
    </row>
    <row r="281" spans="8:9" x14ac:dyDescent="0.2">
      <c r="H281" s="3"/>
      <c r="I281" s="3"/>
    </row>
    <row r="282" spans="8:9" x14ac:dyDescent="0.2">
      <c r="H282" s="3"/>
      <c r="I282" s="3"/>
    </row>
    <row r="283" spans="8:9" x14ac:dyDescent="0.2">
      <c r="H283" s="3"/>
      <c r="I283" s="3"/>
    </row>
    <row r="284" spans="8:9" x14ac:dyDescent="0.2">
      <c r="H284" s="3"/>
      <c r="I284" s="3"/>
    </row>
    <row r="285" spans="8:9" x14ac:dyDescent="0.2">
      <c r="H285" s="3"/>
      <c r="I285" s="3"/>
    </row>
    <row r="286" spans="8:9" x14ac:dyDescent="0.2">
      <c r="H286" s="3"/>
      <c r="I286" s="3"/>
    </row>
    <row r="287" spans="8:9" x14ac:dyDescent="0.2">
      <c r="H287" s="3"/>
      <c r="I287" s="3"/>
    </row>
    <row r="288" spans="8:9" x14ac:dyDescent="0.2">
      <c r="H288" s="3"/>
      <c r="I288" s="3"/>
    </row>
    <row r="289" spans="8:9" x14ac:dyDescent="0.2">
      <c r="H289" s="3"/>
      <c r="I289" s="3"/>
    </row>
    <row r="290" spans="8:9" x14ac:dyDescent="0.2">
      <c r="H290" s="3"/>
      <c r="I290" s="3"/>
    </row>
    <row r="291" spans="8:9" x14ac:dyDescent="0.2">
      <c r="H291" s="3"/>
      <c r="I291" s="3"/>
    </row>
    <row r="292" spans="8:9" x14ac:dyDescent="0.2">
      <c r="H292" s="3"/>
      <c r="I292" s="3"/>
    </row>
    <row r="293" spans="8:9" x14ac:dyDescent="0.2">
      <c r="H293" s="3"/>
      <c r="I293" s="3"/>
    </row>
    <row r="294" spans="8:9" x14ac:dyDescent="0.2">
      <c r="H294" s="3"/>
      <c r="I294" s="3"/>
    </row>
    <row r="295" spans="8:9" x14ac:dyDescent="0.2">
      <c r="H295" s="3"/>
      <c r="I295" s="3"/>
    </row>
    <row r="296" spans="8:9" x14ac:dyDescent="0.2">
      <c r="H296" s="3"/>
      <c r="I296" s="3"/>
    </row>
    <row r="297" spans="8:9" x14ac:dyDescent="0.2">
      <c r="H297" s="3"/>
      <c r="I297" s="3"/>
    </row>
    <row r="298" spans="8:9" x14ac:dyDescent="0.2">
      <c r="H298" s="3"/>
      <c r="I298" s="3"/>
    </row>
    <row r="299" spans="8:9" x14ac:dyDescent="0.2">
      <c r="H299" s="3"/>
      <c r="I299" s="3"/>
    </row>
    <row r="300" spans="8:9" x14ac:dyDescent="0.2">
      <c r="H300" s="3"/>
      <c r="I300" s="3"/>
    </row>
    <row r="301" spans="8:9" x14ac:dyDescent="0.2">
      <c r="H301" s="3"/>
      <c r="I301" s="3"/>
    </row>
    <row r="302" spans="8:9" x14ac:dyDescent="0.2">
      <c r="H302" s="3"/>
      <c r="I302" s="3"/>
    </row>
    <row r="303" spans="8:9" x14ac:dyDescent="0.2">
      <c r="H303" s="3"/>
      <c r="I303" s="3"/>
    </row>
    <row r="304" spans="8:9" x14ac:dyDescent="0.2">
      <c r="H304" s="3"/>
      <c r="I304" s="3"/>
    </row>
    <row r="305" spans="8:9" x14ac:dyDescent="0.2">
      <c r="H305" s="3"/>
      <c r="I305" s="3"/>
    </row>
    <row r="306" spans="8:9" x14ac:dyDescent="0.2">
      <c r="H306" s="3"/>
      <c r="I306" s="3"/>
    </row>
    <row r="307" spans="8:9" x14ac:dyDescent="0.2">
      <c r="H307" s="3"/>
      <c r="I307" s="3"/>
    </row>
    <row r="308" spans="8:9" x14ac:dyDescent="0.2">
      <c r="H308" s="3"/>
      <c r="I308" s="3"/>
    </row>
    <row r="309" spans="8:9" x14ac:dyDescent="0.2">
      <c r="H309" s="3"/>
      <c r="I309" s="3"/>
    </row>
    <row r="310" spans="8:9" x14ac:dyDescent="0.2">
      <c r="H310" s="3"/>
      <c r="I310" s="3"/>
    </row>
    <row r="311" spans="8:9" x14ac:dyDescent="0.2">
      <c r="H311" s="3"/>
      <c r="I311" s="3"/>
    </row>
    <row r="312" spans="8:9" x14ac:dyDescent="0.2">
      <c r="H312" s="3"/>
      <c r="I312" s="3"/>
    </row>
    <row r="313" spans="8:9" x14ac:dyDescent="0.2">
      <c r="H313" s="3"/>
      <c r="I313" s="3"/>
    </row>
    <row r="314" spans="8:9" x14ac:dyDescent="0.2">
      <c r="H314" s="3"/>
      <c r="I314" s="3"/>
    </row>
    <row r="315" spans="8:9" x14ac:dyDescent="0.2">
      <c r="H315" s="3"/>
      <c r="I315" s="3"/>
    </row>
    <row r="316" spans="8:9" x14ac:dyDescent="0.2">
      <c r="H316" s="3"/>
      <c r="I316" s="3"/>
    </row>
    <row r="317" spans="8:9" x14ac:dyDescent="0.2">
      <c r="H317" s="3"/>
      <c r="I317" s="3"/>
    </row>
    <row r="318" spans="8:9" x14ac:dyDescent="0.2">
      <c r="H318" s="3"/>
      <c r="I318" s="3"/>
    </row>
    <row r="319" spans="8:9" x14ac:dyDescent="0.2">
      <c r="H319" s="3"/>
      <c r="I319" s="3"/>
    </row>
    <row r="320" spans="8:9" x14ac:dyDescent="0.2">
      <c r="H320" s="3"/>
      <c r="I320" s="3"/>
    </row>
    <row r="321" spans="8:9" x14ac:dyDescent="0.2">
      <c r="H321" s="3"/>
      <c r="I321" s="3"/>
    </row>
    <row r="322" spans="8:9" x14ac:dyDescent="0.2">
      <c r="H322" s="3"/>
      <c r="I322" s="3"/>
    </row>
    <row r="323" spans="8:9" x14ac:dyDescent="0.2">
      <c r="H323" s="3"/>
      <c r="I323" s="3"/>
    </row>
    <row r="324" spans="8:9" x14ac:dyDescent="0.2">
      <c r="H324" s="3"/>
      <c r="I324" s="3"/>
    </row>
    <row r="325" spans="8:9" x14ac:dyDescent="0.2">
      <c r="H325" s="3"/>
      <c r="I325" s="3"/>
    </row>
    <row r="326" spans="8:9" x14ac:dyDescent="0.2">
      <c r="H326" s="3"/>
      <c r="I326" s="3"/>
    </row>
    <row r="327" spans="8:9" x14ac:dyDescent="0.2">
      <c r="H327" s="3"/>
      <c r="I327" s="3"/>
    </row>
    <row r="328" spans="8:9" x14ac:dyDescent="0.2">
      <c r="H328" s="3"/>
      <c r="I328" s="3"/>
    </row>
    <row r="329" spans="8:9" x14ac:dyDescent="0.2">
      <c r="H329" s="3"/>
      <c r="I329" s="3"/>
    </row>
    <row r="330" spans="8:9" x14ac:dyDescent="0.2">
      <c r="H330" s="3"/>
      <c r="I330" s="3"/>
    </row>
    <row r="331" spans="8:9" x14ac:dyDescent="0.2">
      <c r="H331" s="3"/>
      <c r="I331" s="3"/>
    </row>
    <row r="332" spans="8:9" x14ac:dyDescent="0.2">
      <c r="H332" s="3"/>
      <c r="I332" s="3"/>
    </row>
    <row r="333" spans="8:9" x14ac:dyDescent="0.2">
      <c r="H333" s="3"/>
      <c r="I333" s="3"/>
    </row>
    <row r="334" spans="8:9" x14ac:dyDescent="0.2">
      <c r="H334" s="3"/>
      <c r="I334" s="3"/>
    </row>
    <row r="335" spans="8:9" x14ac:dyDescent="0.2">
      <c r="H335" s="3"/>
      <c r="I335" s="3"/>
    </row>
    <row r="336" spans="8:9" x14ac:dyDescent="0.2">
      <c r="H336" s="3"/>
      <c r="I336" s="3"/>
    </row>
    <row r="337" spans="8:9" x14ac:dyDescent="0.2">
      <c r="H337" s="3"/>
      <c r="I337" s="3"/>
    </row>
    <row r="338" spans="8:9" x14ac:dyDescent="0.2">
      <c r="H338" s="3"/>
      <c r="I338" s="3"/>
    </row>
    <row r="339" spans="8:9" x14ac:dyDescent="0.2">
      <c r="H339" s="3"/>
      <c r="I339" s="3"/>
    </row>
    <row r="340" spans="8:9" x14ac:dyDescent="0.2">
      <c r="H340" s="3"/>
      <c r="I340" s="3"/>
    </row>
    <row r="341" spans="8:9" x14ac:dyDescent="0.2">
      <c r="H341" s="3"/>
      <c r="I341" s="3"/>
    </row>
    <row r="342" spans="8:9" x14ac:dyDescent="0.2">
      <c r="H342" s="3"/>
      <c r="I342" s="3"/>
    </row>
    <row r="343" spans="8:9" x14ac:dyDescent="0.2">
      <c r="H343" s="3"/>
      <c r="I343" s="3"/>
    </row>
    <row r="344" spans="8:9" x14ac:dyDescent="0.2">
      <c r="H344" s="3"/>
      <c r="I344" s="3"/>
    </row>
    <row r="345" spans="8:9" x14ac:dyDescent="0.2">
      <c r="H345" s="3"/>
      <c r="I345" s="3"/>
    </row>
    <row r="346" spans="8:9" x14ac:dyDescent="0.2">
      <c r="H346" s="3"/>
      <c r="I346" s="3"/>
    </row>
    <row r="347" spans="8:9" x14ac:dyDescent="0.2">
      <c r="H347" s="3"/>
      <c r="I347" s="3"/>
    </row>
    <row r="348" spans="8:9" x14ac:dyDescent="0.2">
      <c r="H348" s="3"/>
      <c r="I348" s="3"/>
    </row>
    <row r="349" spans="8:9" x14ac:dyDescent="0.2">
      <c r="H349" s="3"/>
      <c r="I349" s="3"/>
    </row>
    <row r="350" spans="8:9" x14ac:dyDescent="0.2">
      <c r="H350" s="3"/>
      <c r="I350" s="3"/>
    </row>
    <row r="351" spans="8:9" x14ac:dyDescent="0.2">
      <c r="H351" s="3"/>
      <c r="I351" s="3"/>
    </row>
    <row r="352" spans="8:9" x14ac:dyDescent="0.2">
      <c r="H352" s="3"/>
      <c r="I352" s="3"/>
    </row>
    <row r="353" spans="8:9" x14ac:dyDescent="0.2">
      <c r="H353" s="3"/>
      <c r="I353" s="3"/>
    </row>
    <row r="354" spans="8:9" x14ac:dyDescent="0.2">
      <c r="H354" s="3"/>
      <c r="I354" s="3"/>
    </row>
    <row r="355" spans="8:9" x14ac:dyDescent="0.2">
      <c r="H355" s="3"/>
      <c r="I355" s="3"/>
    </row>
    <row r="356" spans="8:9" x14ac:dyDescent="0.2">
      <c r="H356" s="3"/>
      <c r="I356" s="3"/>
    </row>
    <row r="357" spans="8:9" x14ac:dyDescent="0.2">
      <c r="H357" s="3"/>
      <c r="I357" s="3"/>
    </row>
    <row r="358" spans="8:9" x14ac:dyDescent="0.2">
      <c r="H358" s="3"/>
      <c r="I358" s="3"/>
    </row>
    <row r="359" spans="8:9" x14ac:dyDescent="0.2">
      <c r="H359" s="3"/>
      <c r="I359" s="3"/>
    </row>
    <row r="360" spans="8:9" x14ac:dyDescent="0.2">
      <c r="H360" s="3"/>
      <c r="I360" s="3"/>
    </row>
    <row r="361" spans="8:9" x14ac:dyDescent="0.2">
      <c r="H361" s="3"/>
      <c r="I361" s="3"/>
    </row>
    <row r="362" spans="8:9" x14ac:dyDescent="0.2">
      <c r="H362" s="3"/>
      <c r="I362" s="3"/>
    </row>
    <row r="363" spans="8:9" x14ac:dyDescent="0.2">
      <c r="H363" s="3"/>
      <c r="I363" s="3"/>
    </row>
    <row r="364" spans="8:9" x14ac:dyDescent="0.2">
      <c r="H364" s="3"/>
      <c r="I364" s="3"/>
    </row>
    <row r="365" spans="8:9" x14ac:dyDescent="0.2">
      <c r="H365" s="3"/>
      <c r="I365" s="3"/>
    </row>
    <row r="366" spans="8:9" x14ac:dyDescent="0.2">
      <c r="H366" s="3"/>
      <c r="I366" s="3"/>
    </row>
    <row r="367" spans="8:9" x14ac:dyDescent="0.2">
      <c r="H367" s="3"/>
      <c r="I367" s="3"/>
    </row>
    <row r="368" spans="8:9" x14ac:dyDescent="0.2">
      <c r="H368" s="3"/>
      <c r="I368" s="3"/>
    </row>
    <row r="369" spans="8:9" x14ac:dyDescent="0.2">
      <c r="H369" s="3"/>
      <c r="I369" s="3"/>
    </row>
    <row r="370" spans="8:9" x14ac:dyDescent="0.2">
      <c r="H370" s="3"/>
      <c r="I370" s="3"/>
    </row>
    <row r="371" spans="8:9" x14ac:dyDescent="0.2">
      <c r="H371" s="3"/>
      <c r="I371" s="3"/>
    </row>
    <row r="372" spans="8:9" x14ac:dyDescent="0.2">
      <c r="H372" s="3"/>
      <c r="I372" s="3"/>
    </row>
    <row r="373" spans="8:9" x14ac:dyDescent="0.2">
      <c r="H373" s="3"/>
      <c r="I373" s="3"/>
    </row>
    <row r="374" spans="8:9" x14ac:dyDescent="0.2">
      <c r="H374" s="3"/>
      <c r="I374" s="3"/>
    </row>
    <row r="375" spans="8:9" x14ac:dyDescent="0.2">
      <c r="H375" s="3"/>
      <c r="I375" s="3"/>
    </row>
    <row r="376" spans="8:9" x14ac:dyDescent="0.2">
      <c r="H376" s="3"/>
      <c r="I376" s="3"/>
    </row>
    <row r="377" spans="8:9" x14ac:dyDescent="0.2">
      <c r="H377" s="3"/>
      <c r="I377" s="3"/>
    </row>
    <row r="378" spans="8:9" x14ac:dyDescent="0.2">
      <c r="H378" s="3"/>
      <c r="I378" s="3"/>
    </row>
    <row r="379" spans="8:9" x14ac:dyDescent="0.2">
      <c r="H379" s="3"/>
      <c r="I379" s="3"/>
    </row>
    <row r="380" spans="8:9" x14ac:dyDescent="0.2">
      <c r="H380" s="3"/>
      <c r="I380" s="3"/>
    </row>
    <row r="381" spans="8:9" x14ac:dyDescent="0.2">
      <c r="H381" s="3"/>
      <c r="I381" s="3"/>
    </row>
    <row r="382" spans="8:9" x14ac:dyDescent="0.2">
      <c r="H382" s="3"/>
      <c r="I382" s="3"/>
    </row>
    <row r="383" spans="8:9" x14ac:dyDescent="0.2">
      <c r="H383" s="3"/>
      <c r="I383" s="3"/>
    </row>
    <row r="384" spans="8:9" x14ac:dyDescent="0.2">
      <c r="H384" s="3"/>
      <c r="I384" s="3"/>
    </row>
    <row r="385" spans="8:9" x14ac:dyDescent="0.2">
      <c r="H385" s="3"/>
      <c r="I385" s="3"/>
    </row>
    <row r="386" spans="8:9" x14ac:dyDescent="0.2">
      <c r="H386" s="3"/>
      <c r="I386" s="3"/>
    </row>
    <row r="387" spans="8:9" x14ac:dyDescent="0.2">
      <c r="H387" s="3"/>
      <c r="I387" s="3"/>
    </row>
    <row r="388" spans="8:9" x14ac:dyDescent="0.2">
      <c r="H388" s="3"/>
      <c r="I388" s="3"/>
    </row>
    <row r="389" spans="8:9" x14ac:dyDescent="0.2">
      <c r="H389" s="3"/>
      <c r="I389" s="3"/>
    </row>
    <row r="390" spans="8:9" x14ac:dyDescent="0.2">
      <c r="H390" s="3"/>
      <c r="I390" s="3"/>
    </row>
    <row r="391" spans="8:9" x14ac:dyDescent="0.2">
      <c r="H391" s="3"/>
      <c r="I391" s="3"/>
    </row>
    <row r="392" spans="8:9" x14ac:dyDescent="0.2">
      <c r="H392" s="3"/>
      <c r="I392" s="3"/>
    </row>
    <row r="393" spans="8:9" x14ac:dyDescent="0.2">
      <c r="H393" s="3"/>
      <c r="I393" s="3"/>
    </row>
    <row r="394" spans="8:9" x14ac:dyDescent="0.2">
      <c r="H394" s="3"/>
      <c r="I394" s="3"/>
    </row>
    <row r="395" spans="8:9" x14ac:dyDescent="0.2">
      <c r="H395" s="3"/>
      <c r="I395" s="3"/>
    </row>
    <row r="396" spans="8:9" x14ac:dyDescent="0.2">
      <c r="H396" s="3"/>
      <c r="I396" s="3"/>
    </row>
    <row r="397" spans="8:9" x14ac:dyDescent="0.2">
      <c r="H397" s="3"/>
      <c r="I397" s="3"/>
    </row>
    <row r="398" spans="8:9" x14ac:dyDescent="0.2">
      <c r="H398" s="3"/>
      <c r="I398" s="3"/>
    </row>
    <row r="399" spans="8:9" x14ac:dyDescent="0.2">
      <c r="H399" s="3"/>
      <c r="I399" s="3"/>
    </row>
    <row r="400" spans="8:9" x14ac:dyDescent="0.2">
      <c r="H400" s="3"/>
      <c r="I400" s="3"/>
    </row>
    <row r="401" spans="8:9" x14ac:dyDescent="0.2">
      <c r="H401" s="3"/>
      <c r="I401" s="3"/>
    </row>
    <row r="402" spans="8:9" x14ac:dyDescent="0.2">
      <c r="H402" s="3"/>
      <c r="I402" s="3"/>
    </row>
    <row r="403" spans="8:9" x14ac:dyDescent="0.2">
      <c r="H403" s="3"/>
      <c r="I403" s="3"/>
    </row>
    <row r="404" spans="8:9" x14ac:dyDescent="0.2">
      <c r="H404" s="3"/>
      <c r="I404" s="3"/>
    </row>
    <row r="405" spans="8:9" x14ac:dyDescent="0.2">
      <c r="H405" s="3"/>
      <c r="I405" s="3"/>
    </row>
    <row r="406" spans="8:9" x14ac:dyDescent="0.2">
      <c r="H406" s="3"/>
      <c r="I406" s="3"/>
    </row>
    <row r="407" spans="8:9" x14ac:dyDescent="0.2">
      <c r="H407" s="3"/>
      <c r="I407" s="3"/>
    </row>
    <row r="408" spans="8:9" x14ac:dyDescent="0.2">
      <c r="H408" s="3"/>
      <c r="I408" s="3"/>
    </row>
    <row r="409" spans="8:9" x14ac:dyDescent="0.2">
      <c r="H409" s="3"/>
      <c r="I409" s="3"/>
    </row>
    <row r="410" spans="8:9" x14ac:dyDescent="0.2">
      <c r="H410" s="3"/>
      <c r="I410" s="3"/>
    </row>
    <row r="411" spans="8:9" x14ac:dyDescent="0.2">
      <c r="H411" s="3"/>
      <c r="I411" s="3"/>
    </row>
    <row r="412" spans="8:9" x14ac:dyDescent="0.2">
      <c r="H412" s="3"/>
      <c r="I412" s="3"/>
    </row>
    <row r="413" spans="8:9" x14ac:dyDescent="0.2">
      <c r="H413" s="3"/>
      <c r="I413" s="3"/>
    </row>
    <row r="414" spans="8:9" x14ac:dyDescent="0.2">
      <c r="H414" s="3"/>
      <c r="I414" s="3"/>
    </row>
    <row r="415" spans="8:9" x14ac:dyDescent="0.2">
      <c r="H415" s="3"/>
      <c r="I415" s="3"/>
    </row>
    <row r="416" spans="8:9" x14ac:dyDescent="0.2">
      <c r="H416" s="3"/>
      <c r="I416" s="3"/>
    </row>
    <row r="417" spans="8:9" x14ac:dyDescent="0.2">
      <c r="H417" s="3"/>
      <c r="I417" s="3"/>
    </row>
    <row r="418" spans="8:9" x14ac:dyDescent="0.2">
      <c r="H418" s="3"/>
      <c r="I418" s="3"/>
    </row>
    <row r="419" spans="8:9" x14ac:dyDescent="0.2">
      <c r="H419" s="3"/>
      <c r="I419" s="3"/>
    </row>
    <row r="420" spans="8:9" x14ac:dyDescent="0.2">
      <c r="H420" s="3"/>
      <c r="I420" s="3"/>
    </row>
    <row r="421" spans="8:9" x14ac:dyDescent="0.2">
      <c r="H421" s="3"/>
      <c r="I421" s="3"/>
    </row>
    <row r="422" spans="8:9" x14ac:dyDescent="0.2">
      <c r="H422" s="3"/>
      <c r="I422" s="3"/>
    </row>
    <row r="423" spans="8:9" x14ac:dyDescent="0.2">
      <c r="H423" s="3"/>
      <c r="I423" s="3"/>
    </row>
    <row r="424" spans="8:9" x14ac:dyDescent="0.2">
      <c r="H424" s="3"/>
      <c r="I424" s="3"/>
    </row>
    <row r="425" spans="8:9" x14ac:dyDescent="0.2">
      <c r="H425" s="3"/>
      <c r="I425" s="3"/>
    </row>
    <row r="426" spans="8:9" x14ac:dyDescent="0.2">
      <c r="H426" s="3"/>
      <c r="I426" s="3"/>
    </row>
    <row r="427" spans="8:9" x14ac:dyDescent="0.2">
      <c r="H427" s="3"/>
      <c r="I427" s="3"/>
    </row>
    <row r="428" spans="8:9" x14ac:dyDescent="0.2">
      <c r="H428" s="3"/>
      <c r="I428" s="3"/>
    </row>
    <row r="429" spans="8:9" x14ac:dyDescent="0.2">
      <c r="H429" s="3"/>
      <c r="I429" s="3"/>
    </row>
    <row r="430" spans="8:9" x14ac:dyDescent="0.2">
      <c r="H430" s="3"/>
      <c r="I430" s="3"/>
    </row>
    <row r="431" spans="8:9" x14ac:dyDescent="0.2">
      <c r="H431" s="3"/>
      <c r="I431" s="3"/>
    </row>
    <row r="432" spans="8:9" x14ac:dyDescent="0.2">
      <c r="H432" s="3"/>
      <c r="I432" s="3"/>
    </row>
    <row r="433" spans="8:9" x14ac:dyDescent="0.2">
      <c r="H433" s="3"/>
      <c r="I433" s="3"/>
    </row>
    <row r="434" spans="8:9" x14ac:dyDescent="0.2">
      <c r="H434" s="3"/>
      <c r="I434" s="3"/>
    </row>
    <row r="435" spans="8:9" x14ac:dyDescent="0.2">
      <c r="H435" s="3"/>
      <c r="I435" s="3"/>
    </row>
    <row r="436" spans="8:9" x14ac:dyDescent="0.2">
      <c r="H436" s="3"/>
      <c r="I436" s="3"/>
    </row>
    <row r="437" spans="8:9" x14ac:dyDescent="0.2">
      <c r="H437" s="3"/>
      <c r="I437" s="3"/>
    </row>
    <row r="438" spans="8:9" x14ac:dyDescent="0.2">
      <c r="H438" s="3"/>
      <c r="I438" s="3"/>
    </row>
    <row r="439" spans="8:9" x14ac:dyDescent="0.2">
      <c r="H439" s="3"/>
      <c r="I439" s="3"/>
    </row>
    <row r="440" spans="8:9" x14ac:dyDescent="0.2">
      <c r="H440" s="3"/>
      <c r="I440" s="3"/>
    </row>
    <row r="441" spans="8:9" x14ac:dyDescent="0.2">
      <c r="H441" s="3"/>
      <c r="I441" s="3"/>
    </row>
    <row r="442" spans="8:9" x14ac:dyDescent="0.2">
      <c r="H442" s="3"/>
      <c r="I442" s="3"/>
    </row>
    <row r="443" spans="8:9" x14ac:dyDescent="0.2">
      <c r="H443" s="3"/>
      <c r="I443" s="3"/>
    </row>
    <row r="444" spans="8:9" x14ac:dyDescent="0.2">
      <c r="H444" s="3"/>
      <c r="I444" s="3"/>
    </row>
    <row r="445" spans="8:9" x14ac:dyDescent="0.2">
      <c r="H445" s="3"/>
      <c r="I445" s="3"/>
    </row>
    <row r="446" spans="8:9" x14ac:dyDescent="0.2">
      <c r="H446" s="3"/>
      <c r="I446" s="3"/>
    </row>
    <row r="447" spans="8:9" x14ac:dyDescent="0.2">
      <c r="H447" s="3"/>
      <c r="I447" s="3"/>
    </row>
    <row r="448" spans="8:9" x14ac:dyDescent="0.2">
      <c r="H448" s="3"/>
      <c r="I448" s="3"/>
    </row>
    <row r="449" spans="8:9" x14ac:dyDescent="0.2">
      <c r="H449" s="3"/>
      <c r="I449" s="3"/>
    </row>
    <row r="450" spans="8:9" x14ac:dyDescent="0.2">
      <c r="H450" s="3"/>
      <c r="I450" s="3"/>
    </row>
    <row r="451" spans="8:9" x14ac:dyDescent="0.2">
      <c r="H451" s="3"/>
      <c r="I451" s="3"/>
    </row>
    <row r="452" spans="8:9" x14ac:dyDescent="0.2">
      <c r="H452" s="3"/>
      <c r="I452" s="3"/>
    </row>
    <row r="453" spans="8:9" x14ac:dyDescent="0.2">
      <c r="H453" s="3"/>
      <c r="I453" s="3"/>
    </row>
    <row r="454" spans="8:9" x14ac:dyDescent="0.2">
      <c r="H454" s="3"/>
      <c r="I454" s="3"/>
    </row>
    <row r="455" spans="8:9" x14ac:dyDescent="0.2">
      <c r="H455" s="3"/>
      <c r="I455" s="3"/>
    </row>
    <row r="456" spans="8:9" x14ac:dyDescent="0.2">
      <c r="H456" s="3"/>
      <c r="I456" s="3"/>
    </row>
    <row r="457" spans="8:9" x14ac:dyDescent="0.2">
      <c r="H457" s="3"/>
      <c r="I457" s="3"/>
    </row>
    <row r="458" spans="8:9" x14ac:dyDescent="0.2">
      <c r="H458" s="3"/>
      <c r="I458" s="3"/>
    </row>
    <row r="459" spans="8:9" x14ac:dyDescent="0.2">
      <c r="H459" s="3"/>
      <c r="I459" s="3"/>
    </row>
    <row r="460" spans="8:9" x14ac:dyDescent="0.2">
      <c r="H460" s="3"/>
      <c r="I460" s="3"/>
    </row>
    <row r="461" spans="8:9" x14ac:dyDescent="0.2">
      <c r="H461" s="3"/>
      <c r="I461" s="3"/>
    </row>
    <row r="462" spans="8:9" x14ac:dyDescent="0.2">
      <c r="H462" s="3"/>
      <c r="I462" s="3"/>
    </row>
    <row r="463" spans="8:9" x14ac:dyDescent="0.2">
      <c r="H463" s="3"/>
      <c r="I463" s="3"/>
    </row>
    <row r="464" spans="8:9" x14ac:dyDescent="0.2">
      <c r="H464" s="3"/>
      <c r="I464" s="3"/>
    </row>
    <row r="465" spans="8:9" x14ac:dyDescent="0.2">
      <c r="H465" s="3"/>
      <c r="I465" s="3"/>
    </row>
    <row r="466" spans="8:9" x14ac:dyDescent="0.2">
      <c r="H466" s="3"/>
      <c r="I466" s="3"/>
    </row>
    <row r="467" spans="8:9" x14ac:dyDescent="0.2">
      <c r="H467" s="3"/>
      <c r="I467" s="3"/>
    </row>
    <row r="468" spans="8:9" x14ac:dyDescent="0.2">
      <c r="H468" s="3"/>
      <c r="I468" s="3"/>
    </row>
    <row r="469" spans="8:9" x14ac:dyDescent="0.2">
      <c r="H469" s="3"/>
      <c r="I469" s="3"/>
    </row>
    <row r="470" spans="8:9" x14ac:dyDescent="0.2">
      <c r="H470" s="3"/>
      <c r="I470" s="3"/>
    </row>
    <row r="471" spans="8:9" x14ac:dyDescent="0.2">
      <c r="H471" s="3"/>
      <c r="I471" s="3"/>
    </row>
    <row r="472" spans="8:9" x14ac:dyDescent="0.2">
      <c r="H472" s="3"/>
      <c r="I472" s="3"/>
    </row>
    <row r="473" spans="8:9" x14ac:dyDescent="0.2">
      <c r="H473" s="3"/>
      <c r="I473" s="3"/>
    </row>
    <row r="474" spans="8:9" x14ac:dyDescent="0.2">
      <c r="H474" s="3"/>
      <c r="I474" s="3"/>
    </row>
    <row r="475" spans="8:9" x14ac:dyDescent="0.2">
      <c r="H475" s="3"/>
      <c r="I475" s="3"/>
    </row>
    <row r="476" spans="8:9" x14ac:dyDescent="0.2">
      <c r="H476" s="3"/>
      <c r="I476" s="3"/>
    </row>
    <row r="477" spans="8:9" x14ac:dyDescent="0.2">
      <c r="H477" s="3"/>
      <c r="I477" s="3"/>
    </row>
    <row r="478" spans="8:9" x14ac:dyDescent="0.2">
      <c r="H478" s="3"/>
      <c r="I478" s="3"/>
    </row>
    <row r="479" spans="8:9" x14ac:dyDescent="0.2">
      <c r="H479" s="3"/>
      <c r="I479" s="3"/>
    </row>
    <row r="480" spans="8:9" x14ac:dyDescent="0.2">
      <c r="H480" s="3"/>
      <c r="I480" s="3"/>
    </row>
    <row r="481" spans="8:9" x14ac:dyDescent="0.2">
      <c r="H481" s="3"/>
      <c r="I481" s="3"/>
    </row>
    <row r="482" spans="8:9" x14ac:dyDescent="0.2">
      <c r="H482" s="3"/>
      <c r="I482" s="3"/>
    </row>
    <row r="483" spans="8:9" x14ac:dyDescent="0.2">
      <c r="H483" s="3"/>
      <c r="I483" s="3"/>
    </row>
    <row r="484" spans="8:9" x14ac:dyDescent="0.2">
      <c r="H484" s="3"/>
      <c r="I484" s="3"/>
    </row>
    <row r="485" spans="8:9" x14ac:dyDescent="0.2">
      <c r="H485" s="3"/>
      <c r="I485" s="3"/>
    </row>
    <row r="486" spans="8:9" x14ac:dyDescent="0.2">
      <c r="H486" s="3"/>
      <c r="I486" s="3"/>
    </row>
    <row r="487" spans="8:9" x14ac:dyDescent="0.2">
      <c r="H487" s="3"/>
      <c r="I487" s="3"/>
    </row>
    <row r="488" spans="8:9" x14ac:dyDescent="0.2">
      <c r="H488" s="3"/>
      <c r="I488" s="3"/>
    </row>
    <row r="489" spans="8:9" x14ac:dyDescent="0.2">
      <c r="H489" s="3"/>
      <c r="I489" s="3"/>
    </row>
    <row r="490" spans="8:9" x14ac:dyDescent="0.2">
      <c r="H490" s="3"/>
      <c r="I490" s="3"/>
    </row>
    <row r="491" spans="8:9" x14ac:dyDescent="0.2">
      <c r="H491" s="3"/>
      <c r="I491" s="3"/>
    </row>
    <row r="492" spans="8:9" x14ac:dyDescent="0.2">
      <c r="H492" s="3"/>
      <c r="I492" s="3"/>
    </row>
    <row r="493" spans="8:9" x14ac:dyDescent="0.2">
      <c r="H493" s="3"/>
      <c r="I493" s="3"/>
    </row>
    <row r="494" spans="8:9" x14ac:dyDescent="0.2">
      <c r="H494" s="3"/>
      <c r="I494" s="3"/>
    </row>
    <row r="495" spans="8:9" x14ac:dyDescent="0.2">
      <c r="H495" s="3"/>
      <c r="I495" s="3"/>
    </row>
    <row r="496" spans="8:9" x14ac:dyDescent="0.2">
      <c r="H496" s="3"/>
      <c r="I496" s="3"/>
    </row>
    <row r="497" spans="8:9" x14ac:dyDescent="0.2">
      <c r="H497" s="3"/>
      <c r="I497" s="3"/>
    </row>
    <row r="498" spans="8:9" x14ac:dyDescent="0.2">
      <c r="H498" s="3"/>
      <c r="I498" s="3"/>
    </row>
    <row r="499" spans="8:9" x14ac:dyDescent="0.2">
      <c r="H499" s="3"/>
      <c r="I499" s="3"/>
    </row>
    <row r="500" spans="8:9" x14ac:dyDescent="0.2">
      <c r="H500" s="3"/>
      <c r="I500" s="3"/>
    </row>
    <row r="501" spans="8:9" x14ac:dyDescent="0.2">
      <c r="H501" s="3"/>
      <c r="I501" s="3"/>
    </row>
    <row r="502" spans="8:9" x14ac:dyDescent="0.2">
      <c r="H502" s="3"/>
      <c r="I502" s="3"/>
    </row>
    <row r="503" spans="8:9" x14ac:dyDescent="0.2">
      <c r="H503" s="3"/>
      <c r="I503" s="3"/>
    </row>
    <row r="504" spans="8:9" x14ac:dyDescent="0.2">
      <c r="H504" s="3"/>
      <c r="I504" s="3"/>
    </row>
    <row r="505" spans="8:9" x14ac:dyDescent="0.2">
      <c r="H505" s="3"/>
      <c r="I505" s="3"/>
    </row>
    <row r="506" spans="8:9" x14ac:dyDescent="0.2">
      <c r="H506" s="3"/>
      <c r="I506" s="3"/>
    </row>
    <row r="507" spans="8:9" x14ac:dyDescent="0.2">
      <c r="H507" s="3"/>
      <c r="I507" s="3"/>
    </row>
    <row r="508" spans="8:9" x14ac:dyDescent="0.2">
      <c r="H508" s="3"/>
      <c r="I508" s="3"/>
    </row>
    <row r="509" spans="8:9" x14ac:dyDescent="0.2">
      <c r="H509" s="3"/>
      <c r="I509" s="3"/>
    </row>
    <row r="510" spans="8:9" x14ac:dyDescent="0.2">
      <c r="H510" s="3"/>
      <c r="I510" s="3"/>
    </row>
    <row r="511" spans="8:9" x14ac:dyDescent="0.2">
      <c r="H511" s="3"/>
      <c r="I511" s="3"/>
    </row>
    <row r="512" spans="8:9" x14ac:dyDescent="0.2">
      <c r="H512" s="3"/>
      <c r="I512" s="3"/>
    </row>
    <row r="513" spans="8:9" x14ac:dyDescent="0.2">
      <c r="H513" s="3"/>
      <c r="I513" s="3"/>
    </row>
    <row r="514" spans="8:9" x14ac:dyDescent="0.2">
      <c r="H514" s="3"/>
      <c r="I514" s="3"/>
    </row>
    <row r="515" spans="8:9" x14ac:dyDescent="0.2">
      <c r="H515" s="3"/>
      <c r="I515" s="3"/>
    </row>
    <row r="516" spans="8:9" x14ac:dyDescent="0.2">
      <c r="H516" s="3"/>
      <c r="I516" s="3"/>
    </row>
    <row r="517" spans="8:9" x14ac:dyDescent="0.2">
      <c r="H517" s="3"/>
      <c r="I517" s="3"/>
    </row>
    <row r="518" spans="8:9" x14ac:dyDescent="0.2">
      <c r="H518" s="3"/>
      <c r="I518" s="3"/>
    </row>
    <row r="519" spans="8:9" x14ac:dyDescent="0.2">
      <c r="H519" s="3"/>
      <c r="I519" s="3"/>
    </row>
    <row r="520" spans="8:9" x14ac:dyDescent="0.2">
      <c r="H520" s="3"/>
      <c r="I520" s="3"/>
    </row>
    <row r="521" spans="8:9" x14ac:dyDescent="0.2">
      <c r="H521" s="3"/>
      <c r="I521" s="3"/>
    </row>
    <row r="522" spans="8:9" x14ac:dyDescent="0.2">
      <c r="H522" s="3"/>
      <c r="I522" s="3"/>
    </row>
    <row r="523" spans="8:9" x14ac:dyDescent="0.2">
      <c r="H523" s="3"/>
      <c r="I523" s="3"/>
    </row>
    <row r="524" spans="8:9" x14ac:dyDescent="0.2">
      <c r="H524" s="3"/>
      <c r="I524" s="3"/>
    </row>
    <row r="525" spans="8:9" x14ac:dyDescent="0.2">
      <c r="H525" s="3"/>
      <c r="I525" s="3"/>
    </row>
    <row r="526" spans="8:9" x14ac:dyDescent="0.2">
      <c r="H526" s="3"/>
      <c r="I526" s="3"/>
    </row>
    <row r="527" spans="8:9" x14ac:dyDescent="0.2">
      <c r="H527" s="3"/>
      <c r="I527" s="3"/>
    </row>
    <row r="528" spans="8:9" x14ac:dyDescent="0.2">
      <c r="H528" s="3"/>
      <c r="I528" s="3"/>
    </row>
    <row r="529" spans="8:9" x14ac:dyDescent="0.2">
      <c r="H529" s="3"/>
      <c r="I529" s="3"/>
    </row>
    <row r="530" spans="8:9" x14ac:dyDescent="0.2">
      <c r="H530" s="3"/>
      <c r="I530" s="3"/>
    </row>
    <row r="531" spans="8:9" x14ac:dyDescent="0.2">
      <c r="H531" s="3"/>
      <c r="I531" s="3"/>
    </row>
    <row r="532" spans="8:9" x14ac:dyDescent="0.2">
      <c r="H532" s="3"/>
      <c r="I532" s="3"/>
    </row>
    <row r="533" spans="8:9" x14ac:dyDescent="0.2">
      <c r="H533" s="3"/>
      <c r="I533" s="3"/>
    </row>
    <row r="534" spans="8:9" x14ac:dyDescent="0.2">
      <c r="H534" s="3"/>
      <c r="I534" s="3"/>
    </row>
    <row r="535" spans="8:9" x14ac:dyDescent="0.2">
      <c r="H535" s="3"/>
      <c r="I535" s="3"/>
    </row>
    <row r="536" spans="8:9" x14ac:dyDescent="0.2">
      <c r="H536" s="3"/>
      <c r="I536" s="3"/>
    </row>
    <row r="537" spans="8:9" x14ac:dyDescent="0.2">
      <c r="H537" s="3"/>
      <c r="I537" s="3"/>
    </row>
    <row r="538" spans="8:9" x14ac:dyDescent="0.2">
      <c r="H538" s="3"/>
      <c r="I538" s="3"/>
    </row>
    <row r="539" spans="8:9" x14ac:dyDescent="0.2">
      <c r="H539" s="3"/>
      <c r="I539" s="3"/>
    </row>
    <row r="540" spans="8:9" x14ac:dyDescent="0.2">
      <c r="H540" s="3"/>
      <c r="I540" s="3"/>
    </row>
    <row r="541" spans="8:9" x14ac:dyDescent="0.2">
      <c r="H541" s="3"/>
      <c r="I541" s="3"/>
    </row>
    <row r="542" spans="8:9" x14ac:dyDescent="0.2">
      <c r="H542" s="3"/>
      <c r="I542" s="3"/>
    </row>
    <row r="543" spans="8:9" x14ac:dyDescent="0.2">
      <c r="H543" s="3"/>
      <c r="I543" s="3"/>
    </row>
    <row r="544" spans="8:9" x14ac:dyDescent="0.2">
      <c r="H544" s="3"/>
      <c r="I544" s="3"/>
    </row>
    <row r="545" spans="8:9" x14ac:dyDescent="0.2">
      <c r="H545" s="3"/>
      <c r="I545" s="3"/>
    </row>
    <row r="546" spans="8:9" x14ac:dyDescent="0.2">
      <c r="H546" s="3"/>
      <c r="I546" s="3"/>
    </row>
    <row r="547" spans="8:9" x14ac:dyDescent="0.2">
      <c r="H547" s="3"/>
      <c r="I547" s="3"/>
    </row>
    <row r="548" spans="8:9" x14ac:dyDescent="0.2">
      <c r="H548" s="3"/>
      <c r="I548" s="3"/>
    </row>
    <row r="549" spans="8:9" x14ac:dyDescent="0.2">
      <c r="H549" s="3"/>
      <c r="I549" s="3"/>
    </row>
    <row r="550" spans="8:9" x14ac:dyDescent="0.2">
      <c r="H550" s="3"/>
      <c r="I550" s="3"/>
    </row>
    <row r="551" spans="8:9" x14ac:dyDescent="0.2">
      <c r="H551" s="3"/>
      <c r="I551" s="3"/>
    </row>
    <row r="552" spans="8:9" x14ac:dyDescent="0.2">
      <c r="H552" s="3"/>
      <c r="I552" s="3"/>
    </row>
    <row r="553" spans="8:9" x14ac:dyDescent="0.2">
      <c r="H553" s="3"/>
      <c r="I553" s="3"/>
    </row>
    <row r="554" spans="8:9" x14ac:dyDescent="0.2">
      <c r="H554" s="3"/>
      <c r="I554" s="3"/>
    </row>
    <row r="555" spans="8:9" x14ac:dyDescent="0.2">
      <c r="H555" s="3"/>
      <c r="I555" s="3"/>
    </row>
    <row r="556" spans="8:9" x14ac:dyDescent="0.2">
      <c r="H556" s="3"/>
      <c r="I556" s="3"/>
    </row>
    <row r="557" spans="8:9" x14ac:dyDescent="0.2">
      <c r="H557" s="3"/>
      <c r="I557" s="3"/>
    </row>
    <row r="558" spans="8:9" x14ac:dyDescent="0.2">
      <c r="H558" s="3"/>
      <c r="I558" s="3"/>
    </row>
    <row r="559" spans="8:9" x14ac:dyDescent="0.2">
      <c r="H559" s="3"/>
      <c r="I559" s="3"/>
    </row>
    <row r="560" spans="8:9" x14ac:dyDescent="0.2">
      <c r="H560" s="3"/>
      <c r="I560" s="3"/>
    </row>
    <row r="561" spans="8:9" x14ac:dyDescent="0.2">
      <c r="H561" s="3"/>
      <c r="I561" s="3"/>
    </row>
    <row r="562" spans="8:9" x14ac:dyDescent="0.2">
      <c r="H562" s="3"/>
      <c r="I562" s="3"/>
    </row>
    <row r="563" spans="8:9" x14ac:dyDescent="0.2">
      <c r="H563" s="3"/>
      <c r="I563" s="3"/>
    </row>
    <row r="564" spans="8:9" x14ac:dyDescent="0.2">
      <c r="H564" s="3"/>
      <c r="I564" s="3"/>
    </row>
    <row r="565" spans="8:9" x14ac:dyDescent="0.2">
      <c r="H565" s="3"/>
      <c r="I565" s="3"/>
    </row>
    <row r="566" spans="8:9" x14ac:dyDescent="0.2">
      <c r="H566" s="3"/>
      <c r="I566" s="3"/>
    </row>
    <row r="567" spans="8:9" x14ac:dyDescent="0.2">
      <c r="H567" s="3"/>
      <c r="I567" s="3"/>
    </row>
    <row r="568" spans="8:9" x14ac:dyDescent="0.2">
      <c r="H568" s="3"/>
      <c r="I568" s="3"/>
    </row>
    <row r="569" spans="8:9" x14ac:dyDescent="0.2">
      <c r="H569" s="3"/>
      <c r="I569" s="3"/>
    </row>
    <row r="570" spans="8:9" x14ac:dyDescent="0.2">
      <c r="H570" s="3"/>
      <c r="I570" s="3"/>
    </row>
    <row r="571" spans="8:9" x14ac:dyDescent="0.2">
      <c r="H571" s="3"/>
      <c r="I571" s="3"/>
    </row>
    <row r="572" spans="8:9" x14ac:dyDescent="0.2">
      <c r="H572" s="3"/>
      <c r="I572" s="3"/>
    </row>
    <row r="573" spans="8:9" x14ac:dyDescent="0.2">
      <c r="H573" s="3"/>
      <c r="I573" s="3"/>
    </row>
    <row r="574" spans="8:9" x14ac:dyDescent="0.2">
      <c r="H574" s="3"/>
      <c r="I574" s="3"/>
    </row>
    <row r="575" spans="8:9" x14ac:dyDescent="0.2">
      <c r="H575" s="3"/>
      <c r="I575" s="3"/>
    </row>
    <row r="576" spans="8:9" x14ac:dyDescent="0.2">
      <c r="H576" s="3"/>
      <c r="I576" s="3"/>
    </row>
    <row r="577" spans="8:9" x14ac:dyDescent="0.2">
      <c r="H577" s="3"/>
      <c r="I577" s="3"/>
    </row>
    <row r="578" spans="8:9" x14ac:dyDescent="0.2">
      <c r="H578" s="3"/>
      <c r="I578" s="3"/>
    </row>
    <row r="579" spans="8:9" x14ac:dyDescent="0.2">
      <c r="H579" s="3"/>
      <c r="I579" s="3"/>
    </row>
    <row r="580" spans="8:9" x14ac:dyDescent="0.2">
      <c r="H580" s="3"/>
      <c r="I580" s="3"/>
    </row>
    <row r="581" spans="8:9" x14ac:dyDescent="0.2">
      <c r="H581" s="3"/>
      <c r="I581" s="3"/>
    </row>
    <row r="582" spans="8:9" x14ac:dyDescent="0.2">
      <c r="H582" s="3"/>
      <c r="I582" s="3"/>
    </row>
    <row r="583" spans="8:9" x14ac:dyDescent="0.2">
      <c r="H583" s="3"/>
      <c r="I583" s="3"/>
    </row>
    <row r="584" spans="8:9" x14ac:dyDescent="0.2">
      <c r="H584" s="3"/>
      <c r="I584" s="3"/>
    </row>
    <row r="585" spans="8:9" x14ac:dyDescent="0.2">
      <c r="H585" s="3"/>
      <c r="I585" s="3"/>
    </row>
    <row r="586" spans="8:9" x14ac:dyDescent="0.2">
      <c r="H586" s="3"/>
      <c r="I586" s="3"/>
    </row>
    <row r="587" spans="8:9" x14ac:dyDescent="0.2">
      <c r="H587" s="3"/>
      <c r="I587" s="3"/>
    </row>
    <row r="588" spans="8:9" x14ac:dyDescent="0.2">
      <c r="H588" s="3"/>
      <c r="I588" s="3"/>
    </row>
    <row r="589" spans="8:9" x14ac:dyDescent="0.2">
      <c r="H589" s="3"/>
      <c r="I589" s="3"/>
    </row>
    <row r="590" spans="8:9" x14ac:dyDescent="0.2">
      <c r="H590" s="3"/>
      <c r="I590" s="3"/>
    </row>
    <row r="591" spans="8:9" x14ac:dyDescent="0.2">
      <c r="H591" s="3"/>
      <c r="I591" s="3"/>
    </row>
    <row r="592" spans="8:9" x14ac:dyDescent="0.2">
      <c r="H592" s="3"/>
      <c r="I592" s="3"/>
    </row>
    <row r="593" spans="8:9" x14ac:dyDescent="0.2">
      <c r="H593" s="3"/>
      <c r="I593" s="3"/>
    </row>
    <row r="594" spans="8:9" x14ac:dyDescent="0.2">
      <c r="H594" s="3"/>
      <c r="I594" s="3"/>
    </row>
    <row r="595" spans="8:9" x14ac:dyDescent="0.2">
      <c r="H595" s="3"/>
      <c r="I595" s="3"/>
    </row>
    <row r="596" spans="8:9" x14ac:dyDescent="0.2">
      <c r="H596" s="3"/>
      <c r="I596" s="3"/>
    </row>
    <row r="597" spans="8:9" x14ac:dyDescent="0.2">
      <c r="H597" s="3"/>
      <c r="I597" s="3"/>
    </row>
    <row r="598" spans="8:9" x14ac:dyDescent="0.2">
      <c r="H598" s="3"/>
      <c r="I598" s="3"/>
    </row>
    <row r="599" spans="8:9" x14ac:dyDescent="0.2">
      <c r="H599" s="3"/>
      <c r="I599" s="3"/>
    </row>
    <row r="600" spans="8:9" x14ac:dyDescent="0.2">
      <c r="H600" s="3"/>
      <c r="I600" s="3"/>
    </row>
    <row r="601" spans="8:9" x14ac:dyDescent="0.2">
      <c r="H601" s="3"/>
      <c r="I601" s="3"/>
    </row>
    <row r="602" spans="8:9" x14ac:dyDescent="0.2">
      <c r="H602" s="3"/>
      <c r="I602" s="3"/>
    </row>
    <row r="603" spans="8:9" x14ac:dyDescent="0.2">
      <c r="H603" s="3"/>
      <c r="I603" s="3"/>
    </row>
    <row r="604" spans="8:9" x14ac:dyDescent="0.2">
      <c r="H604" s="3"/>
      <c r="I604" s="3"/>
    </row>
    <row r="605" spans="8:9" x14ac:dyDescent="0.2">
      <c r="H605" s="3"/>
      <c r="I605" s="3"/>
    </row>
    <row r="606" spans="8:9" x14ac:dyDescent="0.2">
      <c r="H606" s="3"/>
      <c r="I606" s="3"/>
    </row>
    <row r="607" spans="8:9" x14ac:dyDescent="0.2">
      <c r="H607" s="3"/>
      <c r="I607" s="3"/>
    </row>
    <row r="608" spans="8:9" x14ac:dyDescent="0.2">
      <c r="H608" s="3"/>
      <c r="I608" s="3"/>
    </row>
    <row r="609" spans="8:9" x14ac:dyDescent="0.2">
      <c r="H609" s="3"/>
      <c r="I609" s="3"/>
    </row>
    <row r="610" spans="8:9" x14ac:dyDescent="0.2">
      <c r="H610" s="3"/>
      <c r="I610" s="3"/>
    </row>
    <row r="611" spans="8:9" x14ac:dyDescent="0.2">
      <c r="H611" s="3"/>
      <c r="I611" s="3"/>
    </row>
    <row r="612" spans="8:9" x14ac:dyDescent="0.2">
      <c r="H612" s="3"/>
      <c r="I612" s="3"/>
    </row>
    <row r="613" spans="8:9" x14ac:dyDescent="0.2">
      <c r="H613" s="3"/>
      <c r="I613" s="3"/>
    </row>
    <row r="614" spans="8:9" x14ac:dyDescent="0.2">
      <c r="H614" s="3"/>
      <c r="I614" s="3"/>
    </row>
    <row r="615" spans="8:9" x14ac:dyDescent="0.2">
      <c r="H615" s="3"/>
      <c r="I615" s="3"/>
    </row>
    <row r="616" spans="8:9" x14ac:dyDescent="0.2">
      <c r="H616" s="3"/>
      <c r="I616" s="3"/>
    </row>
    <row r="617" spans="8:9" x14ac:dyDescent="0.2">
      <c r="H617" s="3"/>
      <c r="I617" s="3"/>
    </row>
    <row r="618" spans="8:9" x14ac:dyDescent="0.2">
      <c r="H618" s="3"/>
      <c r="I618" s="3"/>
    </row>
    <row r="619" spans="8:9" x14ac:dyDescent="0.2">
      <c r="H619" s="3"/>
      <c r="I619" s="3"/>
    </row>
    <row r="620" spans="8:9" x14ac:dyDescent="0.2">
      <c r="H620" s="3"/>
      <c r="I620" s="3"/>
    </row>
    <row r="621" spans="8:9" x14ac:dyDescent="0.2">
      <c r="H621" s="3"/>
      <c r="I621" s="3"/>
    </row>
    <row r="622" spans="8:9" x14ac:dyDescent="0.2">
      <c r="H622" s="3"/>
      <c r="I622" s="3"/>
    </row>
    <row r="623" spans="8:9" x14ac:dyDescent="0.2">
      <c r="H623" s="3"/>
      <c r="I623" s="3"/>
    </row>
    <row r="624" spans="8:9" x14ac:dyDescent="0.2">
      <c r="H624" s="3"/>
      <c r="I624" s="3"/>
    </row>
    <row r="625" spans="8:9" x14ac:dyDescent="0.2">
      <c r="H625" s="3"/>
      <c r="I625" s="3"/>
    </row>
    <row r="626" spans="8:9" x14ac:dyDescent="0.2">
      <c r="H626" s="3"/>
      <c r="I626" s="3"/>
    </row>
    <row r="627" spans="8:9" x14ac:dyDescent="0.2">
      <c r="H627" s="3"/>
      <c r="I627" s="3"/>
    </row>
    <row r="628" spans="8:9" x14ac:dyDescent="0.2">
      <c r="H628" s="3"/>
      <c r="I628" s="3"/>
    </row>
    <row r="629" spans="8:9" x14ac:dyDescent="0.2">
      <c r="H629" s="3"/>
      <c r="I629" s="3"/>
    </row>
    <row r="630" spans="8:9" x14ac:dyDescent="0.2">
      <c r="H630" s="3"/>
      <c r="I630" s="3"/>
    </row>
    <row r="631" spans="8:9" x14ac:dyDescent="0.2">
      <c r="H631" s="3"/>
      <c r="I631" s="3"/>
    </row>
    <row r="632" spans="8:9" x14ac:dyDescent="0.2">
      <c r="H632" s="3"/>
      <c r="I632" s="3"/>
    </row>
    <row r="633" spans="8:9" x14ac:dyDescent="0.2">
      <c r="H633" s="3"/>
      <c r="I633" s="3"/>
    </row>
    <row r="634" spans="8:9" x14ac:dyDescent="0.2">
      <c r="H634" s="3"/>
      <c r="I634" s="3"/>
    </row>
    <row r="635" spans="8:9" x14ac:dyDescent="0.2">
      <c r="H635" s="3"/>
      <c r="I635" s="3"/>
    </row>
    <row r="636" spans="8:9" x14ac:dyDescent="0.2">
      <c r="H636" s="3"/>
      <c r="I636" s="3"/>
    </row>
    <row r="637" spans="8:9" x14ac:dyDescent="0.2">
      <c r="H637" s="3"/>
      <c r="I637" s="3"/>
    </row>
    <row r="638" spans="8:9" x14ac:dyDescent="0.2">
      <c r="H638" s="3"/>
      <c r="I638" s="3"/>
    </row>
    <row r="639" spans="8:9" x14ac:dyDescent="0.2">
      <c r="H639" s="3"/>
      <c r="I639" s="3"/>
    </row>
    <row r="640" spans="8:9" x14ac:dyDescent="0.2">
      <c r="H640" s="3"/>
      <c r="I640" s="3"/>
    </row>
    <row r="641" spans="8:9" x14ac:dyDescent="0.2">
      <c r="H641" s="3"/>
      <c r="I641" s="3"/>
    </row>
    <row r="642" spans="8:9" x14ac:dyDescent="0.2">
      <c r="H642" s="3"/>
      <c r="I642" s="3"/>
    </row>
    <row r="643" spans="8:9" x14ac:dyDescent="0.2">
      <c r="H643" s="3"/>
      <c r="I643" s="3"/>
    </row>
    <row r="644" spans="8:9" x14ac:dyDescent="0.2">
      <c r="H644" s="3"/>
      <c r="I644" s="3"/>
    </row>
    <row r="645" spans="8:9" x14ac:dyDescent="0.2">
      <c r="H645" s="3"/>
      <c r="I645" s="3"/>
    </row>
    <row r="646" spans="8:9" x14ac:dyDescent="0.2">
      <c r="H646" s="3"/>
      <c r="I646" s="3"/>
    </row>
    <row r="647" spans="8:9" x14ac:dyDescent="0.2">
      <c r="H647" s="3"/>
      <c r="I647" s="3"/>
    </row>
    <row r="648" spans="8:9" x14ac:dyDescent="0.2">
      <c r="H648" s="3"/>
      <c r="I648" s="3"/>
    </row>
    <row r="649" spans="8:9" x14ac:dyDescent="0.2">
      <c r="H649" s="3"/>
      <c r="I649" s="3"/>
    </row>
    <row r="650" spans="8:9" x14ac:dyDescent="0.2">
      <c r="H650" s="3"/>
      <c r="I650" s="3"/>
    </row>
    <row r="651" spans="8:9" x14ac:dyDescent="0.2">
      <c r="H651" s="3"/>
      <c r="I651" s="3"/>
    </row>
    <row r="652" spans="8:9" x14ac:dyDescent="0.2">
      <c r="H652" s="3"/>
      <c r="I652" s="3"/>
    </row>
    <row r="653" spans="8:9" x14ac:dyDescent="0.2">
      <c r="H653" s="3"/>
      <c r="I653" s="3"/>
    </row>
    <row r="654" spans="8:9" x14ac:dyDescent="0.2">
      <c r="H654" s="3"/>
      <c r="I654" s="3"/>
    </row>
    <row r="655" spans="8:9" x14ac:dyDescent="0.2">
      <c r="H655" s="3"/>
      <c r="I655" s="3"/>
    </row>
    <row r="656" spans="8:9" x14ac:dyDescent="0.2">
      <c r="H656" s="3"/>
      <c r="I656" s="3"/>
    </row>
    <row r="657" spans="8:9" x14ac:dyDescent="0.2">
      <c r="H657" s="3"/>
      <c r="I657" s="3"/>
    </row>
    <row r="658" spans="8:9" x14ac:dyDescent="0.2">
      <c r="H658" s="3"/>
      <c r="I658" s="3"/>
    </row>
    <row r="659" spans="8:9" x14ac:dyDescent="0.2">
      <c r="H659" s="3"/>
      <c r="I659" s="3"/>
    </row>
    <row r="660" spans="8:9" x14ac:dyDescent="0.2">
      <c r="H660" s="3"/>
      <c r="I660" s="3"/>
    </row>
    <row r="661" spans="8:9" x14ac:dyDescent="0.2">
      <c r="H661" s="3"/>
      <c r="I661" s="3"/>
    </row>
    <row r="662" spans="8:9" x14ac:dyDescent="0.2">
      <c r="H662" s="3"/>
      <c r="I662" s="3"/>
    </row>
    <row r="663" spans="8:9" x14ac:dyDescent="0.2">
      <c r="H663" s="3"/>
      <c r="I663" s="3"/>
    </row>
    <row r="664" spans="8:9" x14ac:dyDescent="0.2">
      <c r="H664" s="3"/>
      <c r="I664" s="3"/>
    </row>
    <row r="665" spans="8:9" x14ac:dyDescent="0.2">
      <c r="H665" s="3"/>
      <c r="I665" s="3"/>
    </row>
    <row r="666" spans="8:9" x14ac:dyDescent="0.2">
      <c r="H666" s="3"/>
      <c r="I666" s="3"/>
    </row>
    <row r="667" spans="8:9" x14ac:dyDescent="0.2">
      <c r="H667" s="3"/>
      <c r="I667" s="3"/>
    </row>
    <row r="668" spans="8:9" x14ac:dyDescent="0.2">
      <c r="H668" s="3"/>
      <c r="I668" s="3"/>
    </row>
    <row r="669" spans="8:9" x14ac:dyDescent="0.2">
      <c r="H669" s="3"/>
      <c r="I669" s="3"/>
    </row>
    <row r="670" spans="8:9" x14ac:dyDescent="0.2">
      <c r="H670" s="3"/>
      <c r="I670" s="3"/>
    </row>
    <row r="671" spans="8:9" x14ac:dyDescent="0.2">
      <c r="H671" s="3"/>
      <c r="I671" s="3"/>
    </row>
    <row r="672" spans="8:9" x14ac:dyDescent="0.2">
      <c r="H672" s="3"/>
      <c r="I672" s="3"/>
    </row>
    <row r="673" spans="8:9" x14ac:dyDescent="0.2">
      <c r="H673" s="3"/>
      <c r="I673" s="3"/>
    </row>
    <row r="674" spans="8:9" x14ac:dyDescent="0.2">
      <c r="H674" s="3"/>
      <c r="I674" s="3"/>
    </row>
    <row r="675" spans="8:9" x14ac:dyDescent="0.2">
      <c r="H675" s="3"/>
      <c r="I675" s="3"/>
    </row>
    <row r="676" spans="8:9" x14ac:dyDescent="0.2">
      <c r="H676" s="3"/>
      <c r="I676" s="3"/>
    </row>
    <row r="677" spans="8:9" x14ac:dyDescent="0.2">
      <c r="H677" s="3"/>
      <c r="I677" s="3"/>
    </row>
    <row r="678" spans="8:9" x14ac:dyDescent="0.2">
      <c r="H678" s="3"/>
      <c r="I678" s="3"/>
    </row>
    <row r="679" spans="8:9" x14ac:dyDescent="0.2">
      <c r="H679" s="3"/>
      <c r="I679" s="3"/>
    </row>
    <row r="680" spans="8:9" x14ac:dyDescent="0.2">
      <c r="H680" s="3"/>
      <c r="I680" s="3"/>
    </row>
    <row r="681" spans="8:9" x14ac:dyDescent="0.2">
      <c r="H681" s="3"/>
      <c r="I681" s="3"/>
    </row>
    <row r="682" spans="8:9" x14ac:dyDescent="0.2">
      <c r="H682" s="3"/>
      <c r="I682" s="3"/>
    </row>
    <row r="683" spans="8:9" x14ac:dyDescent="0.2">
      <c r="H683" s="3"/>
      <c r="I683" s="3"/>
    </row>
    <row r="684" spans="8:9" x14ac:dyDescent="0.2">
      <c r="H684" s="3"/>
      <c r="I684" s="3"/>
    </row>
    <row r="685" spans="8:9" x14ac:dyDescent="0.2">
      <c r="H685" s="3"/>
      <c r="I685" s="3"/>
    </row>
    <row r="686" spans="8:9" x14ac:dyDescent="0.2">
      <c r="H686" s="3"/>
      <c r="I686" s="3"/>
    </row>
    <row r="687" spans="8:9" x14ac:dyDescent="0.2">
      <c r="H687" s="3"/>
      <c r="I687" s="3"/>
    </row>
    <row r="688" spans="8:9" x14ac:dyDescent="0.2">
      <c r="H688" s="3"/>
      <c r="I688" s="3"/>
    </row>
    <row r="689" spans="8:9" x14ac:dyDescent="0.2">
      <c r="H689" s="3"/>
      <c r="I689" s="3"/>
    </row>
    <row r="690" spans="8:9" x14ac:dyDescent="0.2">
      <c r="H690" s="3"/>
      <c r="I690" s="3"/>
    </row>
    <row r="691" spans="8:9" x14ac:dyDescent="0.2">
      <c r="H691" s="3"/>
      <c r="I691" s="3"/>
    </row>
    <row r="692" spans="8:9" x14ac:dyDescent="0.2">
      <c r="H692" s="3"/>
      <c r="I692" s="3"/>
    </row>
    <row r="693" spans="8:9" x14ac:dyDescent="0.2">
      <c r="H693" s="3"/>
      <c r="I693" s="3"/>
    </row>
    <row r="694" spans="8:9" x14ac:dyDescent="0.2">
      <c r="H694" s="3"/>
      <c r="I694" s="3"/>
    </row>
    <row r="695" spans="8:9" x14ac:dyDescent="0.2">
      <c r="H695" s="3"/>
      <c r="I695" s="3"/>
    </row>
    <row r="696" spans="8:9" x14ac:dyDescent="0.2">
      <c r="H696" s="3"/>
      <c r="I696" s="3"/>
    </row>
    <row r="697" spans="8:9" x14ac:dyDescent="0.2">
      <c r="H697" s="3"/>
      <c r="I697" s="3"/>
    </row>
    <row r="698" spans="8:9" x14ac:dyDescent="0.2">
      <c r="H698" s="3"/>
      <c r="I698" s="3"/>
    </row>
    <row r="699" spans="8:9" x14ac:dyDescent="0.2">
      <c r="H699" s="3"/>
      <c r="I699" s="3"/>
    </row>
    <row r="700" spans="8:9" x14ac:dyDescent="0.2">
      <c r="H700" s="3"/>
      <c r="I700" s="3"/>
    </row>
    <row r="701" spans="8:9" x14ac:dyDescent="0.2">
      <c r="H701" s="3"/>
      <c r="I701" s="3"/>
    </row>
    <row r="702" spans="8:9" x14ac:dyDescent="0.2">
      <c r="H702" s="3"/>
      <c r="I702" s="3"/>
    </row>
    <row r="703" spans="8:9" x14ac:dyDescent="0.2">
      <c r="H703" s="3"/>
      <c r="I703" s="3"/>
    </row>
    <row r="704" spans="8:9" x14ac:dyDescent="0.2">
      <c r="H704" s="3"/>
      <c r="I704" s="3"/>
    </row>
    <row r="705" spans="8:9" x14ac:dyDescent="0.2">
      <c r="H705" s="3"/>
      <c r="I705" s="3"/>
    </row>
    <row r="706" spans="8:9" x14ac:dyDescent="0.2">
      <c r="H706" s="3"/>
      <c r="I706" s="3"/>
    </row>
    <row r="707" spans="8:9" x14ac:dyDescent="0.2">
      <c r="H707" s="3"/>
      <c r="I707" s="3"/>
    </row>
    <row r="708" spans="8:9" x14ac:dyDescent="0.2">
      <c r="H708" s="3"/>
      <c r="I708" s="3"/>
    </row>
    <row r="709" spans="8:9" x14ac:dyDescent="0.2">
      <c r="H709" s="3"/>
      <c r="I709" s="3"/>
    </row>
    <row r="710" spans="8:9" x14ac:dyDescent="0.2">
      <c r="H710" s="3"/>
      <c r="I710" s="3"/>
    </row>
    <row r="711" spans="8:9" x14ac:dyDescent="0.2">
      <c r="H711" s="3"/>
      <c r="I711" s="3"/>
    </row>
    <row r="712" spans="8:9" x14ac:dyDescent="0.2">
      <c r="H712" s="3"/>
      <c r="I712" s="3"/>
    </row>
    <row r="713" spans="8:9" x14ac:dyDescent="0.2">
      <c r="H713" s="3"/>
      <c r="I713" s="3"/>
    </row>
    <row r="714" spans="8:9" x14ac:dyDescent="0.2">
      <c r="H714" s="3"/>
      <c r="I714" s="3"/>
    </row>
    <row r="715" spans="8:9" x14ac:dyDescent="0.2">
      <c r="H715" s="3"/>
      <c r="I715" s="3"/>
    </row>
    <row r="716" spans="8:9" x14ac:dyDescent="0.2">
      <c r="H716" s="3"/>
      <c r="I716" s="3"/>
    </row>
    <row r="717" spans="8:9" x14ac:dyDescent="0.2">
      <c r="H717" s="3"/>
      <c r="I717" s="3"/>
    </row>
    <row r="718" spans="8:9" x14ac:dyDescent="0.2">
      <c r="H718" s="3"/>
      <c r="I718" s="3"/>
    </row>
    <row r="719" spans="8:9" x14ac:dyDescent="0.2">
      <c r="H719" s="3"/>
      <c r="I719" s="3"/>
    </row>
    <row r="720" spans="8:9" x14ac:dyDescent="0.2">
      <c r="H720" s="3"/>
      <c r="I720" s="3"/>
    </row>
    <row r="721" spans="8:9" x14ac:dyDescent="0.2">
      <c r="H721" s="3"/>
      <c r="I721" s="3"/>
    </row>
    <row r="722" spans="8:9" x14ac:dyDescent="0.2">
      <c r="H722" s="3"/>
      <c r="I722" s="3"/>
    </row>
    <row r="723" spans="8:9" x14ac:dyDescent="0.2">
      <c r="H723" s="3"/>
      <c r="I723" s="3"/>
    </row>
    <row r="724" spans="8:9" x14ac:dyDescent="0.2">
      <c r="H724" s="3"/>
      <c r="I724" s="3"/>
    </row>
    <row r="725" spans="8:9" x14ac:dyDescent="0.2">
      <c r="H725" s="3"/>
      <c r="I725" s="3"/>
    </row>
    <row r="726" spans="8:9" x14ac:dyDescent="0.2">
      <c r="H726" s="3"/>
      <c r="I726" s="3"/>
    </row>
    <row r="727" spans="8:9" x14ac:dyDescent="0.2">
      <c r="H727" s="3"/>
      <c r="I727" s="3"/>
    </row>
    <row r="728" spans="8:9" x14ac:dyDescent="0.2">
      <c r="H728" s="3"/>
      <c r="I728" s="3"/>
    </row>
    <row r="729" spans="8:9" x14ac:dyDescent="0.2">
      <c r="H729" s="3"/>
      <c r="I729" s="3"/>
    </row>
    <row r="730" spans="8:9" x14ac:dyDescent="0.2">
      <c r="H730" s="3"/>
      <c r="I730" s="3"/>
    </row>
    <row r="731" spans="8:9" x14ac:dyDescent="0.2">
      <c r="H731" s="3"/>
      <c r="I731" s="3"/>
    </row>
    <row r="732" spans="8:9" x14ac:dyDescent="0.2">
      <c r="H732" s="3"/>
      <c r="I732" s="3"/>
    </row>
    <row r="733" spans="8:9" x14ac:dyDescent="0.2">
      <c r="H733" s="3"/>
      <c r="I733" s="3"/>
    </row>
    <row r="734" spans="8:9" x14ac:dyDescent="0.2">
      <c r="H734" s="3"/>
      <c r="I734" s="3"/>
    </row>
    <row r="735" spans="8:9" x14ac:dyDescent="0.2">
      <c r="H735" s="3"/>
      <c r="I735" s="3"/>
    </row>
    <row r="736" spans="8:9" x14ac:dyDescent="0.2">
      <c r="H736" s="3"/>
      <c r="I736" s="3"/>
    </row>
    <row r="737" spans="8:9" x14ac:dyDescent="0.2">
      <c r="H737" s="3"/>
      <c r="I737" s="3"/>
    </row>
    <row r="738" spans="8:9" x14ac:dyDescent="0.2">
      <c r="H738" s="3"/>
      <c r="I738" s="3"/>
    </row>
    <row r="739" spans="8:9" x14ac:dyDescent="0.2">
      <c r="H739" s="3"/>
      <c r="I739" s="3"/>
    </row>
    <row r="740" spans="8:9" x14ac:dyDescent="0.2">
      <c r="H740" s="3"/>
      <c r="I740" s="3"/>
    </row>
    <row r="741" spans="8:9" x14ac:dyDescent="0.2">
      <c r="H741" s="3"/>
      <c r="I741" s="3"/>
    </row>
    <row r="742" spans="8:9" x14ac:dyDescent="0.2">
      <c r="H742" s="3"/>
      <c r="I742" s="3"/>
    </row>
    <row r="743" spans="8:9" x14ac:dyDescent="0.2">
      <c r="H743" s="3"/>
      <c r="I743" s="3"/>
    </row>
    <row r="744" spans="8:9" x14ac:dyDescent="0.2">
      <c r="H744" s="3"/>
      <c r="I744" s="3"/>
    </row>
    <row r="745" spans="8:9" x14ac:dyDescent="0.2">
      <c r="H745" s="3"/>
      <c r="I745" s="3"/>
    </row>
    <row r="746" spans="8:9" x14ac:dyDescent="0.2">
      <c r="H746" s="3"/>
      <c r="I746" s="3"/>
    </row>
    <row r="747" spans="8:9" x14ac:dyDescent="0.2">
      <c r="H747" s="3"/>
      <c r="I747" s="3"/>
    </row>
    <row r="748" spans="8:9" x14ac:dyDescent="0.2">
      <c r="H748" s="3"/>
      <c r="I748" s="3"/>
    </row>
    <row r="749" spans="8:9" x14ac:dyDescent="0.2">
      <c r="H749" s="3"/>
      <c r="I749" s="3"/>
    </row>
    <row r="750" spans="8:9" x14ac:dyDescent="0.2">
      <c r="H750" s="3"/>
      <c r="I750" s="3"/>
    </row>
    <row r="751" spans="8:9" x14ac:dyDescent="0.2">
      <c r="H751" s="3"/>
      <c r="I751" s="3"/>
    </row>
    <row r="752" spans="8:9" x14ac:dyDescent="0.2">
      <c r="H752" s="3"/>
      <c r="I752" s="3"/>
    </row>
    <row r="753" spans="8:9" x14ac:dyDescent="0.2">
      <c r="H753" s="3"/>
      <c r="I753" s="3"/>
    </row>
    <row r="754" spans="8:9" x14ac:dyDescent="0.2">
      <c r="H754" s="3"/>
      <c r="I754" s="3"/>
    </row>
    <row r="755" spans="8:9" x14ac:dyDescent="0.2">
      <c r="H755" s="3"/>
      <c r="I755" s="3"/>
    </row>
    <row r="756" spans="8:9" x14ac:dyDescent="0.2">
      <c r="H756" s="3"/>
      <c r="I756" s="3"/>
    </row>
    <row r="757" spans="8:9" x14ac:dyDescent="0.2">
      <c r="H757" s="3"/>
      <c r="I757" s="3"/>
    </row>
    <row r="758" spans="8:9" x14ac:dyDescent="0.2">
      <c r="H758" s="3"/>
      <c r="I758" s="3"/>
    </row>
    <row r="759" spans="8:9" x14ac:dyDescent="0.2">
      <c r="H759" s="3"/>
      <c r="I759" s="3"/>
    </row>
    <row r="760" spans="8:9" x14ac:dyDescent="0.2">
      <c r="H760" s="3"/>
      <c r="I760" s="3"/>
    </row>
    <row r="761" spans="8:9" x14ac:dyDescent="0.2">
      <c r="H761" s="3"/>
      <c r="I761" s="3"/>
    </row>
    <row r="762" spans="8:9" x14ac:dyDescent="0.2">
      <c r="H762" s="3"/>
      <c r="I762" s="3"/>
    </row>
    <row r="763" spans="8:9" x14ac:dyDescent="0.2">
      <c r="H763" s="3"/>
      <c r="I763" s="3"/>
    </row>
    <row r="764" spans="8:9" x14ac:dyDescent="0.2">
      <c r="H764" s="3"/>
      <c r="I764" s="3"/>
    </row>
    <row r="765" spans="8:9" x14ac:dyDescent="0.2">
      <c r="H765" s="3"/>
      <c r="I765" s="3"/>
    </row>
    <row r="766" spans="8:9" x14ac:dyDescent="0.2">
      <c r="H766" s="3"/>
      <c r="I766" s="3"/>
    </row>
    <row r="767" spans="8:9" x14ac:dyDescent="0.2">
      <c r="H767" s="3"/>
      <c r="I767" s="3"/>
    </row>
    <row r="768" spans="8:9" x14ac:dyDescent="0.2">
      <c r="H768" s="3"/>
      <c r="I768" s="3"/>
    </row>
    <row r="769" spans="8:9" x14ac:dyDescent="0.2">
      <c r="H769" s="3"/>
      <c r="I769" s="3"/>
    </row>
    <row r="770" spans="8:9" x14ac:dyDescent="0.2">
      <c r="H770" s="3"/>
      <c r="I770" s="3"/>
    </row>
    <row r="771" spans="8:9" x14ac:dyDescent="0.2">
      <c r="H771" s="3"/>
      <c r="I771" s="3"/>
    </row>
    <row r="772" spans="8:9" x14ac:dyDescent="0.2">
      <c r="H772" s="3"/>
      <c r="I772" s="3"/>
    </row>
    <row r="773" spans="8:9" x14ac:dyDescent="0.2">
      <c r="H773" s="3"/>
      <c r="I773" s="3"/>
    </row>
    <row r="774" spans="8:9" x14ac:dyDescent="0.2">
      <c r="H774" s="3"/>
      <c r="I774" s="3"/>
    </row>
    <row r="775" spans="8:9" x14ac:dyDescent="0.2">
      <c r="H775" s="3"/>
      <c r="I775" s="3"/>
    </row>
    <row r="776" spans="8:9" x14ac:dyDescent="0.2">
      <c r="H776" s="3"/>
      <c r="I776" s="3"/>
    </row>
    <row r="777" spans="8:9" x14ac:dyDescent="0.2">
      <c r="H777" s="3"/>
      <c r="I777" s="3"/>
    </row>
    <row r="778" spans="8:9" x14ac:dyDescent="0.2">
      <c r="H778" s="3"/>
      <c r="I778" s="3"/>
    </row>
    <row r="779" spans="8:9" x14ac:dyDescent="0.2">
      <c r="H779" s="3"/>
      <c r="I779" s="3"/>
    </row>
    <row r="780" spans="8:9" x14ac:dyDescent="0.2">
      <c r="H780" s="3"/>
      <c r="I780" s="3"/>
    </row>
    <row r="781" spans="8:9" x14ac:dyDescent="0.2">
      <c r="H781" s="3"/>
      <c r="I781" s="3"/>
    </row>
    <row r="782" spans="8:9" x14ac:dyDescent="0.2">
      <c r="H782" s="3"/>
      <c r="I782" s="3"/>
    </row>
    <row r="783" spans="8:9" x14ac:dyDescent="0.2">
      <c r="H783" s="3"/>
      <c r="I783" s="3"/>
    </row>
    <row r="784" spans="8:9" x14ac:dyDescent="0.2">
      <c r="H784" s="3"/>
      <c r="I784" s="3"/>
    </row>
    <row r="785" spans="8:9" x14ac:dyDescent="0.2">
      <c r="H785" s="3"/>
      <c r="I785" s="3"/>
    </row>
    <row r="786" spans="8:9" x14ac:dyDescent="0.2">
      <c r="H786" s="3"/>
      <c r="I786" s="3"/>
    </row>
    <row r="787" spans="8:9" x14ac:dyDescent="0.2">
      <c r="H787" s="3"/>
      <c r="I787" s="3"/>
    </row>
    <row r="788" spans="8:9" x14ac:dyDescent="0.2">
      <c r="H788" s="3"/>
      <c r="I788" s="3"/>
    </row>
    <row r="789" spans="8:9" x14ac:dyDescent="0.2">
      <c r="H789" s="3"/>
      <c r="I789" s="3"/>
    </row>
    <row r="790" spans="8:9" x14ac:dyDescent="0.2">
      <c r="H790" s="3"/>
      <c r="I790" s="3"/>
    </row>
    <row r="791" spans="8:9" x14ac:dyDescent="0.2">
      <c r="H791" s="3"/>
      <c r="I791" s="3"/>
    </row>
    <row r="792" spans="8:9" x14ac:dyDescent="0.2">
      <c r="H792" s="3"/>
      <c r="I792" s="3"/>
    </row>
    <row r="793" spans="8:9" x14ac:dyDescent="0.2">
      <c r="H793" s="3"/>
      <c r="I793" s="3"/>
    </row>
    <row r="794" spans="8:9" x14ac:dyDescent="0.2">
      <c r="H794" s="3"/>
      <c r="I794" s="3"/>
    </row>
    <row r="795" spans="8:9" x14ac:dyDescent="0.2">
      <c r="H795" s="3"/>
      <c r="I795" s="3"/>
    </row>
    <row r="796" spans="8:9" x14ac:dyDescent="0.2">
      <c r="H796" s="3"/>
      <c r="I796" s="3"/>
    </row>
    <row r="797" spans="8:9" x14ac:dyDescent="0.2">
      <c r="H797" s="3"/>
      <c r="I797" s="3"/>
    </row>
    <row r="798" spans="8:9" x14ac:dyDescent="0.2">
      <c r="H798" s="3"/>
      <c r="I798" s="3"/>
    </row>
    <row r="799" spans="8:9" x14ac:dyDescent="0.2">
      <c r="H799" s="3"/>
      <c r="I799" s="3"/>
    </row>
    <row r="800" spans="8:9" x14ac:dyDescent="0.2">
      <c r="H800" s="3"/>
      <c r="I800" s="3"/>
    </row>
    <row r="801" spans="8:9" x14ac:dyDescent="0.2">
      <c r="H801" s="3"/>
      <c r="I801" s="3"/>
    </row>
    <row r="802" spans="8:9" x14ac:dyDescent="0.2">
      <c r="H802" s="3"/>
      <c r="I802" s="3"/>
    </row>
    <row r="803" spans="8:9" x14ac:dyDescent="0.2">
      <c r="H803" s="3"/>
      <c r="I803" s="3"/>
    </row>
    <row r="804" spans="8:9" x14ac:dyDescent="0.2">
      <c r="H804" s="3"/>
      <c r="I804" s="3"/>
    </row>
    <row r="805" spans="8:9" x14ac:dyDescent="0.2">
      <c r="H805" s="3"/>
      <c r="I805" s="3"/>
    </row>
    <row r="806" spans="8:9" x14ac:dyDescent="0.2">
      <c r="H806" s="3"/>
      <c r="I806" s="3"/>
    </row>
    <row r="807" spans="8:9" x14ac:dyDescent="0.2">
      <c r="H807" s="3"/>
      <c r="I807" s="3"/>
    </row>
    <row r="808" spans="8:9" x14ac:dyDescent="0.2">
      <c r="H808" s="3"/>
      <c r="I808" s="3"/>
    </row>
    <row r="809" spans="8:9" x14ac:dyDescent="0.2">
      <c r="H809" s="3"/>
      <c r="I809" s="3"/>
    </row>
    <row r="810" spans="8:9" x14ac:dyDescent="0.2">
      <c r="H810" s="3"/>
      <c r="I810" s="3"/>
    </row>
    <row r="811" spans="8:9" x14ac:dyDescent="0.2">
      <c r="H811" s="3"/>
      <c r="I811" s="3"/>
    </row>
    <row r="812" spans="8:9" x14ac:dyDescent="0.2">
      <c r="H812" s="3"/>
      <c r="I812" s="3"/>
    </row>
    <row r="813" spans="8:9" x14ac:dyDescent="0.2">
      <c r="H813" s="3"/>
      <c r="I813" s="3"/>
    </row>
    <row r="814" spans="8:9" x14ac:dyDescent="0.2">
      <c r="H814" s="3"/>
      <c r="I814" s="3"/>
    </row>
    <row r="815" spans="8:9" x14ac:dyDescent="0.2">
      <c r="H815" s="3"/>
      <c r="I815" s="3"/>
    </row>
    <row r="816" spans="8:9" x14ac:dyDescent="0.2">
      <c r="H816" s="3"/>
      <c r="I816" s="3"/>
    </row>
    <row r="817" spans="8:9" x14ac:dyDescent="0.2">
      <c r="H817" s="3"/>
      <c r="I817" s="3"/>
    </row>
    <row r="818" spans="8:9" x14ac:dyDescent="0.2">
      <c r="H818" s="3"/>
      <c r="I818" s="3"/>
    </row>
    <row r="819" spans="8:9" x14ac:dyDescent="0.2">
      <c r="H819" s="3"/>
      <c r="I819" s="3"/>
    </row>
    <row r="820" spans="8:9" x14ac:dyDescent="0.2">
      <c r="H820" s="3"/>
      <c r="I820" s="3"/>
    </row>
    <row r="821" spans="8:9" x14ac:dyDescent="0.2">
      <c r="H821" s="3"/>
      <c r="I821" s="3"/>
    </row>
    <row r="822" spans="8:9" x14ac:dyDescent="0.2">
      <c r="H822" s="3"/>
      <c r="I822" s="3"/>
    </row>
    <row r="823" spans="8:9" x14ac:dyDescent="0.2">
      <c r="H823" s="3"/>
      <c r="I823" s="3"/>
    </row>
    <row r="824" spans="8:9" x14ac:dyDescent="0.2">
      <c r="H824" s="3"/>
      <c r="I824" s="3"/>
    </row>
    <row r="825" spans="8:9" x14ac:dyDescent="0.2">
      <c r="H825" s="3"/>
      <c r="I825" s="3"/>
    </row>
    <row r="826" spans="8:9" x14ac:dyDescent="0.2">
      <c r="H826" s="3"/>
      <c r="I826" s="3"/>
    </row>
    <row r="827" spans="8:9" x14ac:dyDescent="0.2">
      <c r="H827" s="3"/>
      <c r="I827" s="3"/>
    </row>
    <row r="828" spans="8:9" x14ac:dyDescent="0.2">
      <c r="H828" s="3"/>
      <c r="I828" s="3"/>
    </row>
    <row r="829" spans="8:9" x14ac:dyDescent="0.2">
      <c r="H829" s="3"/>
      <c r="I829" s="3"/>
    </row>
    <row r="830" spans="8:9" x14ac:dyDescent="0.2">
      <c r="H830" s="3"/>
      <c r="I830" s="3"/>
    </row>
    <row r="831" spans="8:9" x14ac:dyDescent="0.2">
      <c r="H831" s="3"/>
      <c r="I831" s="3"/>
    </row>
    <row r="832" spans="8:9" x14ac:dyDescent="0.2">
      <c r="H832" s="3"/>
      <c r="I832" s="3"/>
    </row>
    <row r="833" spans="8:9" x14ac:dyDescent="0.2">
      <c r="H833" s="3"/>
      <c r="I833" s="3"/>
    </row>
    <row r="834" spans="8:9" x14ac:dyDescent="0.2">
      <c r="H834" s="3"/>
      <c r="I834" s="3"/>
    </row>
    <row r="835" spans="8:9" x14ac:dyDescent="0.2">
      <c r="H835" s="3"/>
      <c r="I835" s="3"/>
    </row>
    <row r="836" spans="8:9" x14ac:dyDescent="0.2">
      <c r="H836" s="3"/>
      <c r="I836" s="3"/>
    </row>
    <row r="837" spans="8:9" x14ac:dyDescent="0.2">
      <c r="H837" s="3"/>
      <c r="I837" s="3"/>
    </row>
    <row r="838" spans="8:9" x14ac:dyDescent="0.2">
      <c r="H838" s="3"/>
      <c r="I838" s="3"/>
    </row>
    <row r="839" spans="8:9" x14ac:dyDescent="0.2">
      <c r="H839" s="3"/>
      <c r="I839" s="3"/>
    </row>
    <row r="840" spans="8:9" x14ac:dyDescent="0.2">
      <c r="H840" s="3"/>
      <c r="I840" s="3"/>
    </row>
    <row r="841" spans="8:9" x14ac:dyDescent="0.2">
      <c r="H841" s="3"/>
      <c r="I841" s="3"/>
    </row>
    <row r="842" spans="8:9" x14ac:dyDescent="0.2">
      <c r="H842" s="3"/>
      <c r="I842" s="3"/>
    </row>
    <row r="843" spans="8:9" x14ac:dyDescent="0.2">
      <c r="H843" s="3"/>
      <c r="I843" s="3"/>
    </row>
    <row r="844" spans="8:9" x14ac:dyDescent="0.2">
      <c r="H844" s="3"/>
      <c r="I844" s="3"/>
    </row>
    <row r="845" spans="8:9" x14ac:dyDescent="0.2">
      <c r="H845" s="3"/>
      <c r="I845" s="3"/>
    </row>
    <row r="846" spans="8:9" x14ac:dyDescent="0.2">
      <c r="H846" s="3"/>
      <c r="I846" s="3"/>
    </row>
    <row r="847" spans="8:9" x14ac:dyDescent="0.2">
      <c r="H847" s="3"/>
      <c r="I847" s="3"/>
    </row>
    <row r="848" spans="8:9" x14ac:dyDescent="0.2">
      <c r="H848" s="3"/>
      <c r="I848" s="3"/>
    </row>
    <row r="849" spans="8:9" x14ac:dyDescent="0.2">
      <c r="H849" s="3"/>
      <c r="I849" s="3"/>
    </row>
    <row r="850" spans="8:9" x14ac:dyDescent="0.2">
      <c r="H850" s="3"/>
      <c r="I850" s="3"/>
    </row>
    <row r="851" spans="8:9" x14ac:dyDescent="0.2">
      <c r="H851" s="3"/>
      <c r="I851" s="3"/>
    </row>
    <row r="852" spans="8:9" x14ac:dyDescent="0.2">
      <c r="H852" s="3"/>
      <c r="I852" s="3"/>
    </row>
    <row r="853" spans="8:9" x14ac:dyDescent="0.2">
      <c r="H853" s="3"/>
      <c r="I853" s="3"/>
    </row>
    <row r="854" spans="8:9" x14ac:dyDescent="0.2">
      <c r="H854" s="3"/>
      <c r="I854" s="3"/>
    </row>
    <row r="855" spans="8:9" x14ac:dyDescent="0.2">
      <c r="H855" s="3"/>
      <c r="I855" s="3"/>
    </row>
    <row r="856" spans="8:9" x14ac:dyDescent="0.2">
      <c r="H856" s="3"/>
      <c r="I856" s="3"/>
    </row>
    <row r="857" spans="8:9" x14ac:dyDescent="0.2">
      <c r="H857" s="3"/>
      <c r="I857" s="3"/>
    </row>
    <row r="858" spans="8:9" x14ac:dyDescent="0.2">
      <c r="H858" s="3"/>
      <c r="I858" s="3"/>
    </row>
    <row r="859" spans="8:9" x14ac:dyDescent="0.2">
      <c r="H859" s="3"/>
      <c r="I859" s="3"/>
    </row>
    <row r="860" spans="8:9" x14ac:dyDescent="0.2">
      <c r="H860" s="3"/>
      <c r="I860" s="3"/>
    </row>
    <row r="861" spans="8:9" x14ac:dyDescent="0.2">
      <c r="H861" s="3"/>
      <c r="I861" s="3"/>
    </row>
    <row r="862" spans="8:9" x14ac:dyDescent="0.2">
      <c r="H862" s="3"/>
      <c r="I862" s="3"/>
    </row>
    <row r="863" spans="8:9" x14ac:dyDescent="0.2">
      <c r="H863" s="3"/>
      <c r="I863" s="3"/>
    </row>
    <row r="864" spans="8:9" x14ac:dyDescent="0.2">
      <c r="H864" s="3"/>
      <c r="I864" s="3"/>
    </row>
    <row r="865" spans="8:9" x14ac:dyDescent="0.2">
      <c r="H865" s="3"/>
      <c r="I865" s="3"/>
    </row>
    <row r="866" spans="8:9" x14ac:dyDescent="0.2">
      <c r="H866" s="3"/>
      <c r="I866" s="3"/>
    </row>
    <row r="867" spans="8:9" x14ac:dyDescent="0.2">
      <c r="H867" s="3"/>
      <c r="I867" s="3"/>
    </row>
    <row r="868" spans="8:9" x14ac:dyDescent="0.2">
      <c r="H868" s="3"/>
      <c r="I868" s="3"/>
    </row>
    <row r="869" spans="8:9" x14ac:dyDescent="0.2">
      <c r="H869" s="3"/>
      <c r="I869" s="3"/>
    </row>
    <row r="870" spans="8:9" x14ac:dyDescent="0.2">
      <c r="H870" s="3"/>
      <c r="I870" s="3"/>
    </row>
    <row r="871" spans="8:9" x14ac:dyDescent="0.2">
      <c r="H871" s="3"/>
      <c r="I871" s="3"/>
    </row>
    <row r="872" spans="8:9" x14ac:dyDescent="0.2">
      <c r="H872" s="3"/>
      <c r="I872" s="3"/>
    </row>
    <row r="873" spans="8:9" x14ac:dyDescent="0.2">
      <c r="H873" s="3"/>
      <c r="I873" s="3"/>
    </row>
    <row r="874" spans="8:9" x14ac:dyDescent="0.2">
      <c r="H874" s="3"/>
      <c r="I874" s="3"/>
    </row>
    <row r="875" spans="8:9" x14ac:dyDescent="0.2">
      <c r="H875" s="3"/>
      <c r="I875" s="3"/>
    </row>
    <row r="876" spans="8:9" x14ac:dyDescent="0.2">
      <c r="H876" s="3"/>
      <c r="I876" s="3"/>
    </row>
    <row r="877" spans="8:9" x14ac:dyDescent="0.2">
      <c r="H877" s="3"/>
      <c r="I877" s="3"/>
    </row>
    <row r="878" spans="8:9" x14ac:dyDescent="0.2">
      <c r="H878" s="3"/>
      <c r="I878" s="3"/>
    </row>
    <row r="879" spans="8:9" x14ac:dyDescent="0.2">
      <c r="H879" s="3"/>
      <c r="I879" s="3"/>
    </row>
    <row r="880" spans="8:9" x14ac:dyDescent="0.2">
      <c r="H880" s="3"/>
      <c r="I880" s="3"/>
    </row>
    <row r="881" spans="8:9" x14ac:dyDescent="0.2">
      <c r="H881" s="3"/>
      <c r="I881" s="3"/>
    </row>
    <row r="882" spans="8:9" x14ac:dyDescent="0.2">
      <c r="H882" s="3"/>
      <c r="I882" s="3"/>
    </row>
    <row r="883" spans="8:9" x14ac:dyDescent="0.2">
      <c r="H883" s="3"/>
      <c r="I883" s="3"/>
    </row>
    <row r="884" spans="8:9" x14ac:dyDescent="0.2">
      <c r="H884" s="3"/>
      <c r="I884" s="3"/>
    </row>
    <row r="885" spans="8:9" x14ac:dyDescent="0.2">
      <c r="H885" s="3"/>
      <c r="I885" s="3"/>
    </row>
    <row r="886" spans="8:9" x14ac:dyDescent="0.2">
      <c r="H886" s="3"/>
      <c r="I886" s="3"/>
    </row>
    <row r="887" spans="8:9" x14ac:dyDescent="0.2">
      <c r="H887" s="3"/>
      <c r="I887" s="3"/>
    </row>
    <row r="888" spans="8:9" x14ac:dyDescent="0.2">
      <c r="H888" s="3"/>
      <c r="I888" s="3"/>
    </row>
    <row r="889" spans="8:9" x14ac:dyDescent="0.2">
      <c r="H889" s="3"/>
      <c r="I889" s="3"/>
    </row>
    <row r="890" spans="8:9" x14ac:dyDescent="0.2">
      <c r="H890" s="3"/>
      <c r="I890" s="3"/>
    </row>
    <row r="891" spans="8:9" x14ac:dyDescent="0.2">
      <c r="H891" s="3"/>
      <c r="I891" s="3"/>
    </row>
    <row r="892" spans="8:9" x14ac:dyDescent="0.2">
      <c r="H892" s="3"/>
      <c r="I892" s="3"/>
    </row>
    <row r="893" spans="8:9" x14ac:dyDescent="0.2">
      <c r="H893" s="3"/>
      <c r="I893" s="3"/>
    </row>
    <row r="894" spans="8:9" x14ac:dyDescent="0.2">
      <c r="H894" s="3"/>
      <c r="I894" s="3"/>
    </row>
    <row r="895" spans="8:9" x14ac:dyDescent="0.2">
      <c r="H895" s="3"/>
      <c r="I895" s="3"/>
    </row>
    <row r="896" spans="8:9" x14ac:dyDescent="0.2">
      <c r="H896" s="3"/>
      <c r="I896" s="3"/>
    </row>
    <row r="897" spans="8:9" x14ac:dyDescent="0.2">
      <c r="H897" s="3"/>
      <c r="I897" s="3"/>
    </row>
    <row r="898" spans="8:9" x14ac:dyDescent="0.2">
      <c r="H898" s="3"/>
      <c r="I898" s="3"/>
    </row>
    <row r="899" spans="8:9" x14ac:dyDescent="0.2">
      <c r="H899" s="3"/>
      <c r="I899" s="3"/>
    </row>
    <row r="900" spans="8:9" x14ac:dyDescent="0.2">
      <c r="H900" s="3"/>
      <c r="I900" s="3"/>
    </row>
    <row r="901" spans="8:9" x14ac:dyDescent="0.2">
      <c r="H901" s="3"/>
      <c r="I901" s="3"/>
    </row>
    <row r="902" spans="8:9" x14ac:dyDescent="0.2">
      <c r="H902" s="3"/>
      <c r="I902" s="3"/>
    </row>
    <row r="903" spans="8:9" x14ac:dyDescent="0.2">
      <c r="H903" s="3"/>
      <c r="I903" s="3"/>
    </row>
    <row r="904" spans="8:9" x14ac:dyDescent="0.2">
      <c r="H904" s="3"/>
      <c r="I904" s="3"/>
    </row>
    <row r="905" spans="8:9" x14ac:dyDescent="0.2">
      <c r="H905" s="3"/>
      <c r="I905" s="3"/>
    </row>
    <row r="906" spans="8:9" x14ac:dyDescent="0.2">
      <c r="H906" s="3"/>
      <c r="I906" s="3"/>
    </row>
    <row r="907" spans="8:9" x14ac:dyDescent="0.2">
      <c r="H907" s="3"/>
      <c r="I907" s="3"/>
    </row>
    <row r="908" spans="8:9" x14ac:dyDescent="0.2">
      <c r="H908" s="3"/>
      <c r="I908" s="3"/>
    </row>
    <row r="909" spans="8:9" x14ac:dyDescent="0.2">
      <c r="H909" s="3"/>
      <c r="I909" s="3"/>
    </row>
    <row r="910" spans="8:9" x14ac:dyDescent="0.2">
      <c r="H910" s="3"/>
      <c r="I910" s="3"/>
    </row>
    <row r="911" spans="8:9" x14ac:dyDescent="0.2">
      <c r="H911" s="3"/>
      <c r="I911" s="3"/>
    </row>
    <row r="912" spans="8:9" x14ac:dyDescent="0.2">
      <c r="H912" s="3"/>
      <c r="I912" s="3"/>
    </row>
    <row r="913" spans="8:9" x14ac:dyDescent="0.2">
      <c r="H913" s="3"/>
      <c r="I913" s="3"/>
    </row>
    <row r="914" spans="8:9" x14ac:dyDescent="0.2">
      <c r="H914" s="3"/>
      <c r="I914" s="3"/>
    </row>
    <row r="915" spans="8:9" x14ac:dyDescent="0.2">
      <c r="H915" s="3"/>
      <c r="I915" s="3"/>
    </row>
    <row r="916" spans="8:9" x14ac:dyDescent="0.2">
      <c r="H916" s="3"/>
      <c r="I916" s="3"/>
    </row>
    <row r="917" spans="8:9" x14ac:dyDescent="0.2">
      <c r="H917" s="3"/>
      <c r="I917" s="3"/>
    </row>
    <row r="918" spans="8:9" x14ac:dyDescent="0.2">
      <c r="H918" s="3"/>
      <c r="I918" s="3"/>
    </row>
    <row r="919" spans="8:9" x14ac:dyDescent="0.2">
      <c r="H919" s="3"/>
      <c r="I919" s="3"/>
    </row>
    <row r="920" spans="8:9" x14ac:dyDescent="0.2">
      <c r="H920" s="3"/>
      <c r="I920" s="3"/>
    </row>
    <row r="921" spans="8:9" x14ac:dyDescent="0.2">
      <c r="H921" s="3"/>
      <c r="I921" s="3"/>
    </row>
    <row r="922" spans="8:9" x14ac:dyDescent="0.2">
      <c r="H922" s="3"/>
      <c r="I922" s="3"/>
    </row>
    <row r="923" spans="8:9" x14ac:dyDescent="0.2">
      <c r="H923" s="3"/>
      <c r="I923" s="3"/>
    </row>
    <row r="924" spans="8:9" x14ac:dyDescent="0.2">
      <c r="H924" s="3"/>
      <c r="I924" s="3"/>
    </row>
    <row r="925" spans="8:9" x14ac:dyDescent="0.2">
      <c r="H925" s="3"/>
      <c r="I925" s="3"/>
    </row>
    <row r="926" spans="8:9" x14ac:dyDescent="0.2">
      <c r="H926" s="3"/>
      <c r="I926" s="3"/>
    </row>
    <row r="927" spans="8:9" x14ac:dyDescent="0.2">
      <c r="H927" s="3"/>
      <c r="I927" s="3"/>
    </row>
    <row r="928" spans="8:9" x14ac:dyDescent="0.2">
      <c r="H928" s="3"/>
      <c r="I928" s="3"/>
    </row>
    <row r="929" spans="8:9" x14ac:dyDescent="0.2">
      <c r="H929" s="3"/>
      <c r="I929" s="3"/>
    </row>
    <row r="930" spans="8:9" x14ac:dyDescent="0.2">
      <c r="H930" s="3"/>
      <c r="I930" s="3"/>
    </row>
    <row r="931" spans="8:9" x14ac:dyDescent="0.2">
      <c r="H931" s="3"/>
      <c r="I931" s="3"/>
    </row>
    <row r="932" spans="8:9" x14ac:dyDescent="0.2">
      <c r="H932" s="3"/>
      <c r="I932" s="3"/>
    </row>
    <row r="933" spans="8:9" x14ac:dyDescent="0.2">
      <c r="H933" s="3"/>
      <c r="I933" s="3"/>
    </row>
    <row r="934" spans="8:9" x14ac:dyDescent="0.2">
      <c r="H934" s="3"/>
      <c r="I934" s="3"/>
    </row>
    <row r="935" spans="8:9" x14ac:dyDescent="0.2">
      <c r="H935" s="3"/>
      <c r="I935" s="3"/>
    </row>
    <row r="936" spans="8:9" x14ac:dyDescent="0.2">
      <c r="H936" s="3"/>
      <c r="I936" s="3"/>
    </row>
    <row r="937" spans="8:9" x14ac:dyDescent="0.2">
      <c r="H937" s="3"/>
      <c r="I937" s="3"/>
    </row>
    <row r="938" spans="8:9" x14ac:dyDescent="0.2">
      <c r="H938" s="3"/>
      <c r="I938" s="3"/>
    </row>
    <row r="939" spans="8:9" x14ac:dyDescent="0.2">
      <c r="H939" s="3"/>
      <c r="I939" s="3"/>
    </row>
    <row r="940" spans="8:9" x14ac:dyDescent="0.2">
      <c r="H940" s="3"/>
      <c r="I940" s="3"/>
    </row>
    <row r="941" spans="8:9" x14ac:dyDescent="0.2">
      <c r="H941" s="3"/>
      <c r="I941" s="3"/>
    </row>
    <row r="942" spans="8:9" x14ac:dyDescent="0.2">
      <c r="H942" s="3"/>
      <c r="I942" s="3"/>
    </row>
    <row r="943" spans="8:9" x14ac:dyDescent="0.2">
      <c r="H943" s="3"/>
      <c r="I943" s="3"/>
    </row>
    <row r="944" spans="8:9" x14ac:dyDescent="0.2">
      <c r="H944" s="3"/>
      <c r="I944" s="3"/>
    </row>
    <row r="945" spans="8:9" x14ac:dyDescent="0.2">
      <c r="H945" s="3"/>
      <c r="I945" s="3"/>
    </row>
    <row r="946" spans="8:9" x14ac:dyDescent="0.2">
      <c r="H946" s="3"/>
      <c r="I946" s="3"/>
    </row>
    <row r="947" spans="8:9" x14ac:dyDescent="0.2">
      <c r="H947" s="3"/>
      <c r="I947" s="3"/>
    </row>
    <row r="948" spans="8:9" x14ac:dyDescent="0.2">
      <c r="H948" s="3"/>
      <c r="I948" s="3"/>
    </row>
    <row r="949" spans="8:9" x14ac:dyDescent="0.2">
      <c r="H949" s="3"/>
      <c r="I949" s="3"/>
    </row>
    <row r="950" spans="8:9" x14ac:dyDescent="0.2">
      <c r="H950" s="3"/>
      <c r="I950" s="3"/>
    </row>
    <row r="951" spans="8:9" x14ac:dyDescent="0.2">
      <c r="H951" s="3"/>
      <c r="I951" s="3"/>
    </row>
    <row r="952" spans="8:9" x14ac:dyDescent="0.2">
      <c r="H952" s="3"/>
      <c r="I952" s="3"/>
    </row>
    <row r="953" spans="8:9" x14ac:dyDescent="0.2">
      <c r="H953" s="3"/>
      <c r="I953" s="3"/>
    </row>
    <row r="954" spans="8:9" x14ac:dyDescent="0.2">
      <c r="H954" s="3"/>
      <c r="I954" s="3"/>
    </row>
    <row r="955" spans="8:9" x14ac:dyDescent="0.2">
      <c r="H955" s="3"/>
      <c r="I955" s="3"/>
    </row>
    <row r="956" spans="8:9" x14ac:dyDescent="0.2">
      <c r="H956" s="3"/>
      <c r="I956" s="3"/>
    </row>
    <row r="957" spans="8:9" x14ac:dyDescent="0.2">
      <c r="H957" s="3"/>
      <c r="I957" s="3"/>
    </row>
    <row r="958" spans="8:9" x14ac:dyDescent="0.2">
      <c r="H958" s="3"/>
      <c r="I958" s="3"/>
    </row>
    <row r="959" spans="8:9" x14ac:dyDescent="0.2">
      <c r="H959" s="3"/>
      <c r="I959" s="3"/>
    </row>
    <row r="960" spans="8:9" x14ac:dyDescent="0.2">
      <c r="H960" s="3"/>
      <c r="I960" s="3"/>
    </row>
    <row r="961" spans="8:9" x14ac:dyDescent="0.2">
      <c r="H961" s="3"/>
      <c r="I961" s="3"/>
    </row>
    <row r="962" spans="8:9" x14ac:dyDescent="0.2">
      <c r="H962" s="3"/>
      <c r="I962" s="3"/>
    </row>
    <row r="963" spans="8:9" x14ac:dyDescent="0.2">
      <c r="H963" s="3"/>
      <c r="I963" s="3"/>
    </row>
    <row r="964" spans="8:9" x14ac:dyDescent="0.2">
      <c r="H964" s="3"/>
      <c r="I964" s="3"/>
    </row>
    <row r="965" spans="8:9" x14ac:dyDescent="0.2">
      <c r="H965" s="3"/>
      <c r="I965" s="3"/>
    </row>
    <row r="966" spans="8:9" x14ac:dyDescent="0.2">
      <c r="H966" s="3"/>
      <c r="I966" s="3"/>
    </row>
    <row r="967" spans="8:9" x14ac:dyDescent="0.2">
      <c r="H967" s="3"/>
      <c r="I967" s="3"/>
    </row>
    <row r="968" spans="8:9" x14ac:dyDescent="0.2">
      <c r="H968" s="3"/>
      <c r="I968" s="3"/>
    </row>
    <row r="969" spans="8:9" x14ac:dyDescent="0.2">
      <c r="H969" s="3"/>
      <c r="I969" s="3"/>
    </row>
    <row r="970" spans="8:9" x14ac:dyDescent="0.2">
      <c r="H970" s="3"/>
      <c r="I970" s="3"/>
    </row>
    <row r="971" spans="8:9" x14ac:dyDescent="0.2">
      <c r="H971" s="3"/>
      <c r="I971" s="3"/>
    </row>
    <row r="972" spans="8:9" x14ac:dyDescent="0.2">
      <c r="H972" s="3"/>
      <c r="I972" s="3"/>
    </row>
    <row r="973" spans="8:9" x14ac:dyDescent="0.2">
      <c r="H973" s="3"/>
      <c r="I973" s="3"/>
    </row>
    <row r="974" spans="8:9" x14ac:dyDescent="0.2">
      <c r="H974" s="3"/>
      <c r="I974" s="3"/>
    </row>
    <row r="975" spans="8:9" x14ac:dyDescent="0.2">
      <c r="H975" s="3"/>
      <c r="I975" s="3"/>
    </row>
    <row r="976" spans="8:9" x14ac:dyDescent="0.2">
      <c r="H976" s="3"/>
      <c r="I976" s="3"/>
    </row>
    <row r="977" spans="8:9" x14ac:dyDescent="0.2">
      <c r="H977" s="3"/>
      <c r="I977" s="3"/>
    </row>
    <row r="978" spans="8:9" x14ac:dyDescent="0.2">
      <c r="H978" s="3"/>
      <c r="I978" s="3"/>
    </row>
    <row r="979" spans="8:9" x14ac:dyDescent="0.2">
      <c r="H979" s="3"/>
      <c r="I979" s="3"/>
    </row>
    <row r="980" spans="8:9" x14ac:dyDescent="0.2">
      <c r="H980" s="3"/>
      <c r="I980" s="3"/>
    </row>
    <row r="981" spans="8:9" x14ac:dyDescent="0.2">
      <c r="H981" s="3"/>
      <c r="I981" s="3"/>
    </row>
    <row r="982" spans="8:9" x14ac:dyDescent="0.2">
      <c r="H982" s="3"/>
      <c r="I982" s="3"/>
    </row>
    <row r="983" spans="8:9" x14ac:dyDescent="0.2">
      <c r="H983" s="3"/>
      <c r="I983" s="3"/>
    </row>
    <row r="984" spans="8:9" x14ac:dyDescent="0.2">
      <c r="H984" s="3"/>
      <c r="I984" s="3"/>
    </row>
    <row r="985" spans="8:9" x14ac:dyDescent="0.2">
      <c r="H985" s="3"/>
      <c r="I985" s="3"/>
    </row>
    <row r="986" spans="8:9" x14ac:dyDescent="0.2">
      <c r="H986" s="3"/>
      <c r="I986" s="3"/>
    </row>
    <row r="987" spans="8:9" x14ac:dyDescent="0.2">
      <c r="H987" s="3"/>
      <c r="I987" s="3"/>
    </row>
    <row r="988" spans="8:9" x14ac:dyDescent="0.2">
      <c r="H988" s="3"/>
      <c r="I988" s="3"/>
    </row>
  </sheetData>
  <hyperlinks>
    <hyperlink ref="C21" r:id="rId1" display="https://github.com/openmhealth/schemas/blob/master/schema/omh/temporal-relationship-to-physical-activity-1.0.json" xr:uid="{07EE463C-4D32-E94C-BA21-61E540C981F4}"/>
    <hyperlink ref="C23" r:id="rId2" display="https://github.com/openmhealth/schemas/blob/master/schema/omh/temporal-relationship-to-sleep-1.0.json" xr:uid="{1DC3B01E-9FA4-F64D-8C7E-D4AF5A2E9C6D}"/>
    <hyperlink ref="C4" r:id="rId3" display="https://github.com/openmhealth/schemas/blob/master/schema/omh/unit-value-1.0.json" xr:uid="{5205D242-3038-104E-AC58-4F5A1604EDFA}"/>
    <hyperlink ref="J22" location="component_mapping_table!A1" display="component_mapping_table" xr:uid="{6A53E6BF-9696-634C-A3E8-9E59E1CCB57C}"/>
    <hyperlink ref="J23" location="component_mapping_table!A1" display="component_mapping_table" xr:uid="{D6930D37-5C66-064D-B01C-E9914817873A}"/>
    <hyperlink ref="C11" r:id="rId4" xr:uid="{36ED0658-A250-C74C-9374-2DD76F6A818C}"/>
    <hyperlink ref="C9" r:id="rId5" xr:uid="{151F2234-A1F5-814D-9882-4DA1DCFEE4A5}"/>
    <hyperlink ref="B3" r:id="rId6" display="https://github.com/openmhealth/schemas/blob/master/schema/omh/blood-glucose-2.0.json" xr:uid="{917659FB-8338-B34C-B0D0-8DD1D068598C}"/>
    <hyperlink ref="C24" r:id="rId7" display="https://github.com/openmhealth/schemas/blob/master/schema/omh/temporal-relationship-to-meal-1.0.json" xr:uid="{4DE312C9-3EE4-1342-9F1C-E1617F2C5C20}"/>
    <hyperlink ref="J18" location="component_mapping_table!A1" display="OMH_FHIR_Concept_Maps['body.X']" xr:uid="{A2E488E5-49B3-EE41-A571-2D7A019714F5}"/>
    <hyperlink ref="J19:J20" location="component_mapping_table!A1" display="OMH_FHIR_Concept_Maps['body.X']" xr:uid="{4C2CF89A-6696-AA4E-B131-EDDCFCDA38C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header_expanded_map</vt:lpstr>
      <vt:lpstr>provenance_map</vt:lpstr>
      <vt:lpstr>heartrate_expanded_map</vt:lpstr>
      <vt:lpstr>bodytemp_expanded_map</vt:lpstr>
      <vt:lpstr>bloodglucose_expanded_map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Haas</dc:creator>
  <cp:lastModifiedBy>Eric Haas</cp:lastModifiedBy>
  <dcterms:created xsi:type="dcterms:W3CDTF">2020-04-27T12:59:55Z</dcterms:created>
  <dcterms:modified xsi:type="dcterms:W3CDTF">2020-05-28T18:36:24Z</dcterms:modified>
</cp:coreProperties>
</file>