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icromwell/Desktop/My Work/WDMOC/WDMOC/Code/"/>
    </mc:Choice>
  </mc:AlternateContent>
  <xr:revisionPtr revIDLastSave="0" documentId="13_ncr:1_{4BAF4AE7-9318-D14C-BCCD-B6F5ADB7CAEF}" xr6:coauthVersionLast="45" xr6:coauthVersionMax="45" xr10:uidLastSave="{00000000-0000-0000-0000-000000000000}"/>
  <bookViews>
    <workbookView xWindow="600" yWindow="1180" windowWidth="18040" windowHeight="14260" xr2:uid="{00000000-000D-0000-FFFF-FFFF00000000}"/>
  </bookViews>
  <sheets>
    <sheet name="Inputs" sheetId="1" r:id="rId1"/>
    <sheet name="Costs" sheetId="2" r:id="rId2"/>
    <sheet name="RegCoeffs" sheetId="3" r:id="rId3"/>
  </sheets>
  <calcPr calcId="191029" iterate="1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tc={C81DDE18-D341-DA4A-9F26-41B8AF56A0DF}</author>
  </authors>
  <commentList>
    <comment ref="B1" authorId="0" shapeId="0" xr:uid="{C81DDE18-D341-DA4A-9F26-41B8AF56A0D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Type Number tells the code how to treat this parameter input.
1 - Binomial distribution (probability)
2 - Normal distribution
3 - Gamma distribution
4 - Weibull distribution
5 - Dirichlet distribution
6 - Lognormal distribution
7 - Transition Probability
8 - Beta distribution
9 - Point estimate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TYPENO:</t>
        </r>
        <r>
          <rPr>
            <sz val="10"/>
            <color indexed="81"/>
            <rFont val="Calibri"/>
            <family val="2"/>
          </rPr>
          <t xml:space="preserve"> A code denoting the type of value.
1 = Fixed value (fee for serive, other non-varying value
2 = Probabilistic value (gamma distributed)</t>
        </r>
      </text>
    </comment>
  </commentList>
</comments>
</file>

<file path=xl/sharedStrings.xml><?xml version="1.0" encoding="utf-8"?>
<sst xmlns="http://schemas.openxmlformats.org/spreadsheetml/2006/main" count="445" uniqueCount="202">
  <si>
    <t>TypeNo</t>
  </si>
  <si>
    <t>Mean</t>
  </si>
  <si>
    <t>SE</t>
  </si>
  <si>
    <t>Parameter</t>
  </si>
  <si>
    <t>Prev_dentist</t>
  </si>
  <si>
    <t>Screen_appint</t>
  </si>
  <si>
    <t>NatHist_timeStageone_stagetwo</t>
  </si>
  <si>
    <t>NatHist_timeStagethree_stagefour</t>
  </si>
  <si>
    <t>NatHist_OPLrisk_low</t>
  </si>
  <si>
    <t>NatHist_OPLrisk_med</t>
  </si>
  <si>
    <t>NatHist_OPLrisk_hi</t>
  </si>
  <si>
    <t>NatHist_timeStagetwo_stagethree</t>
  </si>
  <si>
    <t>OPLfu_appint</t>
  </si>
  <si>
    <t>NatHist_ageatdeath</t>
  </si>
  <si>
    <t>NatHist_prevOPLunder50m</t>
  </si>
  <si>
    <t>NatHist_prevOPL5059m</t>
  </si>
  <si>
    <t>NatHist_prevOPL6069m</t>
  </si>
  <si>
    <t>NatHist_prevOPL7079m</t>
  </si>
  <si>
    <t>NatHist_prevOPL80plusm</t>
  </si>
  <si>
    <t>NatHist_prevOPLunder50f</t>
  </si>
  <si>
    <t>NatHist_prevOPL5059f</t>
  </si>
  <si>
    <t>NatHist_prevOPL6069f</t>
  </si>
  <si>
    <t>NatHist_prevOPL7079f</t>
  </si>
  <si>
    <t>NatHist_prevOPL80plusf</t>
  </si>
  <si>
    <t>Folup_time_appInt0to3</t>
  </si>
  <si>
    <t>Folup_time_appInt3to5</t>
  </si>
  <si>
    <t>Folup_time_appInt5to10</t>
  </si>
  <si>
    <t>Tx_recurrence_probSurgery</t>
  </si>
  <si>
    <t>Tx_stageI_probSurgery</t>
  </si>
  <si>
    <t>Tx_stageII_probSurgery</t>
  </si>
  <si>
    <t>Source</t>
  </si>
  <si>
    <t>Dental Appointment</t>
  </si>
  <si>
    <t>ScreenAppt</t>
  </si>
  <si>
    <t>Origin</t>
  </si>
  <si>
    <t>Biopsy</t>
  </si>
  <si>
    <t>OPL surveillance appointment</t>
  </si>
  <si>
    <t>OPLmanage</t>
  </si>
  <si>
    <t>Diagnostic Workup</t>
  </si>
  <si>
    <t>IncidentCancer</t>
  </si>
  <si>
    <t>Follow-up appointment - 1 to 3</t>
  </si>
  <si>
    <t>Follow-up appointment - 3 to 5</t>
  </si>
  <si>
    <t>Follow-up appointment - 5 to 10</t>
  </si>
  <si>
    <t>Followup</t>
  </si>
  <si>
    <t>Follow-up appointment - final</t>
  </si>
  <si>
    <t>Screen_compliance</t>
  </si>
  <si>
    <t>Discount</t>
  </si>
  <si>
    <t>Global</t>
  </si>
  <si>
    <t>Death from Natural Causes</t>
  </si>
  <si>
    <t>Factor</t>
  </si>
  <si>
    <t>VarType</t>
  </si>
  <si>
    <t>Value</t>
  </si>
  <si>
    <t>Intercept</t>
  </si>
  <si>
    <t>age</t>
  </si>
  <si>
    <t>sex</t>
  </si>
  <si>
    <t>ref</t>
  </si>
  <si>
    <t>Prev_smoking_M</t>
  </si>
  <si>
    <t>http://www.statcan.gc.ca/tables-tableaux/sum-som/l01/cst01/health74b-eng.htm</t>
  </si>
  <si>
    <t>Prev_smoking_F</t>
  </si>
  <si>
    <t>Prev_alcohol_M</t>
  </si>
  <si>
    <t>Prev_alcohol_F</t>
  </si>
  <si>
    <t>http://www.statcan.gc.ca/tables-tableaux/sum-som/l01/cst01/health80a-eng.htm</t>
  </si>
  <si>
    <t>https://www.cda-adc.ca/en/services/fact_sheets/contactwithdentist20072009.asp</t>
  </si>
  <si>
    <t>Assumption</t>
  </si>
  <si>
    <t>Sigma</t>
  </si>
  <si>
    <t>F</t>
  </si>
  <si>
    <t>Never</t>
  </si>
  <si>
    <t>Ever</t>
  </si>
  <si>
    <t>I</t>
  </si>
  <si>
    <t>II</t>
  </si>
  <si>
    <t>M</t>
  </si>
  <si>
    <t>TSRD</t>
  </si>
  <si>
    <t>smokeStatus</t>
  </si>
  <si>
    <t>cancerStage</t>
  </si>
  <si>
    <t>tx_prim</t>
  </si>
  <si>
    <t>tx_recur</t>
  </si>
  <si>
    <t>Tx_stageI_probSurgeryRT</t>
  </si>
  <si>
    <t>Tx_stageI_probOther</t>
  </si>
  <si>
    <t>Tx_stageII_probSurgeryRT</t>
  </si>
  <si>
    <t>Tx_stageII_probOther</t>
  </si>
  <si>
    <t>Retrospective cohort</t>
  </si>
  <si>
    <t>Tx_adv_probSurgeryRT</t>
  </si>
  <si>
    <t>Tx_adv_probOther</t>
  </si>
  <si>
    <t>Tx_adv_probSurgery</t>
  </si>
  <si>
    <t>Tx_other_RT</t>
  </si>
  <si>
    <t>Zhang (2012)</t>
  </si>
  <si>
    <t>Dental practice guidelines</t>
  </si>
  <si>
    <t>NCCN Guidelines</t>
  </si>
  <si>
    <t>Tx_recurrence_probNonsurgery</t>
  </si>
  <si>
    <t>Tx_recurrence_probPalliative</t>
  </si>
  <si>
    <t>Speight (2008)</t>
  </si>
  <si>
    <t>Tx_other_chemo</t>
  </si>
  <si>
    <t>Tx_recurrence_probReirrad</t>
  </si>
  <si>
    <t>Tx_recurrence_probNoTx</t>
  </si>
  <si>
    <t>NatHist_timeStagefour_deathunder50m</t>
  </si>
  <si>
    <t>NatHist_timeStagefour_death5059m</t>
  </si>
  <si>
    <t>NatHist_timeStagefour_death6069m</t>
  </si>
  <si>
    <t>NatHist_timeStagefour_death7079m</t>
  </si>
  <si>
    <t>NatHist_timeStagefour_death80plusm</t>
  </si>
  <si>
    <t>NatHist_timeStagefour_deathunder50f</t>
  </si>
  <si>
    <t>NatHist_timeStagefour_death5059f</t>
  </si>
  <si>
    <t>NatHist_timeStagefour_death6069f</t>
  </si>
  <si>
    <t>NatHist_timeStagefour_death7079f</t>
  </si>
  <si>
    <t>NatHist_timeStagefour_death80plusf</t>
  </si>
  <si>
    <t>Laronde (2014)</t>
  </si>
  <si>
    <t>Screen_anylesion</t>
  </si>
  <si>
    <t>Screen_sensitivity</t>
  </si>
  <si>
    <t>Villa (2014)</t>
  </si>
  <si>
    <t>Screen_returnint</t>
  </si>
  <si>
    <t>Screen_willreturn</t>
  </si>
  <si>
    <t>NatHist_timeSympt_OPL</t>
  </si>
  <si>
    <t>NatHist_timeSympt_stageone</t>
  </si>
  <si>
    <t>NatHist_timeSympt_stagetwo</t>
  </si>
  <si>
    <t>NatHist_timeSympt_stagethree</t>
  </si>
  <si>
    <t>NatHist_timeSympt_stagefour</t>
  </si>
  <si>
    <t>Util_Well</t>
  </si>
  <si>
    <t>Util_OPL_Undetected</t>
  </si>
  <si>
    <t>Util_OPL_Detected</t>
  </si>
  <si>
    <t>Util_StageI_Undetected</t>
  </si>
  <si>
    <t>Util_StageII_Undetected</t>
  </si>
  <si>
    <t>Util_StageIII_Undetected</t>
  </si>
  <si>
    <t>Util_StageIV_Undetected</t>
  </si>
  <si>
    <t>NatHist_timeOPL_NED</t>
  </si>
  <si>
    <t>FirstEvent</t>
  </si>
  <si>
    <t>Adv</t>
  </si>
  <si>
    <t>Surgery</t>
  </si>
  <si>
    <t>SurgeryRT</t>
  </si>
  <si>
    <t>Other</t>
  </si>
  <si>
    <t>FirstEvent_death</t>
  </si>
  <si>
    <t>Nonsurgery</t>
  </si>
  <si>
    <t>Palliative</t>
  </si>
  <si>
    <t>Notx</t>
  </si>
  <si>
    <t>OPL_prog</t>
  </si>
  <si>
    <t>OPLRisk</t>
  </si>
  <si>
    <t>Lo</t>
  </si>
  <si>
    <t>Med</t>
  </si>
  <si>
    <t>Hi</t>
  </si>
  <si>
    <t>SecondEvent</t>
  </si>
  <si>
    <t>SecondEvent_death</t>
  </si>
  <si>
    <t>Util_StageI_Tx</t>
  </si>
  <si>
    <t>Util_StageII_Tx</t>
  </si>
  <si>
    <t>Util_Recur_Tx</t>
  </si>
  <si>
    <t>Util_2Recur_Tx</t>
  </si>
  <si>
    <t>Util_Remission</t>
  </si>
  <si>
    <t>DiscountRate</t>
  </si>
  <si>
    <t>CADTH Guidelines</t>
  </si>
  <si>
    <t>Treatment - Stage I - Surgery</t>
  </si>
  <si>
    <t>Treatment - Stage I - Surgery + RT</t>
  </si>
  <si>
    <t>Treatment - Stage I - Other</t>
  </si>
  <si>
    <t>Treatment - Stage II - Surgery</t>
  </si>
  <si>
    <t>Treatment - Stage II - Surgery + RT</t>
  </si>
  <si>
    <t>Treatment - Stage II - Other</t>
  </si>
  <si>
    <t>Treatment - Advanced - Surgery</t>
  </si>
  <si>
    <t>Treatment - Advanced - Surgery + RT</t>
  </si>
  <si>
    <t>Treatment - Advanced - Other</t>
  </si>
  <si>
    <t>Treatment - Recurrence - Surgery</t>
  </si>
  <si>
    <t>Treatment - Recurrence - Nonsurgery</t>
  </si>
  <si>
    <t>Treatment - Recurrence - Palliative</t>
  </si>
  <si>
    <t>Treatment - Recurrence - No Treatment</t>
  </si>
  <si>
    <t>Treatment - Second Recurrence</t>
  </si>
  <si>
    <t>Treatment - End of Life</t>
  </si>
  <si>
    <t>Tx_time_treatment</t>
  </si>
  <si>
    <t>Util_StageI_FU</t>
  </si>
  <si>
    <t>Util_StageII_FU</t>
  </si>
  <si>
    <t>Util_Advanced_Tx</t>
  </si>
  <si>
    <t>Util_Advanced_FU</t>
  </si>
  <si>
    <t>Downer (1997)</t>
  </si>
  <si>
    <t>Screen_lesionresolves</t>
  </si>
  <si>
    <t>Screen_needsbiopsy</t>
  </si>
  <si>
    <t>Specialist Appointment</t>
  </si>
  <si>
    <t>OPLfu_SCC</t>
  </si>
  <si>
    <t>OPLfu_sensitivity</t>
  </si>
  <si>
    <t>OPLfu_specificity</t>
  </si>
  <si>
    <t>BCDA Suggested Fee Guide ("Standard Oral Examination")</t>
  </si>
  <si>
    <t>MSP Oral Medicine - 03773</t>
  </si>
  <si>
    <t>MSP Oral Medicine - 03770</t>
  </si>
  <si>
    <t>MSP Oral Medicine - 03785</t>
  </si>
  <si>
    <t>Treatment - Palliative</t>
  </si>
  <si>
    <t>Util_Incurable</t>
  </si>
  <si>
    <t>Util_Recur_FU</t>
  </si>
  <si>
    <t>Util_2Recur_FU</t>
  </si>
  <si>
    <t>Util_EOL</t>
  </si>
  <si>
    <t>Weighted average + SD from MSP oncology f/u code (33512)</t>
  </si>
  <si>
    <t>MSP - 33512</t>
  </si>
  <si>
    <t>"Diagnostic Examination and Consultation (MSP 03770)" + CT Scan (MSP 08693) + PET Scan (OHIP)</t>
  </si>
  <si>
    <t>Cancer Screening</t>
  </si>
  <si>
    <t>NatHist_prevOPLconversion</t>
  </si>
  <si>
    <t>Constant term for prevalence calibration</t>
  </si>
  <si>
    <t>Prev_startage</t>
  </si>
  <si>
    <t>Treatment - HGL - Surgery</t>
  </si>
  <si>
    <t>Appint_med</t>
  </si>
  <si>
    <t>Baseline values are an assumption</t>
  </si>
  <si>
    <t>Appint_lo</t>
  </si>
  <si>
    <t>time_Biopsy_med</t>
  </si>
  <si>
    <t>time_Biopsy_lo</t>
  </si>
  <si>
    <t>Appint_gen</t>
  </si>
  <si>
    <t>time_Biopsy_gen</t>
  </si>
  <si>
    <t>Assumed relevant predictive length of model</t>
  </si>
  <si>
    <t>Appint_mets</t>
  </si>
  <si>
    <t>Time (in years) for OPL to return to normal - Baseline assumes that lesions do not spontaneously resolve</t>
  </si>
  <si>
    <t>Util_Followup</t>
  </si>
  <si>
    <t>Calibration</t>
  </si>
  <si>
    <t>TimeHorizon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</si>
</sst>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94B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4" fillId="4" borderId="2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0" fillId="6" borderId="0" xfId="0" applyFill="1"/>
    <xf numFmtId="0" fontId="0" fillId="7" borderId="0" xfId="0" applyFill="1"/>
    <xf numFmtId="0" fontId="4" fillId="7" borderId="1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0" fillId="7" borderId="0" xfId="0" applyFont="1" applyFill="1"/>
    <xf numFmtId="0" fontId="0" fillId="0" borderId="0" xfId="0" applyNumberFormat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vertical="top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center"/>
    </xf>
    <xf numFmtId="2" fontId="0" fillId="10" borderId="0" xfId="0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8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80F5"/>
      <color rgb="FFFA94B6"/>
      <color rgb="FFFA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Cromwell" id="{9686BFE0-EA5E-704D-B8FB-7D7B7BFFBE4C}" userId="ba1c7144a1998af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10-25T02:32:17.18" personId="{9686BFE0-EA5E-704D-B8FB-7D7B7BFFBE4C}" id="{C81DDE18-D341-DA4A-9F26-41B8AF56A0DF}">
    <text>Type Number tells the code how to treat this parameter input.
1 - Binomial distribution (probability)
2 - Normal distribution
3 - Gamma distribution
4 - Weibull distribution
5 - Dirichlet distribution
6 - Lognormal distribution
7 - Transition Probability
8 - Beta distribution
9 - Point estimate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6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32.6640625" customWidth="1"/>
    <col min="2" max="2" width="12.33203125" style="28" customWidth="1"/>
    <col min="3" max="3" width="8.83203125" customWidth="1"/>
    <col min="4" max="4" width="10.1640625" bestFit="1" customWidth="1"/>
    <col min="7" max="16384" width="8.83203125" style="2"/>
  </cols>
  <sheetData>
    <row r="1" spans="1:6" s="40" customFormat="1" ht="26" x14ac:dyDescent="0.3">
      <c r="A1" s="22" t="s">
        <v>3</v>
      </c>
      <c r="B1" s="24" t="s">
        <v>0</v>
      </c>
      <c r="C1" s="22" t="s">
        <v>1</v>
      </c>
      <c r="D1" s="22" t="s">
        <v>2</v>
      </c>
      <c r="E1" s="22" t="s">
        <v>30</v>
      </c>
      <c r="F1" s="23"/>
    </row>
    <row r="2" spans="1:6" s="2" customFormat="1" x14ac:dyDescent="0.2">
      <c r="A2" s="19" t="s">
        <v>143</v>
      </c>
      <c r="B2" s="25">
        <v>9</v>
      </c>
      <c r="C2" s="19">
        <v>1.4999999999999999E-2</v>
      </c>
      <c r="D2" s="19"/>
      <c r="E2" s="19" t="s">
        <v>144</v>
      </c>
      <c r="F2" s="19"/>
    </row>
    <row r="3" spans="1:6" s="2" customFormat="1" x14ac:dyDescent="0.2">
      <c r="A3" s="19" t="s">
        <v>201</v>
      </c>
      <c r="B3" s="25">
        <v>9</v>
      </c>
      <c r="C3" s="19">
        <v>10</v>
      </c>
      <c r="D3" s="19"/>
      <c r="E3" s="19" t="s">
        <v>196</v>
      </c>
      <c r="F3" s="19"/>
    </row>
    <row r="4" spans="1:6" s="2" customFormat="1" x14ac:dyDescent="0.2">
      <c r="A4" s="3" t="s">
        <v>59</v>
      </c>
      <c r="B4" s="26">
        <v>1</v>
      </c>
      <c r="C4" s="3">
        <v>7.9000000000000001E-2</v>
      </c>
      <c r="D4" s="3">
        <v>1E-4</v>
      </c>
      <c r="E4" s="3" t="s">
        <v>60</v>
      </c>
      <c r="F4" s="3"/>
    </row>
    <row r="5" spans="1:6" s="2" customFormat="1" x14ac:dyDescent="0.2">
      <c r="A5" s="3" t="s">
        <v>58</v>
      </c>
      <c r="B5" s="26">
        <v>1</v>
      </c>
      <c r="C5" s="3">
        <v>0.17499999999999999</v>
      </c>
      <c r="D5" s="3">
        <v>2.5000000000000001E-4</v>
      </c>
      <c r="E5" s="3" t="s">
        <v>60</v>
      </c>
      <c r="F5" s="3"/>
    </row>
    <row r="6" spans="1:6" s="2" customFormat="1" x14ac:dyDescent="0.2">
      <c r="A6" s="3" t="s">
        <v>4</v>
      </c>
      <c r="B6" s="26">
        <v>1</v>
      </c>
      <c r="C6" s="3">
        <v>0.68799999999999994</v>
      </c>
      <c r="D6" s="3">
        <v>2.0000000000000001E-4</v>
      </c>
      <c r="E6" s="3" t="s">
        <v>61</v>
      </c>
      <c r="F6" s="3"/>
    </row>
    <row r="7" spans="1:6" s="2" customFormat="1" x14ac:dyDescent="0.2">
      <c r="A7" s="3" t="s">
        <v>57</v>
      </c>
      <c r="B7" s="26">
        <v>1</v>
      </c>
      <c r="C7" s="3">
        <v>0.113</v>
      </c>
      <c r="D7" s="3">
        <v>2.0000000000000001E-4</v>
      </c>
      <c r="E7" s="3" t="s">
        <v>56</v>
      </c>
      <c r="F7" s="3"/>
    </row>
    <row r="8" spans="1:6" s="2" customFormat="1" x14ac:dyDescent="0.2">
      <c r="A8" s="3" t="s">
        <v>55</v>
      </c>
      <c r="B8" s="26">
        <v>1</v>
      </c>
      <c r="C8" s="3">
        <v>0.17399999999999999</v>
      </c>
      <c r="D8" s="3">
        <v>2.5000000000000001E-4</v>
      </c>
      <c r="E8" s="3" t="s">
        <v>56</v>
      </c>
      <c r="F8" s="3"/>
    </row>
    <row r="9" spans="1:6" s="2" customFormat="1" x14ac:dyDescent="0.2">
      <c r="A9" s="3" t="s">
        <v>187</v>
      </c>
      <c r="B9" s="26">
        <v>2</v>
      </c>
      <c r="C9" s="3">
        <v>58</v>
      </c>
      <c r="D9" s="3">
        <v>11</v>
      </c>
      <c r="E9" s="3"/>
      <c r="F9" s="3"/>
    </row>
    <row r="10" spans="1:6" s="2" customFormat="1" x14ac:dyDescent="0.2">
      <c r="A10" s="20" t="s">
        <v>13</v>
      </c>
      <c r="B10" s="27">
        <v>2</v>
      </c>
      <c r="C10" s="20">
        <v>85</v>
      </c>
      <c r="D10" s="20">
        <v>15</v>
      </c>
      <c r="E10" s="20"/>
      <c r="F10" s="20"/>
    </row>
    <row r="11" spans="1:6" s="2" customFormat="1" x14ac:dyDescent="0.2">
      <c r="A11" s="20" t="s">
        <v>10</v>
      </c>
      <c r="B11" s="27">
        <v>5</v>
      </c>
      <c r="C11" s="20">
        <v>28</v>
      </c>
      <c r="D11" s="20"/>
      <c r="E11" s="20" t="s">
        <v>84</v>
      </c>
      <c r="F11" s="20"/>
    </row>
    <row r="12" spans="1:6" s="2" customFormat="1" x14ac:dyDescent="0.2">
      <c r="A12" s="20" t="s">
        <v>8</v>
      </c>
      <c r="B12" s="27">
        <v>5</v>
      </c>
      <c r="C12" s="20">
        <v>130</v>
      </c>
      <c r="D12" s="20"/>
      <c r="E12" s="20" t="s">
        <v>84</v>
      </c>
      <c r="F12" s="20"/>
    </row>
    <row r="13" spans="1:6" s="2" customFormat="1" x14ac:dyDescent="0.2">
      <c r="A13" s="20" t="s">
        <v>9</v>
      </c>
      <c r="B13" s="27">
        <v>5</v>
      </c>
      <c r="C13" s="20">
        <v>120</v>
      </c>
      <c r="D13" s="20"/>
      <c r="E13" s="20" t="s">
        <v>84</v>
      </c>
      <c r="F13" s="20"/>
    </row>
    <row r="14" spans="1:6" s="2" customFormat="1" x14ac:dyDescent="0.2">
      <c r="A14" s="20" t="s">
        <v>20</v>
      </c>
      <c r="B14" s="27">
        <v>6</v>
      </c>
      <c r="C14" s="21">
        <v>-3.3474282510621705</v>
      </c>
      <c r="D14" s="20">
        <v>0.23380000000000001</v>
      </c>
      <c r="E14" s="20" t="s">
        <v>89</v>
      </c>
      <c r="F14" s="20"/>
    </row>
    <row r="15" spans="1:6" s="2" customFormat="1" x14ac:dyDescent="0.2">
      <c r="A15" s="20" t="s">
        <v>15</v>
      </c>
      <c r="B15" s="27">
        <v>6</v>
      </c>
      <c r="C15" s="21">
        <v>-2.8168000000000002</v>
      </c>
      <c r="D15" s="20">
        <v>0.23380000000000001</v>
      </c>
      <c r="E15" s="20" t="s">
        <v>89</v>
      </c>
      <c r="F15" s="20"/>
    </row>
    <row r="16" spans="1:6" s="2" customFormat="1" x14ac:dyDescent="0.2">
      <c r="A16" s="20" t="s">
        <v>21</v>
      </c>
      <c r="B16" s="27">
        <v>6</v>
      </c>
      <c r="C16" s="21">
        <v>-3.3183282510621703</v>
      </c>
      <c r="D16" s="20">
        <v>0.26069999999999999</v>
      </c>
      <c r="E16" s="20" t="s">
        <v>89</v>
      </c>
      <c r="F16" s="20"/>
    </row>
    <row r="17" spans="1:6" s="2" customFormat="1" x14ac:dyDescent="0.2">
      <c r="A17" s="20" t="s">
        <v>16</v>
      </c>
      <c r="B17" s="27">
        <v>6</v>
      </c>
      <c r="C17" s="21">
        <v>-2.7877000000000001</v>
      </c>
      <c r="D17" s="20">
        <v>0.26069999999999999</v>
      </c>
      <c r="E17" s="20" t="s">
        <v>89</v>
      </c>
      <c r="F17" s="20"/>
    </row>
    <row r="18" spans="1:6" s="2" customFormat="1" x14ac:dyDescent="0.2">
      <c r="A18" s="20" t="s">
        <v>22</v>
      </c>
      <c r="B18" s="27">
        <v>6</v>
      </c>
      <c r="C18" s="21">
        <v>-3.5701282510621701</v>
      </c>
      <c r="D18" s="20">
        <v>0.36980000000000002</v>
      </c>
      <c r="E18" s="20" t="s">
        <v>89</v>
      </c>
      <c r="F18" s="20"/>
    </row>
    <row r="19" spans="1:6" s="2" customFormat="1" x14ac:dyDescent="0.2">
      <c r="A19" s="20" t="s">
        <v>17</v>
      </c>
      <c r="B19" s="27">
        <v>6</v>
      </c>
      <c r="C19" s="21">
        <v>-3.0394999999999999</v>
      </c>
      <c r="D19" s="20">
        <v>0.36980000000000002</v>
      </c>
      <c r="E19" s="20" t="s">
        <v>89</v>
      </c>
      <c r="F19" s="20"/>
    </row>
    <row r="20" spans="1:6" s="2" customFormat="1" x14ac:dyDescent="0.2">
      <c r="A20" s="20" t="s">
        <v>23</v>
      </c>
      <c r="B20" s="27">
        <v>6</v>
      </c>
      <c r="C20" s="21">
        <v>-3.2011282510621704</v>
      </c>
      <c r="D20" s="20">
        <v>0.52029999999999998</v>
      </c>
      <c r="E20" s="20" t="s">
        <v>89</v>
      </c>
      <c r="F20" s="20"/>
    </row>
    <row r="21" spans="1:6" s="2" customFormat="1" x14ac:dyDescent="0.2">
      <c r="A21" s="20" t="s">
        <v>18</v>
      </c>
      <c r="B21" s="27">
        <v>6</v>
      </c>
      <c r="C21" s="21">
        <v>-2.6705000000000001</v>
      </c>
      <c r="D21" s="20">
        <v>0.52029999999999998</v>
      </c>
      <c r="E21" s="20" t="s">
        <v>89</v>
      </c>
      <c r="F21" s="20"/>
    </row>
    <row r="22" spans="1:6" s="2" customFormat="1" x14ac:dyDescent="0.2">
      <c r="A22" s="20" t="s">
        <v>185</v>
      </c>
      <c r="B22" s="27">
        <v>9</v>
      </c>
      <c r="C22" s="20">
        <v>0.22</v>
      </c>
      <c r="D22" s="20">
        <v>9.9999999999999995E-8</v>
      </c>
      <c r="E22" s="20" t="s">
        <v>186</v>
      </c>
      <c r="F22" s="20"/>
    </row>
    <row r="23" spans="1:6" s="2" customFormat="1" x14ac:dyDescent="0.2">
      <c r="A23" s="20" t="s">
        <v>19</v>
      </c>
      <c r="B23" s="27">
        <v>6</v>
      </c>
      <c r="C23" s="21">
        <v>-3.6624282510621704</v>
      </c>
      <c r="D23" s="20">
        <v>0.25790000000000002</v>
      </c>
      <c r="E23" s="20" t="s">
        <v>89</v>
      </c>
      <c r="F23" s="20"/>
    </row>
    <row r="24" spans="1:6" s="2" customFormat="1" x14ac:dyDescent="0.2">
      <c r="A24" s="20" t="s">
        <v>14</v>
      </c>
      <c r="B24" s="27">
        <v>6</v>
      </c>
      <c r="C24" s="21">
        <v>-3.1318000000000001</v>
      </c>
      <c r="D24" s="20">
        <v>0.25790000000000002</v>
      </c>
      <c r="E24" s="20" t="s">
        <v>89</v>
      </c>
      <c r="F24" s="20"/>
    </row>
    <row r="25" spans="1:6" s="2" customFormat="1" x14ac:dyDescent="0.2">
      <c r="A25" s="20" t="s">
        <v>121</v>
      </c>
      <c r="B25" s="27">
        <v>9</v>
      </c>
      <c r="C25" s="20">
        <v>1825</v>
      </c>
      <c r="D25" s="20">
        <v>1</v>
      </c>
      <c r="E25" s="20" t="s">
        <v>198</v>
      </c>
      <c r="F25" s="20"/>
    </row>
    <row r="26" spans="1:6" s="2" customFormat="1" x14ac:dyDescent="0.2">
      <c r="A26" s="20" t="s">
        <v>99</v>
      </c>
      <c r="B26" s="27">
        <v>7</v>
      </c>
      <c r="C26" s="20">
        <v>0.37169999999999997</v>
      </c>
      <c r="D26" s="20">
        <v>0.22359999999999999</v>
      </c>
      <c r="E26" s="20" t="s">
        <v>89</v>
      </c>
      <c r="F26" s="20"/>
    </row>
    <row r="27" spans="1:6" s="2" customFormat="1" x14ac:dyDescent="0.2">
      <c r="A27" s="20" t="s">
        <v>94</v>
      </c>
      <c r="B27" s="27">
        <v>7</v>
      </c>
      <c r="C27" s="20">
        <v>0.43940000000000001</v>
      </c>
      <c r="D27" s="20">
        <v>0.25130000000000002</v>
      </c>
      <c r="E27" s="20" t="s">
        <v>89</v>
      </c>
      <c r="F27" s="20"/>
    </row>
    <row r="28" spans="1:6" s="2" customFormat="1" x14ac:dyDescent="0.2">
      <c r="A28" s="20" t="s">
        <v>100</v>
      </c>
      <c r="B28" s="27">
        <v>7</v>
      </c>
      <c r="C28" s="20">
        <v>0.4118</v>
      </c>
      <c r="D28" s="20">
        <v>0.22359999999999999</v>
      </c>
      <c r="E28" s="20" t="s">
        <v>89</v>
      </c>
      <c r="F28" s="20"/>
    </row>
    <row r="29" spans="1:6" s="2" customFormat="1" x14ac:dyDescent="0.2">
      <c r="A29" s="20" t="s">
        <v>95</v>
      </c>
      <c r="B29" s="27">
        <v>7</v>
      </c>
      <c r="C29" s="20">
        <v>0.48720000000000002</v>
      </c>
      <c r="D29" s="20">
        <v>0.25130000000000002</v>
      </c>
      <c r="E29" s="20" t="s">
        <v>89</v>
      </c>
      <c r="F29" s="20"/>
    </row>
    <row r="30" spans="1:6" s="2" customFormat="1" x14ac:dyDescent="0.2">
      <c r="A30" s="20" t="s">
        <v>101</v>
      </c>
      <c r="B30" s="27">
        <v>7</v>
      </c>
      <c r="C30" s="20">
        <v>0.56640000000000001</v>
      </c>
      <c r="D30" s="20">
        <v>0.22359999999999999</v>
      </c>
      <c r="E30" s="20" t="s">
        <v>89</v>
      </c>
      <c r="F30" s="20"/>
    </row>
    <row r="31" spans="1:6" s="2" customFormat="1" x14ac:dyDescent="0.2">
      <c r="A31" s="20" t="s">
        <v>96</v>
      </c>
      <c r="B31" s="27">
        <v>7</v>
      </c>
      <c r="C31" s="20">
        <v>0.67010000000000003</v>
      </c>
      <c r="D31" s="20">
        <v>0.25130000000000002</v>
      </c>
      <c r="E31" s="20" t="s">
        <v>89</v>
      </c>
      <c r="F31" s="20"/>
    </row>
    <row r="32" spans="1:6" s="2" customFormat="1" x14ac:dyDescent="0.2">
      <c r="A32" s="20" t="s">
        <v>102</v>
      </c>
      <c r="B32" s="27">
        <v>7</v>
      </c>
      <c r="C32" s="20">
        <v>0.87290000000000001</v>
      </c>
      <c r="D32" s="20">
        <v>0.22359999999999999</v>
      </c>
      <c r="E32" s="20" t="s">
        <v>89</v>
      </c>
      <c r="F32" s="20"/>
    </row>
    <row r="33" spans="1:6" s="2" customFormat="1" x14ac:dyDescent="0.2">
      <c r="A33" s="20" t="s">
        <v>97</v>
      </c>
      <c r="B33" s="27">
        <v>8</v>
      </c>
      <c r="C33" s="20">
        <v>1</v>
      </c>
      <c r="D33" s="20">
        <v>0.01</v>
      </c>
      <c r="E33" s="20" t="s">
        <v>89</v>
      </c>
      <c r="F33" s="20"/>
    </row>
    <row r="34" spans="1:6" s="2" customFormat="1" x14ac:dyDescent="0.2">
      <c r="A34" s="20" t="s">
        <v>98</v>
      </c>
      <c r="B34" s="27">
        <v>7</v>
      </c>
      <c r="C34" s="20">
        <v>0.31950000000000001</v>
      </c>
      <c r="D34" s="20">
        <v>0.22359999999999999</v>
      </c>
      <c r="E34" s="20" t="s">
        <v>89</v>
      </c>
      <c r="F34" s="20"/>
    </row>
    <row r="35" spans="1:6" s="2" customFormat="1" x14ac:dyDescent="0.2">
      <c r="A35" s="20" t="s">
        <v>93</v>
      </c>
      <c r="B35" s="27">
        <v>7</v>
      </c>
      <c r="C35" s="20">
        <v>0.378</v>
      </c>
      <c r="D35" s="20">
        <v>0.25130000000000002</v>
      </c>
      <c r="E35" s="20" t="s">
        <v>89</v>
      </c>
      <c r="F35" s="20"/>
    </row>
    <row r="36" spans="1:6" s="2" customFormat="1" x14ac:dyDescent="0.2">
      <c r="A36" s="20" t="s">
        <v>6</v>
      </c>
      <c r="B36" s="27">
        <v>7</v>
      </c>
      <c r="C36" s="20">
        <v>0.53</v>
      </c>
      <c r="D36" s="20">
        <v>0.27</v>
      </c>
      <c r="E36" s="20" t="s">
        <v>89</v>
      </c>
      <c r="F36" s="20"/>
    </row>
    <row r="37" spans="1:6" s="2" customFormat="1" x14ac:dyDescent="0.2">
      <c r="A37" s="20" t="s">
        <v>7</v>
      </c>
      <c r="B37" s="27">
        <v>7</v>
      </c>
      <c r="C37" s="20">
        <v>0.67</v>
      </c>
      <c r="D37" s="20">
        <v>0.25</v>
      </c>
      <c r="E37" s="20" t="s">
        <v>89</v>
      </c>
      <c r="F37" s="20"/>
    </row>
    <row r="38" spans="1:6" s="2" customFormat="1" x14ac:dyDescent="0.2">
      <c r="A38" s="20" t="s">
        <v>11</v>
      </c>
      <c r="B38" s="27">
        <v>7</v>
      </c>
      <c r="C38" s="20">
        <v>0.59</v>
      </c>
      <c r="D38" s="20">
        <v>0.25</v>
      </c>
      <c r="E38" s="20" t="s">
        <v>89</v>
      </c>
      <c r="F38" s="20"/>
    </row>
    <row r="39" spans="1:6" s="2" customFormat="1" x14ac:dyDescent="0.2">
      <c r="A39" s="20" t="s">
        <v>109</v>
      </c>
      <c r="B39" s="27">
        <v>7</v>
      </c>
      <c r="C39" s="20">
        <v>0.13</v>
      </c>
      <c r="D39" s="20">
        <v>0.14000000000000001</v>
      </c>
      <c r="E39" s="20" t="s">
        <v>89</v>
      </c>
      <c r="F39" s="20"/>
    </row>
    <row r="40" spans="1:6" s="2" customFormat="1" x14ac:dyDescent="0.2">
      <c r="A40" s="20" t="s">
        <v>110</v>
      </c>
      <c r="B40" s="27">
        <v>7</v>
      </c>
      <c r="C40" s="20">
        <v>0.27</v>
      </c>
      <c r="D40" s="20">
        <v>0.19</v>
      </c>
      <c r="E40" s="20" t="s">
        <v>89</v>
      </c>
      <c r="F40" s="20"/>
    </row>
    <row r="41" spans="1:6" s="2" customFormat="1" x14ac:dyDescent="0.2">
      <c r="A41" s="20" t="s">
        <v>111</v>
      </c>
      <c r="B41" s="27">
        <v>7</v>
      </c>
      <c r="C41" s="20">
        <v>0.56000000000000005</v>
      </c>
      <c r="D41" s="20">
        <v>0.27</v>
      </c>
      <c r="E41" s="20" t="s">
        <v>89</v>
      </c>
      <c r="F41" s="20"/>
    </row>
    <row r="42" spans="1:6" s="2" customFormat="1" x14ac:dyDescent="0.2">
      <c r="A42" s="20" t="s">
        <v>112</v>
      </c>
      <c r="B42" s="27">
        <v>7</v>
      </c>
      <c r="C42" s="20">
        <v>0.68</v>
      </c>
      <c r="D42" s="20">
        <v>0.28000000000000003</v>
      </c>
      <c r="E42" s="20" t="s">
        <v>89</v>
      </c>
      <c r="F42" s="20"/>
    </row>
    <row r="43" spans="1:6" s="2" customFormat="1" x14ac:dyDescent="0.2">
      <c r="A43" s="20" t="s">
        <v>113</v>
      </c>
      <c r="B43" s="27">
        <v>7</v>
      </c>
      <c r="C43" s="20">
        <v>0.71</v>
      </c>
      <c r="D43" s="20">
        <v>0.3</v>
      </c>
      <c r="E43" s="20" t="s">
        <v>89</v>
      </c>
      <c r="F43" s="20"/>
    </row>
    <row r="44" spans="1:6" s="2" customFormat="1" x14ac:dyDescent="0.2">
      <c r="A44" s="4" t="s">
        <v>104</v>
      </c>
      <c r="B44" s="29">
        <v>1</v>
      </c>
      <c r="C44" s="4">
        <v>4.5194143857415658E-2</v>
      </c>
      <c r="D44" s="4">
        <v>7.1000000000000004E-3</v>
      </c>
      <c r="E44" s="4" t="s">
        <v>106</v>
      </c>
      <c r="F44" s="4"/>
    </row>
    <row r="45" spans="1:6" s="2" customFormat="1" x14ac:dyDescent="0.2">
      <c r="A45" s="4" t="s">
        <v>5</v>
      </c>
      <c r="B45" s="29">
        <v>2</v>
      </c>
      <c r="C45" s="4">
        <v>180</v>
      </c>
      <c r="D45" s="4">
        <v>30</v>
      </c>
      <c r="E45" s="4" t="s">
        <v>62</v>
      </c>
      <c r="F45" s="4"/>
    </row>
    <row r="46" spans="1:6" s="2" customFormat="1" x14ac:dyDescent="0.2">
      <c r="A46" s="4" t="s">
        <v>44</v>
      </c>
      <c r="B46" s="29">
        <v>1</v>
      </c>
      <c r="C46" s="4">
        <v>0.4</v>
      </c>
      <c r="D46" s="4">
        <v>0.1</v>
      </c>
      <c r="E46" s="4" t="s">
        <v>200</v>
      </c>
      <c r="F46" s="4"/>
    </row>
    <row r="47" spans="1:6" s="41" customFormat="1" x14ac:dyDescent="0.2">
      <c r="A47" s="4" t="s">
        <v>166</v>
      </c>
      <c r="B47" s="29">
        <v>1</v>
      </c>
      <c r="C47" s="4">
        <v>0.29032258064516131</v>
      </c>
      <c r="D47" s="4">
        <v>4.0800000000000003E-2</v>
      </c>
      <c r="E47" s="4" t="s">
        <v>103</v>
      </c>
      <c r="F47" s="30"/>
    </row>
    <row r="48" spans="1:6" s="2" customFormat="1" x14ac:dyDescent="0.2">
      <c r="A48" s="4" t="s">
        <v>167</v>
      </c>
      <c r="B48" s="29">
        <v>1</v>
      </c>
      <c r="C48" s="4">
        <v>0.11111</v>
      </c>
      <c r="D48" s="4">
        <v>5.2380000000000003E-2</v>
      </c>
      <c r="E48" s="4" t="s">
        <v>103</v>
      </c>
      <c r="F48" s="4"/>
    </row>
    <row r="49" spans="1:10" s="2" customFormat="1" x14ac:dyDescent="0.2">
      <c r="A49" s="4" t="s">
        <v>107</v>
      </c>
      <c r="B49" s="29">
        <v>2</v>
      </c>
      <c r="C49" s="4">
        <v>21</v>
      </c>
      <c r="D49" s="4">
        <v>3</v>
      </c>
      <c r="E49" s="4" t="s">
        <v>62</v>
      </c>
      <c r="F49" s="4"/>
    </row>
    <row r="50" spans="1:10" s="2" customFormat="1" x14ac:dyDescent="0.2">
      <c r="A50" s="4" t="s">
        <v>105</v>
      </c>
      <c r="B50" s="29">
        <v>1</v>
      </c>
      <c r="C50" s="4">
        <v>0.96499999999999997</v>
      </c>
      <c r="D50" s="4">
        <v>1.2E-2</v>
      </c>
      <c r="E50" s="4" t="s">
        <v>89</v>
      </c>
      <c r="F50" s="4"/>
    </row>
    <row r="51" spans="1:10" s="2" customFormat="1" x14ac:dyDescent="0.2">
      <c r="A51" s="4" t="s">
        <v>108</v>
      </c>
      <c r="B51" s="29">
        <v>1</v>
      </c>
      <c r="C51" s="4">
        <v>0.31465295629820056</v>
      </c>
      <c r="D51" s="4">
        <v>2.4199999999999999E-2</v>
      </c>
      <c r="E51" s="4" t="s">
        <v>103</v>
      </c>
      <c r="F51" s="4"/>
    </row>
    <row r="52" spans="1:10" s="2" customFormat="1" x14ac:dyDescent="0.2">
      <c r="A52" s="12" t="s">
        <v>12</v>
      </c>
      <c r="B52" s="31">
        <v>2</v>
      </c>
      <c r="C52" s="12">
        <v>180</v>
      </c>
      <c r="D52" s="12">
        <v>30</v>
      </c>
      <c r="E52" s="12" t="s">
        <v>85</v>
      </c>
      <c r="F52" s="12"/>
    </row>
    <row r="53" spans="1:10" s="2" customFormat="1" x14ac:dyDescent="0.2">
      <c r="A53" s="12" t="s">
        <v>169</v>
      </c>
      <c r="B53" s="31">
        <v>1</v>
      </c>
      <c r="C53" s="12">
        <v>0.67785234899328861</v>
      </c>
      <c r="D53" s="12">
        <v>3.8300000000000001E-2</v>
      </c>
      <c r="E53" s="12"/>
      <c r="F53" s="12"/>
    </row>
    <row r="54" spans="1:10" s="2" customFormat="1" x14ac:dyDescent="0.2">
      <c r="A54" s="12" t="s">
        <v>170</v>
      </c>
      <c r="B54" s="31">
        <v>8</v>
      </c>
      <c r="C54" s="12">
        <v>0.96499999999999997</v>
      </c>
      <c r="D54" s="12">
        <v>1.2E-2</v>
      </c>
      <c r="E54" s="12" t="s">
        <v>89</v>
      </c>
      <c r="F54" s="12"/>
    </row>
    <row r="55" spans="1:10" s="2" customFormat="1" x14ac:dyDescent="0.2">
      <c r="A55" s="12" t="s">
        <v>171</v>
      </c>
      <c r="B55" s="31">
        <v>1</v>
      </c>
      <c r="C55" s="12">
        <v>0.84799999999999998</v>
      </c>
      <c r="D55" s="12">
        <v>4.2999999999999997E-2</v>
      </c>
      <c r="E55" s="12" t="s">
        <v>89</v>
      </c>
      <c r="F55" s="12"/>
    </row>
    <row r="56" spans="1:10" s="2" customFormat="1" x14ac:dyDescent="0.2">
      <c r="A56" s="12" t="s">
        <v>195</v>
      </c>
      <c r="B56" s="31">
        <v>9</v>
      </c>
      <c r="C56" s="12">
        <v>5</v>
      </c>
      <c r="D56" s="12"/>
      <c r="E56" s="12" t="s">
        <v>190</v>
      </c>
      <c r="F56" s="12"/>
    </row>
    <row r="57" spans="1:10" s="2" customFormat="1" x14ac:dyDescent="0.2">
      <c r="A57" s="12" t="s">
        <v>193</v>
      </c>
      <c r="B57" s="31">
        <v>9</v>
      </c>
      <c r="C57" s="12">
        <v>3</v>
      </c>
      <c r="D57" s="12"/>
      <c r="E57" s="12" t="s">
        <v>190</v>
      </c>
      <c r="F57" s="12"/>
    </row>
    <row r="58" spans="1:10" s="2" customFormat="1" x14ac:dyDescent="0.2">
      <c r="A58" s="12" t="s">
        <v>192</v>
      </c>
      <c r="B58" s="31">
        <v>9</v>
      </c>
      <c r="C58" s="12">
        <v>1</v>
      </c>
      <c r="D58" s="12"/>
      <c r="E58" s="12" t="s">
        <v>190</v>
      </c>
      <c r="F58" s="12"/>
    </row>
    <row r="59" spans="1:10" s="2" customFormat="1" x14ac:dyDescent="0.2">
      <c r="A59" s="12" t="s">
        <v>194</v>
      </c>
      <c r="B59" s="31">
        <v>9</v>
      </c>
      <c r="C59" s="12">
        <v>0.5</v>
      </c>
      <c r="D59" s="12"/>
      <c r="E59" s="12" t="s">
        <v>190</v>
      </c>
      <c r="F59" s="12"/>
    </row>
    <row r="60" spans="1:10" s="2" customFormat="1" x14ac:dyDescent="0.2">
      <c r="A60" s="12" t="s">
        <v>191</v>
      </c>
      <c r="B60" s="31">
        <v>9</v>
      </c>
      <c r="C60" s="12">
        <v>5</v>
      </c>
      <c r="D60" s="12"/>
      <c r="E60" s="12" t="s">
        <v>190</v>
      </c>
      <c r="F60" s="12"/>
    </row>
    <row r="61" spans="1:10" s="2" customFormat="1" x14ac:dyDescent="0.2">
      <c r="A61" s="12" t="s">
        <v>189</v>
      </c>
      <c r="B61" s="31">
        <v>9</v>
      </c>
      <c r="C61" s="12">
        <v>2</v>
      </c>
      <c r="D61" s="12"/>
      <c r="E61" s="12" t="s">
        <v>190</v>
      </c>
      <c r="F61" s="12"/>
    </row>
    <row r="62" spans="1:10" s="2" customFormat="1" x14ac:dyDescent="0.2">
      <c r="A62" s="12" t="s">
        <v>197</v>
      </c>
      <c r="B62" s="31">
        <v>9</v>
      </c>
      <c r="C62" s="32">
        <v>180</v>
      </c>
      <c r="D62" s="12"/>
      <c r="E62" s="12"/>
      <c r="F62" s="12"/>
    </row>
    <row r="63" spans="1:10" s="2" customFormat="1" ht="16" x14ac:dyDescent="0.2">
      <c r="A63" s="33" t="s">
        <v>81</v>
      </c>
      <c r="B63" s="34">
        <v>5</v>
      </c>
      <c r="C63" s="33">
        <v>145</v>
      </c>
      <c r="D63" s="33"/>
      <c r="E63" s="33" t="s">
        <v>79</v>
      </c>
      <c r="F63" s="33"/>
      <c r="I63" s="42"/>
      <c r="J63" s="42"/>
    </row>
    <row r="64" spans="1:10" s="2" customFormat="1" x14ac:dyDescent="0.2">
      <c r="A64" s="33" t="s">
        <v>82</v>
      </c>
      <c r="B64" s="34">
        <v>5</v>
      </c>
      <c r="C64" s="33">
        <v>46</v>
      </c>
      <c r="D64" s="33"/>
      <c r="E64" s="33" t="s">
        <v>79</v>
      </c>
      <c r="F64" s="33"/>
    </row>
    <row r="65" spans="1:6" s="2" customFormat="1" x14ac:dyDescent="0.2">
      <c r="A65" s="33" t="s">
        <v>80</v>
      </c>
      <c r="B65" s="34">
        <v>5</v>
      </c>
      <c r="C65" s="33">
        <v>43</v>
      </c>
      <c r="D65" s="33"/>
      <c r="E65" s="33" t="s">
        <v>79</v>
      </c>
      <c r="F65" s="33"/>
    </row>
    <row r="66" spans="1:6" s="2" customFormat="1" x14ac:dyDescent="0.2">
      <c r="A66" s="33" t="s">
        <v>90</v>
      </c>
      <c r="B66" s="34">
        <v>1</v>
      </c>
      <c r="C66" s="33">
        <v>0.79677419354838708</v>
      </c>
      <c r="D66" s="33">
        <v>2.2849999999999999E-2</v>
      </c>
      <c r="E66" s="33" t="s">
        <v>79</v>
      </c>
      <c r="F66" s="33"/>
    </row>
    <row r="67" spans="1:6" s="2" customFormat="1" x14ac:dyDescent="0.2">
      <c r="A67" s="33" t="s">
        <v>83</v>
      </c>
      <c r="B67" s="34">
        <v>1</v>
      </c>
      <c r="C67" s="33">
        <v>0.96129032258064517</v>
      </c>
      <c r="D67" s="33">
        <v>1.0956E-2</v>
      </c>
      <c r="E67" s="33" t="s">
        <v>79</v>
      </c>
      <c r="F67" s="33"/>
    </row>
    <row r="68" spans="1:6" s="2" customFormat="1" x14ac:dyDescent="0.2">
      <c r="A68" s="33" t="s">
        <v>87</v>
      </c>
      <c r="B68" s="34">
        <v>5</v>
      </c>
      <c r="C68" s="33">
        <v>48</v>
      </c>
      <c r="D68" s="33"/>
      <c r="E68" s="33" t="s">
        <v>79</v>
      </c>
      <c r="F68" s="33"/>
    </row>
    <row r="69" spans="1:6" s="2" customFormat="1" x14ac:dyDescent="0.2">
      <c r="A69" s="33" t="s">
        <v>92</v>
      </c>
      <c r="B69" s="34">
        <v>5</v>
      </c>
      <c r="C69" s="33">
        <v>17</v>
      </c>
      <c r="D69" s="33"/>
      <c r="E69" s="33" t="s">
        <v>79</v>
      </c>
      <c r="F69" s="33"/>
    </row>
    <row r="70" spans="1:6" s="2" customFormat="1" x14ac:dyDescent="0.2">
      <c r="A70" s="33" t="s">
        <v>88</v>
      </c>
      <c r="B70" s="34">
        <v>5</v>
      </c>
      <c r="C70" s="33">
        <v>14</v>
      </c>
      <c r="D70" s="33"/>
      <c r="E70" s="33" t="s">
        <v>79</v>
      </c>
      <c r="F70" s="33"/>
    </row>
    <row r="71" spans="1:6" s="2" customFormat="1" x14ac:dyDescent="0.2">
      <c r="A71" s="33" t="s">
        <v>91</v>
      </c>
      <c r="B71" s="34">
        <v>1</v>
      </c>
      <c r="C71" s="35">
        <v>0.20833333333333334</v>
      </c>
      <c r="D71" s="33">
        <v>5.8790000000000002E-2</v>
      </c>
      <c r="E71" s="33" t="s">
        <v>79</v>
      </c>
      <c r="F71" s="33"/>
    </row>
    <row r="72" spans="1:6" s="2" customFormat="1" x14ac:dyDescent="0.2">
      <c r="A72" s="33" t="s">
        <v>27</v>
      </c>
      <c r="B72" s="34">
        <v>5</v>
      </c>
      <c r="C72" s="33">
        <v>62</v>
      </c>
      <c r="D72" s="33"/>
      <c r="E72" s="33" t="s">
        <v>79</v>
      </c>
      <c r="F72" s="33"/>
    </row>
    <row r="73" spans="1:6" s="2" customFormat="1" x14ac:dyDescent="0.2">
      <c r="A73" s="33" t="s">
        <v>76</v>
      </c>
      <c r="B73" s="34">
        <v>5</v>
      </c>
      <c r="C73" s="33">
        <v>58</v>
      </c>
      <c r="D73" s="33"/>
      <c r="E73" s="33" t="s">
        <v>79</v>
      </c>
      <c r="F73" s="33"/>
    </row>
    <row r="74" spans="1:6" s="2" customFormat="1" x14ac:dyDescent="0.2">
      <c r="A74" s="33" t="s">
        <v>28</v>
      </c>
      <c r="B74" s="34">
        <v>5</v>
      </c>
      <c r="C74" s="33">
        <v>235</v>
      </c>
      <c r="D74" s="33"/>
      <c r="E74" s="33" t="s">
        <v>79</v>
      </c>
      <c r="F74" s="33"/>
    </row>
    <row r="75" spans="1:6" s="2" customFormat="1" x14ac:dyDescent="0.2">
      <c r="A75" s="33" t="s">
        <v>75</v>
      </c>
      <c r="B75" s="34">
        <v>5</v>
      </c>
      <c r="C75" s="33">
        <v>26</v>
      </c>
      <c r="D75" s="33"/>
      <c r="E75" s="33" t="s">
        <v>79</v>
      </c>
      <c r="F75" s="33"/>
    </row>
    <row r="76" spans="1:6" s="2" customFormat="1" x14ac:dyDescent="0.2">
      <c r="A76" s="33" t="s">
        <v>78</v>
      </c>
      <c r="B76" s="34">
        <v>5</v>
      </c>
      <c r="C76" s="33">
        <v>120</v>
      </c>
      <c r="D76" s="33"/>
      <c r="E76" s="33" t="s">
        <v>79</v>
      </c>
      <c r="F76" s="33"/>
    </row>
    <row r="77" spans="1:6" s="2" customFormat="1" x14ac:dyDescent="0.2">
      <c r="A77" s="33" t="s">
        <v>29</v>
      </c>
      <c r="B77" s="34">
        <v>5</v>
      </c>
      <c r="C77" s="33">
        <v>124</v>
      </c>
      <c r="D77" s="33"/>
      <c r="E77" s="33" t="s">
        <v>79</v>
      </c>
      <c r="F77" s="33"/>
    </row>
    <row r="78" spans="1:6" s="2" customFormat="1" x14ac:dyDescent="0.2">
      <c r="A78" s="33" t="s">
        <v>77</v>
      </c>
      <c r="B78" s="34">
        <v>5</v>
      </c>
      <c r="C78" s="33">
        <v>56</v>
      </c>
      <c r="D78" s="33"/>
      <c r="E78" s="33" t="s">
        <v>79</v>
      </c>
      <c r="F78" s="33"/>
    </row>
    <row r="79" spans="1:6" s="2" customFormat="1" x14ac:dyDescent="0.2">
      <c r="A79" s="33" t="s">
        <v>160</v>
      </c>
      <c r="B79" s="34">
        <v>2</v>
      </c>
      <c r="C79" s="33">
        <v>90</v>
      </c>
      <c r="D79" s="33">
        <v>0.01</v>
      </c>
      <c r="E79" s="33" t="s">
        <v>62</v>
      </c>
      <c r="F79" s="33"/>
    </row>
    <row r="80" spans="1:6" s="2" customFormat="1" x14ac:dyDescent="0.2">
      <c r="A80" s="36" t="s">
        <v>24</v>
      </c>
      <c r="B80" s="37">
        <v>2</v>
      </c>
      <c r="C80" s="36">
        <v>90</v>
      </c>
      <c r="D80" s="36">
        <v>10</v>
      </c>
      <c r="E80" s="36" t="s">
        <v>86</v>
      </c>
      <c r="F80" s="36"/>
    </row>
    <row r="81" spans="1:6" s="2" customFormat="1" x14ac:dyDescent="0.2">
      <c r="A81" s="36" t="s">
        <v>25</v>
      </c>
      <c r="B81" s="37">
        <v>2</v>
      </c>
      <c r="C81" s="36">
        <v>180</v>
      </c>
      <c r="D81" s="36">
        <v>20</v>
      </c>
      <c r="E81" s="36" t="s">
        <v>86</v>
      </c>
      <c r="F81" s="36"/>
    </row>
    <row r="82" spans="1:6" s="2" customFormat="1" x14ac:dyDescent="0.2">
      <c r="A82" s="36" t="s">
        <v>26</v>
      </c>
      <c r="B82" s="37">
        <v>2</v>
      </c>
      <c r="C82" s="36">
        <v>365</v>
      </c>
      <c r="D82" s="36">
        <v>50</v>
      </c>
      <c r="E82" s="36" t="s">
        <v>86</v>
      </c>
      <c r="F82" s="36"/>
    </row>
    <row r="83" spans="1:6" s="2" customFormat="1" x14ac:dyDescent="0.2">
      <c r="A83" s="38" t="s">
        <v>179</v>
      </c>
      <c r="B83" s="39">
        <v>1</v>
      </c>
      <c r="C83" s="38">
        <v>0.68</v>
      </c>
      <c r="D83" s="38">
        <v>0.33</v>
      </c>
      <c r="E83" s="38" t="s">
        <v>165</v>
      </c>
      <c r="F83" s="38"/>
    </row>
    <row r="84" spans="1:6" s="2" customFormat="1" x14ac:dyDescent="0.2">
      <c r="A84" s="38" t="s">
        <v>141</v>
      </c>
      <c r="B84" s="39">
        <v>1</v>
      </c>
      <c r="C84" s="38">
        <v>0.68</v>
      </c>
      <c r="D84" s="38">
        <v>0.33</v>
      </c>
      <c r="E84" s="38" t="s">
        <v>165</v>
      </c>
      <c r="F84" s="38"/>
    </row>
    <row r="85" spans="1:6" s="2" customFormat="1" x14ac:dyDescent="0.2">
      <c r="A85" s="38" t="s">
        <v>164</v>
      </c>
      <c r="B85" s="39">
        <v>1</v>
      </c>
      <c r="C85" s="38">
        <v>0.68</v>
      </c>
      <c r="D85" s="38">
        <v>0.33</v>
      </c>
      <c r="E85" s="38" t="s">
        <v>165</v>
      </c>
      <c r="F85" s="38"/>
    </row>
    <row r="86" spans="1:6" s="2" customFormat="1" x14ac:dyDescent="0.2">
      <c r="A86" s="38" t="s">
        <v>163</v>
      </c>
      <c r="B86" s="39">
        <v>1</v>
      </c>
      <c r="C86" s="38">
        <v>0.68</v>
      </c>
      <c r="D86" s="38">
        <v>0.33</v>
      </c>
      <c r="E86" s="38" t="s">
        <v>165</v>
      </c>
      <c r="F86" s="38"/>
    </row>
    <row r="87" spans="1:6" s="2" customFormat="1" x14ac:dyDescent="0.2">
      <c r="A87" s="38" t="s">
        <v>180</v>
      </c>
      <c r="B87" s="39">
        <v>1</v>
      </c>
      <c r="C87" s="38">
        <v>0.68</v>
      </c>
      <c r="D87" s="38">
        <v>0.33</v>
      </c>
      <c r="E87" s="38" t="s">
        <v>165</v>
      </c>
      <c r="F87" s="38"/>
    </row>
    <row r="88" spans="1:6" s="2" customFormat="1" x14ac:dyDescent="0.2">
      <c r="A88" s="38" t="s">
        <v>199</v>
      </c>
      <c r="B88" s="39">
        <v>1</v>
      </c>
      <c r="C88" s="38">
        <v>0.88</v>
      </c>
      <c r="D88" s="38">
        <v>0.2</v>
      </c>
      <c r="E88" s="38" t="s">
        <v>165</v>
      </c>
      <c r="F88" s="38"/>
    </row>
    <row r="89" spans="1:6" s="2" customFormat="1" x14ac:dyDescent="0.2">
      <c r="A89" s="38" t="s">
        <v>177</v>
      </c>
      <c r="B89" s="39">
        <v>1</v>
      </c>
      <c r="C89" s="38">
        <v>0.68</v>
      </c>
      <c r="D89" s="38">
        <v>0.33</v>
      </c>
      <c r="E89" s="38" t="s">
        <v>165</v>
      </c>
      <c r="F89" s="38"/>
    </row>
    <row r="90" spans="1:6" s="2" customFormat="1" x14ac:dyDescent="0.2">
      <c r="A90" s="38" t="s">
        <v>116</v>
      </c>
      <c r="B90" s="39">
        <v>1</v>
      </c>
      <c r="C90" s="38">
        <v>0.92</v>
      </c>
      <c r="D90" s="38">
        <v>0.18</v>
      </c>
      <c r="E90" s="38" t="s">
        <v>165</v>
      </c>
      <c r="F90" s="38"/>
    </row>
    <row r="91" spans="1:6" s="2" customFormat="1" x14ac:dyDescent="0.2">
      <c r="A91" s="38" t="s">
        <v>115</v>
      </c>
      <c r="B91" s="39">
        <v>1</v>
      </c>
      <c r="C91" s="38">
        <v>0.92</v>
      </c>
      <c r="D91" s="38">
        <v>0.18</v>
      </c>
      <c r="E91" s="38" t="s">
        <v>165</v>
      </c>
      <c r="F91" s="38"/>
    </row>
    <row r="92" spans="1:6" s="2" customFormat="1" x14ac:dyDescent="0.2">
      <c r="A92" s="38" t="s">
        <v>178</v>
      </c>
      <c r="B92" s="39">
        <v>1</v>
      </c>
      <c r="C92" s="38">
        <v>0.68</v>
      </c>
      <c r="D92" s="38">
        <v>0.33</v>
      </c>
      <c r="E92" s="38" t="s">
        <v>165</v>
      </c>
      <c r="F92" s="38"/>
    </row>
    <row r="93" spans="1:6" s="2" customFormat="1" x14ac:dyDescent="0.2">
      <c r="A93" s="38" t="s">
        <v>140</v>
      </c>
      <c r="B93" s="39">
        <v>1</v>
      </c>
      <c r="C93" s="38">
        <v>0.68</v>
      </c>
      <c r="D93" s="38">
        <v>0.33</v>
      </c>
      <c r="E93" s="38" t="s">
        <v>165</v>
      </c>
      <c r="F93" s="38"/>
    </row>
    <row r="94" spans="1:6" s="2" customFormat="1" x14ac:dyDescent="0.2">
      <c r="A94" s="38" t="s">
        <v>142</v>
      </c>
      <c r="B94" s="39">
        <v>9</v>
      </c>
      <c r="C94" s="38">
        <v>1</v>
      </c>
      <c r="D94" s="38"/>
      <c r="E94" s="38" t="s">
        <v>62</v>
      </c>
      <c r="F94" s="38"/>
    </row>
    <row r="95" spans="1:6" s="2" customFormat="1" x14ac:dyDescent="0.2">
      <c r="A95" s="38" t="s">
        <v>161</v>
      </c>
      <c r="B95" s="39">
        <v>1</v>
      </c>
      <c r="C95" s="38">
        <v>0.88</v>
      </c>
      <c r="D95" s="38">
        <v>0.2</v>
      </c>
      <c r="E95" s="38" t="s">
        <v>165</v>
      </c>
      <c r="F95" s="38"/>
    </row>
    <row r="96" spans="1:6" s="2" customFormat="1" x14ac:dyDescent="0.2">
      <c r="A96" s="38" t="s">
        <v>138</v>
      </c>
      <c r="B96" s="39">
        <v>1</v>
      </c>
      <c r="C96" s="38">
        <v>0.88</v>
      </c>
      <c r="D96" s="38">
        <v>0.2</v>
      </c>
      <c r="E96" s="38" t="s">
        <v>165</v>
      </c>
      <c r="F96" s="38"/>
    </row>
    <row r="97" spans="1:6" s="2" customFormat="1" x14ac:dyDescent="0.2">
      <c r="A97" s="38" t="s">
        <v>117</v>
      </c>
      <c r="B97" s="39">
        <v>1</v>
      </c>
      <c r="C97" s="38">
        <v>0.88</v>
      </c>
      <c r="D97" s="38">
        <v>0.2</v>
      </c>
      <c r="E97" s="38" t="s">
        <v>165</v>
      </c>
      <c r="F97" s="38"/>
    </row>
    <row r="98" spans="1:6" s="2" customFormat="1" x14ac:dyDescent="0.2">
      <c r="A98" s="38" t="s">
        <v>162</v>
      </c>
      <c r="B98" s="39">
        <v>1</v>
      </c>
      <c r="C98" s="38">
        <v>0.88</v>
      </c>
      <c r="D98" s="38">
        <v>0.2</v>
      </c>
      <c r="E98" s="38" t="s">
        <v>165</v>
      </c>
      <c r="F98" s="38"/>
    </row>
    <row r="99" spans="1:6" s="2" customFormat="1" x14ac:dyDescent="0.2">
      <c r="A99" s="38" t="s">
        <v>139</v>
      </c>
      <c r="B99" s="39">
        <v>1</v>
      </c>
      <c r="C99" s="38">
        <v>0.88</v>
      </c>
      <c r="D99" s="38">
        <v>0.2</v>
      </c>
      <c r="E99" s="38" t="s">
        <v>165</v>
      </c>
      <c r="F99" s="38"/>
    </row>
    <row r="100" spans="1:6" s="2" customFormat="1" x14ac:dyDescent="0.2">
      <c r="A100" s="38" t="s">
        <v>118</v>
      </c>
      <c r="B100" s="39">
        <v>1</v>
      </c>
      <c r="C100" s="38">
        <v>0.88</v>
      </c>
      <c r="D100" s="38">
        <v>0.2</v>
      </c>
      <c r="E100" s="38" t="s">
        <v>165</v>
      </c>
      <c r="F100" s="38"/>
    </row>
    <row r="101" spans="1:6" s="2" customFormat="1" x14ac:dyDescent="0.2">
      <c r="A101" s="38" t="s">
        <v>119</v>
      </c>
      <c r="B101" s="39">
        <v>1</v>
      </c>
      <c r="C101" s="38">
        <v>0.68</v>
      </c>
      <c r="D101" s="38">
        <v>0.33</v>
      </c>
      <c r="E101" s="38" t="s">
        <v>165</v>
      </c>
      <c r="F101" s="38"/>
    </row>
    <row r="102" spans="1:6" s="2" customFormat="1" x14ac:dyDescent="0.2">
      <c r="A102" s="38" t="s">
        <v>120</v>
      </c>
      <c r="B102" s="39">
        <v>1</v>
      </c>
      <c r="C102" s="38">
        <v>0.68</v>
      </c>
      <c r="D102" s="38">
        <v>0.33</v>
      </c>
      <c r="E102" s="38" t="s">
        <v>165</v>
      </c>
      <c r="F102" s="38"/>
    </row>
    <row r="103" spans="1:6" s="2" customFormat="1" x14ac:dyDescent="0.2">
      <c r="A103" s="38" t="s">
        <v>114</v>
      </c>
      <c r="B103" s="39">
        <v>9</v>
      </c>
      <c r="C103" s="38">
        <v>1</v>
      </c>
      <c r="D103" s="38"/>
      <c r="E103" s="38" t="s">
        <v>62</v>
      </c>
      <c r="F103" s="38"/>
    </row>
    <row r="104" spans="1:6" s="2" customFormat="1" x14ac:dyDescent="0.2">
      <c r="A104"/>
      <c r="B104" s="28"/>
      <c r="C104"/>
      <c r="D104"/>
      <c r="E104"/>
      <c r="F104"/>
    </row>
    <row r="105" spans="1:6" s="2" customFormat="1" x14ac:dyDescent="0.2">
      <c r="A105"/>
      <c r="B105" s="28"/>
      <c r="C105"/>
      <c r="D105"/>
      <c r="E105"/>
      <c r="F105"/>
    </row>
    <row r="106" spans="1:6" s="2" customFormat="1" x14ac:dyDescent="0.2">
      <c r="A106"/>
      <c r="B106" s="28"/>
      <c r="C106"/>
      <c r="D106"/>
      <c r="E106"/>
      <c r="F106"/>
    </row>
  </sheetData>
  <sortState xmlns:xlrd2="http://schemas.microsoft.com/office/spreadsheetml/2017/richdata2" ref="A2:E130">
    <sortCondition ref="A32:A130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workbookViewId="0">
      <selection activeCell="D2" sqref="D2:D30"/>
    </sheetView>
  </sheetViews>
  <sheetFormatPr baseColWidth="10" defaultColWidth="8.83203125" defaultRowHeight="15" x14ac:dyDescent="0.2"/>
  <cols>
    <col min="1" max="1" width="34" customWidth="1"/>
    <col min="2" max="2" width="7.83203125" customWidth="1"/>
    <col min="3" max="3" width="11" customWidth="1"/>
    <col min="4" max="4" width="13" customWidth="1"/>
    <col min="5" max="5" width="27.83203125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33</v>
      </c>
      <c r="F1" t="s">
        <v>30</v>
      </c>
    </row>
    <row r="2" spans="1:6" x14ac:dyDescent="0.2">
      <c r="A2" s="2" t="s">
        <v>31</v>
      </c>
      <c r="B2">
        <v>1</v>
      </c>
      <c r="C2" s="18">
        <v>43.1</v>
      </c>
      <c r="D2" s="18"/>
      <c r="E2" t="s">
        <v>32</v>
      </c>
      <c r="F2" t="s">
        <v>172</v>
      </c>
    </row>
    <row r="3" spans="1:6" x14ac:dyDescent="0.2">
      <c r="A3" s="2" t="s">
        <v>168</v>
      </c>
      <c r="B3">
        <v>1</v>
      </c>
      <c r="C3" s="18">
        <v>254.91</v>
      </c>
      <c r="D3" s="18"/>
      <c r="E3" t="s">
        <v>32</v>
      </c>
      <c r="F3" t="s">
        <v>174</v>
      </c>
    </row>
    <row r="4" spans="1:6" x14ac:dyDescent="0.2">
      <c r="A4" s="2" t="s">
        <v>184</v>
      </c>
      <c r="B4">
        <v>1</v>
      </c>
      <c r="C4" s="18">
        <v>0</v>
      </c>
      <c r="D4" s="18"/>
      <c r="E4" t="s">
        <v>32</v>
      </c>
      <c r="F4" t="s">
        <v>62</v>
      </c>
    </row>
    <row r="5" spans="1:6" x14ac:dyDescent="0.2">
      <c r="A5" s="2" t="s">
        <v>34</v>
      </c>
      <c r="B5">
        <v>1</v>
      </c>
      <c r="C5" s="18">
        <v>250.4</v>
      </c>
      <c r="D5" s="18"/>
      <c r="E5" t="s">
        <v>32</v>
      </c>
      <c r="F5" t="s">
        <v>173</v>
      </c>
    </row>
    <row r="6" spans="1:6" x14ac:dyDescent="0.2">
      <c r="A6" s="2" t="s">
        <v>35</v>
      </c>
      <c r="B6">
        <v>1</v>
      </c>
      <c r="C6" s="18">
        <v>59.51</v>
      </c>
      <c r="D6" s="18"/>
      <c r="E6" t="s">
        <v>36</v>
      </c>
      <c r="F6" t="s">
        <v>175</v>
      </c>
    </row>
    <row r="7" spans="1:6" x14ac:dyDescent="0.2">
      <c r="A7" s="2" t="s">
        <v>188</v>
      </c>
      <c r="B7">
        <v>2</v>
      </c>
      <c r="C7" s="18">
        <v>9268.5499999999993</v>
      </c>
      <c r="D7" s="18">
        <v>10758.64</v>
      </c>
      <c r="E7" t="s">
        <v>38</v>
      </c>
    </row>
    <row r="8" spans="1:6" x14ac:dyDescent="0.2">
      <c r="A8" s="2" t="s">
        <v>145</v>
      </c>
      <c r="B8">
        <v>2</v>
      </c>
      <c r="C8" s="18">
        <v>9268.5499999999993</v>
      </c>
      <c r="D8" s="18">
        <v>10758.64</v>
      </c>
      <c r="E8" t="s">
        <v>38</v>
      </c>
    </row>
    <row r="9" spans="1:6" x14ac:dyDescent="0.2">
      <c r="A9" s="2" t="s">
        <v>146</v>
      </c>
      <c r="B9">
        <v>2</v>
      </c>
      <c r="C9" s="18">
        <v>21219</v>
      </c>
      <c r="D9" s="18">
        <v>17525.96</v>
      </c>
      <c r="E9" t="s">
        <v>38</v>
      </c>
    </row>
    <row r="10" spans="1:6" x14ac:dyDescent="0.2">
      <c r="A10" s="2" t="s">
        <v>147</v>
      </c>
      <c r="B10">
        <v>2</v>
      </c>
      <c r="C10" s="18">
        <v>7630.33</v>
      </c>
      <c r="D10" s="18">
        <v>9051.5499999999993</v>
      </c>
      <c r="E10" t="s">
        <v>38</v>
      </c>
    </row>
    <row r="11" spans="1:6" x14ac:dyDescent="0.2">
      <c r="A11" s="2" t="s">
        <v>148</v>
      </c>
      <c r="B11">
        <v>2</v>
      </c>
      <c r="C11" s="18">
        <v>19299.16</v>
      </c>
      <c r="D11" s="18">
        <v>25503.439999999999</v>
      </c>
      <c r="E11" t="s">
        <v>38</v>
      </c>
    </row>
    <row r="12" spans="1:6" x14ac:dyDescent="0.2">
      <c r="A12" s="2" t="s">
        <v>149</v>
      </c>
      <c r="B12">
        <v>2</v>
      </c>
      <c r="C12" s="18">
        <v>26059.51</v>
      </c>
      <c r="D12" s="18">
        <v>18567.71</v>
      </c>
      <c r="E12" t="s">
        <v>38</v>
      </c>
    </row>
    <row r="13" spans="1:6" x14ac:dyDescent="0.2">
      <c r="A13" s="2" t="s">
        <v>150</v>
      </c>
      <c r="B13">
        <v>2</v>
      </c>
      <c r="C13" s="18">
        <v>10279.56</v>
      </c>
      <c r="D13" s="18">
        <v>8660.23</v>
      </c>
      <c r="E13" t="s">
        <v>38</v>
      </c>
    </row>
    <row r="14" spans="1:6" x14ac:dyDescent="0.2">
      <c r="A14" s="2" t="s">
        <v>151</v>
      </c>
      <c r="B14">
        <v>2</v>
      </c>
      <c r="C14" s="18">
        <v>38185.449999999997</v>
      </c>
      <c r="D14" s="18">
        <v>40438.870000000003</v>
      </c>
      <c r="E14" t="s">
        <v>38</v>
      </c>
    </row>
    <row r="15" spans="1:6" x14ac:dyDescent="0.2">
      <c r="A15" s="2" t="s">
        <v>152</v>
      </c>
      <c r="B15">
        <v>2</v>
      </c>
      <c r="C15" s="18">
        <v>34925.65</v>
      </c>
      <c r="D15" s="18">
        <v>22256.47</v>
      </c>
      <c r="E15" t="s">
        <v>38</v>
      </c>
    </row>
    <row r="16" spans="1:6" x14ac:dyDescent="0.2">
      <c r="A16" s="2" t="s">
        <v>153</v>
      </c>
      <c r="B16">
        <v>2</v>
      </c>
      <c r="C16" s="18">
        <v>14848.61</v>
      </c>
      <c r="D16" s="18">
        <v>16238.45</v>
      </c>
      <c r="E16" t="s">
        <v>38</v>
      </c>
    </row>
    <row r="17" spans="1:6" x14ac:dyDescent="0.2">
      <c r="A17" s="2" t="s">
        <v>154</v>
      </c>
      <c r="B17">
        <v>2</v>
      </c>
      <c r="C17" s="18">
        <v>29262.14</v>
      </c>
      <c r="D17" s="18">
        <v>42730.52</v>
      </c>
      <c r="E17" t="s">
        <v>38</v>
      </c>
    </row>
    <row r="18" spans="1:6" x14ac:dyDescent="0.2">
      <c r="A18" s="2" t="s">
        <v>155</v>
      </c>
      <c r="B18">
        <v>2</v>
      </c>
      <c r="C18" s="18">
        <v>17066.59</v>
      </c>
      <c r="D18" s="18">
        <v>20314.990000000002</v>
      </c>
      <c r="E18" t="s">
        <v>38</v>
      </c>
    </row>
    <row r="19" spans="1:6" x14ac:dyDescent="0.2">
      <c r="A19" s="2" t="s">
        <v>156</v>
      </c>
      <c r="B19">
        <v>2</v>
      </c>
      <c r="C19" s="18">
        <v>20778.66</v>
      </c>
      <c r="D19" s="18">
        <v>31106.02</v>
      </c>
      <c r="E19" t="s">
        <v>38</v>
      </c>
    </row>
    <row r="20" spans="1:6" x14ac:dyDescent="0.2">
      <c r="A20" s="2" t="s">
        <v>157</v>
      </c>
      <c r="B20">
        <v>2</v>
      </c>
      <c r="C20" s="18">
        <v>11119.52</v>
      </c>
      <c r="D20" s="18">
        <v>8518</v>
      </c>
      <c r="E20" t="s">
        <v>38</v>
      </c>
    </row>
    <row r="21" spans="1:6" x14ac:dyDescent="0.2">
      <c r="A21" s="2" t="s">
        <v>158</v>
      </c>
      <c r="B21">
        <v>2</v>
      </c>
      <c r="C21" s="18">
        <v>16616.98</v>
      </c>
      <c r="D21" s="18">
        <v>27427.74</v>
      </c>
      <c r="E21" t="s">
        <v>38</v>
      </c>
    </row>
    <row r="22" spans="1:6" x14ac:dyDescent="0.2">
      <c r="A22" s="2" t="s">
        <v>176</v>
      </c>
      <c r="B22">
        <v>2</v>
      </c>
      <c r="C22" s="18">
        <v>20778.66</v>
      </c>
      <c r="D22" s="18">
        <v>31106.02</v>
      </c>
      <c r="E22" t="s">
        <v>38</v>
      </c>
    </row>
    <row r="23" spans="1:6" x14ac:dyDescent="0.2">
      <c r="A23" s="2" t="s">
        <v>159</v>
      </c>
      <c r="B23">
        <v>2</v>
      </c>
      <c r="C23" s="18">
        <v>17930.25</v>
      </c>
      <c r="D23" s="18">
        <v>21977.09</v>
      </c>
      <c r="E23" t="s">
        <v>38</v>
      </c>
    </row>
    <row r="24" spans="1:6" x14ac:dyDescent="0.2">
      <c r="A24" s="2" t="s">
        <v>37</v>
      </c>
      <c r="B24">
        <v>1</v>
      </c>
      <c r="C24" s="18">
        <v>591.29</v>
      </c>
      <c r="D24" s="18"/>
      <c r="E24" t="s">
        <v>38</v>
      </c>
      <c r="F24" t="s">
        <v>183</v>
      </c>
    </row>
    <row r="25" spans="1:6" x14ac:dyDescent="0.2">
      <c r="A25" s="2" t="s">
        <v>39</v>
      </c>
      <c r="B25">
        <v>2</v>
      </c>
      <c r="C25" s="18">
        <v>154</v>
      </c>
      <c r="D25" s="18">
        <v>75</v>
      </c>
      <c r="E25" t="s">
        <v>42</v>
      </c>
      <c r="F25" t="s">
        <v>181</v>
      </c>
    </row>
    <row r="26" spans="1:6" x14ac:dyDescent="0.2">
      <c r="A26" s="2" t="s">
        <v>40</v>
      </c>
      <c r="B26">
        <v>1</v>
      </c>
      <c r="C26" s="18">
        <v>80.67</v>
      </c>
      <c r="D26" s="18"/>
      <c r="E26" t="s">
        <v>42</v>
      </c>
      <c r="F26" t="s">
        <v>182</v>
      </c>
    </row>
    <row r="27" spans="1:6" x14ac:dyDescent="0.2">
      <c r="A27" s="2" t="s">
        <v>41</v>
      </c>
      <c r="B27">
        <v>1</v>
      </c>
      <c r="C27" s="18">
        <v>80.67</v>
      </c>
      <c r="D27" s="18"/>
      <c r="E27" t="s">
        <v>42</v>
      </c>
      <c r="F27" t="s">
        <v>182</v>
      </c>
    </row>
    <row r="28" spans="1:6" x14ac:dyDescent="0.2">
      <c r="A28" s="2" t="s">
        <v>43</v>
      </c>
      <c r="B28">
        <v>2</v>
      </c>
      <c r="C28" s="18">
        <v>154</v>
      </c>
      <c r="D28" s="18">
        <v>75</v>
      </c>
      <c r="E28" t="s">
        <v>42</v>
      </c>
      <c r="F28" t="str">
        <f>F25</f>
        <v>Weighted average + SD from MSP oncology f/u code (33512)</v>
      </c>
    </row>
    <row r="29" spans="1:6" x14ac:dyDescent="0.2">
      <c r="A29" t="s">
        <v>45</v>
      </c>
      <c r="B29">
        <v>1</v>
      </c>
      <c r="C29" s="18">
        <v>1.4999999999999999E-2</v>
      </c>
      <c r="D29" s="18"/>
      <c r="E29" t="s">
        <v>46</v>
      </c>
    </row>
    <row r="30" spans="1:6" x14ac:dyDescent="0.2">
      <c r="A30" t="s">
        <v>47</v>
      </c>
      <c r="B30">
        <v>1</v>
      </c>
      <c r="C30" s="18">
        <v>0</v>
      </c>
      <c r="D30" s="18"/>
      <c r="E30" t="s">
        <v>46</v>
      </c>
    </row>
    <row r="31" spans="1:6" x14ac:dyDescent="0.2">
      <c r="C31" s="18"/>
      <c r="D31" s="18"/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6"/>
  <sheetViews>
    <sheetView topLeftCell="A5" workbookViewId="0">
      <selection activeCell="B61" sqref="B61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</row>
    <row r="2" spans="1:6" x14ac:dyDescent="0.2">
      <c r="A2" s="4" t="s">
        <v>122</v>
      </c>
      <c r="B2" s="4" t="s">
        <v>51</v>
      </c>
      <c r="C2" s="4"/>
      <c r="D2" s="4"/>
      <c r="E2" s="4">
        <v>11.0341</v>
      </c>
      <c r="F2" s="4">
        <v>0.33350000000000002</v>
      </c>
    </row>
    <row r="3" spans="1:6" x14ac:dyDescent="0.2">
      <c r="A3" s="4" t="s">
        <v>122</v>
      </c>
      <c r="B3" s="4" t="s">
        <v>63</v>
      </c>
      <c r="C3" s="4"/>
      <c r="D3" s="4"/>
      <c r="E3" s="4">
        <v>1.3196000000000001</v>
      </c>
      <c r="F3" s="4">
        <v>4.53E-2</v>
      </c>
    </row>
    <row r="4" spans="1:6" x14ac:dyDescent="0.2">
      <c r="A4" s="4" t="s">
        <v>122</v>
      </c>
      <c r="B4" s="4" t="s">
        <v>52</v>
      </c>
      <c r="C4" s="4">
        <v>2</v>
      </c>
      <c r="D4" s="4"/>
      <c r="E4" s="4">
        <v>-4.24E-2</v>
      </c>
      <c r="F4" s="4">
        <v>4.7000000000000002E-3</v>
      </c>
    </row>
    <row r="5" spans="1:6" x14ac:dyDescent="0.2">
      <c r="A5" s="4" t="s">
        <v>122</v>
      </c>
      <c r="B5" s="4" t="s">
        <v>53</v>
      </c>
      <c r="C5" s="4">
        <v>1</v>
      </c>
      <c r="D5" s="4" t="s">
        <v>69</v>
      </c>
      <c r="E5" s="4" t="s">
        <v>54</v>
      </c>
      <c r="F5" s="4"/>
    </row>
    <row r="6" spans="1:6" x14ac:dyDescent="0.2">
      <c r="A6" s="4" t="s">
        <v>122</v>
      </c>
      <c r="B6" s="4" t="s">
        <v>53</v>
      </c>
      <c r="C6" s="4">
        <v>1</v>
      </c>
      <c r="D6" s="4" t="s">
        <v>64</v>
      </c>
      <c r="E6" s="4">
        <v>0.36420000000000002</v>
      </c>
      <c r="F6" s="4">
        <v>0.1171</v>
      </c>
    </row>
    <row r="7" spans="1:6" x14ac:dyDescent="0.2">
      <c r="A7" s="4" t="s">
        <v>122</v>
      </c>
      <c r="B7" s="4" t="s">
        <v>72</v>
      </c>
      <c r="C7" s="4">
        <v>3</v>
      </c>
      <c r="D7" s="4" t="s">
        <v>67</v>
      </c>
      <c r="E7" s="4" t="s">
        <v>54</v>
      </c>
      <c r="F7" s="4"/>
    </row>
    <row r="8" spans="1:6" x14ac:dyDescent="0.2">
      <c r="A8" s="4" t="s">
        <v>122</v>
      </c>
      <c r="B8" s="4" t="s">
        <v>72</v>
      </c>
      <c r="C8" s="4">
        <v>3</v>
      </c>
      <c r="D8" s="4" t="s">
        <v>68</v>
      </c>
      <c r="E8" s="4">
        <v>-0.3755</v>
      </c>
      <c r="F8" s="4">
        <v>0.14499999999999999</v>
      </c>
    </row>
    <row r="9" spans="1:6" x14ac:dyDescent="0.2">
      <c r="A9" s="4" t="s">
        <v>122</v>
      </c>
      <c r="B9" s="4" t="s">
        <v>72</v>
      </c>
      <c r="C9" s="4">
        <v>3</v>
      </c>
      <c r="D9" s="4" t="s">
        <v>123</v>
      </c>
      <c r="E9" s="4">
        <v>-0.87419999999999998</v>
      </c>
      <c r="F9" s="4">
        <v>0.15429999999999999</v>
      </c>
    </row>
    <row r="10" spans="1:6" x14ac:dyDescent="0.2">
      <c r="A10" s="4" t="s">
        <v>122</v>
      </c>
      <c r="B10" s="4" t="s">
        <v>73</v>
      </c>
      <c r="C10" s="4">
        <v>3</v>
      </c>
      <c r="D10" s="4" t="s">
        <v>124</v>
      </c>
      <c r="E10" s="4" t="s">
        <v>54</v>
      </c>
      <c r="F10" s="4"/>
    </row>
    <row r="11" spans="1:6" x14ac:dyDescent="0.2">
      <c r="A11" s="4" t="s">
        <v>122</v>
      </c>
      <c r="B11" s="4" t="s">
        <v>73</v>
      </c>
      <c r="C11" s="4">
        <v>3</v>
      </c>
      <c r="D11" s="4" t="s">
        <v>125</v>
      </c>
      <c r="E11" s="4">
        <v>-0.79600000000000004</v>
      </c>
      <c r="F11" s="4">
        <v>0.19089999999999999</v>
      </c>
    </row>
    <row r="12" spans="1:6" x14ac:dyDescent="0.2">
      <c r="A12" s="4" t="s">
        <v>122</v>
      </c>
      <c r="B12" s="4" t="s">
        <v>73</v>
      </c>
      <c r="C12" s="4">
        <v>3</v>
      </c>
      <c r="D12" s="4" t="s">
        <v>126</v>
      </c>
      <c r="E12" s="4">
        <v>-0.86929999999999996</v>
      </c>
      <c r="F12" s="4">
        <v>0.1303</v>
      </c>
    </row>
    <row r="13" spans="1:6" x14ac:dyDescent="0.2">
      <c r="A13" s="6" t="s">
        <v>127</v>
      </c>
      <c r="B13" s="6" t="s">
        <v>51</v>
      </c>
      <c r="C13" s="6"/>
      <c r="D13" s="6"/>
      <c r="E13" s="6">
        <v>11.216100000000001</v>
      </c>
      <c r="F13" s="6">
        <v>0.32790000000000002</v>
      </c>
    </row>
    <row r="14" spans="1:6" x14ac:dyDescent="0.2">
      <c r="A14" s="6" t="s">
        <v>127</v>
      </c>
      <c r="B14" s="6" t="s">
        <v>63</v>
      </c>
      <c r="C14" s="6"/>
      <c r="D14" s="6"/>
      <c r="E14" s="6">
        <v>1.2722</v>
      </c>
      <c r="F14" s="6">
        <v>4.4200000000000003E-2</v>
      </c>
    </row>
    <row r="15" spans="1:6" x14ac:dyDescent="0.2">
      <c r="A15" s="6" t="s">
        <v>127</v>
      </c>
      <c r="B15" s="6" t="s">
        <v>52</v>
      </c>
      <c r="C15" s="6">
        <v>2</v>
      </c>
      <c r="D15" s="6"/>
      <c r="E15" s="6">
        <v>-4.2799999999999998E-2</v>
      </c>
      <c r="F15" s="6">
        <v>4.5999999999999999E-3</v>
      </c>
    </row>
    <row r="16" spans="1:6" x14ac:dyDescent="0.2">
      <c r="A16" s="6" t="s">
        <v>127</v>
      </c>
      <c r="B16" s="6" t="s">
        <v>53</v>
      </c>
      <c r="C16" s="6">
        <v>1</v>
      </c>
      <c r="D16" s="6" t="s">
        <v>69</v>
      </c>
      <c r="E16" s="6" t="s">
        <v>54</v>
      </c>
      <c r="F16" s="6"/>
    </row>
    <row r="17" spans="1:6" x14ac:dyDescent="0.2">
      <c r="A17" s="6" t="s">
        <v>127</v>
      </c>
      <c r="B17" s="6" t="s">
        <v>53</v>
      </c>
      <c r="C17" s="6">
        <v>1</v>
      </c>
      <c r="D17" s="6" t="s">
        <v>64</v>
      </c>
      <c r="E17" s="6">
        <v>0.30659999999999998</v>
      </c>
      <c r="F17" s="6">
        <v>0.1135</v>
      </c>
    </row>
    <row r="18" spans="1:6" x14ac:dyDescent="0.2">
      <c r="A18" s="6" t="s">
        <v>127</v>
      </c>
      <c r="B18" s="6" t="s">
        <v>72</v>
      </c>
      <c r="C18" s="6">
        <v>3</v>
      </c>
      <c r="D18" s="6" t="s">
        <v>67</v>
      </c>
      <c r="E18" s="6" t="s">
        <v>54</v>
      </c>
      <c r="F18" s="6"/>
    </row>
    <row r="19" spans="1:6" x14ac:dyDescent="0.2">
      <c r="A19" s="6" t="s">
        <v>127</v>
      </c>
      <c r="B19" s="6" t="s">
        <v>72</v>
      </c>
      <c r="C19" s="6">
        <v>3</v>
      </c>
      <c r="D19" s="6" t="s">
        <v>68</v>
      </c>
      <c r="E19" s="6">
        <v>-0.376</v>
      </c>
      <c r="F19" s="6">
        <v>0.14149999999999999</v>
      </c>
    </row>
    <row r="20" spans="1:6" x14ac:dyDescent="0.2">
      <c r="A20" s="6" t="s">
        <v>127</v>
      </c>
      <c r="B20" s="6" t="s">
        <v>72</v>
      </c>
      <c r="C20" s="6">
        <v>3</v>
      </c>
      <c r="D20" s="6" t="s">
        <v>123</v>
      </c>
      <c r="E20" s="6">
        <v>-0.92459999999999998</v>
      </c>
      <c r="F20" s="6">
        <v>0.15</v>
      </c>
    </row>
    <row r="21" spans="1:6" x14ac:dyDescent="0.2">
      <c r="A21" s="6" t="s">
        <v>127</v>
      </c>
      <c r="B21" s="6" t="s">
        <v>73</v>
      </c>
      <c r="C21" s="6">
        <v>3</v>
      </c>
      <c r="D21" s="6" t="s">
        <v>124</v>
      </c>
      <c r="E21" s="6" t="s">
        <v>54</v>
      </c>
      <c r="F21" s="6"/>
    </row>
    <row r="22" spans="1:6" x14ac:dyDescent="0.2">
      <c r="A22" s="6" t="s">
        <v>127</v>
      </c>
      <c r="B22" s="6" t="s">
        <v>73</v>
      </c>
      <c r="C22" s="6">
        <v>3</v>
      </c>
      <c r="D22" s="6" t="s">
        <v>125</v>
      </c>
      <c r="E22" s="6">
        <v>-0.73870000000000002</v>
      </c>
      <c r="F22" s="6">
        <v>0.18440000000000001</v>
      </c>
    </row>
    <row r="23" spans="1:6" x14ac:dyDescent="0.2">
      <c r="A23" s="6" t="s">
        <v>127</v>
      </c>
      <c r="B23" s="6" t="s">
        <v>73</v>
      </c>
      <c r="C23" s="6">
        <v>3</v>
      </c>
      <c r="D23" s="6" t="s">
        <v>126</v>
      </c>
      <c r="E23" s="6">
        <v>-0.81720000000000004</v>
      </c>
      <c r="F23" s="6">
        <v>0.12640000000000001</v>
      </c>
    </row>
    <row r="24" spans="1:6" x14ac:dyDescent="0.2">
      <c r="A24" s="5" t="s">
        <v>136</v>
      </c>
      <c r="B24" s="5" t="s">
        <v>51</v>
      </c>
      <c r="C24" s="5"/>
      <c r="D24" s="5"/>
      <c r="E24" s="7">
        <v>7.6867000000000001</v>
      </c>
      <c r="F24" s="7">
        <v>0.63190000000000002</v>
      </c>
    </row>
    <row r="25" spans="1:6" x14ac:dyDescent="0.2">
      <c r="A25" s="5" t="s">
        <v>136</v>
      </c>
      <c r="B25" s="5" t="s">
        <v>63</v>
      </c>
      <c r="C25" s="5"/>
      <c r="D25" s="5"/>
      <c r="E25" s="7">
        <v>1.1845000000000001</v>
      </c>
      <c r="F25" s="7">
        <v>8.2900000000000001E-2</v>
      </c>
    </row>
    <row r="26" spans="1:6" x14ac:dyDescent="0.2">
      <c r="A26" s="5" t="s">
        <v>136</v>
      </c>
      <c r="B26" s="5" t="s">
        <v>52</v>
      </c>
      <c r="C26" s="5">
        <v>2</v>
      </c>
      <c r="D26" s="5"/>
      <c r="E26" s="7">
        <v>-7.4999999999999997E-3</v>
      </c>
      <c r="F26" s="7">
        <v>8.9999999999999993E-3</v>
      </c>
    </row>
    <row r="27" spans="1:6" ht="16" thickBot="1" x14ac:dyDescent="0.25">
      <c r="A27" s="5" t="s">
        <v>136</v>
      </c>
      <c r="B27" s="5" t="s">
        <v>53</v>
      </c>
      <c r="C27" s="5">
        <v>1</v>
      </c>
      <c r="D27" s="5" t="s">
        <v>69</v>
      </c>
      <c r="E27" s="7" t="s">
        <v>54</v>
      </c>
      <c r="F27" s="7"/>
    </row>
    <row r="28" spans="1:6" x14ac:dyDescent="0.2">
      <c r="A28" s="5" t="s">
        <v>136</v>
      </c>
      <c r="B28" s="5" t="s">
        <v>53</v>
      </c>
      <c r="C28" s="5">
        <v>1</v>
      </c>
      <c r="D28" s="5" t="s">
        <v>64</v>
      </c>
      <c r="E28" s="8">
        <v>2.7900000000000001E-2</v>
      </c>
      <c r="F28" s="8">
        <v>0.2291</v>
      </c>
    </row>
    <row r="29" spans="1:6" x14ac:dyDescent="0.2">
      <c r="A29" s="5" t="s">
        <v>136</v>
      </c>
      <c r="B29" s="5" t="s">
        <v>74</v>
      </c>
      <c r="C29" s="5">
        <v>3</v>
      </c>
      <c r="D29" s="5" t="s">
        <v>124</v>
      </c>
      <c r="E29" s="7" t="s">
        <v>54</v>
      </c>
      <c r="F29" s="7"/>
    </row>
    <row r="30" spans="1:6" x14ac:dyDescent="0.2">
      <c r="A30" s="5" t="s">
        <v>136</v>
      </c>
      <c r="B30" s="5" t="s">
        <v>74</v>
      </c>
      <c r="C30" s="5">
        <v>3</v>
      </c>
      <c r="D30" s="5" t="s">
        <v>128</v>
      </c>
      <c r="E30" s="9">
        <v>-0.69059999999999999</v>
      </c>
      <c r="F30" s="10">
        <v>0.2606</v>
      </c>
    </row>
    <row r="31" spans="1:6" x14ac:dyDescent="0.2">
      <c r="A31" s="5" t="s">
        <v>136</v>
      </c>
      <c r="B31" s="5" t="s">
        <v>74</v>
      </c>
      <c r="C31" s="5">
        <v>3</v>
      </c>
      <c r="D31" s="5" t="s">
        <v>129</v>
      </c>
      <c r="E31" s="9">
        <v>-1.6556</v>
      </c>
      <c r="F31" s="10">
        <v>0.32490000000000002</v>
      </c>
    </row>
    <row r="32" spans="1:6" ht="16" thickBot="1" x14ac:dyDescent="0.25">
      <c r="A32" s="5" t="s">
        <v>136</v>
      </c>
      <c r="B32" s="5" t="s">
        <v>74</v>
      </c>
      <c r="C32" s="5">
        <v>3</v>
      </c>
      <c r="D32" s="5" t="s">
        <v>130</v>
      </c>
      <c r="E32" s="9">
        <v>-1.4142999999999999</v>
      </c>
      <c r="F32" s="10">
        <v>0.37790000000000001</v>
      </c>
    </row>
    <row r="33" spans="1:6" x14ac:dyDescent="0.2">
      <c r="A33" s="12" t="s">
        <v>137</v>
      </c>
      <c r="B33" s="12" t="s">
        <v>51</v>
      </c>
      <c r="C33" s="12"/>
      <c r="D33" s="12"/>
      <c r="E33" s="13">
        <v>8.0794999999999995</v>
      </c>
      <c r="F33" s="14">
        <v>0.64739999999999998</v>
      </c>
    </row>
    <row r="34" spans="1:6" x14ac:dyDescent="0.2">
      <c r="A34" s="12" t="s">
        <v>137</v>
      </c>
      <c r="B34" s="12" t="s">
        <v>63</v>
      </c>
      <c r="C34" s="12"/>
      <c r="D34" s="12"/>
      <c r="E34" s="15">
        <v>1.1822999999999999</v>
      </c>
      <c r="F34" s="15">
        <v>8.6300000000000002E-2</v>
      </c>
    </row>
    <row r="35" spans="1:6" x14ac:dyDescent="0.2">
      <c r="A35" s="12" t="s">
        <v>137</v>
      </c>
      <c r="B35" s="12" t="s">
        <v>52</v>
      </c>
      <c r="C35" s="12">
        <v>2</v>
      </c>
      <c r="D35" s="12"/>
      <c r="E35" s="16">
        <v>-7.6E-3</v>
      </c>
      <c r="F35" s="15">
        <v>9.2999999999999992E-3</v>
      </c>
    </row>
    <row r="36" spans="1:6" x14ac:dyDescent="0.2">
      <c r="A36" s="12" t="s">
        <v>137</v>
      </c>
      <c r="B36" s="12" t="s">
        <v>53</v>
      </c>
      <c r="C36" s="12">
        <v>1</v>
      </c>
      <c r="D36" s="12" t="s">
        <v>69</v>
      </c>
      <c r="E36" s="17" t="s">
        <v>54</v>
      </c>
      <c r="F36" s="17"/>
    </row>
    <row r="37" spans="1:6" x14ac:dyDescent="0.2">
      <c r="A37" s="12" t="s">
        <v>137</v>
      </c>
      <c r="B37" s="12" t="s">
        <v>53</v>
      </c>
      <c r="C37" s="12">
        <v>1</v>
      </c>
      <c r="D37" s="12" t="s">
        <v>64</v>
      </c>
      <c r="E37" s="16">
        <v>-0.24410000000000001</v>
      </c>
      <c r="F37" s="15">
        <v>0.23319999999999999</v>
      </c>
    </row>
    <row r="38" spans="1:6" x14ac:dyDescent="0.2">
      <c r="A38" s="12" t="s">
        <v>137</v>
      </c>
      <c r="B38" s="12" t="s">
        <v>74</v>
      </c>
      <c r="C38" s="12">
        <v>3</v>
      </c>
      <c r="D38" s="12" t="s">
        <v>124</v>
      </c>
      <c r="E38" s="17" t="s">
        <v>54</v>
      </c>
      <c r="F38" s="17"/>
    </row>
    <row r="39" spans="1:6" x14ac:dyDescent="0.2">
      <c r="A39" s="12" t="s">
        <v>137</v>
      </c>
      <c r="B39" s="12" t="s">
        <v>74</v>
      </c>
      <c r="C39" s="12">
        <v>3</v>
      </c>
      <c r="D39" s="12" t="s">
        <v>128</v>
      </c>
      <c r="E39" s="16">
        <v>-0.81420000000000003</v>
      </c>
      <c r="F39" s="15">
        <v>0.27139999999999997</v>
      </c>
    </row>
    <row r="40" spans="1:6" x14ac:dyDescent="0.2">
      <c r="A40" s="12" t="s">
        <v>137</v>
      </c>
      <c r="B40" s="12" t="s">
        <v>74</v>
      </c>
      <c r="C40" s="12">
        <v>3</v>
      </c>
      <c r="D40" s="12" t="s">
        <v>129</v>
      </c>
      <c r="E40" s="16">
        <v>-1.9572000000000001</v>
      </c>
      <c r="F40" s="15">
        <v>0.33150000000000002</v>
      </c>
    </row>
    <row r="41" spans="1:6" x14ac:dyDescent="0.2">
      <c r="A41" s="12" t="s">
        <v>137</v>
      </c>
      <c r="B41" s="12" t="s">
        <v>74</v>
      </c>
      <c r="C41" s="12">
        <v>3</v>
      </c>
      <c r="D41" s="12" t="s">
        <v>130</v>
      </c>
      <c r="E41" s="16">
        <v>-1.1647000000000001</v>
      </c>
      <c r="F41" s="15">
        <v>0.38929999999999998</v>
      </c>
    </row>
    <row r="42" spans="1:6" x14ac:dyDescent="0.2">
      <c r="A42" s="3" t="s">
        <v>70</v>
      </c>
      <c r="B42" s="3" t="s">
        <v>51</v>
      </c>
      <c r="C42" s="3"/>
      <c r="D42" s="3"/>
      <c r="E42" s="3">
        <v>5.9463999999999997</v>
      </c>
      <c r="F42" s="3">
        <v>2.4339</v>
      </c>
    </row>
    <row r="43" spans="1:6" x14ac:dyDescent="0.2">
      <c r="A43" s="3" t="s">
        <v>70</v>
      </c>
      <c r="B43" s="3" t="s">
        <v>63</v>
      </c>
      <c r="C43" s="3"/>
      <c r="D43" s="3"/>
      <c r="E43" s="3">
        <v>1.2484999999999999</v>
      </c>
      <c r="F43" s="3">
        <v>0.30359999999999998</v>
      </c>
    </row>
    <row r="44" spans="1:6" x14ac:dyDescent="0.2">
      <c r="A44" s="3" t="s">
        <v>70</v>
      </c>
      <c r="B44" s="3" t="s">
        <v>52</v>
      </c>
      <c r="C44" s="3">
        <v>2</v>
      </c>
      <c r="D44" s="3"/>
      <c r="E44" s="3">
        <v>3.5499999999999997E-2</v>
      </c>
      <c r="F44" s="3">
        <v>4.0899999999999999E-2</v>
      </c>
    </row>
    <row r="45" spans="1:6" x14ac:dyDescent="0.2">
      <c r="A45" s="3" t="s">
        <v>70</v>
      </c>
      <c r="B45" s="3" t="s">
        <v>53</v>
      </c>
      <c r="C45" s="3">
        <v>1</v>
      </c>
      <c r="D45" s="3" t="s">
        <v>69</v>
      </c>
      <c r="E45" s="3" t="s">
        <v>54</v>
      </c>
      <c r="F45" s="3"/>
    </row>
    <row r="46" spans="1:6" x14ac:dyDescent="0.2">
      <c r="A46" s="3" t="s">
        <v>70</v>
      </c>
      <c r="B46" s="3" t="s">
        <v>53</v>
      </c>
      <c r="C46" s="3">
        <v>1</v>
      </c>
      <c r="D46" s="3" t="s">
        <v>64</v>
      </c>
      <c r="E46" s="3">
        <v>-2.4923000000000002</v>
      </c>
      <c r="F46" s="3">
        <v>0.91500000000000004</v>
      </c>
    </row>
    <row r="47" spans="1:6" x14ac:dyDescent="0.2">
      <c r="A47" s="11" t="s">
        <v>131</v>
      </c>
      <c r="B47" s="11" t="s">
        <v>51</v>
      </c>
      <c r="C47" s="11"/>
      <c r="D47" s="11"/>
      <c r="E47" s="11">
        <v>9.2960999999999991</v>
      </c>
      <c r="F47" s="11">
        <v>0.74380000000000002</v>
      </c>
    </row>
    <row r="48" spans="1:6" x14ac:dyDescent="0.2">
      <c r="A48" s="11" t="s">
        <v>131</v>
      </c>
      <c r="B48" s="11" t="s">
        <v>63</v>
      </c>
      <c r="C48" s="11"/>
      <c r="D48" s="11"/>
      <c r="E48" s="11">
        <v>0.80059999999999998</v>
      </c>
      <c r="F48" s="11">
        <v>0.1056</v>
      </c>
    </row>
    <row r="49" spans="1:6" x14ac:dyDescent="0.2">
      <c r="A49" s="11" t="s">
        <v>131</v>
      </c>
      <c r="B49" s="11" t="s">
        <v>52</v>
      </c>
      <c r="C49" s="11">
        <v>2</v>
      </c>
      <c r="D49" s="11"/>
      <c r="E49" s="11">
        <v>1.2999999999999999E-3</v>
      </c>
      <c r="F49" s="11">
        <v>0.01</v>
      </c>
    </row>
    <row r="50" spans="1:6" x14ac:dyDescent="0.2">
      <c r="A50" s="11" t="s">
        <v>131</v>
      </c>
      <c r="B50" s="11" t="s">
        <v>53</v>
      </c>
      <c r="C50" s="11">
        <v>1</v>
      </c>
      <c r="D50" s="11" t="s">
        <v>69</v>
      </c>
      <c r="E50" s="11" t="s">
        <v>54</v>
      </c>
      <c r="F50" s="11"/>
    </row>
    <row r="51" spans="1:6" x14ac:dyDescent="0.2">
      <c r="A51" s="11" t="s">
        <v>131</v>
      </c>
      <c r="B51" s="11" t="s">
        <v>53</v>
      </c>
      <c r="C51" s="11">
        <v>1</v>
      </c>
      <c r="D51" s="11" t="s">
        <v>64</v>
      </c>
      <c r="E51" s="11">
        <v>-8.0399999999999999E-2</v>
      </c>
      <c r="F51" s="11">
        <v>0.25729999999999997</v>
      </c>
    </row>
    <row r="52" spans="1:6" x14ac:dyDescent="0.2">
      <c r="A52" s="11" t="s">
        <v>131</v>
      </c>
      <c r="B52" s="11" t="s">
        <v>71</v>
      </c>
      <c r="C52" s="11">
        <v>1</v>
      </c>
      <c r="D52" s="11" t="s">
        <v>65</v>
      </c>
      <c r="E52" s="11" t="s">
        <v>54</v>
      </c>
      <c r="F52" s="11"/>
    </row>
    <row r="53" spans="1:6" x14ac:dyDescent="0.2">
      <c r="A53" s="11" t="s">
        <v>131</v>
      </c>
      <c r="B53" s="11" t="s">
        <v>71</v>
      </c>
      <c r="C53" s="11">
        <v>1</v>
      </c>
      <c r="D53" s="11" t="s">
        <v>66</v>
      </c>
      <c r="E53" s="11">
        <v>0.59289999999999998</v>
      </c>
      <c r="F53" s="11">
        <v>0.26700000000000002</v>
      </c>
    </row>
    <row r="54" spans="1:6" x14ac:dyDescent="0.2">
      <c r="A54" s="11" t="s">
        <v>131</v>
      </c>
      <c r="B54" s="11" t="s">
        <v>132</v>
      </c>
      <c r="C54" s="11">
        <v>1</v>
      </c>
      <c r="D54" s="11" t="s">
        <v>133</v>
      </c>
      <c r="E54" s="11" t="s">
        <v>54</v>
      </c>
      <c r="F54" s="11"/>
    </row>
    <row r="55" spans="1:6" x14ac:dyDescent="0.2">
      <c r="A55" s="11" t="s">
        <v>131</v>
      </c>
      <c r="B55" s="11" t="s">
        <v>132</v>
      </c>
      <c r="C55" s="11">
        <v>1</v>
      </c>
      <c r="D55" s="11" t="s">
        <v>134</v>
      </c>
      <c r="E55" s="11">
        <v>-0.86839999999999995</v>
      </c>
      <c r="F55" s="11">
        <v>0.5212</v>
      </c>
    </row>
    <row r="56" spans="1:6" x14ac:dyDescent="0.2">
      <c r="A56" s="11" t="s">
        <v>131</v>
      </c>
      <c r="B56" s="11" t="s">
        <v>132</v>
      </c>
      <c r="C56" s="11">
        <v>1</v>
      </c>
      <c r="D56" s="11" t="s">
        <v>135</v>
      </c>
      <c r="E56" s="11">
        <v>-1.2485999999999999</v>
      </c>
      <c r="F56" s="11">
        <v>0.39079999999999998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Costs</vt:lpstr>
      <vt:lpstr>RegCoeffs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Cromwell</dc:creator>
  <cp:lastModifiedBy>Ian Cromwell</cp:lastModifiedBy>
  <dcterms:created xsi:type="dcterms:W3CDTF">2016-07-29T18:57:40Z</dcterms:created>
  <dcterms:modified xsi:type="dcterms:W3CDTF">2019-10-25T03:11:50Z</dcterms:modified>
</cp:coreProperties>
</file>