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8F60673B-B1B4-4699-9ABB-13AA27FD259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H8" i="3" l="1"/>
  <c r="N7" i="4" l="1"/>
  <c r="N8" i="4"/>
  <c r="N9" i="4"/>
  <c r="N10" i="4"/>
  <c r="N11" i="4"/>
  <c r="N12" i="4"/>
  <c r="N13" i="4"/>
  <c r="N14" i="4"/>
  <c r="N15" i="4"/>
  <c r="N6" i="4"/>
  <c r="D7" i="4"/>
  <c r="D8" i="4"/>
  <c r="D9" i="4"/>
  <c r="D10" i="4"/>
  <c r="D11" i="4"/>
  <c r="D12" i="4"/>
  <c r="D13" i="4"/>
  <c r="D14" i="4"/>
  <c r="D15" i="4"/>
  <c r="D6" i="4"/>
  <c r="P5" i="4"/>
  <c r="J11" i="4" l="1"/>
  <c r="M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P6" i="4"/>
  <c r="P7" i="4"/>
  <c r="P8" i="4"/>
  <c r="P9" i="4"/>
  <c r="P10" i="4"/>
  <c r="P11" i="4"/>
  <c r="P12" i="4"/>
  <c r="P13" i="4"/>
  <c r="P14" i="4"/>
  <c r="P1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6" i="4"/>
  <c r="F6" i="4" s="1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<sst xmlns="http://schemas.openxmlformats.org/spreadsheetml/2006/main" count="127" uniqueCount="64">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</sst>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5" t="s">
        <v>11</v>
      </c>
      <c r="J9" s="85"/>
      <c r="K9" s="85"/>
      <c r="L9" s="85"/>
      <c r="M9" s="85"/>
      <c r="N9" s="85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5"/>
      <c r="J10" s="85"/>
      <c r="K10" s="85"/>
      <c r="L10" s="85"/>
      <c r="M10" s="85"/>
      <c r="N10" s="85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5"/>
      <c r="J11" s="85"/>
      <c r="K11" s="85"/>
      <c r="L11" s="85"/>
      <c r="M11" s="85"/>
      <c r="N11" s="85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4" t="s">
        <v>9</v>
      </c>
      <c r="J12" s="84"/>
      <c r="K12" s="84"/>
      <c r="L12" s="84"/>
      <c r="M12" s="84"/>
      <c r="N12" s="84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4"/>
      <c r="J13" s="84"/>
      <c r="K13" s="84"/>
      <c r="L13" s="84"/>
      <c r="M13" s="84"/>
      <c r="N13" s="84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4"/>
      <c r="J14" s="84"/>
      <c r="K14" s="84"/>
      <c r="L14" s="84"/>
      <c r="M14" s="84"/>
      <c r="N14" s="84"/>
    </row>
    <row r="15" spans="1:14" x14ac:dyDescent="0.25">
      <c r="C15" s="1"/>
      <c r="D15" s="1"/>
      <c r="E15" s="1"/>
      <c r="F15" s="1"/>
      <c r="G15" s="1"/>
      <c r="H15" s="1"/>
      <c r="I15" s="84"/>
      <c r="J15" s="84"/>
      <c r="K15" s="84"/>
      <c r="L15" s="84"/>
      <c r="M15" s="84"/>
      <c r="N15" s="84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zoomScale="120" zoomScaleNormal="120" workbookViewId="0">
      <selection activeCell="H8" sqref="H8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82">
        <v>0.8</v>
      </c>
      <c r="H2" s="81">
        <v>1.2</v>
      </c>
      <c r="I2" s="81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24</v>
      </c>
      <c r="I4" s="78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42</v>
      </c>
      <c r="I5" s="78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102</v>
      </c>
      <c r="I6" s="78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72</v>
      </c>
      <c r="I7" s="78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8*H2</f>
        <v>9.6</v>
      </c>
      <c r="I8" s="78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</v>
      </c>
      <c r="I9" s="78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240</v>
      </c>
      <c r="I14" s="78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210</v>
      </c>
      <c r="I15" s="78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398.04878048780489</v>
      </c>
      <c r="I16" s="78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576</v>
      </c>
      <c r="I17" s="78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32</v>
      </c>
      <c r="I18" s="78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48</v>
      </c>
      <c r="I19" s="80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250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250</v>
      </c>
      <c r="C24" s="51" t="s">
        <v>3</v>
      </c>
      <c r="D24" s="46">
        <f>$B$24*D4</f>
        <v>16000</v>
      </c>
      <c r="E24" s="46">
        <f>$B24*E4</f>
        <v>250</v>
      </c>
      <c r="F24" s="46">
        <f>F14</f>
        <v>25</v>
      </c>
      <c r="G24" s="46">
        <f t="shared" ref="G24:H24" si="4">$B$24*G4</f>
        <v>8000</v>
      </c>
      <c r="H24" s="46">
        <f t="shared" si="4"/>
        <v>6000</v>
      </c>
      <c r="I24" s="78">
        <f>$B$24*I4</f>
        <v>168.75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250</v>
      </c>
      <c r="C25" s="51" t="s">
        <v>38</v>
      </c>
      <c r="D25" s="46">
        <f t="shared" ref="D25:D28" si="6">B25*D5</f>
        <v>32000</v>
      </c>
      <c r="E25" s="46">
        <f>$B$25*E5</f>
        <v>250</v>
      </c>
      <c r="F25" s="46">
        <f t="shared" ref="F25:F29" si="7">F15</f>
        <v>25</v>
      </c>
      <c r="G25" s="46">
        <f t="shared" ref="G25:H25" si="8">$B$25*G5</f>
        <v>15000</v>
      </c>
      <c r="H25" s="46">
        <f t="shared" si="8"/>
        <v>10500</v>
      </c>
      <c r="I25" s="78">
        <f>$B$25*I5</f>
        <v>562.5</v>
      </c>
      <c r="J25" s="45">
        <f t="shared" ref="J25:J29" si="9">J15</f>
        <v>55</v>
      </c>
      <c r="K25" s="62"/>
    </row>
    <row r="26" spans="2:12" x14ac:dyDescent="0.25">
      <c r="B26" s="45">
        <f t="shared" si="5"/>
        <v>125</v>
      </c>
      <c r="C26" s="50" t="s">
        <v>4</v>
      </c>
      <c r="D26" s="46">
        <f t="shared" si="6"/>
        <v>20500</v>
      </c>
      <c r="E26" s="46">
        <f>$B$26*E6</f>
        <v>250</v>
      </c>
      <c r="F26" s="46">
        <f t="shared" si="7"/>
        <v>20</v>
      </c>
      <c r="G26" s="46">
        <f t="shared" ref="G26:I26" si="10">$B$26*G6</f>
        <v>7700</v>
      </c>
      <c r="H26" s="46">
        <f t="shared" si="10"/>
        <v>12750</v>
      </c>
      <c r="I26" s="78">
        <f t="shared" si="10"/>
        <v>384.37499999999994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250</v>
      </c>
      <c r="C27" s="50" t="s">
        <v>44</v>
      </c>
      <c r="D27" s="46">
        <f t="shared" si="6"/>
        <v>20000</v>
      </c>
      <c r="E27" s="46">
        <f>$B$27*E7</f>
        <v>250</v>
      </c>
      <c r="F27" s="46">
        <f t="shared" si="7"/>
        <v>15</v>
      </c>
      <c r="G27" s="46">
        <f t="shared" ref="G27:H27" si="11">$B$27*G7</f>
        <v>4000</v>
      </c>
      <c r="H27" s="46">
        <f t="shared" si="11"/>
        <v>18000</v>
      </c>
      <c r="I27" s="78">
        <f>$B$27*I7</f>
        <v>281.25</v>
      </c>
      <c r="J27" s="45">
        <f t="shared" si="9"/>
        <v>65</v>
      </c>
      <c r="K27" s="62"/>
    </row>
    <row r="28" spans="2:12" x14ac:dyDescent="0.25">
      <c r="B28" s="45">
        <f t="shared" si="5"/>
        <v>83.333333333333329</v>
      </c>
      <c r="C28" s="52" t="s">
        <v>5</v>
      </c>
      <c r="D28" s="46">
        <f t="shared" si="6"/>
        <v>16000</v>
      </c>
      <c r="E28" s="46">
        <f>$B$28*E8</f>
        <v>250</v>
      </c>
      <c r="F28" s="46">
        <f t="shared" si="7"/>
        <v>10</v>
      </c>
      <c r="G28" s="46">
        <f t="shared" ref="G28:I28" si="12">$B$28*G8</f>
        <v>1600.0000000000002</v>
      </c>
      <c r="H28" s="46">
        <f t="shared" si="12"/>
        <v>799.99999999999989</v>
      </c>
      <c r="I28" s="78">
        <f t="shared" si="12"/>
        <v>375</v>
      </c>
      <c r="J28" s="45">
        <f t="shared" si="9"/>
        <v>35</v>
      </c>
      <c r="K28" s="62"/>
    </row>
    <row r="29" spans="2:12" x14ac:dyDescent="0.25">
      <c r="B29" s="45">
        <f t="shared" si="5"/>
        <v>125</v>
      </c>
      <c r="C29" s="61" t="s">
        <v>39</v>
      </c>
      <c r="D29" s="46">
        <f>B29*D9</f>
        <v>10000</v>
      </c>
      <c r="E29" s="46">
        <f>$B$29*E9</f>
        <v>250</v>
      </c>
      <c r="F29" s="46">
        <f t="shared" si="7"/>
        <v>5</v>
      </c>
      <c r="G29" s="46">
        <f t="shared" ref="G29:I29" si="13">$B$29*G9</f>
        <v>800</v>
      </c>
      <c r="H29" s="46">
        <f t="shared" si="13"/>
        <v>750</v>
      </c>
      <c r="I29" s="78">
        <f t="shared" si="13"/>
        <v>164.0625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115" t="s">
        <v>17</v>
      </c>
      <c r="C3" s="116"/>
      <c r="D3" s="116"/>
      <c r="E3" s="116"/>
      <c r="F3" s="117"/>
      <c r="G3" s="21"/>
    </row>
    <row r="4" spans="2:7" x14ac:dyDescent="0.25">
      <c r="B4" s="107" t="s">
        <v>30</v>
      </c>
      <c r="C4" s="108"/>
      <c r="D4" s="108"/>
      <c r="E4" s="109"/>
      <c r="F4" s="29">
        <v>5</v>
      </c>
    </row>
    <row r="5" spans="2:7" x14ac:dyDescent="0.25">
      <c r="B5" s="95" t="s">
        <v>32</v>
      </c>
      <c r="C5" s="96"/>
      <c r="D5" s="96"/>
      <c r="E5" s="97"/>
      <c r="F5" s="35">
        <v>1</v>
      </c>
    </row>
    <row r="6" spans="2:7" ht="15.75" thickBot="1" x14ac:dyDescent="0.3">
      <c r="B6" s="89" t="s">
        <v>31</v>
      </c>
      <c r="C6" s="90"/>
      <c r="D6" s="90"/>
      <c r="E6" s="91"/>
      <c r="F6" s="27">
        <v>6</v>
      </c>
    </row>
    <row r="7" spans="2:7" x14ac:dyDescent="0.25">
      <c r="B7" s="101" t="s">
        <v>18</v>
      </c>
      <c r="C7" s="102"/>
      <c r="D7" s="102"/>
      <c r="E7" s="103"/>
      <c r="F7" s="22">
        <v>5</v>
      </c>
    </row>
    <row r="8" spans="2:7" ht="15.75" thickBot="1" x14ac:dyDescent="0.3">
      <c r="B8" s="89" t="s">
        <v>19</v>
      </c>
      <c r="C8" s="90"/>
      <c r="D8" s="90"/>
      <c r="E8" s="91"/>
      <c r="F8" s="27">
        <v>5</v>
      </c>
    </row>
    <row r="9" spans="2:7" ht="30" customHeight="1" x14ac:dyDescent="0.25">
      <c r="B9" s="113" t="s">
        <v>35</v>
      </c>
      <c r="C9" s="102"/>
      <c r="D9" s="102"/>
      <c r="E9" s="103"/>
      <c r="F9" s="22">
        <v>250</v>
      </c>
    </row>
    <row r="10" spans="2:7" x14ac:dyDescent="0.25">
      <c r="B10" s="104" t="s">
        <v>33</v>
      </c>
      <c r="C10" s="105"/>
      <c r="D10" s="105"/>
      <c r="E10" s="106"/>
      <c r="F10" s="26">
        <v>1</v>
      </c>
    </row>
    <row r="11" spans="2:7" ht="30" customHeight="1" thickBot="1" x14ac:dyDescent="0.3">
      <c r="B11" s="114" t="s">
        <v>34</v>
      </c>
      <c r="C11" s="93"/>
      <c r="D11" s="93"/>
      <c r="E11" s="94"/>
      <c r="F11" s="28">
        <v>2</v>
      </c>
    </row>
    <row r="12" spans="2:7" x14ac:dyDescent="0.25">
      <c r="B12" s="107" t="s">
        <v>20</v>
      </c>
      <c r="C12" s="108"/>
      <c r="D12" s="108"/>
      <c r="E12" s="109"/>
      <c r="F12" s="29">
        <v>20</v>
      </c>
    </row>
    <row r="13" spans="2:7" x14ac:dyDescent="0.25">
      <c r="B13" s="86" t="s">
        <v>22</v>
      </c>
      <c r="C13" s="87"/>
      <c r="D13" s="87"/>
      <c r="E13" s="88"/>
      <c r="F13" s="23">
        <v>10</v>
      </c>
    </row>
    <row r="14" spans="2:7" ht="15.75" thickBot="1" x14ac:dyDescent="0.3">
      <c r="B14" s="89" t="s">
        <v>21</v>
      </c>
      <c r="C14" s="90"/>
      <c r="D14" s="90"/>
      <c r="E14" s="91"/>
      <c r="F14" s="24">
        <v>0</v>
      </c>
    </row>
    <row r="15" spans="2:7" x14ac:dyDescent="0.25">
      <c r="B15" s="101" t="s">
        <v>23</v>
      </c>
      <c r="C15" s="102"/>
      <c r="D15" s="102"/>
      <c r="E15" s="103"/>
      <c r="F15" s="31">
        <v>5</v>
      </c>
    </row>
    <row r="16" spans="2:7" x14ac:dyDescent="0.25">
      <c r="B16" s="104" t="s">
        <v>24</v>
      </c>
      <c r="C16" s="105"/>
      <c r="D16" s="105"/>
      <c r="E16" s="106"/>
      <c r="F16" s="25">
        <v>20</v>
      </c>
    </row>
    <row r="17" spans="2:6" ht="15.75" thickBot="1" x14ac:dyDescent="0.3">
      <c r="B17" s="92" t="s">
        <v>25</v>
      </c>
      <c r="C17" s="93"/>
      <c r="D17" s="93"/>
      <c r="E17" s="94"/>
      <c r="F17" s="32">
        <v>0.9</v>
      </c>
    </row>
    <row r="18" spans="2:6" x14ac:dyDescent="0.25">
      <c r="B18" s="107" t="s">
        <v>26</v>
      </c>
      <c r="C18" s="108"/>
      <c r="D18" s="108"/>
      <c r="E18" s="109"/>
      <c r="F18" s="33">
        <v>3</v>
      </c>
    </row>
    <row r="19" spans="2:6" ht="15.75" thickBot="1" x14ac:dyDescent="0.3">
      <c r="B19" s="92" t="s">
        <v>29</v>
      </c>
      <c r="C19" s="93"/>
      <c r="D19" s="93"/>
      <c r="E19" s="94"/>
      <c r="F19" s="34">
        <v>0.66700000000000004</v>
      </c>
    </row>
    <row r="20" spans="2:6" x14ac:dyDescent="0.25">
      <c r="B20" s="110" t="s">
        <v>27</v>
      </c>
      <c r="C20" s="111"/>
      <c r="D20" s="111"/>
      <c r="E20" s="112"/>
      <c r="F20" s="30">
        <v>12</v>
      </c>
    </row>
    <row r="21" spans="2:6" x14ac:dyDescent="0.25">
      <c r="B21" s="86" t="s">
        <v>36</v>
      </c>
      <c r="C21" s="87"/>
      <c r="D21" s="87"/>
      <c r="E21" s="88"/>
      <c r="F21" s="23">
        <v>3</v>
      </c>
    </row>
    <row r="22" spans="2:6" ht="15.75" thickBot="1" x14ac:dyDescent="0.3">
      <c r="B22" s="89" t="s">
        <v>28</v>
      </c>
      <c r="C22" s="90"/>
      <c r="D22" s="90"/>
      <c r="E22" s="91"/>
      <c r="F22" s="24">
        <v>4</v>
      </c>
    </row>
    <row r="23" spans="2:6" ht="15.75" thickBot="1" x14ac:dyDescent="0.3">
      <c r="B23" s="98" t="s">
        <v>37</v>
      </c>
      <c r="C23" s="99"/>
      <c r="D23" s="99"/>
      <c r="E23" s="100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abSelected="1" zoomScale="140" zoomScaleNormal="140" workbookViewId="0">
      <selection activeCell="J14" sqref="J14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5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6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4</v>
      </c>
      <c r="U3" s="75">
        <v>4</v>
      </c>
      <c r="V3" s="75">
        <v>3</v>
      </c>
      <c r="W3" s="75">
        <v>2</v>
      </c>
      <c r="X3" s="75">
        <v>5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47">
        <f>$E$2+A6*$E$2+EXP(A6/4)</f>
        <v>11.284025416687742</v>
      </c>
      <c r="F6" s="47">
        <f>E6*60</f>
        <v>677.04152500126452</v>
      </c>
      <c r="G6" s="47">
        <f>100-EXP(A6/6)-A6</f>
        <v>97.818639587134356</v>
      </c>
      <c r="H6" s="118">
        <f>(A6*A6/2)+A6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3.9127455834853744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47">
        <f t="shared" ref="E7:E25" si="3">$E$2+A7*$E$2+EXP(A7/4)</f>
        <v>16.648721270700129</v>
      </c>
      <c r="F7" s="47">
        <f t="shared" ref="F7:F25" si="4">E7*60</f>
        <v>998.92327624200777</v>
      </c>
      <c r="G7" s="47">
        <f t="shared" ref="G7:G25" si="5">100-EXP(A7/6)-A7</f>
        <v>96.604387574913915</v>
      </c>
      <c r="H7" s="118">
        <f t="shared" ref="H7:H15" si="6">A7*(A7/2)+A7</f>
        <v>4</v>
      </c>
      <c r="I7" s="1" t="s">
        <v>5</v>
      </c>
      <c r="J7" s="1">
        <v>0</v>
      </c>
      <c r="L7" s="1">
        <v>2</v>
      </c>
      <c r="M7" s="73">
        <f t="shared" ref="M7:M15" si="7">200*L9+L9*L9*L9*L9/7</f>
        <v>836.57142857142856</v>
      </c>
      <c r="N7" s="48">
        <f t="shared" ref="N7:N15" si="8">300*L7+L8*L8*L9</f>
        <v>636</v>
      </c>
      <c r="O7" s="76">
        <f t="shared" ref="O7:O25" si="9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0">V7*G7/100</f>
        <v>6.7623071302439737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1">B7+0.05</f>
        <v>1.1500000000000001</v>
      </c>
      <c r="C8" s="64">
        <v>2</v>
      </c>
      <c r="D8" s="47">
        <f t="shared" si="2"/>
        <v>116</v>
      </c>
      <c r="E8" s="47">
        <f t="shared" si="3"/>
        <v>22.117000016612675</v>
      </c>
      <c r="F8" s="47">
        <f t="shared" si="4"/>
        <v>1327.0200009967605</v>
      </c>
      <c r="G8" s="47">
        <f t="shared" si="5"/>
        <v>95.351278729299878</v>
      </c>
      <c r="H8" s="118">
        <f t="shared" si="6"/>
        <v>7.5</v>
      </c>
      <c r="I8" s="1" t="s">
        <v>44</v>
      </c>
      <c r="J8" s="1">
        <v>20</v>
      </c>
      <c r="L8" s="1">
        <v>3</v>
      </c>
      <c r="M8" s="73">
        <f t="shared" si="7"/>
        <v>1089.2857142857142</v>
      </c>
      <c r="N8" s="48">
        <f t="shared" si="8"/>
        <v>980</v>
      </c>
      <c r="O8" s="76">
        <f t="shared" si="9"/>
        <v>777</v>
      </c>
      <c r="P8" s="72">
        <f t="shared" si="0"/>
        <v>164</v>
      </c>
      <c r="Q8" s="47">
        <f t="shared" si="1"/>
        <v>813.5</v>
      </c>
      <c r="R8" s="63">
        <f t="shared" si="10"/>
        <v>9.5351278729299889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1"/>
        <v>1.2000000000000002</v>
      </c>
      <c r="C9" s="64">
        <v>2</v>
      </c>
      <c r="D9" s="47">
        <f t="shared" si="2"/>
        <v>128</v>
      </c>
      <c r="E9" s="47">
        <f t="shared" si="3"/>
        <v>27.718281828459045</v>
      </c>
      <c r="F9" s="47">
        <f t="shared" si="4"/>
        <v>1663.0969097075426</v>
      </c>
      <c r="G9" s="47">
        <f t="shared" si="5"/>
        <v>94.052265958945327</v>
      </c>
      <c r="H9" s="118">
        <f t="shared" si="6"/>
        <v>12</v>
      </c>
      <c r="I9" s="1" t="s">
        <v>38</v>
      </c>
      <c r="J9" s="1">
        <v>10</v>
      </c>
      <c r="L9" s="1">
        <v>4</v>
      </c>
      <c r="M9" s="73">
        <f t="shared" si="7"/>
        <v>1385.1428571428571</v>
      </c>
      <c r="N9" s="48">
        <f t="shared" si="8"/>
        <v>1350</v>
      </c>
      <c r="O9" s="76">
        <f t="shared" si="9"/>
        <v>1064</v>
      </c>
      <c r="P9" s="72">
        <f t="shared" si="0"/>
        <v>256.25</v>
      </c>
      <c r="Q9" s="47">
        <f t="shared" si="1"/>
        <v>1032</v>
      </c>
      <c r="R9" s="63">
        <f t="shared" si="10"/>
        <v>12.226794574662893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1"/>
        <v>1.2500000000000002</v>
      </c>
      <c r="C10" s="64">
        <v>3</v>
      </c>
      <c r="D10" s="47">
        <f t="shared" si="2"/>
        <v>140</v>
      </c>
      <c r="E10" s="47">
        <f t="shared" si="3"/>
        <v>33.490342957461841</v>
      </c>
      <c r="F10" s="47">
        <f t="shared" si="4"/>
        <v>2009.4205774477105</v>
      </c>
      <c r="G10" s="47">
        <f t="shared" si="5"/>
        <v>92.699024109107171</v>
      </c>
      <c r="H10" s="118">
        <f t="shared" si="6"/>
        <v>17.5</v>
      </c>
      <c r="I10" s="1" t="s">
        <v>39</v>
      </c>
      <c r="J10" s="1">
        <v>0</v>
      </c>
      <c r="L10" s="1">
        <v>5</v>
      </c>
      <c r="M10" s="73">
        <f t="shared" si="7"/>
        <v>1743</v>
      </c>
      <c r="N10" s="48">
        <f t="shared" si="8"/>
        <v>1752</v>
      </c>
      <c r="O10" s="76">
        <f t="shared" si="9"/>
        <v>1375</v>
      </c>
      <c r="P10" s="72">
        <f t="shared" si="0"/>
        <v>424</v>
      </c>
      <c r="Q10" s="47">
        <f t="shared" si="1"/>
        <v>1262.5</v>
      </c>
      <c r="R10" s="63">
        <f t="shared" si="10"/>
        <v>14.831843857457148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1"/>
        <v>1.3000000000000003</v>
      </c>
      <c r="C11" s="64">
        <v>3</v>
      </c>
      <c r="D11" s="47">
        <f t="shared" si="2"/>
        <v>152</v>
      </c>
      <c r="E11" s="47">
        <f t="shared" si="3"/>
        <v>39.481689070338064</v>
      </c>
      <c r="F11" s="47">
        <f t="shared" si="4"/>
        <v>2368.901344220284</v>
      </c>
      <c r="G11" s="47">
        <f t="shared" si="5"/>
        <v>91.281718171540959</v>
      </c>
      <c r="H11" s="118">
        <f t="shared" si="6"/>
        <v>24</v>
      </c>
      <c r="I11" s="1"/>
      <c r="J11" s="1">
        <f>J5+J6*2+J7*3+J8+J9+J10*2</f>
        <v>70</v>
      </c>
      <c r="L11" s="1">
        <v>6</v>
      </c>
      <c r="M11" s="73">
        <f t="shared" si="7"/>
        <v>2185.1428571428569</v>
      </c>
      <c r="N11" s="48">
        <f t="shared" si="8"/>
        <v>2192</v>
      </c>
      <c r="O11" s="76">
        <f t="shared" si="9"/>
        <v>1716</v>
      </c>
      <c r="P11" s="72">
        <f t="shared" si="0"/>
        <v>700.25</v>
      </c>
      <c r="Q11" s="47">
        <f t="shared" si="1"/>
        <v>1508</v>
      </c>
      <c r="R11" s="63">
        <f t="shared" si="10"/>
        <v>17.343526452592783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1"/>
        <v>1.3500000000000003</v>
      </c>
      <c r="C12" s="64">
        <v>4</v>
      </c>
      <c r="D12" s="47">
        <f t="shared" si="2"/>
        <v>164</v>
      </c>
      <c r="E12" s="47">
        <f t="shared" si="3"/>
        <v>45.754602676005732</v>
      </c>
      <c r="F12" s="47">
        <f t="shared" si="4"/>
        <v>2745.2761605603437</v>
      </c>
      <c r="G12" s="47">
        <f t="shared" si="5"/>
        <v>89.78872945684644</v>
      </c>
      <c r="H12" s="118">
        <f t="shared" si="6"/>
        <v>31.5</v>
      </c>
      <c r="L12" s="1">
        <v>7</v>
      </c>
      <c r="M12" s="73">
        <f t="shared" si="7"/>
        <v>2737.2857142857142</v>
      </c>
      <c r="N12" s="48">
        <f t="shared" si="8"/>
        <v>2676</v>
      </c>
      <c r="O12" s="76">
        <f t="shared" si="9"/>
        <v>2093</v>
      </c>
      <c r="P12" s="72">
        <f t="shared" si="0"/>
        <v>1124</v>
      </c>
      <c r="Q12" s="47">
        <f t="shared" si="1"/>
        <v>1771.5</v>
      </c>
      <c r="R12" s="63">
        <f t="shared" si="10"/>
        <v>19.753520480506218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1"/>
        <v>1.4000000000000004</v>
      </c>
      <c r="C13" s="64">
        <v>4</v>
      </c>
      <c r="D13" s="47">
        <f t="shared" si="2"/>
        <v>176</v>
      </c>
      <c r="E13" s="47">
        <f t="shared" si="3"/>
        <v>52.389056098930652</v>
      </c>
      <c r="F13" s="47">
        <f t="shared" si="4"/>
        <v>3143.3433659358393</v>
      </c>
      <c r="G13" s="47">
        <f t="shared" si="5"/>
        <v>88.206332105316818</v>
      </c>
      <c r="H13" s="118">
        <f t="shared" si="6"/>
        <v>40</v>
      </c>
      <c r="I13" s="1"/>
      <c r="J13" s="1"/>
      <c r="L13" s="1">
        <v>8</v>
      </c>
      <c r="M13" s="73">
        <f t="shared" si="7"/>
        <v>3428.5714285714284</v>
      </c>
      <c r="N13" s="48">
        <f t="shared" si="8"/>
        <v>3210</v>
      </c>
      <c r="O13" s="76">
        <f t="shared" si="9"/>
        <v>2512</v>
      </c>
      <c r="P13" s="72">
        <f t="shared" si="0"/>
        <v>1740.25</v>
      </c>
      <c r="Q13" s="47">
        <f t="shared" si="1"/>
        <v>2056</v>
      </c>
      <c r="R13" s="63">
        <f t="shared" si="10"/>
        <v>22.051583026329205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1"/>
        <v>1.4500000000000004</v>
      </c>
      <c r="C14" s="64">
        <v>5</v>
      </c>
      <c r="D14" s="47">
        <f t="shared" si="2"/>
        <v>188</v>
      </c>
      <c r="E14" s="47">
        <f t="shared" si="3"/>
        <v>59.487735836358524</v>
      </c>
      <c r="F14" s="47">
        <f t="shared" si="4"/>
        <v>3569.2641501815115</v>
      </c>
      <c r="G14" s="47">
        <f t="shared" si="5"/>
        <v>86.518310929661936</v>
      </c>
      <c r="H14" s="118">
        <f t="shared" si="6"/>
        <v>49.5</v>
      </c>
      <c r="I14" s="1"/>
      <c r="J14" s="1"/>
      <c r="L14" s="1">
        <v>9</v>
      </c>
      <c r="M14" s="73">
        <f t="shared" si="7"/>
        <v>4291.5714285714284</v>
      </c>
      <c r="N14" s="48">
        <f t="shared" si="8"/>
        <v>3800</v>
      </c>
      <c r="O14" s="76">
        <f t="shared" si="9"/>
        <v>2979</v>
      </c>
      <c r="P14" s="72">
        <f t="shared" si="0"/>
        <v>2600</v>
      </c>
      <c r="Q14" s="47">
        <f t="shared" si="1"/>
        <v>2364.5</v>
      </c>
      <c r="R14" s="63">
        <f t="shared" si="10"/>
        <v>24.22512706030534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1"/>
        <v>1.5000000000000004</v>
      </c>
      <c r="C15" s="64">
        <v>6</v>
      </c>
      <c r="D15" s="47">
        <f t="shared" si="2"/>
        <v>200</v>
      </c>
      <c r="E15" s="47">
        <f t="shared" si="3"/>
        <v>67.182493960703468</v>
      </c>
      <c r="F15" s="47">
        <f t="shared" si="4"/>
        <v>4030.949637642208</v>
      </c>
      <c r="G15" s="47">
        <f t="shared" si="5"/>
        <v>84.705509949529969</v>
      </c>
      <c r="H15" s="118">
        <f t="shared" si="6"/>
        <v>60</v>
      </c>
      <c r="I15" s="1"/>
      <c r="J15" s="1"/>
      <c r="L15" s="1">
        <v>10</v>
      </c>
      <c r="M15" s="73">
        <f t="shared" si="7"/>
        <v>5362.2857142857138</v>
      </c>
      <c r="N15" s="48">
        <f t="shared" si="8"/>
        <v>4452</v>
      </c>
      <c r="O15" s="76">
        <f t="shared" si="9"/>
        <v>3500</v>
      </c>
      <c r="P15" s="72">
        <f t="shared" si="0"/>
        <v>3760.25</v>
      </c>
      <c r="Q15" s="47">
        <f t="shared" si="1"/>
        <v>2700</v>
      </c>
      <c r="R15" s="63">
        <f t="shared" si="10"/>
        <v>26.258708084354289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47">
        <f t="shared" si="3"/>
        <v>75.642631884188177</v>
      </c>
      <c r="F16" s="47">
        <f t="shared" si="4"/>
        <v>4538.5579130512906</v>
      </c>
      <c r="G16" s="47">
        <f t="shared" si="5"/>
        <v>82.745299048063671</v>
      </c>
      <c r="I16" s="1"/>
      <c r="J16" s="1"/>
      <c r="L16" s="1">
        <v>11</v>
      </c>
      <c r="M16" s="1"/>
      <c r="N16" s="2"/>
      <c r="O16" s="76">
        <f t="shared" si="9"/>
        <v>4081</v>
      </c>
      <c r="P16" s="1"/>
      <c r="Q16" s="47">
        <f t="shared" si="1"/>
        <v>3065.5</v>
      </c>
      <c r="R16" s="63">
        <f t="shared" si="10"/>
        <v>28.133401676341649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47">
        <f t="shared" si="3"/>
        <v>85.085536923187675</v>
      </c>
      <c r="F17" s="47">
        <f t="shared" si="4"/>
        <v>5105.1322153912606</v>
      </c>
      <c r="G17" s="47">
        <f t="shared" si="5"/>
        <v>80.610943901069348</v>
      </c>
      <c r="I17" s="1"/>
      <c r="J17" s="1"/>
      <c r="L17" s="1">
        <v>12</v>
      </c>
      <c r="M17" s="1"/>
      <c r="N17" s="2"/>
      <c r="O17" s="76">
        <f t="shared" si="9"/>
        <v>4728</v>
      </c>
      <c r="P17" s="1"/>
      <c r="Q17" s="47">
        <f t="shared" si="1"/>
        <v>3464</v>
      </c>
      <c r="R17" s="63">
        <f t="shared" si="10"/>
        <v>29.826049243395659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2">B17+0.15</f>
        <v>1.9500000000000002</v>
      </c>
      <c r="C18" s="67"/>
      <c r="D18" s="83"/>
      <c r="E18" s="47">
        <f t="shared" si="3"/>
        <v>95.790339917193066</v>
      </c>
      <c r="F18" s="47">
        <f t="shared" si="4"/>
        <v>5747.4203950315841</v>
      </c>
      <c r="G18" s="47">
        <f t="shared" si="5"/>
        <v>78.270861636279875</v>
      </c>
      <c r="I18" s="1"/>
      <c r="J18" s="1"/>
      <c r="L18" s="1">
        <v>13</v>
      </c>
      <c r="M18" s="1"/>
      <c r="N18" s="2"/>
      <c r="O18" s="76">
        <f t="shared" si="9"/>
        <v>5447</v>
      </c>
      <c r="P18" s="1"/>
      <c r="Q18" s="47">
        <f t="shared" si="1"/>
        <v>3898.5</v>
      </c>
      <c r="R18" s="63">
        <f t="shared" si="10"/>
        <v>31.308344654511949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2"/>
        <v>2.1</v>
      </c>
      <c r="C19" s="67"/>
      <c r="D19" s="83"/>
      <c r="E19" s="47">
        <f t="shared" si="3"/>
        <v>108.11545195869232</v>
      </c>
      <c r="F19" s="47">
        <f t="shared" si="4"/>
        <v>6486.927117521539</v>
      </c>
      <c r="G19" s="47">
        <f t="shared" si="5"/>
        <v>75.687741498674228</v>
      </c>
      <c r="I19" s="1"/>
      <c r="J19" s="1"/>
      <c r="L19" s="1">
        <v>14</v>
      </c>
      <c r="M19" s="1"/>
      <c r="N19" s="2"/>
      <c r="O19" s="76">
        <f t="shared" si="9"/>
        <v>6244</v>
      </c>
      <c r="P19" s="1"/>
      <c r="Q19" s="47">
        <f t="shared" si="1"/>
        <v>4372</v>
      </c>
      <c r="R19" s="63">
        <f t="shared" si="10"/>
        <v>32.545728844429917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2"/>
        <v>2.25</v>
      </c>
      <c r="C20" s="67"/>
      <c r="D20" s="83"/>
      <c r="E20" s="47">
        <f t="shared" si="3"/>
        <v>122.52108200006279</v>
      </c>
      <c r="F20" s="47">
        <f t="shared" si="4"/>
        <v>7351.2649200037677</v>
      </c>
      <c r="G20" s="47">
        <f t="shared" si="5"/>
        <v>72.817506039296532</v>
      </c>
      <c r="I20" s="1"/>
      <c r="J20" s="1"/>
      <c r="L20" s="1">
        <v>15</v>
      </c>
      <c r="M20" s="1"/>
      <c r="N20" s="2"/>
      <c r="O20" s="76">
        <f t="shared" si="9"/>
        <v>7125</v>
      </c>
      <c r="P20" s="1"/>
      <c r="Q20" s="47">
        <f t="shared" si="1"/>
        <v>4887.5</v>
      </c>
      <c r="R20" s="63">
        <f t="shared" si="10"/>
        <v>33.496052778076404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2"/>
        <v>2.4</v>
      </c>
      <c r="C21" s="67"/>
      <c r="D21" s="83"/>
      <c r="E21" s="47">
        <f t="shared" si="3"/>
        <v>139.59815003314424</v>
      </c>
      <c r="F21" s="47">
        <f t="shared" si="4"/>
        <v>8375.8890019886549</v>
      </c>
      <c r="G21" s="47">
        <f t="shared" si="5"/>
        <v>69.608083904850105</v>
      </c>
      <c r="L21" s="1">
        <v>16</v>
      </c>
      <c r="M21" s="1"/>
      <c r="N21" s="2"/>
      <c r="O21" s="76">
        <f t="shared" si="9"/>
        <v>8096</v>
      </c>
      <c r="P21" s="1"/>
      <c r="Q21" s="47">
        <f t="shared" si="1"/>
        <v>5448</v>
      </c>
      <c r="R21" s="63">
        <f t="shared" si="10"/>
        <v>34.107961113376547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2"/>
        <v>2.5499999999999998</v>
      </c>
      <c r="C22" s="67"/>
      <c r="D22" s="83"/>
      <c r="E22" s="47">
        <f t="shared" si="3"/>
        <v>160.10541234668784</v>
      </c>
      <c r="F22" s="47">
        <f t="shared" si="4"/>
        <v>9606.3247408012703</v>
      </c>
      <c r="G22" s="47">
        <f t="shared" si="5"/>
        <v>65.997960059905978</v>
      </c>
      <c r="L22" s="1">
        <v>17</v>
      </c>
      <c r="M22" s="1"/>
      <c r="N22" s="2"/>
      <c r="O22" s="76">
        <f t="shared" si="9"/>
        <v>9163</v>
      </c>
      <c r="P22" s="1"/>
      <c r="Q22" s="47">
        <f t="shared" si="1"/>
        <v>6056.5</v>
      </c>
      <c r="R22" s="63">
        <f t="shared" si="10"/>
        <v>34.318939231151106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2"/>
        <v>2.6999999999999997</v>
      </c>
      <c r="C23" s="67"/>
      <c r="D23" s="83"/>
      <c r="E23" s="47">
        <f t="shared" si="3"/>
        <v>185.01713130052181</v>
      </c>
      <c r="F23" s="47">
        <f t="shared" si="4"/>
        <v>11101.027878031309</v>
      </c>
      <c r="G23" s="47">
        <f t="shared" si="5"/>
        <v>61.914463076812325</v>
      </c>
      <c r="L23" s="1">
        <v>18</v>
      </c>
      <c r="M23" s="1"/>
      <c r="N23" s="2"/>
      <c r="O23" s="76">
        <f t="shared" si="9"/>
        <v>10332</v>
      </c>
      <c r="P23" s="1"/>
      <c r="Q23" s="47">
        <f t="shared" si="1"/>
        <v>6716</v>
      </c>
      <c r="R23" s="63">
        <f t="shared" si="10"/>
        <v>34.052954692246779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2"/>
        <v>2.8499999999999996</v>
      </c>
      <c r="C24" s="67"/>
      <c r="D24" s="83"/>
      <c r="E24" s="47">
        <f t="shared" si="3"/>
        <v>215.58428452718766</v>
      </c>
      <c r="F24" s="47">
        <f t="shared" si="4"/>
        <v>12935.05707163126</v>
      </c>
      <c r="G24" s="47">
        <f t="shared" si="5"/>
        <v>57.271741807794839</v>
      </c>
      <c r="L24" s="1">
        <v>19</v>
      </c>
      <c r="M24" s="1"/>
      <c r="N24" s="2"/>
      <c r="O24" s="76">
        <f t="shared" si="9"/>
        <v>11609</v>
      </c>
      <c r="P24" s="1"/>
      <c r="Q24" s="47">
        <f t="shared" si="1"/>
        <v>7429.5</v>
      </c>
      <c r="R24" s="63">
        <f t="shared" si="10"/>
        <v>33.217610248521005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2"/>
        <v>2.9999999999999996</v>
      </c>
      <c r="C25" s="67"/>
      <c r="D25" s="83"/>
      <c r="E25" s="47">
        <f t="shared" si="3"/>
        <v>253.4131591025766</v>
      </c>
      <c r="F25" s="47">
        <f t="shared" si="4"/>
        <v>15204.789546154596</v>
      </c>
      <c r="G25" s="47">
        <f t="shared" si="5"/>
        <v>51.968375105473854</v>
      </c>
      <c r="L25" s="1">
        <v>20</v>
      </c>
      <c r="M25" s="1"/>
      <c r="N25" s="2"/>
      <c r="O25" s="76">
        <f t="shared" si="9"/>
        <v>13000</v>
      </c>
      <c r="P25" s="1"/>
      <c r="Q25" s="47">
        <f t="shared" si="1"/>
        <v>8200</v>
      </c>
      <c r="R25" s="63">
        <f t="shared" si="10"/>
        <v>31.700708814339052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2020-01-05T20:48:00Z</dcterms:modified>
</cp:coreProperties>
</file>