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бестоимость" sheetId="1" r:id="rId4"/>
    <sheet state="visible" name="Модальное окно расчет" sheetId="2" r:id="rId5"/>
  </sheets>
  <definedNames/>
  <calcPr/>
</workbook>
</file>

<file path=xl/sharedStrings.xml><?xml version="1.0" encoding="utf-8"?>
<sst xmlns="http://schemas.openxmlformats.org/spreadsheetml/2006/main" count="139" uniqueCount="74">
  <si>
    <t>Таблица Себестоимость</t>
  </si>
  <si>
    <t>№ п/п</t>
  </si>
  <si>
    <t>ID</t>
  </si>
  <si>
    <t>Наименование продукта</t>
  </si>
  <si>
    <t>Шифр</t>
  </si>
  <si>
    <t>Вид расчёта</t>
  </si>
  <si>
    <t xml:space="preserve">Единица измерения
</t>
  </si>
  <si>
    <t>Количество</t>
  </si>
  <si>
    <t>Цена</t>
  </si>
  <si>
    <t>Сумма</t>
  </si>
  <si>
    <t>Проект</t>
  </si>
  <si>
    <t>Дата создания</t>
  </si>
  <si>
    <t>Дата изменения</t>
  </si>
  <si>
    <t>Кран шаровой СПМ-КШ300.80.ФО.ПР.Н.ХЛ1, металл-металл</t>
  </si>
  <si>
    <t>КШ-16</t>
  </si>
  <si>
    <t>Фактический</t>
  </si>
  <si>
    <t>Компл.</t>
  </si>
  <si>
    <t>ЮНГ-113</t>
  </si>
  <si>
    <t>31.06.2024</t>
  </si>
  <si>
    <t>Кран шаровой СПМ-КШ50.100.П.Р.Н.ХЛ1, металл-полимер</t>
  </si>
  <si>
    <t>КШ-35</t>
  </si>
  <si>
    <t>Плановый</t>
  </si>
  <si>
    <t>Шт.</t>
  </si>
  <si>
    <t>Кран шаровой СПМ-КШ80.160.ФО.ПР.Н.УХЛ1, металл-металл</t>
  </si>
  <si>
    <t>КШ-321</t>
  </si>
  <si>
    <t>ТСНГ-005</t>
  </si>
  <si>
    <t>Общая информация</t>
  </si>
  <si>
    <t>Наименование проекта</t>
  </si>
  <si>
    <t>Вид расчета</t>
  </si>
  <si>
    <t>Еденица измерения</t>
  </si>
  <si>
    <t>КМПЗ-4521</t>
  </si>
  <si>
    <t>Материалы</t>
  </si>
  <si>
    <t>Наименование</t>
  </si>
  <si>
    <t>Тип</t>
  </si>
  <si>
    <t>Кран шаровой DN80 PN160 СПМ080.015.160.НР3.П.М-М.DPE.РР.Ш.Г.J</t>
  </si>
  <si>
    <t>Материал</t>
  </si>
  <si>
    <t>Редуктор РЗА-ПлС-2000.1-188-2M3.267NV2</t>
  </si>
  <si>
    <t>Заклепка забивная DIN660 2*3 АЛ.</t>
  </si>
  <si>
    <t>Заглушка пластиковая круглая под DN80 (3") (d74.0-83.0), шляпка D138 мм, Модель CXFR, жёлтая</t>
  </si>
  <si>
    <t>Фланец 80-160-11-1-J-13ХФА-IV ГОСТ 33259-2015 труба 89х6</t>
  </si>
  <si>
    <t>Прокладка 1-1-80-160-09Г2С ГОСТ 34655-2020</t>
  </si>
  <si>
    <t>Гайка М24-6Н.09Г2С.019 ОСТ 26-2041-96</t>
  </si>
  <si>
    <t>Шпилька 1Н-М24-6gx150.20ХН3А.019 ОСТ 26-2040-96</t>
  </si>
  <si>
    <t>Табличка СПМ-КШ.Т.004-05 (АА)</t>
  </si>
  <si>
    <t>Штифт 16-30 DIN 6325</t>
  </si>
  <si>
    <t>Шпилька 1Н-М20-6gх75.20ХН3А ОСТ 26-2040 полнорезьбовая</t>
  </si>
  <si>
    <t>Гайка М20-6Н.09Г2С.019 ОСТ 26-2041-96</t>
  </si>
  <si>
    <t>Наклейка голографическая с защитой от взлома 2*1см</t>
  </si>
  <si>
    <t>Наклейка-пломба контур Термо" 27*100мм</t>
  </si>
  <si>
    <t>Политон-УР (УФ) RAL 3020 п/глян. 3,5 кг</t>
  </si>
  <si>
    <t>Изолэп - мастик (серый) ТУ 20.30.12-065-122887792017</t>
  </si>
  <si>
    <t>Сырье</t>
  </si>
  <si>
    <t>Политон-УР (УФ) RAL 5015 п/глян. ТУ 20.30.12-033-12288779-2018</t>
  </si>
  <si>
    <t>Сольв-УР ТУ 2319-032-12288779-2002</t>
  </si>
  <si>
    <t>Сольв-ЭП ТУ 20.30.22-106-12288779-2018</t>
  </si>
  <si>
    <t>Смазка ТОМФЛОН САГ 230 (10кг) ТУ 0254-016-76643964-05</t>
  </si>
  <si>
    <t>Трудозатраты</t>
  </si>
  <si>
    <t>Название работы</t>
  </si>
  <si>
    <t>Часы работы</t>
  </si>
  <si>
    <t>Стоимость часа</t>
  </si>
  <si>
    <t>Технолог</t>
  </si>
  <si>
    <t>Сборщик</t>
  </si>
  <si>
    <t>Компановщик</t>
  </si>
  <si>
    <t>Накладные расходы</t>
  </si>
  <si>
    <t>Название расхода</t>
  </si>
  <si>
    <t>Тип расхода</t>
  </si>
  <si>
    <t>Стоимость единицы</t>
  </si>
  <si>
    <t>Оснастка</t>
  </si>
  <si>
    <t>Прямой</t>
  </si>
  <si>
    <t>Прямая отработка брака</t>
  </si>
  <si>
    <t>Комунальные расходы</t>
  </si>
  <si>
    <t>Косвенный</t>
  </si>
  <si>
    <t>Амортизация</t>
  </si>
  <si>
    <t>Часов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</si>
</sst>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2" numFmtId="4" xfId="0" applyAlignment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8.25"/>
    <col customWidth="1" min="3" max="3" width="55.5"/>
    <col customWidth="1" min="9" max="9" width="14.88"/>
    <col customWidth="1" min="10" max="10" width="15.25"/>
    <col customWidth="1" min="11" max="12" width="15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3">
        <v>1.0</v>
      </c>
      <c r="B4" s="4">
        <v>212001.0</v>
      </c>
      <c r="C4" s="5" t="s">
        <v>13</v>
      </c>
      <c r="D4" s="3" t="s">
        <v>14</v>
      </c>
      <c r="E4" s="3" t="s">
        <v>15</v>
      </c>
      <c r="F4" s="3" t="s">
        <v>16</v>
      </c>
      <c r="G4" s="3">
        <v>1.0</v>
      </c>
      <c r="H4" s="6">
        <v>1902623.12</v>
      </c>
      <c r="I4" s="7">
        <f t="shared" ref="I4:I6" si="1">H4*G4</f>
        <v>1902623.12</v>
      </c>
      <c r="J4" s="3" t="s">
        <v>17</v>
      </c>
      <c r="K4" s="8">
        <v>45424.0</v>
      </c>
      <c r="L4" s="3" t="s">
        <v>18</v>
      </c>
    </row>
    <row r="5">
      <c r="A5" s="3">
        <v>2.0</v>
      </c>
      <c r="B5" s="4">
        <v>212002.0</v>
      </c>
      <c r="C5" s="5" t="s">
        <v>19</v>
      </c>
      <c r="D5" s="3" t="s">
        <v>20</v>
      </c>
      <c r="E5" s="3" t="s">
        <v>21</v>
      </c>
      <c r="F5" s="3" t="s">
        <v>22</v>
      </c>
      <c r="G5" s="3">
        <v>2.0</v>
      </c>
      <c r="H5" s="6">
        <v>108247.01</v>
      </c>
      <c r="I5" s="7">
        <f t="shared" si="1"/>
        <v>216494.02</v>
      </c>
      <c r="J5" s="3" t="s">
        <v>17</v>
      </c>
      <c r="K5" s="8">
        <v>45323.0</v>
      </c>
      <c r="L5" s="9"/>
    </row>
    <row r="6">
      <c r="A6" s="3">
        <v>3.0</v>
      </c>
      <c r="B6" s="4">
        <v>212003.0</v>
      </c>
      <c r="C6" s="5" t="s">
        <v>23</v>
      </c>
      <c r="D6" s="3" t="s">
        <v>24</v>
      </c>
      <c r="E6" s="3" t="s">
        <v>15</v>
      </c>
      <c r="F6" s="3" t="s">
        <v>16</v>
      </c>
      <c r="G6" s="3">
        <v>1.0</v>
      </c>
      <c r="H6" s="6">
        <v>273434.9</v>
      </c>
      <c r="I6" s="7">
        <f t="shared" si="1"/>
        <v>273434.9</v>
      </c>
      <c r="J6" s="3" t="s">
        <v>25</v>
      </c>
      <c r="K6" s="8">
        <v>45814.0</v>
      </c>
    </row>
    <row r="7">
      <c r="A7" s="3"/>
      <c r="B7" s="10"/>
      <c r="C7" s="11"/>
    </row>
    <row r="8">
      <c r="A8" s="3"/>
      <c r="B8" s="11"/>
      <c r="C8" s="11"/>
    </row>
    <row r="9">
      <c r="A9" s="3"/>
      <c r="B9" s="11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0.13"/>
    <col customWidth="1" min="3" max="3" width="56.5"/>
    <col customWidth="1" min="4" max="4" width="14.88"/>
    <col customWidth="1" min="5" max="5" width="14.13"/>
    <col customWidth="1" min="6" max="6" width="10.5"/>
    <col customWidth="1" min="7" max="7" width="11.63"/>
  </cols>
  <sheetData>
    <row r="1">
      <c r="A1" s="1" t="s">
        <v>26</v>
      </c>
    </row>
    <row r="3">
      <c r="A3" s="2"/>
      <c r="B3" s="2"/>
      <c r="C3" s="2" t="s">
        <v>3</v>
      </c>
      <c r="D3" s="2" t="s">
        <v>27</v>
      </c>
      <c r="E3" s="2" t="s">
        <v>28</v>
      </c>
      <c r="F3" s="2" t="s">
        <v>29</v>
      </c>
      <c r="G3" s="2" t="s">
        <v>7</v>
      </c>
    </row>
    <row r="4">
      <c r="B4" s="5"/>
      <c r="C4" s="5" t="s">
        <v>13</v>
      </c>
      <c r="D4" s="12" t="s">
        <v>30</v>
      </c>
      <c r="E4" s="12" t="s">
        <v>15</v>
      </c>
      <c r="F4" s="12" t="s">
        <v>16</v>
      </c>
      <c r="G4" s="12">
        <v>1.0</v>
      </c>
    </row>
    <row r="6">
      <c r="A6" s="1" t="s">
        <v>31</v>
      </c>
    </row>
    <row r="8">
      <c r="A8" s="2" t="s">
        <v>1</v>
      </c>
      <c r="B8" s="12" t="s">
        <v>2</v>
      </c>
      <c r="C8" s="12" t="s">
        <v>32</v>
      </c>
      <c r="D8" s="2" t="s">
        <v>33</v>
      </c>
      <c r="E8" s="2" t="s">
        <v>29</v>
      </c>
      <c r="F8" s="12" t="s">
        <v>7</v>
      </c>
      <c r="G8" s="12" t="s">
        <v>8</v>
      </c>
      <c r="H8" s="12" t="s">
        <v>9</v>
      </c>
    </row>
    <row r="9">
      <c r="A9" s="3">
        <v>1.0</v>
      </c>
      <c r="B9" s="4">
        <v>301001.0</v>
      </c>
      <c r="C9" s="5" t="s">
        <v>34</v>
      </c>
      <c r="D9" s="12" t="s">
        <v>35</v>
      </c>
      <c r="E9" s="12" t="s">
        <v>22</v>
      </c>
      <c r="F9" s="12">
        <v>1.0</v>
      </c>
      <c r="G9" s="13">
        <v>122123.0</v>
      </c>
      <c r="H9" s="14">
        <f t="shared" ref="H9:H28" si="1">G9*F9</f>
        <v>122123</v>
      </c>
    </row>
    <row r="10">
      <c r="A10" s="3">
        <v>2.0</v>
      </c>
      <c r="B10" s="4">
        <v>301002.0</v>
      </c>
      <c r="C10" s="5" t="s">
        <v>36</v>
      </c>
      <c r="D10" s="12" t="s">
        <v>35</v>
      </c>
      <c r="E10" s="12" t="s">
        <v>22</v>
      </c>
      <c r="F10" s="12">
        <v>1.0</v>
      </c>
      <c r="G10" s="13">
        <v>33941.47</v>
      </c>
      <c r="H10" s="14">
        <f t="shared" si="1"/>
        <v>33941.47</v>
      </c>
    </row>
    <row r="11">
      <c r="A11" s="3">
        <v>3.0</v>
      </c>
      <c r="B11" s="4">
        <v>301003.0</v>
      </c>
      <c r="C11" s="5" t="s">
        <v>37</v>
      </c>
      <c r="D11" s="12" t="s">
        <v>35</v>
      </c>
      <c r="E11" s="12" t="s">
        <v>22</v>
      </c>
      <c r="F11" s="12">
        <v>2.0</v>
      </c>
      <c r="G11" s="13">
        <v>1.62</v>
      </c>
      <c r="H11" s="14">
        <f t="shared" si="1"/>
        <v>3.24</v>
      </c>
    </row>
    <row r="12">
      <c r="A12" s="3">
        <v>4.0</v>
      </c>
      <c r="B12" s="4">
        <v>301004.0</v>
      </c>
      <c r="C12" s="5" t="s">
        <v>38</v>
      </c>
      <c r="D12" s="12" t="s">
        <v>35</v>
      </c>
      <c r="E12" s="12" t="s">
        <v>22</v>
      </c>
      <c r="F12" s="12">
        <v>2.0</v>
      </c>
      <c r="G12" s="13">
        <v>78.43</v>
      </c>
      <c r="H12" s="14">
        <f t="shared" si="1"/>
        <v>156.86</v>
      </c>
    </row>
    <row r="13">
      <c r="A13" s="3">
        <v>5.0</v>
      </c>
      <c r="B13" s="4">
        <v>301005.0</v>
      </c>
      <c r="C13" s="5" t="s">
        <v>39</v>
      </c>
      <c r="D13" s="12" t="s">
        <v>35</v>
      </c>
      <c r="E13" s="12" t="s">
        <v>22</v>
      </c>
      <c r="F13" s="12">
        <v>2.0</v>
      </c>
      <c r="G13" s="13">
        <v>8664.89</v>
      </c>
      <c r="H13" s="14">
        <f t="shared" si="1"/>
        <v>17329.78</v>
      </c>
    </row>
    <row r="14">
      <c r="A14" s="3">
        <v>6.0</v>
      </c>
      <c r="B14" s="4">
        <v>301006.0</v>
      </c>
      <c r="C14" s="5" t="s">
        <v>40</v>
      </c>
      <c r="D14" s="12" t="s">
        <v>35</v>
      </c>
      <c r="E14" s="12" t="s">
        <v>22</v>
      </c>
      <c r="F14" s="12">
        <v>2.0</v>
      </c>
      <c r="G14" s="13">
        <v>1182.5</v>
      </c>
      <c r="H14" s="14">
        <f t="shared" si="1"/>
        <v>2365</v>
      </c>
    </row>
    <row r="15">
      <c r="A15" s="3">
        <v>7.0</v>
      </c>
      <c r="B15" s="4">
        <v>301007.0</v>
      </c>
      <c r="C15" s="5" t="s">
        <v>41</v>
      </c>
      <c r="D15" s="12" t="s">
        <v>35</v>
      </c>
      <c r="E15" s="12" t="s">
        <v>22</v>
      </c>
      <c r="F15" s="12">
        <v>32.0</v>
      </c>
      <c r="G15" s="13">
        <v>90.25</v>
      </c>
      <c r="H15" s="14">
        <f t="shared" si="1"/>
        <v>2888</v>
      </c>
    </row>
    <row r="16">
      <c r="A16" s="3">
        <v>8.0</v>
      </c>
      <c r="B16" s="4">
        <v>301008.0</v>
      </c>
      <c r="C16" s="5" t="s">
        <v>42</v>
      </c>
      <c r="D16" s="12" t="s">
        <v>35</v>
      </c>
      <c r="E16" s="12" t="s">
        <v>22</v>
      </c>
      <c r="F16" s="12">
        <v>16.0</v>
      </c>
      <c r="G16" s="13">
        <v>240.9</v>
      </c>
      <c r="H16" s="14">
        <f t="shared" si="1"/>
        <v>3854.4</v>
      </c>
    </row>
    <row r="17">
      <c r="A17" s="3">
        <v>9.0</v>
      </c>
      <c r="B17" s="4">
        <v>301009.0</v>
      </c>
      <c r="C17" s="5" t="s">
        <v>43</v>
      </c>
      <c r="D17" s="12" t="s">
        <v>35</v>
      </c>
      <c r="E17" s="12" t="s">
        <v>22</v>
      </c>
      <c r="F17" s="12">
        <v>1.0</v>
      </c>
      <c r="G17" s="13">
        <v>191.98</v>
      </c>
      <c r="H17" s="14">
        <f t="shared" si="1"/>
        <v>191.98</v>
      </c>
    </row>
    <row r="18">
      <c r="A18" s="3">
        <v>10.0</v>
      </c>
      <c r="B18" s="4">
        <v>301010.0</v>
      </c>
      <c r="C18" s="5" t="s">
        <v>44</v>
      </c>
      <c r="D18" s="12" t="s">
        <v>35</v>
      </c>
      <c r="E18" s="12" t="s">
        <v>22</v>
      </c>
      <c r="F18" s="12">
        <v>4.0</v>
      </c>
      <c r="G18" s="13">
        <v>395.88</v>
      </c>
      <c r="H18" s="14">
        <f t="shared" si="1"/>
        <v>1583.52</v>
      </c>
    </row>
    <row r="19">
      <c r="A19" s="3">
        <v>11.0</v>
      </c>
      <c r="B19" s="4">
        <v>301011.0</v>
      </c>
      <c r="C19" s="5" t="s">
        <v>45</v>
      </c>
      <c r="D19" s="12" t="s">
        <v>35</v>
      </c>
      <c r="E19" s="12" t="s">
        <v>22</v>
      </c>
      <c r="F19" s="12">
        <v>4.0</v>
      </c>
      <c r="G19" s="13">
        <v>54.98</v>
      </c>
      <c r="H19" s="14">
        <f t="shared" si="1"/>
        <v>219.92</v>
      </c>
    </row>
    <row r="20">
      <c r="A20" s="3">
        <v>12.0</v>
      </c>
      <c r="B20" s="4">
        <v>301012.0</v>
      </c>
      <c r="C20" s="5" t="s">
        <v>46</v>
      </c>
      <c r="D20" s="12" t="s">
        <v>35</v>
      </c>
      <c r="E20" s="12" t="s">
        <v>22</v>
      </c>
      <c r="F20" s="12">
        <v>4.0</v>
      </c>
      <c r="G20" s="13">
        <v>72.11</v>
      </c>
      <c r="H20" s="14">
        <f t="shared" si="1"/>
        <v>288.44</v>
      </c>
    </row>
    <row r="21">
      <c r="A21" s="3">
        <v>13.0</v>
      </c>
      <c r="B21" s="4">
        <v>301013.0</v>
      </c>
      <c r="C21" s="5" t="s">
        <v>47</v>
      </c>
      <c r="D21" s="12" t="s">
        <v>35</v>
      </c>
      <c r="E21" s="12" t="s">
        <v>22</v>
      </c>
      <c r="F21" s="12">
        <v>1.0</v>
      </c>
      <c r="G21" s="13">
        <v>1.45</v>
      </c>
      <c r="H21" s="14">
        <f t="shared" si="1"/>
        <v>1.45</v>
      </c>
    </row>
    <row r="22">
      <c r="A22" s="3">
        <v>14.0</v>
      </c>
      <c r="B22" s="4">
        <v>301014.0</v>
      </c>
      <c r="C22" s="5" t="s">
        <v>48</v>
      </c>
      <c r="D22" s="12" t="s">
        <v>35</v>
      </c>
      <c r="E22" s="12" t="s">
        <v>22</v>
      </c>
      <c r="F22" s="12">
        <v>1.0</v>
      </c>
      <c r="G22" s="13">
        <v>5.69</v>
      </c>
      <c r="H22" s="14">
        <f t="shared" si="1"/>
        <v>5.69</v>
      </c>
    </row>
    <row r="23">
      <c r="A23" s="3">
        <v>15.0</v>
      </c>
      <c r="B23" s="4">
        <v>301015.0</v>
      </c>
      <c r="C23" s="5" t="s">
        <v>49</v>
      </c>
      <c r="D23" s="12" t="s">
        <v>35</v>
      </c>
      <c r="E23" s="12" t="s">
        <v>22</v>
      </c>
      <c r="F23" s="12">
        <v>0.4</v>
      </c>
      <c r="G23" s="13">
        <v>952.03</v>
      </c>
      <c r="H23" s="14">
        <f t="shared" si="1"/>
        <v>380.812</v>
      </c>
    </row>
    <row r="24">
      <c r="A24" s="3">
        <v>16.0</v>
      </c>
      <c r="B24" s="4">
        <v>301016.0</v>
      </c>
      <c r="C24" s="5" t="s">
        <v>50</v>
      </c>
      <c r="D24" s="12" t="s">
        <v>51</v>
      </c>
      <c r="E24" s="12" t="s">
        <v>22</v>
      </c>
      <c r="F24" s="12">
        <v>0.8</v>
      </c>
      <c r="G24" s="13">
        <v>553.93</v>
      </c>
      <c r="H24" s="14">
        <f t="shared" si="1"/>
        <v>443.144</v>
      </c>
    </row>
    <row r="25">
      <c r="A25" s="3">
        <v>17.0</v>
      </c>
      <c r="B25" s="4">
        <v>301017.0</v>
      </c>
      <c r="C25" s="5" t="s">
        <v>52</v>
      </c>
      <c r="D25" s="12" t="s">
        <v>51</v>
      </c>
      <c r="E25" s="12" t="s">
        <v>22</v>
      </c>
      <c r="F25" s="12">
        <v>0.5</v>
      </c>
      <c r="G25" s="13">
        <v>816.14</v>
      </c>
      <c r="H25" s="14">
        <f t="shared" si="1"/>
        <v>408.07</v>
      </c>
    </row>
    <row r="26">
      <c r="A26" s="3">
        <v>18.0</v>
      </c>
      <c r="B26" s="4">
        <v>301018.0</v>
      </c>
      <c r="C26" s="5" t="s">
        <v>53</v>
      </c>
      <c r="D26" s="12" t="s">
        <v>51</v>
      </c>
      <c r="E26" s="12" t="s">
        <v>22</v>
      </c>
      <c r="F26" s="12">
        <v>1.0</v>
      </c>
      <c r="G26" s="13">
        <v>298.23</v>
      </c>
      <c r="H26" s="14">
        <f t="shared" si="1"/>
        <v>298.23</v>
      </c>
    </row>
    <row r="27">
      <c r="A27" s="3">
        <v>19.0</v>
      </c>
      <c r="B27" s="4">
        <v>301019.0</v>
      </c>
      <c r="C27" s="5" t="s">
        <v>54</v>
      </c>
      <c r="D27" s="12" t="s">
        <v>51</v>
      </c>
      <c r="E27" s="12" t="s">
        <v>22</v>
      </c>
      <c r="F27" s="12">
        <v>1.0</v>
      </c>
      <c r="G27" s="13">
        <v>333.84</v>
      </c>
      <c r="H27" s="14">
        <f t="shared" si="1"/>
        <v>333.84</v>
      </c>
    </row>
    <row r="28">
      <c r="A28" s="3">
        <v>20.0</v>
      </c>
      <c r="B28" s="4">
        <v>301020.0</v>
      </c>
      <c r="C28" s="5" t="s">
        <v>55</v>
      </c>
      <c r="D28" s="12" t="s">
        <v>51</v>
      </c>
      <c r="E28" s="12" t="s">
        <v>22</v>
      </c>
      <c r="F28" s="12">
        <v>0.005</v>
      </c>
      <c r="G28" s="13">
        <v>19402.0</v>
      </c>
      <c r="H28" s="14">
        <f t="shared" si="1"/>
        <v>97.01</v>
      </c>
    </row>
    <row r="29">
      <c r="B29" s="5"/>
      <c r="C29" s="5"/>
    </row>
    <row r="30">
      <c r="A30" s="1" t="s">
        <v>56</v>
      </c>
    </row>
    <row r="32">
      <c r="A32" s="2" t="s">
        <v>1</v>
      </c>
      <c r="B32" s="12" t="s">
        <v>2</v>
      </c>
      <c r="C32" s="12" t="s">
        <v>57</v>
      </c>
      <c r="D32" s="12" t="s">
        <v>58</v>
      </c>
      <c r="E32" s="12" t="s">
        <v>59</v>
      </c>
      <c r="F32" s="12" t="s">
        <v>9</v>
      </c>
      <c r="G32" s="12"/>
    </row>
    <row r="33">
      <c r="A33" s="12">
        <v>1.0</v>
      </c>
      <c r="B33" s="3">
        <v>403101.0</v>
      </c>
      <c r="C33" s="15" t="s">
        <v>60</v>
      </c>
      <c r="D33" s="12">
        <v>45.0</v>
      </c>
      <c r="E33" s="12">
        <v>450.0</v>
      </c>
      <c r="F33" s="14">
        <f t="shared" ref="F33:F35" si="2">E33*D33</f>
        <v>20250</v>
      </c>
    </row>
    <row r="34">
      <c r="A34" s="12">
        <v>2.0</v>
      </c>
      <c r="B34" s="3">
        <v>403102.0</v>
      </c>
      <c r="C34" s="15" t="s">
        <v>61</v>
      </c>
      <c r="D34" s="12">
        <v>4.0</v>
      </c>
      <c r="E34" s="12">
        <v>316.0</v>
      </c>
      <c r="F34" s="14">
        <f t="shared" si="2"/>
        <v>1264</v>
      </c>
    </row>
    <row r="35">
      <c r="A35" s="12">
        <v>3.0</v>
      </c>
      <c r="B35" s="3">
        <v>403103.0</v>
      </c>
      <c r="C35" s="15" t="s">
        <v>62</v>
      </c>
      <c r="D35" s="12">
        <v>4.0</v>
      </c>
      <c r="E35" s="12">
        <v>316.0</v>
      </c>
      <c r="F35" s="14">
        <f t="shared" si="2"/>
        <v>1264</v>
      </c>
    </row>
    <row r="36">
      <c r="B36" s="9"/>
    </row>
    <row r="37">
      <c r="A37" s="1" t="s">
        <v>63</v>
      </c>
      <c r="B37" s="9"/>
    </row>
    <row r="38">
      <c r="B38" s="9"/>
    </row>
    <row r="39">
      <c r="A39" s="2" t="s">
        <v>1</v>
      </c>
      <c r="B39" s="12" t="s">
        <v>2</v>
      </c>
      <c r="C39" s="12" t="s">
        <v>64</v>
      </c>
      <c r="D39" s="12" t="s">
        <v>65</v>
      </c>
      <c r="E39" s="2" t="s">
        <v>29</v>
      </c>
      <c r="F39" s="12" t="s">
        <v>7</v>
      </c>
      <c r="G39" s="2" t="s">
        <v>66</v>
      </c>
      <c r="H39" s="12" t="s">
        <v>9</v>
      </c>
    </row>
    <row r="40">
      <c r="A40" s="12">
        <v>1.0</v>
      </c>
      <c r="B40" s="3">
        <v>509001.0</v>
      </c>
      <c r="C40" s="15" t="s">
        <v>67</v>
      </c>
      <c r="D40" s="3" t="s">
        <v>68</v>
      </c>
      <c r="E40" s="3" t="s">
        <v>22</v>
      </c>
      <c r="F40" s="3">
        <v>2.0</v>
      </c>
      <c r="G40" s="13">
        <v>15000.0</v>
      </c>
      <c r="H40" s="13">
        <f t="shared" ref="H40:H43" si="3">G40*F40</f>
        <v>30000</v>
      </c>
    </row>
    <row r="41">
      <c r="A41" s="12">
        <v>2.0</v>
      </c>
      <c r="B41" s="3">
        <v>509002.0</v>
      </c>
      <c r="C41" s="15" t="s">
        <v>69</v>
      </c>
      <c r="D41" s="3" t="s">
        <v>68</v>
      </c>
      <c r="E41" s="3" t="s">
        <v>22</v>
      </c>
      <c r="F41" s="3">
        <v>1.0</v>
      </c>
      <c r="G41" s="13">
        <v>32000.0</v>
      </c>
      <c r="H41" s="13">
        <f t="shared" si="3"/>
        <v>32000</v>
      </c>
    </row>
    <row r="42">
      <c r="A42" s="12">
        <v>3.0</v>
      </c>
      <c r="B42" s="3">
        <v>509003.0</v>
      </c>
      <c r="C42" s="15" t="s">
        <v>70</v>
      </c>
      <c r="D42" s="3" t="s">
        <v>71</v>
      </c>
      <c r="E42" s="3" t="s">
        <v>22</v>
      </c>
      <c r="F42" s="3">
        <v>0.15</v>
      </c>
      <c r="G42" s="13">
        <v>1000.0</v>
      </c>
      <c r="H42" s="13">
        <f t="shared" si="3"/>
        <v>150</v>
      </c>
    </row>
    <row r="43">
      <c r="A43" s="12">
        <v>4.0</v>
      </c>
      <c r="B43" s="3">
        <v>509004.0</v>
      </c>
      <c r="C43" s="15" t="s">
        <v>72</v>
      </c>
      <c r="D43" s="3" t="s">
        <v>71</v>
      </c>
      <c r="E43" s="3" t="s">
        <v>73</v>
      </c>
      <c r="F43" s="3">
        <v>45.0</v>
      </c>
      <c r="G43" s="13">
        <v>150.0</v>
      </c>
      <c r="H43" s="13">
        <f t="shared" si="3"/>
        <v>6750</v>
      </c>
    </row>
  </sheetData>
  <drawing r:id="rId1"/>
</worksheet>
</file>