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hebam\Desktop\Data Project\"/>
    </mc:Choice>
  </mc:AlternateContent>
  <xr:revisionPtr revIDLastSave="0" documentId="13_ncr:1_{323EB908-4156-4DD0-9C88-4C9712A4DFEA}" xr6:coauthVersionLast="47" xr6:coauthVersionMax="47" xr10:uidLastSave="{00000000-0000-0000-0000-000000000000}"/>
  <bookViews>
    <workbookView xWindow="-110" yWindow="-110" windowWidth="19420" windowHeight="10300" tabRatio="875" activeTab="1" xr2:uid="{00000000-000D-0000-FFFF-FFFF00000000}"/>
  </bookViews>
  <sheets>
    <sheet name="נתונים" sheetId="1" r:id="rId1"/>
    <sheet name="דוח הנהלה" sheetId="15" r:id="rId2"/>
    <sheet name="גוגל אורגני" sheetId="11" r:id="rId3"/>
    <sheet name="גוגל ממומן" sheetId="12" r:id="rId4"/>
    <sheet name="פייסבוק ממומן" sheetId="13" r:id="rId5"/>
    <sheet name="direct" sheetId="14" r:id="rId6"/>
  </sheets>
  <calcPr calcId="191029"/>
  <pivotCaches>
    <pivotCache cacheId="35" r:id="rId7"/>
    <pivotCache cacheId="37" r:id="rId8"/>
    <pivotCache cacheId="39" r:id="rId9"/>
    <pivotCache cacheId="4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1" l="1"/>
  <c r="E11" i="1"/>
  <c r="E12" i="1"/>
  <c r="E13" i="1"/>
  <c r="E14" i="1"/>
  <c r="E15" i="1"/>
  <c r="E16" i="1"/>
  <c r="E17" i="1"/>
  <c r="E18" i="1"/>
  <c r="E19" i="1"/>
  <c r="E20" i="1"/>
  <c r="E9" i="1"/>
</calcChain>
</file>

<file path=xl/sharedStrings.xml><?xml version="1.0" encoding="utf-8"?>
<sst xmlns="http://schemas.openxmlformats.org/spreadsheetml/2006/main" count="137" uniqueCount="40">
  <si>
    <t>1. את הדוח בבקשה הכן בלשונית הבאה, לשונית "דוח הנהלה"</t>
  </si>
  <si>
    <t xml:space="preserve">2. מאחר וסמנכ"לית השיווק רוצה להציג את הדוח למנכ"לית ולהנהלה הבכירה, עליך להציג את הנקודות העיקריות בעיניך בצורה מתומצתת וויזואלית כמה שניתן </t>
  </si>
  <si>
    <t>3. הדגש את התובנות העיקריות שבהן צריכה הסמנכ"לית להתמקד</t>
  </si>
  <si>
    <t>Bounce Rate</t>
  </si>
  <si>
    <t>Transactions</t>
  </si>
  <si>
    <t>Revenue</t>
  </si>
  <si>
    <t>גוגל ממומן</t>
  </si>
  <si>
    <t>direct</t>
  </si>
  <si>
    <t>Sessions (ביקורים)</t>
  </si>
  <si>
    <t>Conversion Rate</t>
  </si>
  <si>
    <t>סה"כ - כל מקורות התנועה</t>
  </si>
  <si>
    <t>גוגל אורגני</t>
  </si>
  <si>
    <t>פייסבוק ממומן</t>
  </si>
  <si>
    <t>לפניך טבלאות המרכזות בתוכן את נתוני מקורות התנועה (גוגל אורגני, גוגל ממומן וכו') לאתר הלקוח "Fly Away", לקוח שמתעסק עם טיסות low-cost לחו"ל, לשנת 2019</t>
  </si>
  <si>
    <t>בתור האנליסט שלה, סמנכ"לית השיווק של החברה ביקשה לקבל ממך דוח שמרכז את התוצאות העיקריות והחשובות בעיניך, וכן את התובנות השיווקיות וההמלצות לשנת 2020</t>
  </si>
  <si>
    <t>Grand Total</t>
  </si>
  <si>
    <t>Row Labels</t>
  </si>
  <si>
    <t>Sum of Sessions (ביקורים)</t>
  </si>
  <si>
    <t>Jan</t>
  </si>
  <si>
    <t>Feb</t>
  </si>
  <si>
    <t>Mar</t>
  </si>
  <si>
    <t>Apr</t>
  </si>
  <si>
    <t>May</t>
  </si>
  <si>
    <t>Jun</t>
  </si>
  <si>
    <t>Jul</t>
  </si>
  <si>
    <t>Aug</t>
  </si>
  <si>
    <t>Sep</t>
  </si>
  <si>
    <t>Oct</t>
  </si>
  <si>
    <t>Nov</t>
  </si>
  <si>
    <t>Dec</t>
  </si>
  <si>
    <t>Direct</t>
  </si>
  <si>
    <t>source</t>
  </si>
  <si>
    <t>sum of revenue</t>
  </si>
  <si>
    <t>Average of Bounce Rate</t>
  </si>
  <si>
    <t>Average of Conversion Rate</t>
  </si>
  <si>
    <t>month</t>
  </si>
  <si>
    <t>Average of Revenue per Transaction</t>
  </si>
  <si>
    <t>Average of Field1</t>
  </si>
  <si>
    <t>Average of  Revenue Per Transactions</t>
  </si>
  <si>
    <t>Revenue per Transaction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</si>
</sst>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quot;₪&quot;\ * #,##0.00_ ;_ &quot;₪&quot;\ * \-#,##0.00_ ;_ &quot;₪&quot;\ * &quot;-&quot;??_ ;_ @_ "/>
    <numFmt numFmtId="165" formatCode="0.0%"/>
    <numFmt numFmtId="166" formatCode="&quot;₪&quot;#,##0"/>
    <numFmt numFmtId="167" formatCode="&quot;₪&quot;#,##0.00"/>
  </numFmts>
  <fonts count="6" x14ac:knownFonts="1">
    <font>
      <sz val="11"/>
      <color theme="1"/>
      <name val="Calibri"/>
      <family val="2"/>
      <charset val="177"/>
      <scheme val="minor"/>
    </font>
    <font>
      <sz val="11"/>
      <color theme="1"/>
      <name val="Calibri"/>
      <family val="2"/>
      <scheme val="minor"/>
    </font>
    <font>
      <sz val="11"/>
      <color theme="1"/>
      <name val="Calibri"/>
      <family val="2"/>
      <charset val="177"/>
      <scheme val="minor"/>
    </font>
    <font>
      <b/>
      <sz val="12"/>
      <color theme="1"/>
      <name val="Calibri"/>
      <family val="2"/>
      <scheme val="minor"/>
    </font>
    <font>
      <b/>
      <u/>
      <sz val="14"/>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8"/>
        <bgColor indexed="64"/>
      </patternFill>
    </fill>
  </fills>
  <borders count="14">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theme="4" tint="0.39997558519241921"/>
      </bottom>
      <diagonal/>
    </border>
    <border>
      <left style="thin">
        <color theme="8"/>
      </left>
      <right/>
      <top style="thin">
        <color theme="8"/>
      </top>
      <bottom style="thin">
        <color theme="4" tint="0.39997558519241921"/>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52">
    <xf numFmtId="0" fontId="0" fillId="0" borderId="0" xfId="0"/>
    <xf numFmtId="0" fontId="0" fillId="0" borderId="1" xfId="0" applyBorder="1"/>
    <xf numFmtId="0" fontId="4" fillId="0" borderId="0" xfId="0" applyFont="1" applyAlignment="1">
      <alignment horizontal="right" readingOrder="2"/>
    </xf>
    <xf numFmtId="0" fontId="3" fillId="0" borderId="0" xfId="0" applyFont="1" applyAlignment="1">
      <alignment horizontal="right" readingOrder="2"/>
    </xf>
    <xf numFmtId="17" fontId="0" fillId="0" borderId="1" xfId="0" applyNumberFormat="1" applyBorder="1"/>
    <xf numFmtId="0" fontId="0" fillId="0" borderId="0" xfId="0" applyAlignment="1">
      <alignment horizontal="center" vertical="center"/>
    </xf>
    <xf numFmtId="164" fontId="0" fillId="0" borderId="0" xfId="1" applyFont="1" applyAlignment="1">
      <alignment horizontal="center" vertical="center"/>
    </xf>
    <xf numFmtId="165" fontId="0" fillId="0" borderId="0" xfId="2" applyNumberFormat="1" applyFont="1" applyAlignment="1">
      <alignment horizontal="center" vertical="center"/>
    </xf>
    <xf numFmtId="0" fontId="0" fillId="0" borderId="0" xfId="1" applyNumberFormat="1" applyFont="1" applyAlignment="1">
      <alignment horizontal="center" vertical="center"/>
    </xf>
    <xf numFmtId="10" fontId="0" fillId="0" borderId="0" xfId="1" applyNumberFormat="1" applyFont="1" applyAlignment="1">
      <alignment horizontal="center" vertical="center"/>
    </xf>
    <xf numFmtId="0" fontId="0" fillId="0" borderId="2" xfId="0" applyBorder="1" applyAlignment="1">
      <alignment horizontal="center" vertical="center"/>
    </xf>
    <xf numFmtId="3" fontId="0" fillId="0" borderId="0" xfId="0" applyNumberFormat="1" applyAlignment="1">
      <alignment horizontal="center" vertical="center"/>
    </xf>
    <xf numFmtId="10" fontId="0" fillId="0" borderId="0" xfId="0" applyNumberFormat="1" applyAlignment="1">
      <alignment horizontal="center" vertical="center"/>
    </xf>
    <xf numFmtId="166" fontId="0" fillId="0" borderId="2" xfId="0" applyNumberFormat="1" applyBorder="1" applyAlignment="1">
      <alignment horizontal="center" vertical="center"/>
    </xf>
    <xf numFmtId="17" fontId="0" fillId="0" borderId="3" xfId="0" applyNumberFormat="1" applyBorder="1"/>
    <xf numFmtId="3" fontId="0" fillId="0" borderId="4" xfId="0" applyNumberFormat="1" applyBorder="1" applyAlignment="1">
      <alignment horizontal="center" vertical="center"/>
    </xf>
    <xf numFmtId="10" fontId="0" fillId="0" borderId="4" xfId="0" applyNumberFormat="1" applyBorder="1" applyAlignment="1">
      <alignment horizontal="center" vertical="center"/>
    </xf>
    <xf numFmtId="0" fontId="0" fillId="0" borderId="4" xfId="0" applyBorder="1" applyAlignment="1">
      <alignment horizontal="center" vertical="center"/>
    </xf>
    <xf numFmtId="166" fontId="0" fillId="0" borderId="5" xfId="0" applyNumberFormat="1" applyBorder="1" applyAlignment="1">
      <alignment horizontal="center" vertical="center"/>
    </xf>
    <xf numFmtId="3" fontId="3" fillId="0" borderId="0" xfId="0" applyNumberFormat="1" applyFont="1" applyAlignment="1">
      <alignment horizontal="right" readingOrder="2"/>
    </xf>
    <xf numFmtId="4" fontId="3" fillId="0" borderId="0" xfId="0" applyNumberFormat="1" applyFont="1" applyAlignment="1">
      <alignment horizontal="right" readingOrder="2"/>
    </xf>
    <xf numFmtId="0" fontId="0" fillId="0" borderId="9" xfId="0" applyBorder="1"/>
    <xf numFmtId="0" fontId="0" fillId="0" borderId="10" xfId="0" applyBorder="1" applyAlignment="1">
      <alignment horizontal="center" vertical="center"/>
    </xf>
    <xf numFmtId="0" fontId="0" fillId="0" borderId="11" xfId="0" applyBorder="1" applyAlignment="1">
      <alignment horizontal="center" vertical="center"/>
    </xf>
    <xf numFmtId="10" fontId="0" fillId="0" borderId="0" xfId="2" applyNumberFormat="1" applyFont="1"/>
    <xf numFmtId="10" fontId="3" fillId="0" borderId="0" xfId="0" applyNumberFormat="1" applyFont="1" applyAlignment="1">
      <alignment horizontal="right" readingOrder="2"/>
    </xf>
    <xf numFmtId="10" fontId="3" fillId="0" borderId="0" xfId="2" applyNumberFormat="1" applyFont="1" applyAlignment="1">
      <alignment horizontal="right" readingOrder="2"/>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pivotButton="1"/>
    <xf numFmtId="17" fontId="0" fillId="0" borderId="0" xfId="0" applyNumberFormat="1" applyAlignment="1">
      <alignment horizontal="left"/>
    </xf>
    <xf numFmtId="0" fontId="0" fillId="0" borderId="0" xfId="0" applyAlignment="1">
      <alignment horizontal="left"/>
    </xf>
    <xf numFmtId="0" fontId="0" fillId="0" borderId="0" xfId="0" applyAlignment="1">
      <alignment horizontal="center"/>
    </xf>
    <xf numFmtId="0" fontId="0" fillId="0" borderId="0" xfId="0" applyAlignment="1">
      <alignment horizontal="center" wrapText="1"/>
    </xf>
    <xf numFmtId="0" fontId="0" fillId="0" borderId="0" xfId="0" applyNumberFormat="1" applyAlignment="1">
      <alignment horizontal="center"/>
    </xf>
    <xf numFmtId="0" fontId="1" fillId="0" borderId="12" xfId="0" applyFont="1" applyBorder="1" applyAlignment="1">
      <alignment horizontal="center"/>
    </xf>
    <xf numFmtId="0" fontId="1" fillId="0" borderId="12" xfId="0" applyNumberFormat="1" applyFont="1" applyBorder="1" applyAlignment="1">
      <alignment horizontal="center"/>
    </xf>
    <xf numFmtId="0" fontId="1" fillId="0" borderId="0" xfId="0" applyFont="1" applyBorder="1" applyAlignment="1">
      <alignment horizontal="center"/>
    </xf>
    <xf numFmtId="0" fontId="1" fillId="0" borderId="0" xfId="0" applyNumberFormat="1" applyFont="1" applyBorder="1" applyAlignment="1">
      <alignment horizontal="center"/>
    </xf>
    <xf numFmtId="0" fontId="0" fillId="2" borderId="0" xfId="0" applyFill="1" applyAlignment="1">
      <alignment horizontal="center"/>
    </xf>
    <xf numFmtId="0" fontId="5" fillId="2" borderId="0" xfId="0" applyFont="1" applyFill="1" applyAlignment="1">
      <alignment horizontal="center"/>
    </xf>
    <xf numFmtId="166" fontId="0" fillId="0" borderId="0" xfId="0" applyNumberFormat="1"/>
    <xf numFmtId="167" fontId="0" fillId="0" borderId="0" xfId="0" applyNumberFormat="1"/>
    <xf numFmtId="0" fontId="1" fillId="0" borderId="13" xfId="0" applyFont="1" applyBorder="1" applyAlignment="1">
      <alignment horizontal="center"/>
    </xf>
    <xf numFmtId="166" fontId="1" fillId="0" borderId="12" xfId="0" applyNumberFormat="1" applyFont="1" applyBorder="1" applyAlignment="1">
      <alignment horizontal="center"/>
    </xf>
    <xf numFmtId="0" fontId="1" fillId="0" borderId="0" xfId="0" applyFont="1" applyAlignment="1">
      <alignment horizontal="center"/>
    </xf>
    <xf numFmtId="166" fontId="1" fillId="0" borderId="0" xfId="0" applyNumberFormat="1" applyFont="1" applyAlignment="1">
      <alignment horizontal="center"/>
    </xf>
    <xf numFmtId="166" fontId="1" fillId="0" borderId="0" xfId="0" applyNumberFormat="1" applyFont="1" applyBorder="1" applyAlignment="1">
      <alignment horizontal="center"/>
    </xf>
    <xf numFmtId="166" fontId="1" fillId="0" borderId="0" xfId="0" applyNumberFormat="1" applyFont="1" applyFill="1" applyBorder="1" applyAlignment="1">
      <alignment horizontal="center"/>
    </xf>
    <xf numFmtId="0" fontId="0" fillId="0" borderId="0" xfId="0" applyFill="1" applyBorder="1"/>
    <xf numFmtId="0" fontId="1" fillId="0" borderId="0" xfId="0" applyFont="1" applyFill="1" applyBorder="1" applyAlignment="1">
      <alignment horizontal="center"/>
    </xf>
  </cellXfs>
  <cellStyles count="3">
    <cellStyle name="Currency" xfId="1" builtinId="4"/>
    <cellStyle name="Normal" xfId="0" builtinId="0"/>
    <cellStyle name="Percent" xfId="2" builtinId="5"/>
  </cellStyles>
  <dxfs count="22">
    <dxf>
      <font>
        <b val="0"/>
        <i val="0"/>
        <strike val="0"/>
        <condense val="0"/>
        <extend val="0"/>
        <outline val="0"/>
        <shadow val="0"/>
        <u val="none"/>
        <vertAlign val="baseline"/>
        <sz val="11"/>
        <color theme="1"/>
        <name val="Calibri"/>
        <family val="2"/>
        <scheme val="minor"/>
      </font>
      <numFmt numFmtId="166" formatCode="&quot;₪&quot;#,##0"/>
      <alignment horizontal="center" vertical="bottom" textRotation="0" wrapText="0" 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166" formatCode="&quot;₪&quot;#,##0"/>
      <alignment horizontal="center" vertical="bottom" textRotation="0" wrapText="0" 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quot;₪&quot;#,##0"/>
      <alignment horizontal="center" vertical="bottom" textRotation="0" wrapText="0" indent="0" justifyLastLine="0" shrinkToFit="0" readingOrder="0"/>
      <border diagonalUp="0" diagonalDown="0">
        <left/>
        <right/>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6" formatCode="&quot;₪&quot;#,##0"/>
      <alignment horizontal="center" vertical="bottom" textRotation="0" wrapText="0" indent="0" justifyLastLine="0" shrinkToFit="0" readingOrder="0"/>
      <border diagonalUp="0" diagonalDown="0">
        <left/>
        <right/>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theme="8"/>
        </left>
        <right/>
        <top style="thin">
          <color theme="8"/>
        </top>
        <bottom style="thin">
          <color theme="4" tint="0.39997558519241921"/>
        </bottom>
        <vertical/>
        <horizontal/>
      </border>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left/>
        <right/>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left/>
        <right/>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left/>
        <right/>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left/>
        <right/>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bottom style="thin">
          <color theme="4" tint="0.39997558519241921"/>
        </bottom>
        <vertical/>
        <horizontal/>
      </border>
    </dxf>
    <dxf>
      <border outline="0">
        <bottom style="thin">
          <color theme="4" tint="0.39997558519241921"/>
        </bottom>
      </border>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baseline="0">
                <a:effectLst/>
              </a:rPr>
              <a:t>Revenue Distribution by Source</a:t>
            </a:r>
            <a:endParaRPr lang="en-US" sz="1200"/>
          </a:p>
        </c:rich>
      </c:tx>
      <c:layout>
        <c:manualLayout>
          <c:xMode val="edge"/>
          <c:yMode val="edge"/>
          <c:x val="0.20615970151116214"/>
          <c:y val="3.34920134983127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lotArea>
      <c:layout/>
      <c:pieChart>
        <c:varyColors val="1"/>
        <c:ser>
          <c:idx val="0"/>
          <c:order val="0"/>
          <c:tx>
            <c:strRef>
              <c:f>'דוח הנהלה'!$B$10</c:f>
              <c:strCache>
                <c:ptCount val="1"/>
                <c:pt idx="0">
                  <c:v>sum of revenue</c:v>
                </c:pt>
              </c:strCache>
            </c:strRef>
          </c:tx>
          <c:dPt>
            <c:idx val="0"/>
            <c:bubble3D val="0"/>
            <c:spPr>
              <a:solidFill>
                <a:schemeClr val="tx2">
                  <a:lumMod val="40000"/>
                  <a:lumOff val="60000"/>
                </a:schemeClr>
              </a:solidFill>
              <a:ln w="19050">
                <a:solidFill>
                  <a:schemeClr val="lt1"/>
                </a:solidFill>
              </a:ln>
              <a:effectLst/>
            </c:spPr>
            <c:extLst>
              <c:ext xmlns:c16="http://schemas.microsoft.com/office/drawing/2014/chart" uri="{C3380CC4-5D6E-409C-BE32-E72D297353CC}">
                <c16:uniqueId val="{00000001-DB19-41E1-9B6A-E55D84968612}"/>
              </c:ext>
            </c:extLst>
          </c:dPt>
          <c:dPt>
            <c:idx val="1"/>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2-DB19-41E1-9B6A-E55D84968612}"/>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DB19-41E1-9B6A-E55D84968612}"/>
              </c:ext>
            </c:extLst>
          </c:dPt>
          <c:dPt>
            <c:idx val="3"/>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4-DB19-41E1-9B6A-E55D84968612}"/>
              </c:ext>
            </c:extLst>
          </c:dPt>
          <c:dLbls>
            <c:dLbl>
              <c:idx val="0"/>
              <c:layout>
                <c:manualLayout>
                  <c:x val="-7.2463768115942032E-2"/>
                  <c:y val="-2.2988505747126436E-2"/>
                </c:manualLayout>
              </c:layout>
              <c:tx>
                <c:rich>
                  <a:bodyPr/>
                  <a:lstStyle/>
                  <a:p>
                    <a:fld id="{022BF1B2-6733-48E9-989E-D043A3B8DEF4}" type="CATEGORYNAME">
                      <a:rPr lang="en-US" sz="900"/>
                      <a:pPr/>
                      <a:t>[CATEGORY NAME]</a:t>
                    </a:fld>
                    <a:endParaRPr lang="en-IL"/>
                  </a:p>
                </c:rich>
              </c:tx>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B19-41E1-9B6A-E55D84968612}"/>
                </c:ext>
              </c:extLst>
            </c:dLbl>
            <c:dLbl>
              <c:idx val="1"/>
              <c:tx>
                <c:rich>
                  <a:bodyPr/>
                  <a:lstStyle/>
                  <a:p>
                    <a:fld id="{A4500E0C-36EF-46F6-8C24-7201A7D0F5FD}" type="CATEGORYNAME">
                      <a:rPr lang="he-IL" sz="800" b="1"/>
                      <a:pPr/>
                      <a:t>[CATEGORY NAME]</a:t>
                    </a:fld>
                    <a:endParaRPr lang="en-IL"/>
                  </a:p>
                </c:rich>
              </c:tx>
              <c:dLblPos val="outEnd"/>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B19-41E1-9B6A-E55D84968612}"/>
                </c:ext>
              </c:extLst>
            </c:dLbl>
            <c:dLbl>
              <c:idx val="2"/>
              <c:tx>
                <c:rich>
                  <a:bodyPr/>
                  <a:lstStyle/>
                  <a:p>
                    <a:fld id="{D3FF8090-572C-41CD-8875-00BD6CB45BD7}" type="CATEGORYNAME">
                      <a:rPr lang="he-IL" sz="800" b="1"/>
                      <a:pPr/>
                      <a:t>[CATEGORY NAME]</a:t>
                    </a:fld>
                    <a:endParaRPr lang="en-IL"/>
                  </a:p>
                </c:rich>
              </c:tx>
              <c:dLblPos val="outEnd"/>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B19-41E1-9B6A-E55D84968612}"/>
                </c:ext>
              </c:extLst>
            </c:dLbl>
            <c:dLbl>
              <c:idx val="3"/>
              <c:tx>
                <c:rich>
                  <a:bodyPr/>
                  <a:lstStyle/>
                  <a:p>
                    <a:fld id="{84682731-C4F7-4CD7-BA5B-464974BCA278}" type="CATEGORYNAME">
                      <a:rPr lang="he-IL" sz="800"/>
                      <a:pPr/>
                      <a:t>[CATEGORY NAME]</a:t>
                    </a:fld>
                    <a:endParaRPr lang="en-IL"/>
                  </a:p>
                </c:rich>
              </c:tx>
              <c:dLblPos val="outEnd"/>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DB19-41E1-9B6A-E55D849686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'דוח הנהלה'!$A$11:$A$14</c:f>
              <c:strCache>
                <c:ptCount val="4"/>
                <c:pt idx="0">
                  <c:v>Direct</c:v>
                </c:pt>
                <c:pt idx="1">
                  <c:v>פייסבוק ממומן</c:v>
                </c:pt>
                <c:pt idx="2">
                  <c:v>גוגל ממומן</c:v>
                </c:pt>
                <c:pt idx="3">
                  <c:v>גוגל אורגני</c:v>
                </c:pt>
              </c:strCache>
            </c:strRef>
          </c:cat>
          <c:val>
            <c:numRef>
              <c:f>'דוח הנהלה'!$B$11:$B$14</c:f>
              <c:numCache>
                <c:formatCode>General</c:formatCode>
                <c:ptCount val="4"/>
                <c:pt idx="0">
                  <c:v>60352.89</c:v>
                </c:pt>
                <c:pt idx="1">
                  <c:v>11980.500000000002</c:v>
                </c:pt>
                <c:pt idx="2">
                  <c:v>182345.3</c:v>
                </c:pt>
                <c:pt idx="3">
                  <c:v>241607.50000000003</c:v>
                </c:pt>
              </c:numCache>
            </c:numRef>
          </c:val>
          <c:extLst>
            <c:ext xmlns:c16="http://schemas.microsoft.com/office/drawing/2014/chart" uri="{C3380CC4-5D6E-409C-BE32-E72D297353CC}">
              <c16:uniqueId val="{00000000-DB19-41E1-9B6A-E55D84968612}"/>
            </c:ext>
          </c:extLst>
        </c:ser>
        <c:dLbls>
          <c:dLblPos val="outEnd"/>
          <c:showLegendKey val="0"/>
          <c:showVal val="0"/>
          <c:showCatName val="1"/>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baseline="0">
                <a:effectLst/>
              </a:rPr>
              <a:t>Average Bounce Rate by </a:t>
            </a:r>
            <a:r>
              <a:rPr lang="en-US" sz="1200" b="0" i="0" u="none" strike="noStrike" kern="1200" spc="0" baseline="0">
                <a:solidFill>
                  <a:sysClr val="windowText" lastClr="000000">
                    <a:lumMod val="65000"/>
                    <a:lumOff val="35000"/>
                  </a:sysClr>
                </a:solidFill>
                <a:effectLst/>
              </a:rPr>
              <a:t>Source</a:t>
            </a:r>
            <a:endParaRPr lang="en-US" sz="120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lotArea>
      <c:layout/>
      <c:barChart>
        <c:barDir val="bar"/>
        <c:grouping val="clustered"/>
        <c:varyColors val="0"/>
        <c:ser>
          <c:idx val="0"/>
          <c:order val="0"/>
          <c:tx>
            <c:strRef>
              <c:f>'דוח הנהלה'!$B$16</c:f>
              <c:strCache>
                <c:ptCount val="1"/>
                <c:pt idx="0">
                  <c:v>Average of Bounce Rate</c:v>
                </c:pt>
              </c:strCache>
            </c:strRef>
          </c:tx>
          <c:spPr>
            <a:solidFill>
              <a:schemeClr val="accent3"/>
            </a:solidFill>
            <a:ln>
              <a:noFill/>
            </a:ln>
            <a:effectLst/>
          </c:spPr>
          <c:invertIfNegative val="0"/>
          <c:dPt>
            <c:idx val="0"/>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4-A58F-4C9C-9DB2-5E52D28C51FF}"/>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A58F-4C9C-9DB2-5E52D28C51FF}"/>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2-A58F-4C9C-9DB2-5E52D28C51FF}"/>
              </c:ext>
            </c:extLst>
          </c:dPt>
          <c:dPt>
            <c:idx val="3"/>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1-A58F-4C9C-9DB2-5E52D28C51FF}"/>
              </c:ext>
            </c:extLst>
          </c:dPt>
          <c:cat>
            <c:strRef>
              <c:f>'דוח הנהלה'!$A$17:$A$20</c:f>
              <c:strCache>
                <c:ptCount val="4"/>
                <c:pt idx="0">
                  <c:v>Direct</c:v>
                </c:pt>
                <c:pt idx="1">
                  <c:v>פייסבוק ממומן</c:v>
                </c:pt>
                <c:pt idx="2">
                  <c:v>גוגל ממומן</c:v>
                </c:pt>
                <c:pt idx="3">
                  <c:v>גוגל אורגני</c:v>
                </c:pt>
              </c:strCache>
            </c:strRef>
          </c:cat>
          <c:val>
            <c:numRef>
              <c:f>'דוח הנהלה'!$B$17:$B$20</c:f>
              <c:numCache>
                <c:formatCode>General</c:formatCode>
                <c:ptCount val="4"/>
                <c:pt idx="0">
                  <c:v>0.50490014678026274</c:v>
                </c:pt>
                <c:pt idx="1">
                  <c:v>0.31715207139430257</c:v>
                </c:pt>
                <c:pt idx="2">
                  <c:v>0.42977442877474181</c:v>
                </c:pt>
                <c:pt idx="3">
                  <c:v>0.25584071316066853</c:v>
                </c:pt>
              </c:numCache>
            </c:numRef>
          </c:val>
          <c:extLst>
            <c:ext xmlns:c16="http://schemas.microsoft.com/office/drawing/2014/chart" uri="{C3380CC4-5D6E-409C-BE32-E72D297353CC}">
              <c16:uniqueId val="{00000000-A58F-4C9C-9DB2-5E52D28C51FF}"/>
            </c:ext>
          </c:extLst>
        </c:ser>
        <c:dLbls>
          <c:showLegendKey val="0"/>
          <c:showVal val="0"/>
          <c:showCatName val="0"/>
          <c:showSerName val="0"/>
          <c:showPercent val="0"/>
          <c:showBubbleSize val="0"/>
        </c:dLbls>
        <c:gapWidth val="150"/>
        <c:axId val="635925088"/>
        <c:axId val="635928448"/>
      </c:barChart>
      <c:catAx>
        <c:axId val="635925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35928448"/>
        <c:crosses val="autoZero"/>
        <c:auto val="1"/>
        <c:lblAlgn val="ctr"/>
        <c:lblOffset val="100"/>
        <c:noMultiLvlLbl val="0"/>
      </c:catAx>
      <c:valAx>
        <c:axId val="63592844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0"/>
        <c:majorTickMark val="cross"/>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3592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baseline="0">
                <a:effectLst/>
              </a:rPr>
              <a:t>Average Conversion Rate by Source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lotArea>
      <c:layout/>
      <c:barChart>
        <c:barDir val="bar"/>
        <c:grouping val="clustered"/>
        <c:varyColors val="0"/>
        <c:ser>
          <c:idx val="0"/>
          <c:order val="0"/>
          <c:tx>
            <c:strRef>
              <c:f>'דוח הנהלה'!$B$22</c:f>
              <c:strCache>
                <c:ptCount val="1"/>
                <c:pt idx="0">
                  <c:v>Average of Conversion Rate</c:v>
                </c:pt>
              </c:strCache>
            </c:strRef>
          </c:tx>
          <c:spPr>
            <a:solidFill>
              <a:schemeClr val="accent3"/>
            </a:solidFill>
            <a:ln>
              <a:noFill/>
            </a:ln>
            <a:effectLst/>
          </c:spPr>
          <c:invertIfNegative val="0"/>
          <c:dPt>
            <c:idx val="0"/>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4-B3FD-4CC6-9834-C24AD7258948}"/>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2-B3FD-4CC6-9834-C24AD7258948}"/>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1-B3FD-4CC6-9834-C24AD7258948}"/>
              </c:ext>
            </c:extLst>
          </c:dPt>
          <c:dPt>
            <c:idx val="3"/>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3-B3FD-4CC6-9834-C24AD7258948}"/>
              </c:ext>
            </c:extLst>
          </c:dPt>
          <c:cat>
            <c:strRef>
              <c:f>'דוח הנהלה'!$A$23:$A$26</c:f>
              <c:strCache>
                <c:ptCount val="4"/>
                <c:pt idx="0">
                  <c:v>Direct</c:v>
                </c:pt>
                <c:pt idx="1">
                  <c:v>פייסבוק ממומן</c:v>
                </c:pt>
                <c:pt idx="2">
                  <c:v>גוגל ממומן</c:v>
                </c:pt>
                <c:pt idx="3">
                  <c:v>גוגל אורגני</c:v>
                </c:pt>
              </c:strCache>
            </c:strRef>
          </c:cat>
          <c:val>
            <c:numRef>
              <c:f>'דוח הנהלה'!$B$23:$B$26</c:f>
              <c:numCache>
                <c:formatCode>General</c:formatCode>
                <c:ptCount val="4"/>
                <c:pt idx="0">
                  <c:v>2.8914548906691965E-4</c:v>
                </c:pt>
                <c:pt idx="1">
                  <c:v>1.6731729181408686E-4</c:v>
                </c:pt>
                <c:pt idx="2">
                  <c:v>6.8364537535277727E-4</c:v>
                </c:pt>
                <c:pt idx="3">
                  <c:v>5.0311644884751868E-4</c:v>
                </c:pt>
              </c:numCache>
            </c:numRef>
          </c:val>
          <c:extLst>
            <c:ext xmlns:c16="http://schemas.microsoft.com/office/drawing/2014/chart" uri="{C3380CC4-5D6E-409C-BE32-E72D297353CC}">
              <c16:uniqueId val="{00000000-B3FD-4CC6-9834-C24AD7258948}"/>
            </c:ext>
          </c:extLst>
        </c:ser>
        <c:dLbls>
          <c:showLegendKey val="0"/>
          <c:showVal val="0"/>
          <c:showCatName val="0"/>
          <c:showSerName val="0"/>
          <c:showPercent val="0"/>
          <c:showBubbleSize val="0"/>
        </c:dLbls>
        <c:gapWidth val="182"/>
        <c:axId val="638800080"/>
        <c:axId val="638801520"/>
      </c:barChart>
      <c:catAx>
        <c:axId val="638800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38801520"/>
        <c:crosses val="autoZero"/>
        <c:auto val="1"/>
        <c:lblAlgn val="ctr"/>
        <c:lblOffset val="100"/>
        <c:noMultiLvlLbl val="0"/>
      </c:catAx>
      <c:valAx>
        <c:axId val="6388015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0"/>
        <c:majorTickMark val="cross"/>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3880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200" b="0" i="0" u="none" strike="noStrike" cap="none" baseline="0">
                <a:effectLst/>
              </a:rPr>
              <a:t>Sum of Sessions Across Different Months</a:t>
            </a:r>
            <a:endParaRPr lang="en-US" sz="1200" b="0"/>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IL"/>
        </a:p>
      </c:txPr>
    </c:title>
    <c:autoTitleDeleted val="0"/>
    <c:plotArea>
      <c:layout/>
      <c:lineChart>
        <c:grouping val="standard"/>
        <c:varyColors val="0"/>
        <c:ser>
          <c:idx val="0"/>
          <c:order val="0"/>
          <c:tx>
            <c:strRef>
              <c:f>'דוח הנהלה'!$E$11</c:f>
              <c:strCache>
                <c:ptCount val="1"/>
                <c:pt idx="0">
                  <c:v>Direct</c:v>
                </c:pt>
              </c:strCache>
            </c:strRef>
          </c:tx>
          <c:spPr>
            <a:ln w="22225" cap="rnd" cmpd="sng" algn="ctr">
              <a:solidFill>
                <a:schemeClr val="tx2">
                  <a:lumMod val="40000"/>
                  <a:lumOff val="60000"/>
                </a:schemeClr>
              </a:solidFill>
              <a:round/>
            </a:ln>
            <a:effectLst/>
          </c:spPr>
          <c:marker>
            <c:symbol val="none"/>
          </c:marker>
          <c:cat>
            <c:strRef>
              <c:f>'דוח הנהלה'!$D$12:$D$23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'דוח הנהלה'!$E$12:$E$23</c:f>
              <c:numCache>
                <c:formatCode>General</c:formatCode>
                <c:ptCount val="12"/>
                <c:pt idx="0">
                  <c:v>145109</c:v>
                </c:pt>
                <c:pt idx="1">
                  <c:v>122531</c:v>
                </c:pt>
                <c:pt idx="2">
                  <c:v>130547</c:v>
                </c:pt>
                <c:pt idx="3">
                  <c:v>127927</c:v>
                </c:pt>
                <c:pt idx="4">
                  <c:v>217740</c:v>
                </c:pt>
                <c:pt idx="5">
                  <c:v>202084</c:v>
                </c:pt>
                <c:pt idx="6">
                  <c:v>246378</c:v>
                </c:pt>
                <c:pt idx="7">
                  <c:v>220548</c:v>
                </c:pt>
                <c:pt idx="8">
                  <c:v>156278</c:v>
                </c:pt>
                <c:pt idx="9">
                  <c:v>144335</c:v>
                </c:pt>
                <c:pt idx="10">
                  <c:v>128347</c:v>
                </c:pt>
                <c:pt idx="11">
                  <c:v>132606</c:v>
                </c:pt>
              </c:numCache>
            </c:numRef>
          </c:val>
          <c:smooth val="0"/>
          <c:extLst>
            <c:ext xmlns:c16="http://schemas.microsoft.com/office/drawing/2014/chart" uri="{C3380CC4-5D6E-409C-BE32-E72D297353CC}">
              <c16:uniqueId val="{00000000-102A-486B-869E-2E2CDF2F8592}"/>
            </c:ext>
          </c:extLst>
        </c:ser>
        <c:ser>
          <c:idx val="1"/>
          <c:order val="1"/>
          <c:tx>
            <c:strRef>
              <c:f>'דוח הנהלה'!$F$11</c:f>
              <c:strCache>
                <c:ptCount val="1"/>
                <c:pt idx="0">
                  <c:v>פייסבוק ממומן</c:v>
                </c:pt>
              </c:strCache>
            </c:strRef>
          </c:tx>
          <c:spPr>
            <a:ln w="22225" cap="rnd" cmpd="sng" algn="ctr">
              <a:solidFill>
                <a:schemeClr val="tx2">
                  <a:lumMod val="75000"/>
                </a:schemeClr>
              </a:solidFill>
              <a:round/>
            </a:ln>
            <a:effectLst/>
          </c:spPr>
          <c:marker>
            <c:symbol val="none"/>
          </c:marker>
          <c:cat>
            <c:strRef>
              <c:f>'דוח הנהלה'!$D$12:$D$23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'דוח הנהלה'!$F$12:$F$23</c:f>
              <c:numCache>
                <c:formatCode>General</c:formatCode>
                <c:ptCount val="12"/>
                <c:pt idx="0">
                  <c:v>46490</c:v>
                </c:pt>
                <c:pt idx="1">
                  <c:v>37761</c:v>
                </c:pt>
                <c:pt idx="2">
                  <c:v>35913</c:v>
                </c:pt>
                <c:pt idx="3">
                  <c:v>47884</c:v>
                </c:pt>
                <c:pt idx="4">
                  <c:v>55694</c:v>
                </c:pt>
                <c:pt idx="5">
                  <c:v>57257</c:v>
                </c:pt>
                <c:pt idx="6">
                  <c:v>72030</c:v>
                </c:pt>
                <c:pt idx="7">
                  <c:v>73221</c:v>
                </c:pt>
                <c:pt idx="8">
                  <c:v>59611</c:v>
                </c:pt>
                <c:pt idx="9">
                  <c:v>60685</c:v>
                </c:pt>
                <c:pt idx="10">
                  <c:v>53186</c:v>
                </c:pt>
                <c:pt idx="11">
                  <c:v>40918</c:v>
                </c:pt>
              </c:numCache>
            </c:numRef>
          </c:val>
          <c:smooth val="0"/>
          <c:extLst>
            <c:ext xmlns:c16="http://schemas.microsoft.com/office/drawing/2014/chart" uri="{C3380CC4-5D6E-409C-BE32-E72D297353CC}">
              <c16:uniqueId val="{00000001-102A-486B-869E-2E2CDF2F8592}"/>
            </c:ext>
          </c:extLst>
        </c:ser>
        <c:ser>
          <c:idx val="2"/>
          <c:order val="2"/>
          <c:tx>
            <c:strRef>
              <c:f>'דוח הנהלה'!$G$11</c:f>
              <c:strCache>
                <c:ptCount val="1"/>
                <c:pt idx="0">
                  <c:v>גוגל ממומן</c:v>
                </c:pt>
              </c:strCache>
            </c:strRef>
          </c:tx>
          <c:spPr>
            <a:ln w="22225" cap="rnd" cmpd="sng" algn="ctr">
              <a:solidFill>
                <a:schemeClr val="accent1">
                  <a:lumMod val="75000"/>
                </a:schemeClr>
              </a:solidFill>
              <a:round/>
            </a:ln>
            <a:effectLst/>
          </c:spPr>
          <c:marker>
            <c:symbol val="none"/>
          </c:marker>
          <c:cat>
            <c:strRef>
              <c:f>'דוח הנהלה'!$D$12:$D$23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'דוח הנהלה'!$G$12:$G$23</c:f>
              <c:numCache>
                <c:formatCode>General</c:formatCode>
                <c:ptCount val="12"/>
                <c:pt idx="0">
                  <c:v>220422</c:v>
                </c:pt>
                <c:pt idx="1">
                  <c:v>242288</c:v>
                </c:pt>
                <c:pt idx="2">
                  <c:v>235620</c:v>
                </c:pt>
                <c:pt idx="3">
                  <c:v>222830</c:v>
                </c:pt>
                <c:pt idx="4">
                  <c:v>213883</c:v>
                </c:pt>
                <c:pt idx="5">
                  <c:v>199345</c:v>
                </c:pt>
                <c:pt idx="6">
                  <c:v>237290</c:v>
                </c:pt>
                <c:pt idx="7">
                  <c:v>212243</c:v>
                </c:pt>
                <c:pt idx="8">
                  <c:v>249417</c:v>
                </c:pt>
                <c:pt idx="9">
                  <c:v>274451</c:v>
                </c:pt>
                <c:pt idx="10">
                  <c:v>204072</c:v>
                </c:pt>
                <c:pt idx="11">
                  <c:v>201764</c:v>
                </c:pt>
              </c:numCache>
            </c:numRef>
          </c:val>
          <c:smooth val="0"/>
          <c:extLst>
            <c:ext xmlns:c16="http://schemas.microsoft.com/office/drawing/2014/chart" uri="{C3380CC4-5D6E-409C-BE32-E72D297353CC}">
              <c16:uniqueId val="{00000002-102A-486B-869E-2E2CDF2F8592}"/>
            </c:ext>
          </c:extLst>
        </c:ser>
        <c:ser>
          <c:idx val="3"/>
          <c:order val="3"/>
          <c:tx>
            <c:strRef>
              <c:f>'דוח הנהלה'!$H$11</c:f>
              <c:strCache>
                <c:ptCount val="1"/>
                <c:pt idx="0">
                  <c:v>גוגל אורגני</c:v>
                </c:pt>
              </c:strCache>
            </c:strRef>
          </c:tx>
          <c:spPr>
            <a:ln w="22225" cap="rnd" cmpd="sng" algn="ctr">
              <a:solidFill>
                <a:schemeClr val="tx2">
                  <a:lumMod val="20000"/>
                  <a:lumOff val="80000"/>
                </a:schemeClr>
              </a:solidFill>
              <a:round/>
            </a:ln>
            <a:effectLst/>
          </c:spPr>
          <c:marker>
            <c:symbol val="none"/>
          </c:marker>
          <c:cat>
            <c:strRef>
              <c:f>'דוח הנהלה'!$D$12:$D$23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'דוח הנהלה'!$H$12:$H$23</c:f>
              <c:numCache>
                <c:formatCode>General</c:formatCode>
                <c:ptCount val="12"/>
                <c:pt idx="0">
                  <c:v>379350</c:v>
                </c:pt>
                <c:pt idx="1">
                  <c:v>307681</c:v>
                </c:pt>
                <c:pt idx="2">
                  <c:v>307281</c:v>
                </c:pt>
                <c:pt idx="3">
                  <c:v>325075</c:v>
                </c:pt>
                <c:pt idx="4">
                  <c:v>383223</c:v>
                </c:pt>
                <c:pt idx="5">
                  <c:v>373223</c:v>
                </c:pt>
                <c:pt idx="6">
                  <c:v>395408</c:v>
                </c:pt>
                <c:pt idx="7">
                  <c:v>421807</c:v>
                </c:pt>
                <c:pt idx="8">
                  <c:v>456690</c:v>
                </c:pt>
                <c:pt idx="9">
                  <c:v>505774</c:v>
                </c:pt>
                <c:pt idx="10">
                  <c:v>463090</c:v>
                </c:pt>
                <c:pt idx="11">
                  <c:v>444951</c:v>
                </c:pt>
              </c:numCache>
            </c:numRef>
          </c:val>
          <c:smooth val="0"/>
          <c:extLst>
            <c:ext xmlns:c16="http://schemas.microsoft.com/office/drawing/2014/chart" uri="{C3380CC4-5D6E-409C-BE32-E72D297353CC}">
              <c16:uniqueId val="{00000003-102A-486B-869E-2E2CDF2F859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644785488"/>
        <c:axId val="644778768"/>
      </c:lineChart>
      <c:catAx>
        <c:axId val="64478548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IL"/>
          </a:p>
        </c:txPr>
        <c:crossAx val="644778768"/>
        <c:crosses val="autoZero"/>
        <c:auto val="1"/>
        <c:lblAlgn val="ctr"/>
        <c:lblOffset val="100"/>
        <c:noMultiLvlLbl val="0"/>
      </c:catAx>
      <c:valAx>
        <c:axId val="644778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IL"/>
          </a:p>
        </c:txPr>
        <c:crossAx val="64478548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I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200" b="0" i="0" u="none" strike="noStrike" cap="none" baseline="0">
                <a:effectLst/>
              </a:rPr>
              <a:t>Revenue per Transaction Across Different Months</a:t>
            </a:r>
            <a:endParaRPr lang="en-US" sz="1200" b="0"/>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IL"/>
        </a:p>
      </c:txPr>
    </c:title>
    <c:autoTitleDeleted val="0"/>
    <c:plotArea>
      <c:layout/>
      <c:lineChart>
        <c:grouping val="standard"/>
        <c:varyColors val="0"/>
        <c:ser>
          <c:idx val="0"/>
          <c:order val="0"/>
          <c:tx>
            <c:strRef>
              <c:f>'דוח הנהלה'!$K$11</c:f>
              <c:strCache>
                <c:ptCount val="1"/>
                <c:pt idx="0">
                  <c:v>Direct</c:v>
                </c:pt>
              </c:strCache>
            </c:strRef>
          </c:tx>
          <c:spPr>
            <a:ln w="22225" cap="rnd" cmpd="sng" algn="ctr">
              <a:solidFill>
                <a:schemeClr val="tx2">
                  <a:lumMod val="40000"/>
                  <a:lumOff val="60000"/>
                </a:schemeClr>
              </a:solidFill>
              <a:round/>
            </a:ln>
            <a:effectLst/>
          </c:spPr>
          <c:marker>
            <c:symbol val="none"/>
          </c:marker>
          <c:cat>
            <c:strRef>
              <c:f>'דוח הנהלה'!$J$12:$J$23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'דוח הנהלה'!$K$12:$K$23</c:f>
              <c:numCache>
                <c:formatCode>"₪"#,##0</c:formatCode>
                <c:ptCount val="12"/>
                <c:pt idx="0">
                  <c:v>93.375</c:v>
                </c:pt>
                <c:pt idx="1">
                  <c:v>73.594202898550719</c:v>
                </c:pt>
                <c:pt idx="2">
                  <c:v>86.351351351351354</c:v>
                </c:pt>
                <c:pt idx="3">
                  <c:v>116.48961538461539</c:v>
                </c:pt>
                <c:pt idx="4">
                  <c:v>79.882352941176464</c:v>
                </c:pt>
                <c:pt idx="5">
                  <c:v>91.63</c:v>
                </c:pt>
                <c:pt idx="6">
                  <c:v>107.72499999999999</c:v>
                </c:pt>
                <c:pt idx="7">
                  <c:v>124.54444444444445</c:v>
                </c:pt>
                <c:pt idx="8">
                  <c:v>133.77441860465117</c:v>
                </c:pt>
                <c:pt idx="9">
                  <c:v>166.74074074074073</c:v>
                </c:pt>
                <c:pt idx="10">
                  <c:v>112.56666666666666</c:v>
                </c:pt>
                <c:pt idx="11">
                  <c:v>133.83142857142857</c:v>
                </c:pt>
              </c:numCache>
            </c:numRef>
          </c:val>
          <c:smooth val="0"/>
          <c:extLst>
            <c:ext xmlns:c16="http://schemas.microsoft.com/office/drawing/2014/chart" uri="{C3380CC4-5D6E-409C-BE32-E72D297353CC}">
              <c16:uniqueId val="{00000000-6F2C-490E-AF93-FE083973484A}"/>
            </c:ext>
          </c:extLst>
        </c:ser>
        <c:ser>
          <c:idx val="1"/>
          <c:order val="1"/>
          <c:tx>
            <c:strRef>
              <c:f>'דוח הנהלה'!$L$11</c:f>
              <c:strCache>
                <c:ptCount val="1"/>
                <c:pt idx="0">
                  <c:v>פייסבוק ממומן</c:v>
                </c:pt>
              </c:strCache>
            </c:strRef>
          </c:tx>
          <c:spPr>
            <a:ln w="22225" cap="rnd" cmpd="sng" algn="ctr">
              <a:solidFill>
                <a:schemeClr val="tx2">
                  <a:lumMod val="75000"/>
                </a:schemeClr>
              </a:solidFill>
              <a:round/>
            </a:ln>
            <a:effectLst/>
          </c:spPr>
          <c:marker>
            <c:symbol val="none"/>
          </c:marker>
          <c:cat>
            <c:strRef>
              <c:f>'דוח הנהלה'!$J$12:$J$23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'דוח הנהלה'!$L$12:$L$23</c:f>
              <c:numCache>
                <c:formatCode>"₪"#,##0</c:formatCode>
                <c:ptCount val="12"/>
                <c:pt idx="0">
                  <c:v>118.28571428571429</c:v>
                </c:pt>
                <c:pt idx="1">
                  <c:v>74.5</c:v>
                </c:pt>
                <c:pt idx="2">
                  <c:v>112.375</c:v>
                </c:pt>
                <c:pt idx="3">
                  <c:v>125.41428571428571</c:v>
                </c:pt>
                <c:pt idx="4">
                  <c:v>74</c:v>
                </c:pt>
                <c:pt idx="5">
                  <c:v>77.333333333333329</c:v>
                </c:pt>
                <c:pt idx="6">
                  <c:v>121.84</c:v>
                </c:pt>
                <c:pt idx="7">
                  <c:v>118.27500000000001</c:v>
                </c:pt>
                <c:pt idx="8">
                  <c:v>112.9909090909091</c:v>
                </c:pt>
                <c:pt idx="9">
                  <c:v>120.9</c:v>
                </c:pt>
                <c:pt idx="10">
                  <c:v>139.64545454545453</c:v>
                </c:pt>
                <c:pt idx="11">
                  <c:v>137.28749999999999</c:v>
                </c:pt>
              </c:numCache>
            </c:numRef>
          </c:val>
          <c:smooth val="0"/>
          <c:extLst>
            <c:ext xmlns:c16="http://schemas.microsoft.com/office/drawing/2014/chart" uri="{C3380CC4-5D6E-409C-BE32-E72D297353CC}">
              <c16:uniqueId val="{00000001-6F2C-490E-AF93-FE083973484A}"/>
            </c:ext>
          </c:extLst>
        </c:ser>
        <c:ser>
          <c:idx val="2"/>
          <c:order val="2"/>
          <c:tx>
            <c:strRef>
              <c:f>'דוח הנהלה'!$M$11</c:f>
              <c:strCache>
                <c:ptCount val="1"/>
                <c:pt idx="0">
                  <c:v>גוגל אורגני</c:v>
                </c:pt>
              </c:strCache>
            </c:strRef>
          </c:tx>
          <c:spPr>
            <a:ln w="22225" cap="rnd" cmpd="sng" algn="ctr">
              <a:solidFill>
                <a:schemeClr val="tx2">
                  <a:lumMod val="20000"/>
                  <a:lumOff val="80000"/>
                </a:schemeClr>
              </a:solidFill>
              <a:round/>
            </a:ln>
            <a:effectLst/>
          </c:spPr>
          <c:marker>
            <c:symbol val="none"/>
          </c:marker>
          <c:cat>
            <c:strRef>
              <c:f>'דוח הנהלה'!$J$12:$J$23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'דוח הנהלה'!$M$12:$M$23</c:f>
              <c:numCache>
                <c:formatCode>"₪"#,##0</c:formatCode>
                <c:ptCount val="12"/>
                <c:pt idx="0">
                  <c:v>88.438502673796791</c:v>
                </c:pt>
                <c:pt idx="1">
                  <c:v>79.732026143790847</c:v>
                </c:pt>
                <c:pt idx="2">
                  <c:v>86.92946058091286</c:v>
                </c:pt>
                <c:pt idx="3">
                  <c:v>88.709090909090904</c:v>
                </c:pt>
                <c:pt idx="4">
                  <c:v>89.516129032258064</c:v>
                </c:pt>
                <c:pt idx="5">
                  <c:v>102.27722772277228</c:v>
                </c:pt>
                <c:pt idx="6">
                  <c:v>102.6168</c:v>
                </c:pt>
                <c:pt idx="7">
                  <c:v>117.40503144654089</c:v>
                </c:pt>
                <c:pt idx="8">
                  <c:v>118.20829015544042</c:v>
                </c:pt>
                <c:pt idx="9">
                  <c:v>118.27455197132616</c:v>
                </c:pt>
                <c:pt idx="10">
                  <c:v>114.8004081632653</c:v>
                </c:pt>
                <c:pt idx="11">
                  <c:v>127.03319672131147</c:v>
                </c:pt>
              </c:numCache>
            </c:numRef>
          </c:val>
          <c:smooth val="0"/>
          <c:extLst>
            <c:ext xmlns:c16="http://schemas.microsoft.com/office/drawing/2014/chart" uri="{C3380CC4-5D6E-409C-BE32-E72D297353CC}">
              <c16:uniqueId val="{00000002-6F2C-490E-AF93-FE083973484A}"/>
            </c:ext>
          </c:extLst>
        </c:ser>
        <c:ser>
          <c:idx val="3"/>
          <c:order val="3"/>
          <c:tx>
            <c:strRef>
              <c:f>'דוח הנהלה'!$N$11</c:f>
              <c:strCache>
                <c:ptCount val="1"/>
                <c:pt idx="0">
                  <c:v>גוגל ממומן</c:v>
                </c:pt>
              </c:strCache>
            </c:strRef>
          </c:tx>
          <c:spPr>
            <a:ln w="22225" cap="rnd" cmpd="sng" algn="ctr">
              <a:solidFill>
                <a:schemeClr val="accent1">
                  <a:lumMod val="75000"/>
                </a:schemeClr>
              </a:solidFill>
              <a:round/>
            </a:ln>
            <a:effectLst/>
          </c:spPr>
          <c:marker>
            <c:symbol val="none"/>
          </c:marker>
          <c:cat>
            <c:strRef>
              <c:f>'דוח הנהלה'!$J$12:$J$23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'דוח הנהלה'!$N$12:$N$23</c:f>
              <c:numCache>
                <c:formatCode>"₪"#,##0</c:formatCode>
                <c:ptCount val="12"/>
                <c:pt idx="0">
                  <c:v>90.01010101010101</c:v>
                </c:pt>
                <c:pt idx="1">
                  <c:v>81.020895522388059</c:v>
                </c:pt>
                <c:pt idx="2">
                  <c:v>87.294642857142861</c:v>
                </c:pt>
                <c:pt idx="3">
                  <c:v>90.853535353535349</c:v>
                </c:pt>
                <c:pt idx="4">
                  <c:v>89.175824175824175</c:v>
                </c:pt>
                <c:pt idx="5">
                  <c:v>103.91666666666667</c:v>
                </c:pt>
                <c:pt idx="6">
                  <c:v>109.67008547008547</c:v>
                </c:pt>
                <c:pt idx="7">
                  <c:v>115.25922330097089</c:v>
                </c:pt>
                <c:pt idx="8">
                  <c:v>114.73333333333332</c:v>
                </c:pt>
                <c:pt idx="9">
                  <c:v>115.53749999999999</c:v>
                </c:pt>
                <c:pt idx="10">
                  <c:v>111.63333333333334</c:v>
                </c:pt>
                <c:pt idx="11">
                  <c:v>120.54012738853503</c:v>
                </c:pt>
              </c:numCache>
            </c:numRef>
          </c:val>
          <c:smooth val="0"/>
          <c:extLst>
            <c:ext xmlns:c16="http://schemas.microsoft.com/office/drawing/2014/chart" uri="{C3380CC4-5D6E-409C-BE32-E72D297353CC}">
              <c16:uniqueId val="{00000003-6F2C-490E-AF93-FE083973484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643423056"/>
        <c:axId val="646796512"/>
      </c:lineChart>
      <c:catAx>
        <c:axId val="6434230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IL"/>
          </a:p>
        </c:txPr>
        <c:crossAx val="646796512"/>
        <c:crosses val="autoZero"/>
        <c:auto val="1"/>
        <c:lblAlgn val="ctr"/>
        <c:lblOffset val="100"/>
        <c:noMultiLvlLbl val="0"/>
      </c:catAx>
      <c:valAx>
        <c:axId val="64679651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IL"/>
          </a:p>
        </c:txPr>
        <c:crossAx val="643423056"/>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I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0</xdr:rowOff>
    </xdr:from>
    <xdr:to>
      <xdr:col>3</xdr:col>
      <xdr:colOff>0</xdr:colOff>
      <xdr:row>39</xdr:row>
      <xdr:rowOff>0</xdr:rowOff>
    </xdr:to>
    <xdr:graphicFrame macro="">
      <xdr:nvGraphicFramePr>
        <xdr:cNvPr id="2" name="Chart 1">
          <a:extLst>
            <a:ext uri="{FF2B5EF4-FFF2-40B4-BE49-F238E27FC236}">
              <a16:creationId xmlns:a16="http://schemas.microsoft.com/office/drawing/2014/main" id="{22D8FC63-EB09-B602-BF87-D91218B48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139700</xdr:colOff>
      <xdr:row>27</xdr:row>
      <xdr:rowOff>6350</xdr:rowOff>
    </xdr:from>
    <xdr:to>
      <xdr:col>16</xdr:col>
      <xdr:colOff>152400</xdr:colOff>
      <xdr:row>39</xdr:row>
      <xdr:rowOff>6350</xdr:rowOff>
    </xdr:to>
    <xdr:graphicFrame macro="">
      <xdr:nvGraphicFramePr>
        <xdr:cNvPr id="3" name="Chart 2">
          <a:extLst>
            <a:ext uri="{FF2B5EF4-FFF2-40B4-BE49-F238E27FC236}">
              <a16:creationId xmlns:a16="http://schemas.microsoft.com/office/drawing/2014/main" id="{BD50116E-FF05-9036-FE13-EF589A0D5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749300</xdr:colOff>
      <xdr:row>27</xdr:row>
      <xdr:rowOff>6350</xdr:rowOff>
    </xdr:from>
    <xdr:to>
      <xdr:col>10</xdr:col>
      <xdr:colOff>0</xdr:colOff>
      <xdr:row>39</xdr:row>
      <xdr:rowOff>6350</xdr:rowOff>
    </xdr:to>
    <xdr:graphicFrame macro="">
      <xdr:nvGraphicFramePr>
        <xdr:cNvPr id="4" name="Chart 3">
          <a:extLst>
            <a:ext uri="{FF2B5EF4-FFF2-40B4-BE49-F238E27FC236}">
              <a16:creationId xmlns:a16="http://schemas.microsoft.com/office/drawing/2014/main" id="{19CFF32D-4D49-3B47-76C9-3D630082F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49</xdr:row>
      <xdr:rowOff>0</xdr:rowOff>
    </xdr:from>
    <xdr:to>
      <xdr:col>15</xdr:col>
      <xdr:colOff>0</xdr:colOff>
      <xdr:row>61</xdr:row>
      <xdr:rowOff>0</xdr:rowOff>
    </xdr:to>
    <xdr:graphicFrame macro="">
      <xdr:nvGraphicFramePr>
        <xdr:cNvPr id="5" name="Chart 4">
          <a:extLst>
            <a:ext uri="{FF2B5EF4-FFF2-40B4-BE49-F238E27FC236}">
              <a16:creationId xmlns:a16="http://schemas.microsoft.com/office/drawing/2014/main" id="{086731F8-F34C-F42E-44E3-E55DC13C2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48</xdr:row>
      <xdr:rowOff>171450</xdr:rowOff>
    </xdr:from>
    <xdr:to>
      <xdr:col>5</xdr:col>
      <xdr:colOff>0</xdr:colOff>
      <xdr:row>60</xdr:row>
      <xdr:rowOff>171450</xdr:rowOff>
    </xdr:to>
    <xdr:graphicFrame macro="">
      <xdr:nvGraphicFramePr>
        <xdr:cNvPr id="6" name="Chart 5">
          <a:extLst>
            <a:ext uri="{FF2B5EF4-FFF2-40B4-BE49-F238E27FC236}">
              <a16:creationId xmlns:a16="http://schemas.microsoft.com/office/drawing/2014/main" id="{2A4560DC-4AC4-E0BB-6C6B-64F363910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4</xdr:row>
      <xdr:rowOff>0</xdr:rowOff>
    </xdr:from>
    <xdr:to>
      <xdr:col>11</xdr:col>
      <xdr:colOff>0</xdr:colOff>
      <xdr:row>8</xdr:row>
      <xdr:rowOff>44450</xdr:rowOff>
    </xdr:to>
    <xdr:sp macro="" textlink="">
      <xdr:nvSpPr>
        <xdr:cNvPr id="7" name="TextBox 6">
          <a:extLst>
            <a:ext uri="{FF2B5EF4-FFF2-40B4-BE49-F238E27FC236}">
              <a16:creationId xmlns:a16="http://schemas.microsoft.com/office/drawing/2014/main" id="{F0C7D943-CDC1-9157-78CC-36ECF84E1E10}"/>
            </a:ext>
          </a:extLst>
        </xdr:cNvPr>
        <xdr:cNvSpPr txBox="1"/>
      </xdr:nvSpPr>
      <xdr:spPr>
        <a:xfrm>
          <a:off x="2628900" y="736600"/>
          <a:ext cx="5295900" cy="78105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l"/>
          <a:r>
            <a:rPr lang="en-US" sz="1050" b="0" i="0">
              <a:solidFill>
                <a:schemeClr val="dk1"/>
              </a:solidFill>
              <a:effectLst/>
              <a:latin typeface="Candara" panose="020E0502030303020204" pitchFamily="34" charset="0"/>
              <a:ea typeface="+mn-ea"/>
              <a:cs typeface="+mn-cs"/>
            </a:rPr>
            <a:t>This report offers a comprehensive analysis of our digital marketing performance across various platforms, emphasizing revenue distribution, KPIs, and session trends. Our findings indicate significant opportunities for optimizing our paid advertising strategies, particularly by adjusting our budget allocations and improving direct traffic engagement.</a:t>
          </a:r>
          <a:endParaRPr lang="en-IL" sz="1050">
            <a:latin typeface="Candara" panose="020E0502030303020204" pitchFamily="34" charset="0"/>
          </a:endParaRPr>
        </a:p>
      </xdr:txBody>
    </xdr:sp>
    <xdr:clientData/>
  </xdr:twoCellAnchor>
  <xdr:twoCellAnchor>
    <xdr:from>
      <xdr:col>2</xdr:col>
      <xdr:colOff>0</xdr:colOff>
      <xdr:row>0</xdr:row>
      <xdr:rowOff>177800</xdr:rowOff>
    </xdr:from>
    <xdr:to>
      <xdr:col>10</xdr:col>
      <xdr:colOff>0</xdr:colOff>
      <xdr:row>2</xdr:row>
      <xdr:rowOff>177800</xdr:rowOff>
    </xdr:to>
    <xdr:sp macro="" textlink="">
      <xdr:nvSpPr>
        <xdr:cNvPr id="8" name="TextBox 7">
          <a:extLst>
            <a:ext uri="{FF2B5EF4-FFF2-40B4-BE49-F238E27FC236}">
              <a16:creationId xmlns:a16="http://schemas.microsoft.com/office/drawing/2014/main" id="{A0A6C852-A18E-BDDA-A5BA-E783BE66141B}"/>
            </a:ext>
          </a:extLst>
        </xdr:cNvPr>
        <xdr:cNvSpPr txBox="1"/>
      </xdr:nvSpPr>
      <xdr:spPr>
        <a:xfrm>
          <a:off x="2627313" y="177800"/>
          <a:ext cx="4691062" cy="365125"/>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lstStyle/>
        <a:p>
          <a:pPr algn="ctr"/>
          <a:r>
            <a:rPr lang="en-US" sz="1400" b="1" i="0">
              <a:solidFill>
                <a:schemeClr val="dk1"/>
              </a:solidFill>
              <a:effectLst/>
              <a:latin typeface="+mn-lt"/>
              <a:ea typeface="+mn-ea"/>
              <a:cs typeface="+mn-cs"/>
            </a:rPr>
            <a:t>Accelerating Growth with Strategic Marketing Insights</a:t>
          </a:r>
          <a:endParaRPr lang="en-IL" sz="1400"/>
        </a:p>
      </xdr:txBody>
    </xdr:sp>
    <xdr:clientData/>
  </xdr:twoCellAnchor>
  <xdr:twoCellAnchor>
    <xdr:from>
      <xdr:col>0</xdr:col>
      <xdr:colOff>0</xdr:colOff>
      <xdr:row>39</xdr:row>
      <xdr:rowOff>0</xdr:rowOff>
    </xdr:from>
    <xdr:to>
      <xdr:col>3</xdr:col>
      <xdr:colOff>0</xdr:colOff>
      <xdr:row>48</xdr:row>
      <xdr:rowOff>0</xdr:rowOff>
    </xdr:to>
    <xdr:sp macro="" textlink="">
      <xdr:nvSpPr>
        <xdr:cNvPr id="9" name="TextBox 8">
          <a:extLst>
            <a:ext uri="{FF2B5EF4-FFF2-40B4-BE49-F238E27FC236}">
              <a16:creationId xmlns:a16="http://schemas.microsoft.com/office/drawing/2014/main" id="{8BE12125-71E7-DF64-B014-B16EC945DBA3}"/>
            </a:ext>
          </a:extLst>
        </xdr:cNvPr>
        <xdr:cNvSpPr txBox="1"/>
      </xdr:nvSpPr>
      <xdr:spPr>
        <a:xfrm>
          <a:off x="0" y="7181850"/>
          <a:ext cx="2813050" cy="165735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r>
            <a:rPr lang="en-US" sz="1100"/>
            <a:t>From the "Revenue Distribution by Source" figure, we can identify the key traffic sources: Organic Google searches, Paid Google ads, Direct, and Paid Facebook ads.</a:t>
          </a:r>
        </a:p>
        <a:p>
          <a:endParaRPr lang="en-US" sz="1100"/>
        </a:p>
        <a:p>
          <a:r>
            <a:rPr lang="en-US" sz="1100"/>
            <a:t>Given our limited control over organic Google searches and direct sources, our focus will shift towards optimizing Paid Google and Facebook ads.</a:t>
          </a:r>
          <a:endParaRPr lang="en-IL" sz="1100"/>
        </a:p>
      </xdr:txBody>
    </xdr:sp>
    <xdr:clientData/>
  </xdr:twoCellAnchor>
  <xdr:twoCellAnchor>
    <xdr:from>
      <xdr:col>3</xdr:col>
      <xdr:colOff>749300</xdr:colOff>
      <xdr:row>39</xdr:row>
      <xdr:rowOff>0</xdr:rowOff>
    </xdr:from>
    <xdr:to>
      <xdr:col>16</xdr:col>
      <xdr:colOff>139700</xdr:colOff>
      <xdr:row>48</xdr:row>
      <xdr:rowOff>6350</xdr:rowOff>
    </xdr:to>
    <xdr:sp macro="" textlink="">
      <xdr:nvSpPr>
        <xdr:cNvPr id="10" name="TextBox 9">
          <a:extLst>
            <a:ext uri="{FF2B5EF4-FFF2-40B4-BE49-F238E27FC236}">
              <a16:creationId xmlns:a16="http://schemas.microsoft.com/office/drawing/2014/main" id="{0A43AD3B-E9C0-1412-11B5-EA07BDFBC07E}"/>
            </a:ext>
          </a:extLst>
        </xdr:cNvPr>
        <xdr:cNvSpPr txBox="1"/>
      </xdr:nvSpPr>
      <xdr:spPr>
        <a:xfrm>
          <a:off x="3562350" y="7181850"/>
          <a:ext cx="7550150" cy="16637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l"/>
          <a:r>
            <a:rPr lang="en-US" sz="1050"/>
            <a:t>Next we are comparing our KPIs across platforms—namely </a:t>
          </a:r>
          <a:r>
            <a:rPr lang="en-US" sz="1050" i="1"/>
            <a:t>"Average Conversion Rate by Source" </a:t>
          </a:r>
          <a:r>
            <a:rPr lang="en-US" sz="1050"/>
            <a:t>and </a:t>
          </a:r>
          <a:r>
            <a:rPr lang="en-US" sz="1050" i="1"/>
            <a:t>"Average Bounce Rate by Source"</a:t>
          </a:r>
          <a:r>
            <a:rPr lang="en-US" sz="1050"/>
            <a:t>—it's evident that Paid Google ads exhibit the highest average conversion rates, whereas Paid Facebook ads have the lowest. Conversely, Paid Google ads have a higher average bounce rate than Paid Facebook ads, possibly indicating that Google ads reach a broader audience, resulting in a mismatch with some customers. The high bounce rate for direct sources could stem from less favorable or unexpected offers on the website, while Organic Google searches maintain the lowest bounce rate.</a:t>
          </a:r>
        </a:p>
        <a:p>
          <a:endParaRPr lang="en-US" sz="1100"/>
        </a:p>
        <a:p>
          <a:endParaRPr lang="en-IL" sz="1100"/>
        </a:p>
      </xdr:txBody>
    </xdr:sp>
    <xdr:clientData/>
  </xdr:twoCellAnchor>
  <xdr:twoCellAnchor>
    <xdr:from>
      <xdr:col>0</xdr:col>
      <xdr:colOff>0</xdr:colOff>
      <xdr:row>62</xdr:row>
      <xdr:rowOff>0</xdr:rowOff>
    </xdr:from>
    <xdr:to>
      <xdr:col>5</xdr:col>
      <xdr:colOff>0</xdr:colOff>
      <xdr:row>69</xdr:row>
      <xdr:rowOff>0</xdr:rowOff>
    </xdr:to>
    <xdr:sp macro="" textlink="">
      <xdr:nvSpPr>
        <xdr:cNvPr id="11" name="TextBox 10">
          <a:extLst>
            <a:ext uri="{FF2B5EF4-FFF2-40B4-BE49-F238E27FC236}">
              <a16:creationId xmlns:a16="http://schemas.microsoft.com/office/drawing/2014/main" id="{90995AC4-D4D8-BADE-E76E-0EE9F112AA5D}"/>
            </a:ext>
          </a:extLst>
        </xdr:cNvPr>
        <xdr:cNvSpPr txBox="1"/>
      </xdr:nvSpPr>
      <xdr:spPr>
        <a:xfrm>
          <a:off x="0" y="11417300"/>
          <a:ext cx="4584700" cy="128905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r>
            <a:rPr lang="en-US" sz="1050"/>
            <a:t>Regarding our third KPI, "Revenue per Transaction Across Different Months," we observe that Facebook ads surpass Paid Google ads in revenue during March, April, July, and November. Despite higher overall revenue from Google ads, this suggests untapped potential in Facebook ads.</a:t>
          </a:r>
        </a:p>
      </xdr:txBody>
    </xdr:sp>
    <xdr:clientData/>
  </xdr:twoCellAnchor>
  <xdr:twoCellAnchor>
    <xdr:from>
      <xdr:col>6</xdr:col>
      <xdr:colOff>0</xdr:colOff>
      <xdr:row>62</xdr:row>
      <xdr:rowOff>0</xdr:rowOff>
    </xdr:from>
    <xdr:to>
      <xdr:col>15</xdr:col>
      <xdr:colOff>0</xdr:colOff>
      <xdr:row>69</xdr:row>
      <xdr:rowOff>0</xdr:rowOff>
    </xdr:to>
    <xdr:sp macro="" textlink="">
      <xdr:nvSpPr>
        <xdr:cNvPr id="12" name="TextBox 11">
          <a:extLst>
            <a:ext uri="{FF2B5EF4-FFF2-40B4-BE49-F238E27FC236}">
              <a16:creationId xmlns:a16="http://schemas.microsoft.com/office/drawing/2014/main" id="{3E70FBD9-6A24-039C-84FF-C6723AAEB74C}"/>
            </a:ext>
          </a:extLst>
        </xdr:cNvPr>
        <xdr:cNvSpPr txBox="1"/>
      </xdr:nvSpPr>
      <xdr:spPr>
        <a:xfrm>
          <a:off x="5264150" y="11417300"/>
          <a:ext cx="5099050" cy="128905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r>
            <a:rPr lang="en-US" sz="1100"/>
            <a:t>As</a:t>
          </a:r>
          <a:r>
            <a:rPr lang="en-US" sz="1100" baseline="0"/>
            <a:t> for our</a:t>
          </a:r>
          <a:r>
            <a:rPr lang="en-US" sz="1100"/>
            <a:t> final graph, "Sum of Sessions Across Different Months," reveals that Paid Google ads generally surpass Facebook ads in the number of sessions across the months, even exceeding direct sessions, except for May through August, where they converge.</a:t>
          </a:r>
        </a:p>
      </xdr:txBody>
    </xdr:sp>
    <xdr:clientData/>
  </xdr:twoCellAnchor>
  <xdr:twoCellAnchor>
    <xdr:from>
      <xdr:col>0</xdr:col>
      <xdr:colOff>0</xdr:colOff>
      <xdr:row>70</xdr:row>
      <xdr:rowOff>0</xdr:rowOff>
    </xdr:from>
    <xdr:to>
      <xdr:col>15</xdr:col>
      <xdr:colOff>0</xdr:colOff>
      <xdr:row>87</xdr:row>
      <xdr:rowOff>0</xdr:rowOff>
    </xdr:to>
    <xdr:sp macro="" textlink="">
      <xdr:nvSpPr>
        <xdr:cNvPr id="13" name="TextBox 12">
          <a:extLst>
            <a:ext uri="{FF2B5EF4-FFF2-40B4-BE49-F238E27FC236}">
              <a16:creationId xmlns:a16="http://schemas.microsoft.com/office/drawing/2014/main" id="{D33D4EFD-A3EE-EF10-960E-B96702EA2DA5}"/>
            </a:ext>
          </a:extLst>
        </xdr:cNvPr>
        <xdr:cNvSpPr txBox="1"/>
      </xdr:nvSpPr>
      <xdr:spPr>
        <a:xfrm>
          <a:off x="0" y="12841111"/>
          <a:ext cx="10350500" cy="31185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Conclusion:</a:t>
          </a:r>
          <a:r>
            <a:rPr lang="en-US" sz="1100" b="1" i="0" baseline="0">
              <a:solidFill>
                <a:schemeClr val="dk1"/>
              </a:solidFill>
              <a:effectLst/>
              <a:latin typeface="+mn-lt"/>
              <a:ea typeface="+mn-ea"/>
              <a:cs typeface="+mn-cs"/>
            </a:rPr>
            <a:t> </a:t>
          </a:r>
          <a:endParaRPr lang="en-US" sz="1100" b="1" i="0">
            <a:solidFill>
              <a:schemeClr val="dk1"/>
            </a:solidFill>
            <a:effectLst/>
            <a:latin typeface="+mn-lt"/>
            <a:ea typeface="+mn-ea"/>
            <a:cs typeface="+mn-cs"/>
          </a:endParaRP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Invest an additional 20% in Facebook ads during peak sales months</a:t>
          </a:r>
          <a:r>
            <a:rPr lang="en-US" sz="1100" b="0" i="0">
              <a:solidFill>
                <a:schemeClr val="dk1"/>
              </a:solidFill>
              <a:effectLst/>
              <a:latin typeface="+mn-lt"/>
              <a:ea typeface="+mn-ea"/>
              <a:cs typeface="+mn-cs"/>
            </a:rPr>
            <a:t>, specifically October and May, to capitalize on their demonstrated potential, as evidenced by our third KPI, Revenue per Transaction.</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Increase Google ads spending by 40%, </a:t>
          </a:r>
          <a:r>
            <a:rPr lang="en-US" sz="1100" b="0" i="0">
              <a:solidFill>
                <a:schemeClr val="dk1"/>
              </a:solidFill>
              <a:effectLst/>
              <a:latin typeface="+mn-lt"/>
              <a:ea typeface="+mn-ea"/>
              <a:cs typeface="+mn-cs"/>
            </a:rPr>
            <a:t>recognizing their role as the second-largest revenue source. This leverages their extensive reach and proven high conversion rates.</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Improve direct approach offers on the website </a:t>
          </a:r>
          <a:r>
            <a:rPr lang="en-US" sz="1100" b="0" i="0">
              <a:solidFill>
                <a:schemeClr val="dk1"/>
              </a:solidFill>
              <a:effectLst/>
              <a:latin typeface="+mn-lt"/>
              <a:ea typeface="+mn-ea"/>
              <a:cs typeface="+mn-cs"/>
            </a:rPr>
            <a:t>to lower bounce rates by making offers more appealing to visitors, including personalization to enhance user engagement.</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Deploy more enticing offers during peak activity months</a:t>
          </a:r>
          <a:r>
            <a:rPr lang="en-US" sz="1100" b="0" i="0">
              <a:solidFill>
                <a:schemeClr val="dk1"/>
              </a:solidFill>
              <a:effectLst/>
              <a:latin typeface="+mn-lt"/>
              <a:ea typeface="+mn-ea"/>
              <a:cs typeface="+mn-cs"/>
            </a:rPr>
            <a:t>, particularly from October through December and in May, ahead of the summer season, to maximize engagement and conversion opportunities.</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These strategies are designed to refine our digital marketing initiatives, concentrating on platforms and times yielding the highest potential returns on investment.</a:t>
          </a:r>
        </a:p>
        <a:p>
          <a:r>
            <a:rPr lang="en-US" sz="1100" b="0" i="0">
              <a:solidFill>
                <a:schemeClr val="dk1"/>
              </a:solidFill>
              <a:effectLst/>
              <a:latin typeface="+mn-lt"/>
              <a:ea typeface="+mn-ea"/>
              <a:cs typeface="+mn-cs"/>
            </a:rPr>
            <a:t>Of course, it's crucial to monitor the KPIs for the augmented ad spend on Facebook and Google to gauge the effectiveness of these investments. Regular performance reviews during months of heightened activity, aligned with our KPI evaluations, will inform the success rate and necessary adjustments to the strategy, ensuring our objectives are met efficiently.</a:t>
          </a:r>
        </a:p>
        <a:p>
          <a:r>
            <a:rPr lang="en-US" sz="1100" b="0" i="0">
              <a:solidFill>
                <a:schemeClr val="dk1"/>
              </a:solidFill>
              <a:effectLst/>
              <a:latin typeface="+mn-lt"/>
              <a:ea typeface="+mn-ea"/>
              <a:cs typeface="+mn-cs"/>
            </a:rPr>
            <a:t>Implementing these insights will direct our marketing efforts more effectively, ensuring a strategic approach to optimizing both reach and impact.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ba Masarwa" refreshedDate="45385.668367592596" createdVersion="8" refreshedVersion="8" minRefreshableVersion="3" recordCount="12" xr:uid="{2F50512E-77B3-49C6-8652-31244CE7A2B0}">
  <cacheSource type="worksheet">
    <worksheetSource name="OrganicGoogle"/>
  </cacheSource>
  <cacheFields count="9">
    <cacheField name="Month" numFmtId="17">
      <sharedItems containsSemiMixedTypes="0" containsNonDate="0" containsDate="1" containsString="0" minDate="2019-01-01T00:00:00" maxDate="2019-12-02T00:00:00" count="12">
        <d v="2019-01-01T00:00:00"/>
        <d v="2019-02-01T00:00:00"/>
        <d v="2019-03-01T00:00:00"/>
        <d v="2019-04-01T00:00:00"/>
        <d v="2019-05-01T00:00:00"/>
        <d v="2019-06-01T00:00:00"/>
        <d v="2019-07-01T00:00:00"/>
        <d v="2019-08-01T00:00:00"/>
        <d v="2019-09-01T00:00:00"/>
        <d v="2019-10-01T00:00:00"/>
        <d v="2019-11-01T00:00:00"/>
        <d v="2019-12-01T00:00:00"/>
      </sharedItems>
      <fieldGroup par="7"/>
    </cacheField>
    <cacheField name="Sessions (ביקורים)" numFmtId="3">
      <sharedItems containsSemiMixedTypes="0" containsString="0" containsNumber="1" containsInteger="1" minValue="307281" maxValue="505774"/>
    </cacheField>
    <cacheField name="Bounce Rate" numFmtId="10">
      <sharedItems containsSemiMixedTypes="0" containsString="0" containsNumber="1" minValue="0.19638955205762149" maxValue="0.33389999999999997"/>
    </cacheField>
    <cacheField name="Conversion Rate" numFmtId="10">
      <sharedItems containsSemiMixedTypes="0" containsString="0" containsNumber="1" minValue="2.4267854486813162E-4" maxValue="9.9453654921818381E-4"/>
    </cacheField>
    <cacheField name="Transactions" numFmtId="0">
      <sharedItems containsSemiMixedTypes="0" containsString="0" containsNumber="1" containsInteger="1" minValue="93" maxValue="306"/>
    </cacheField>
    <cacheField name="Revenue" numFmtId="166">
      <sharedItems containsSemiMixedTypes="0" containsString="0" containsNumber="1" minValue="8325" maxValue="32998.6" count="12">
        <n v="16538"/>
        <n v="24398"/>
        <n v="20950"/>
        <n v="14637"/>
        <n v="8325"/>
        <n v="10330"/>
        <n v="12827.1"/>
        <n v="18667.400000000001"/>
        <n v="22814.2"/>
        <n v="32998.6"/>
        <n v="28126.1"/>
        <n v="30996.1"/>
      </sharedItems>
    </cacheField>
    <cacheField name="Days (Month)" numFmtId="0" databaseField="0">
      <fieldGroup base="0">
        <rangePr groupBy="days" startDate="2019-01-01T00:00:00" endDate="2019-12-02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19"/>
        </groupItems>
      </fieldGroup>
    </cacheField>
    <cacheField name="Months (Month)" numFmtId="0" databaseField="0">
      <fieldGroup base="0">
        <rangePr groupBy="months" startDate="2019-01-01T00:00:00" endDate="2019-12-02T00:00:00"/>
        <groupItems count="14">
          <s v="&lt;01/01/2019"/>
          <s v="Jan"/>
          <s v="Feb"/>
          <s v="Mar"/>
          <s v="Apr"/>
          <s v="May"/>
          <s v="Jun"/>
          <s v="Jul"/>
          <s v="Aug"/>
          <s v="Sep"/>
          <s v="Oct"/>
          <s v="Nov"/>
          <s v="Dec"/>
          <s v="&gt;02/12/2019"/>
        </groupItems>
      </fieldGroup>
    </cacheField>
    <cacheField name="Revenue per Transaction" numFmtId="0" formula="Revenue /Transactions"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ba Masarwa" refreshedDate="45385.668803935187" createdVersion="8" refreshedVersion="8" minRefreshableVersion="3" recordCount="12" xr:uid="{2A28E682-9CE9-4943-963A-0F629679A45D}">
  <cacheSource type="worksheet">
    <worksheetSource name="PaidGoogle"/>
  </cacheSource>
  <cacheFields count="9">
    <cacheField name="Month" numFmtId="17">
      <sharedItems containsSemiMixedTypes="0" containsNonDate="0" containsDate="1" containsString="0" minDate="2019-01-01T00:00:00" maxDate="2019-12-02T00:00:00" count="12">
        <d v="2019-01-01T00:00:00"/>
        <d v="2019-02-01T00:00:00"/>
        <d v="2019-03-01T00:00:00"/>
        <d v="2019-04-01T00:00:00"/>
        <d v="2019-05-01T00:00:00"/>
        <d v="2019-06-01T00:00:00"/>
        <d v="2019-07-01T00:00:00"/>
        <d v="2019-08-01T00:00:00"/>
        <d v="2019-09-01T00:00:00"/>
        <d v="2019-10-01T00:00:00"/>
        <d v="2019-11-01T00:00:00"/>
        <d v="2019-12-01T00:00:00"/>
      </sharedItems>
      <fieldGroup par="7"/>
    </cacheField>
    <cacheField name="Sessions (ביקורים)" numFmtId="3">
      <sharedItems containsSemiMixedTypes="0" containsString="0" containsNumber="1" containsInteger="1" minValue="199345" maxValue="274451"/>
    </cacheField>
    <cacheField name="Bounce Rate" numFmtId="10">
      <sharedItems containsSemiMixedTypes="0" containsString="0" containsNumber="1" minValue="0.2462" maxValue="0.56328591302786879"/>
    </cacheField>
    <cacheField name="Conversion Rate" numFmtId="10">
      <sharedItems containsSemiMixedTypes="0" containsString="0" containsNumber="1" minValue="3.7893831685801839E-4" maxValue="1.3826520504523542E-3"/>
    </cacheField>
    <cacheField name="Transactions" numFmtId="0">
      <sharedItems containsSemiMixedTypes="0" containsString="0" containsNumber="1" containsInteger="1" minValue="91" maxValue="335"/>
    </cacheField>
    <cacheField name="Revenue" numFmtId="166">
      <sharedItems containsSemiMixedTypes="0" containsString="0" containsNumber="1" minValue="8115" maxValue="27142"/>
    </cacheField>
    <cacheField name="Days (Month)" numFmtId="0" databaseField="0">
      <fieldGroup base="0">
        <rangePr groupBy="days" startDate="2019-01-01T00:00:00" endDate="2019-12-02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19"/>
        </groupItems>
      </fieldGroup>
    </cacheField>
    <cacheField name="Months (Month)" numFmtId="0" databaseField="0">
      <fieldGroup base="0">
        <rangePr groupBy="months" startDate="2019-01-01T00:00:00" endDate="2019-12-02T00:00:00"/>
        <groupItems count="14">
          <s v="&lt;01/01/2019"/>
          <s v="Jan"/>
          <s v="Feb"/>
          <s v="Mar"/>
          <s v="Apr"/>
          <s v="May"/>
          <s v="Jun"/>
          <s v="Jul"/>
          <s v="Aug"/>
          <s v="Sep"/>
          <s v="Oct"/>
          <s v="Nov"/>
          <s v="Dec"/>
          <s v="&gt;02/12/2019"/>
        </groupItems>
      </fieldGroup>
    </cacheField>
    <cacheField name="Revenue per Transaction" numFmtId="0" formula="Revenue /Transactions" databaseField="0"/>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ba Masarwa" refreshedDate="45385.669023148148" createdVersion="8" refreshedVersion="8" minRefreshableVersion="3" recordCount="12" xr:uid="{68CB7FB6-65CA-4EC6-BCA6-BD9960DFF9FF}">
  <cacheSource type="worksheet">
    <worksheetSource name="PaidFacebook"/>
  </cacheSource>
  <cacheFields count="9">
    <cacheField name="Month" numFmtId="17">
      <sharedItems containsSemiMixedTypes="0" containsNonDate="0" containsDate="1" containsString="0" minDate="2019-01-01T00:00:00" maxDate="2019-12-02T00:00:00" count="12">
        <d v="2019-01-01T00:00:00"/>
        <d v="2019-02-01T00:00:00"/>
        <d v="2019-03-01T00:00:00"/>
        <d v="2019-04-01T00:00:00"/>
        <d v="2019-05-01T00:00:00"/>
        <d v="2019-06-01T00:00:00"/>
        <d v="2019-07-01T00:00:00"/>
        <d v="2019-08-01T00:00:00"/>
        <d v="2019-09-01T00:00:00"/>
        <d v="2019-10-01T00:00:00"/>
        <d v="2019-11-01T00:00:00"/>
        <d v="2019-12-01T00:00:00"/>
      </sharedItems>
      <fieldGroup par="7"/>
    </cacheField>
    <cacheField name="Sessions (ביקורים)" numFmtId="3">
      <sharedItems containsSemiMixedTypes="0" containsString="0" containsNumber="1" containsInteger="1" minValue="35913" maxValue="73221"/>
    </cacheField>
    <cacheField name="Bounce Rate" numFmtId="10">
      <sharedItems containsSemiMixedTypes="0" containsString="0" containsNumber="1" minValue="0.20230000000000001" maxValue="0.39444958695006727"/>
    </cacheField>
    <cacheField name="Conversion Rate" numFmtId="10">
      <sharedItems containsSemiMixedTypes="0" containsString="0" containsNumber="1" minValue="1.7955255503285813E-5" maxValue="3.9102595434771981E-4"/>
    </cacheField>
    <cacheField name="Transactions" numFmtId="0">
      <sharedItems containsSemiMixedTypes="0" containsString="0" containsNumber="1" containsInteger="1" minValue="1" maxValue="16"/>
    </cacheField>
    <cacheField name="Revenue" numFmtId="166">
      <sharedItems containsSemiMixedTypes="0" containsString="0" containsNumber="1" minValue="74" maxValue="2196.6"/>
    </cacheField>
    <cacheField name="Days (Month)" numFmtId="0" databaseField="0">
      <fieldGroup base="0">
        <rangePr groupBy="days" startDate="2019-01-01T00:00:00" endDate="2019-12-02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19"/>
        </groupItems>
      </fieldGroup>
    </cacheField>
    <cacheField name="Months (Month)" numFmtId="0" databaseField="0">
      <fieldGroup base="0">
        <rangePr groupBy="months" startDate="2019-01-01T00:00:00" endDate="2019-12-02T00:00:00"/>
        <groupItems count="14">
          <s v="&lt;01/01/2019"/>
          <s v="Jan"/>
          <s v="Feb"/>
          <s v="Mar"/>
          <s v="Apr"/>
          <s v="May"/>
          <s v="Jun"/>
          <s v="Jul"/>
          <s v="Aug"/>
          <s v="Sep"/>
          <s v="Oct"/>
          <s v="Nov"/>
          <s v="Dec"/>
          <s v="&gt;02/12/2019"/>
        </groupItems>
      </fieldGroup>
    </cacheField>
    <cacheField name="Field1" numFmtId="0" formula="Revenue /Transactions" databaseField="0"/>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ba Masarwa" refreshedDate="45385.66974085648" createdVersion="8" refreshedVersion="8" minRefreshableVersion="3" recordCount="12" xr:uid="{561CE32E-41EB-448F-946B-875736BD21B0}">
  <cacheSource type="worksheet">
    <worksheetSource name="DirectTbl"/>
  </cacheSource>
  <cacheFields count="9">
    <cacheField name="Month" numFmtId="17">
      <sharedItems containsSemiMixedTypes="0" containsNonDate="0" containsDate="1" containsString="0" minDate="2019-01-01T00:00:00" maxDate="2019-12-02T00:00:00" count="12">
        <d v="2019-01-01T00:00:00"/>
        <d v="2019-02-01T00:00:00"/>
        <d v="2019-03-01T00:00:00"/>
        <d v="2019-04-01T00:00:00"/>
        <d v="2019-05-01T00:00:00"/>
        <d v="2019-06-01T00:00:00"/>
        <d v="2019-07-01T00:00:00"/>
        <d v="2019-08-01T00:00:00"/>
        <d v="2019-09-01T00:00:00"/>
        <d v="2019-10-01T00:00:00"/>
        <d v="2019-11-01T00:00:00"/>
        <d v="2019-12-01T00:00:00"/>
      </sharedItems>
      <fieldGroup par="7"/>
    </cacheField>
    <cacheField name="Sessions (ביקורים)" numFmtId="3">
      <sharedItems containsSemiMixedTypes="0" containsString="0" containsNumber="1" containsInteger="1" minValue="122531" maxValue="246378"/>
    </cacheField>
    <cacheField name="Bounce Rate" numFmtId="10">
      <sharedItems containsSemiMixedTypes="0" containsString="0" containsNumber="1" minValue="0.37886002935724178" maxValue="0.60550000000000004"/>
    </cacheField>
    <cacheField name="Conversion Rate" numFmtId="10">
      <sharedItems containsSemiMixedTypes="0" containsString="0" containsNumber="1" minValue="7.8074768072012497E-5" maxValue="7.4825925797623589E-4"/>
    </cacheField>
    <cacheField name="Transactions" numFmtId="0">
      <sharedItems containsSemiMixedTypes="0" containsString="0" containsNumber="1" containsInteger="1" minValue="17" maxValue="108"/>
    </cacheField>
    <cacheField name="Revenue" numFmtId="166">
      <sharedItems containsSemiMixedTypes="0" containsString="0" containsNumber="1" minValue="1358" maxValue="18008"/>
    </cacheField>
    <cacheField name="Days (Month)" numFmtId="0" databaseField="0">
      <fieldGroup base="0">
        <rangePr groupBy="days" startDate="2019-01-01T00:00:00" endDate="2019-12-02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19"/>
        </groupItems>
      </fieldGroup>
    </cacheField>
    <cacheField name="Months (Month)" numFmtId="0" databaseField="0">
      <fieldGroup base="0">
        <rangePr groupBy="months" startDate="2019-01-01T00:00:00" endDate="2019-12-02T00:00:00"/>
        <groupItems count="14">
          <s v="&lt;01/01/2019"/>
          <s v="Jan"/>
          <s v="Feb"/>
          <s v="Mar"/>
          <s v="Apr"/>
          <s v="May"/>
          <s v="Jun"/>
          <s v="Jul"/>
          <s v="Aug"/>
          <s v="Sep"/>
          <s v="Oct"/>
          <s v="Nov"/>
          <s v="Dec"/>
          <s v="&gt;02/12/2019"/>
        </groupItems>
      </fieldGroup>
    </cacheField>
    <cacheField name=" Revenue Per Transactions" numFmtId="0" formula="Revenue /Transaction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379350"/>
    <n v="0.26897324370633979"/>
    <n v="4.9294846447871363E-4"/>
    <n v="187"/>
    <x v="0"/>
  </r>
  <r>
    <x v="1"/>
    <n v="307681"/>
    <n v="0.28550999249222409"/>
    <n v="9.9453654921818381E-4"/>
    <n v="306"/>
    <x v="1"/>
  </r>
  <r>
    <x v="2"/>
    <n v="307281"/>
    <n v="0.28222050826442246"/>
    <n v="7.8429841090077164E-4"/>
    <n v="241"/>
    <x v="2"/>
  </r>
  <r>
    <x v="3"/>
    <n v="325075"/>
    <n v="0.27223563792970851"/>
    <n v="5.0757517495962471E-4"/>
    <n v="165"/>
    <x v="3"/>
  </r>
  <r>
    <x v="4"/>
    <n v="383223"/>
    <n v="0.22588936467800733"/>
    <n v="2.4267854486813162E-4"/>
    <n v="93"/>
    <x v="4"/>
  </r>
  <r>
    <x v="5"/>
    <n v="373223"/>
    <n v="0.22867025879969885"/>
    <n v="2.7061569088721754E-4"/>
    <n v="101"/>
    <x v="5"/>
  </r>
  <r>
    <x v="6"/>
    <n v="395408"/>
    <n v="0.19638955205762149"/>
    <n v="3.1612916278881558E-4"/>
    <n v="125"/>
    <x v="6"/>
  </r>
  <r>
    <x v="7"/>
    <n v="421807"/>
    <n v="0.25650000000000001"/>
    <n v="3.7694964758764081E-4"/>
    <n v="159"/>
    <x v="7"/>
  </r>
  <r>
    <x v="8"/>
    <n v="456690"/>
    <n v="0.22520000000000001"/>
    <n v="4.2260614421160963E-4"/>
    <n v="193"/>
    <x v="8"/>
  </r>
  <r>
    <x v="9"/>
    <n v="505774"/>
    <n v="0.218"/>
    <n v="5.5162977930854487E-4"/>
    <n v="279"/>
    <x v="9"/>
  </r>
  <r>
    <x v="10"/>
    <n v="463090"/>
    <n v="0.33389999999999997"/>
    <n v="5.2905482735537371E-4"/>
    <n v="245"/>
    <x v="10"/>
  </r>
  <r>
    <x v="11"/>
    <n v="444951"/>
    <n v="0.27660000000000001"/>
    <n v="5.4837498960559703E-4"/>
    <n v="244"/>
    <x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220422"/>
    <n v="0.55855586103020571"/>
    <n v="8.9827694150311672E-4"/>
    <n v="198"/>
    <n v="17822"/>
  </r>
  <r>
    <x v="1"/>
    <n v="242288"/>
    <n v="0.51375222875255899"/>
    <n v="1.3826520504523542E-3"/>
    <n v="335"/>
    <n v="27142"/>
  </r>
  <r>
    <x v="2"/>
    <n v="235620"/>
    <n v="0.50309396485867075"/>
    <n v="9.5068330362448007E-4"/>
    <n v="224"/>
    <n v="19554"/>
  </r>
  <r>
    <x v="3"/>
    <n v="222830"/>
    <n v="0.56328591302786879"/>
    <n v="8.885697617017457E-4"/>
    <n v="198"/>
    <n v="17989"/>
  </r>
  <r>
    <x v="4"/>
    <n v="213883"/>
    <n v="0.47060776218773814"/>
    <n v="4.2546625959052377E-4"/>
    <n v="91"/>
    <n v="8115"/>
  </r>
  <r>
    <x v="5"/>
    <n v="199345"/>
    <n v="0.51672728184805239"/>
    <n v="4.8157716521608269E-4"/>
    <n v="96"/>
    <n v="9976"/>
  </r>
  <r>
    <x v="6"/>
    <n v="237290"/>
    <n v="0.3102701335918075"/>
    <n v="4.9306755446921493E-4"/>
    <n v="117"/>
    <n v="12831.4"/>
  </r>
  <r>
    <x v="7"/>
    <n v="212243"/>
    <n v="0.30049999999999999"/>
    <n v="4.8529280117601053E-4"/>
    <n v="103"/>
    <n v="11871.7"/>
  </r>
  <r>
    <x v="8"/>
    <n v="249417"/>
    <n v="0.2462"/>
    <n v="4.0895367998171735E-4"/>
    <n v="102"/>
    <n v="11702.8"/>
  </r>
  <r>
    <x v="9"/>
    <n v="274451"/>
    <n v="0.33339999999999997"/>
    <n v="3.7893831685801839E-4"/>
    <n v="104"/>
    <n v="12015.9"/>
  </r>
  <r>
    <x v="10"/>
    <n v="204072"/>
    <n v="0.44219999999999998"/>
    <n v="6.3212983652828419E-4"/>
    <n v="129"/>
    <n v="14400.7"/>
  </r>
  <r>
    <x v="11"/>
    <n v="201764"/>
    <n v="0.3987"/>
    <n v="7.7813683313177767E-4"/>
    <n v="157"/>
    <n v="18924.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46490"/>
    <n v="0.37349967734996775"/>
    <n v="1.5057001505700151E-4"/>
    <n v="7"/>
    <n v="828"/>
  </r>
  <r>
    <x v="1"/>
    <n v="37761"/>
    <n v="0.37432801038108099"/>
    <n v="1.5889409708429332E-4"/>
    <n v="6"/>
    <n v="447"/>
  </r>
  <r>
    <x v="2"/>
    <n v="35913"/>
    <n v="0.38696293821178962"/>
    <n v="2.22760560242809E-4"/>
    <n v="8"/>
    <n v="899"/>
  </r>
  <r>
    <x v="3"/>
    <n v="47884"/>
    <n v="0.36939269902263805"/>
    <n v="2.9237323531868681E-4"/>
    <n v="14"/>
    <n v="1755.8"/>
  </r>
  <r>
    <x v="4"/>
    <n v="55694"/>
    <n v="0.37878407009731746"/>
    <n v="1.7955255503285813E-5"/>
    <n v="1"/>
    <n v="74"/>
  </r>
  <r>
    <x v="5"/>
    <n v="57257"/>
    <n v="0.39444958695006727"/>
    <n v="5.2395340307735302E-5"/>
    <n v="3"/>
    <n v="232"/>
  </r>
  <r>
    <x v="6"/>
    <n v="72030"/>
    <n v="0.24947938359017077"/>
    <n v="1.3883104262113008E-4"/>
    <n v="10"/>
    <n v="1218.4000000000001"/>
  </r>
  <r>
    <x v="7"/>
    <n v="73221"/>
    <n v="0.20230000000000001"/>
    <n v="1.0925827289985113E-4"/>
    <n v="8"/>
    <n v="946.2"/>
  </r>
  <r>
    <x v="8"/>
    <n v="59611"/>
    <n v="0.27889999999999998"/>
    <n v="1.8452970089413029E-4"/>
    <n v="11"/>
    <n v="1242.9000000000001"/>
  </r>
  <r>
    <x v="9"/>
    <n v="60685"/>
    <n v="0.26850000000000002"/>
    <n v="8.2392683529702558E-5"/>
    <n v="5"/>
    <n v="604.5"/>
  </r>
  <r>
    <x v="10"/>
    <n v="53186"/>
    <n v="0.27229999999999999"/>
    <n v="2.0682134396269694E-4"/>
    <n v="11"/>
    <n v="1536.1"/>
  </r>
  <r>
    <x v="11"/>
    <n v="40918"/>
    <n v="0.25692849112859867"/>
    <n v="3.9102595434771981E-4"/>
    <n v="16"/>
    <n v="2196.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145109"/>
    <n v="0.37886002935724178"/>
    <n v="2.2052388204728859E-4"/>
    <n v="32"/>
    <n v="2988"/>
  </r>
  <r>
    <x v="1"/>
    <n v="122531"/>
    <n v="0.4634337432976145"/>
    <n v="5.6312280157674388E-4"/>
    <n v="69"/>
    <n v="5078"/>
  </r>
  <r>
    <x v="2"/>
    <n v="130547"/>
    <n v="0.45000651106498041"/>
    <n v="2.8342282855982901E-4"/>
    <n v="37"/>
    <n v="3195"/>
  </r>
  <r>
    <x v="3"/>
    <n v="127927"/>
    <n v="0.47473949987102021"/>
    <n v="4.0648182166391772E-4"/>
    <n v="52"/>
    <n v="6057.46"/>
  </r>
  <r>
    <x v="4"/>
    <n v="217740"/>
    <n v="0.54728575365114351"/>
    <n v="7.8074768072012497E-5"/>
    <n v="17"/>
    <n v="1358"/>
  </r>
  <r>
    <x v="5"/>
    <n v="202084"/>
    <n v="0.54033471229785635"/>
    <n v="1.0391718295362324E-4"/>
    <n v="21"/>
    <n v="1924.23"/>
  </r>
  <r>
    <x v="6"/>
    <n v="246378"/>
    <n v="0.51584151182329596"/>
    <n v="1.2988172645284887E-4"/>
    <n v="32"/>
    <n v="3447.2"/>
  </r>
  <r>
    <x v="7"/>
    <n v="220548"/>
    <n v="0.60550000000000004"/>
    <n v="1.6322977311061538E-4"/>
    <n v="36"/>
    <n v="4483.6000000000004"/>
  </r>
  <r>
    <x v="8"/>
    <n v="156278"/>
    <n v="0.52029999999999998"/>
    <n v="2.7515069299581513E-4"/>
    <n v="43"/>
    <n v="5752.3"/>
  </r>
  <r>
    <x v="9"/>
    <n v="144335"/>
    <n v="0.49099999999999999"/>
    <n v="7.4825925797623589E-4"/>
    <n v="108"/>
    <n v="18008"/>
  </r>
  <r>
    <x v="10"/>
    <n v="128347"/>
    <n v="0.5796"/>
    <n v="2.3374134183112968E-4"/>
    <n v="30"/>
    <n v="3377"/>
  </r>
  <r>
    <x v="11"/>
    <n v="132606"/>
    <n v="0.4919"/>
    <n v="2.6393979156297601E-4"/>
    <n v="35"/>
    <n v="4684.10000000000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D7E3F3-1DAB-43EA-BB54-E729ED0DB690}" name="PivotTable7"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9">
    <pivotField axis="axisRow" numFmtId="17" showAll="0">
      <items count="13">
        <item x="0"/>
        <item x="1"/>
        <item x="2"/>
        <item x="3"/>
        <item x="4"/>
        <item x="5"/>
        <item x="6"/>
        <item x="7"/>
        <item x="8"/>
        <item x="9"/>
        <item x="10"/>
        <item x="11"/>
        <item t="default"/>
      </items>
    </pivotField>
    <pivotField numFmtId="3" showAll="0"/>
    <pivotField numFmtId="10" showAll="0"/>
    <pivotField numFmtId="10" showAll="0"/>
    <pivotField showAll="0"/>
    <pivotField numFmtId="166" showAll="0">
      <items count="13">
        <item x="4"/>
        <item x="5"/>
        <item x="6"/>
        <item x="3"/>
        <item x="0"/>
        <item x="7"/>
        <item x="2"/>
        <item x="8"/>
        <item x="1"/>
        <item x="10"/>
        <item x="11"/>
        <item x="9"/>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ataField="1"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Average of Revenue per Transaction" fld="8" subtotal="average"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0E7581-9283-4CE6-BA21-AC6D7227D5DE}" name="PivotTable8"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9">
    <pivotField axis="axisRow" numFmtId="17" showAll="0">
      <items count="13">
        <item x="0"/>
        <item x="1"/>
        <item x="2"/>
        <item x="3"/>
        <item x="4"/>
        <item x="5"/>
        <item x="6"/>
        <item x="7"/>
        <item x="8"/>
        <item x="9"/>
        <item x="10"/>
        <item x="11"/>
        <item t="default"/>
      </items>
    </pivotField>
    <pivotField numFmtId="3" showAll="0"/>
    <pivotField numFmtId="10" showAll="0"/>
    <pivotField numFmtId="10" showAll="0"/>
    <pivotField showAll="0"/>
    <pivotField numFmtId="166"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ataField="1" dragToRow="0" dragToCol="0" dragToPage="0" showAll="0" defaultSubtotal="0"/>
  </pivotFields>
  <rowFields count="3">
    <field x="7"/>
    <field x="6"/>
    <field x="0"/>
  </rowFields>
  <rowItems count="13">
    <i>
      <x v="1"/>
    </i>
    <i>
      <x v="2"/>
    </i>
    <i>
      <x v="3"/>
    </i>
    <i>
      <x v="4"/>
    </i>
    <i>
      <x v="5"/>
    </i>
    <i>
      <x v="6"/>
    </i>
    <i>
      <x v="7"/>
    </i>
    <i>
      <x v="8"/>
    </i>
    <i>
      <x v="9"/>
    </i>
    <i>
      <x v="10"/>
    </i>
    <i>
      <x v="11"/>
    </i>
    <i>
      <x v="12"/>
    </i>
    <i t="grand">
      <x/>
    </i>
  </rowItems>
  <colItems count="1">
    <i/>
  </colItems>
  <dataFields count="1">
    <dataField name="Average of Revenue per Transaction" fld="8" subtotal="average" baseField="7" baseItem="1"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F98929-EFC9-49D6-9635-AA45CBEC60F3}" name="PivotTable9"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9">
    <pivotField axis="axisRow" numFmtId="17" showAll="0">
      <items count="13">
        <item x="0"/>
        <item x="1"/>
        <item x="2"/>
        <item x="3"/>
        <item x="4"/>
        <item x="5"/>
        <item x="6"/>
        <item x="7"/>
        <item x="8"/>
        <item x="9"/>
        <item x="10"/>
        <item x="11"/>
        <item t="default"/>
      </items>
    </pivotField>
    <pivotField numFmtId="3" showAll="0"/>
    <pivotField numFmtId="10" showAll="0"/>
    <pivotField numFmtId="10" showAll="0"/>
    <pivotField showAll="0"/>
    <pivotField numFmtId="166"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ataField="1" dragToRow="0" dragToCol="0" dragToPage="0" showAll="0" defaultSubtotal="0"/>
  </pivotFields>
  <rowFields count="3">
    <field x="7"/>
    <field x="6"/>
    <field x="0"/>
  </rowFields>
  <rowItems count="13">
    <i>
      <x v="1"/>
    </i>
    <i>
      <x v="2"/>
    </i>
    <i>
      <x v="3"/>
    </i>
    <i>
      <x v="4"/>
    </i>
    <i>
      <x v="5"/>
    </i>
    <i>
      <x v="6"/>
    </i>
    <i>
      <x v="7"/>
    </i>
    <i>
      <x v="8"/>
    </i>
    <i>
      <x v="9"/>
    </i>
    <i>
      <x v="10"/>
    </i>
    <i>
      <x v="11"/>
    </i>
    <i>
      <x v="12"/>
    </i>
    <i t="grand">
      <x/>
    </i>
  </rowItems>
  <colItems count="1">
    <i/>
  </colItems>
  <dataFields count="1">
    <dataField name="Average of Field1" fld="8" subtotal="average" baseField="7" baseItem="1"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9567D2-CE92-4A84-8C1A-EE0CF4C43BDE}" name="PivotTable10"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9">
    <pivotField axis="axisRow" numFmtId="17" showAll="0">
      <items count="13">
        <item x="0"/>
        <item x="1"/>
        <item x="2"/>
        <item x="3"/>
        <item x="4"/>
        <item x="5"/>
        <item x="6"/>
        <item x="7"/>
        <item x="8"/>
        <item x="9"/>
        <item x="10"/>
        <item x="11"/>
        <item t="default"/>
      </items>
    </pivotField>
    <pivotField numFmtId="3" showAll="0"/>
    <pivotField numFmtId="10" showAll="0"/>
    <pivotField numFmtId="10" showAll="0"/>
    <pivotField showAll="0"/>
    <pivotField numFmtId="166"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ataField="1" dragToRow="0" dragToCol="0" dragToPage="0" showAll="0" defaultSubtotal="0"/>
  </pivotFields>
  <rowFields count="3">
    <field x="7"/>
    <field x="6"/>
    <field x="0"/>
  </rowFields>
  <rowItems count="13">
    <i>
      <x v="1"/>
    </i>
    <i>
      <x v="2"/>
    </i>
    <i>
      <x v="3"/>
    </i>
    <i>
      <x v="4"/>
    </i>
    <i>
      <x v="5"/>
    </i>
    <i>
      <x v="6"/>
    </i>
    <i>
      <x v="7"/>
    </i>
    <i>
      <x v="8"/>
    </i>
    <i>
      <x v="9"/>
    </i>
    <i>
      <x v="10"/>
    </i>
    <i>
      <x v="11"/>
    </i>
    <i>
      <x v="12"/>
    </i>
    <i t="grand">
      <x/>
    </i>
  </rowItems>
  <colItems count="1">
    <i/>
  </colItems>
  <dataFields count="1">
    <dataField name="Average of  Revenue Per Transactions" fld="8" subtotal="average" baseField="7" baseItem="1"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71FC4DB-5311-4A12-A8EB-58DF6666D832}" name="RevenueTbl" displayName="RevenueTbl" ref="A10:B14" totalsRowShown="0" dataDxfId="19">
  <autoFilter ref="A10:B14" xr:uid="{271FC4DB-5311-4A12-A8EB-58DF6666D832}"/>
  <tableColumns count="2">
    <tableColumn id="1" xr3:uid="{EFF94A84-EAEE-4A31-A752-0FB71AC0BCFE}" name="source" dataDxfId="21"/>
    <tableColumn id="2" xr3:uid="{5761F9A0-ADBF-4A07-A7D2-33D6D7DBB6AE}" name="sum of revenue" dataDxfId="2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2D0DDD3-F865-4783-9613-D164990A0184}" name="BounceRateTbl" displayName="BounceRateTbl" ref="A16:B20" totalsRowShown="0">
  <autoFilter ref="A16:B20" xr:uid="{02D0DDD3-F865-4783-9613-D164990A0184}"/>
  <tableColumns count="2">
    <tableColumn id="1" xr3:uid="{88967B43-AD34-4385-8ADB-14EA71DE0704}" name="source" dataDxfId="18"/>
    <tableColumn id="2" xr3:uid="{F047FB41-456E-4F6E-B26B-E46B83D83869}" name="Average of Bounce Rate" dataDxfId="17"/>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04DE598-4500-486D-AA08-725F54EF72A5}" name="ConversionRateTbl" displayName="ConversionRateTbl" ref="A22:B26" totalsRowShown="0">
  <autoFilter ref="A22:B26" xr:uid="{D04DE598-4500-486D-AA08-725F54EF72A5}"/>
  <tableColumns count="2">
    <tableColumn id="1" xr3:uid="{4EFF9B9B-2AE9-4ECF-ACDA-36E5934E2987}" name="source" dataDxfId="16"/>
    <tableColumn id="2" xr3:uid="{F2BDA0D9-67B0-422E-94E8-A200A1A39DD7}" name="Average of Conversion Rate" dataDxfId="15"/>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68676ED-D956-4B91-9EAE-2CA1413E6487}" name="SessionsTbl" displayName="SessionsTbl" ref="D11:H23" totalsRowShown="0" headerRowDxfId="7" dataDxfId="8" tableBorderDxfId="14">
  <autoFilter ref="D11:H23" xr:uid="{768676ED-D956-4B91-9EAE-2CA1413E6487}"/>
  <tableColumns count="5">
    <tableColumn id="1" xr3:uid="{CEDB93FC-F549-4DD4-A989-7B961EE5BBA9}" name="month" dataDxfId="13"/>
    <tableColumn id="2" xr3:uid="{0D76CC2A-C7A2-46C7-9F35-4C3C154456F7}" name="Direct" dataDxfId="12"/>
    <tableColumn id="3" xr3:uid="{5FAFA995-0680-49D1-AF4B-DD1E96C45C18}" name="פייסבוק ממומן" dataDxfId="11"/>
    <tableColumn id="4" xr3:uid="{CAD09D37-5EE8-4BD7-A101-713F7A56685A}" name="גוגל ממומן" dataDxfId="10"/>
    <tableColumn id="5" xr3:uid="{93734742-D590-4562-A747-188F2F03A86C}" name="גוגל אורגני" dataDxfId="9"/>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19C45D-1D9F-4CE5-AB6C-6EA27A102DEE}" name="RevenueTransactionTbl" displayName="RevenueTransactionTbl" ref="J11:N23" totalsRowShown="0" headerRowDxfId="2" dataDxfId="3">
  <autoFilter ref="J11:N23" xr:uid="{0019C45D-1D9F-4CE5-AB6C-6EA27A102DEE}"/>
  <tableColumns count="5">
    <tableColumn id="1" xr3:uid="{3262C99E-B162-4826-96BC-263E744FF735}" name="month" dataDxfId="6"/>
    <tableColumn id="2" xr3:uid="{1624495B-8397-4CE7-AAF1-F07A9A600CEC}" name="Direct" dataDxfId="5"/>
    <tableColumn id="3" xr3:uid="{11FF0005-8AC6-4FDF-805A-414A6C941814}" name="פייסבוק ממומן" dataDxfId="4"/>
    <tableColumn id="4" xr3:uid="{39952C91-5596-440D-85F7-8DE69A206E63}" name="גוגל אורגני" dataDxfId="1"/>
    <tableColumn id="5" xr3:uid="{B359BC8F-82CD-4D5A-91A7-9B118F0AA500}" name="גוגל ממומן" dataDxfId="0"/>
  </tableColumns>
  <tableStyleInfo name="TableStyleLight13" showFirstColumn="0" showLastColumn="0" showRowStripes="1" showColumnStripes="0"/>
</table>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81"/>
  <sheetViews>
    <sheetView showGridLines="0" rightToLeft="1" workbookViewId="0">
      <selection activeCell="H69" sqref="H69"/>
    </sheetView>
  </sheetViews>
  <sheetFormatPr defaultRowHeight="14.5" x14ac:dyDescent="0.35"/>
  <cols>
    <col min="1" max="1" width="4.1796875" customWidth="1"/>
    <col min="2" max="2" width="15.7265625" customWidth="1"/>
    <col min="3" max="7" width="16" style="5" customWidth="1"/>
    <col min="8" max="8" width="11.7265625" bestFit="1" customWidth="1"/>
    <col min="9" max="9" width="16.81640625" bestFit="1" customWidth="1"/>
  </cols>
  <sheetData>
    <row r="1" spans="2:13" ht="15.5" x14ac:dyDescent="0.35">
      <c r="B1" s="3" t="s">
        <v>13</v>
      </c>
    </row>
    <row r="2" spans="2:13" ht="15.5" x14ac:dyDescent="0.35">
      <c r="B2" s="3" t="s">
        <v>14</v>
      </c>
    </row>
    <row r="3" spans="2:13" ht="15.5" x14ac:dyDescent="0.35">
      <c r="B3" s="3" t="s">
        <v>0</v>
      </c>
    </row>
    <row r="4" spans="2:13" ht="15.5" x14ac:dyDescent="0.35">
      <c r="B4" s="3" t="s">
        <v>1</v>
      </c>
    </row>
    <row r="5" spans="2:13" ht="15.5" x14ac:dyDescent="0.35">
      <c r="B5" s="3" t="s">
        <v>2</v>
      </c>
    </row>
    <row r="6" spans="2:13" ht="19" thickBot="1" x14ac:dyDescent="0.5">
      <c r="I6" s="2"/>
    </row>
    <row r="7" spans="2:13" ht="16" thickBot="1" x14ac:dyDescent="0.4">
      <c r="B7" s="27" t="s">
        <v>10</v>
      </c>
      <c r="C7" s="28"/>
      <c r="D7" s="28"/>
      <c r="E7" s="28"/>
      <c r="F7" s="28"/>
      <c r="G7" s="29"/>
      <c r="I7" s="3"/>
    </row>
    <row r="8" spans="2:13" x14ac:dyDescent="0.35">
      <c r="B8" s="21"/>
      <c r="C8" s="22" t="s">
        <v>8</v>
      </c>
      <c r="D8" s="22" t="s">
        <v>3</v>
      </c>
      <c r="E8" s="22" t="s">
        <v>9</v>
      </c>
      <c r="F8" s="22" t="s">
        <v>4</v>
      </c>
      <c r="G8" s="23" t="s">
        <v>5</v>
      </c>
    </row>
    <row r="9" spans="2:13" ht="15.5" x14ac:dyDescent="0.35">
      <c r="B9" s="4">
        <v>43466</v>
      </c>
      <c r="C9" s="11">
        <v>791371</v>
      </c>
      <c r="D9" s="12">
        <v>0.37592102819031781</v>
      </c>
      <c r="E9" s="12">
        <f>F9/C9</f>
        <v>5.3577904674293093E-4</v>
      </c>
      <c r="F9" s="5">
        <v>424</v>
      </c>
      <c r="G9" s="13">
        <v>38176</v>
      </c>
      <c r="I9" s="25"/>
      <c r="J9" s="26"/>
      <c r="K9" s="20"/>
      <c r="L9" s="19"/>
      <c r="M9" s="19"/>
    </row>
    <row r="10" spans="2:13" ht="15.5" x14ac:dyDescent="0.35">
      <c r="B10" s="4">
        <v>43497</v>
      </c>
      <c r="C10" s="11">
        <v>710261</v>
      </c>
      <c r="D10" s="12">
        <v>0.39878579846000273</v>
      </c>
      <c r="E10" s="12">
        <f t="shared" ref="E10:E20" si="0">F10/C10</f>
        <v>1.0080801282908677E-3</v>
      </c>
      <c r="F10" s="5">
        <v>716</v>
      </c>
      <c r="G10" s="13">
        <v>57065</v>
      </c>
      <c r="I10" s="25"/>
      <c r="J10" s="26"/>
      <c r="K10" s="20"/>
      <c r="L10" s="19"/>
      <c r="M10" s="19"/>
    </row>
    <row r="11" spans="2:13" ht="15.5" x14ac:dyDescent="0.35">
      <c r="B11" s="4">
        <v>43525</v>
      </c>
      <c r="C11" s="11">
        <v>709361</v>
      </c>
      <c r="D11" s="12">
        <v>0.39176667451410496</v>
      </c>
      <c r="E11" s="12">
        <f t="shared" si="0"/>
        <v>7.1895692038327456E-4</v>
      </c>
      <c r="F11" s="5">
        <v>510</v>
      </c>
      <c r="G11" s="13">
        <v>44598</v>
      </c>
      <c r="I11" s="25"/>
      <c r="J11" s="26"/>
      <c r="K11" s="20"/>
      <c r="L11" s="19"/>
      <c r="M11" s="19"/>
    </row>
    <row r="12" spans="2:13" ht="15.5" x14ac:dyDescent="0.35">
      <c r="B12" s="4">
        <v>43556</v>
      </c>
      <c r="C12" s="11">
        <v>723716</v>
      </c>
      <c r="D12" s="12">
        <v>0.40407286836272793</v>
      </c>
      <c r="E12" s="12">
        <f t="shared" si="0"/>
        <v>5.9277396105654706E-4</v>
      </c>
      <c r="F12" s="5">
        <v>429</v>
      </c>
      <c r="G12" s="13">
        <v>40439.26</v>
      </c>
      <c r="I12" s="25"/>
      <c r="J12" s="26"/>
      <c r="K12" s="20"/>
      <c r="L12" s="19"/>
      <c r="M12" s="19"/>
    </row>
    <row r="13" spans="2:13" ht="15.5" x14ac:dyDescent="0.35">
      <c r="B13" s="4">
        <v>43586</v>
      </c>
      <c r="C13" s="11">
        <v>870540</v>
      </c>
      <c r="D13" s="12">
        <v>0.37618374801847132</v>
      </c>
      <c r="E13" s="12">
        <f t="shared" si="0"/>
        <v>2.3203988329083099E-4</v>
      </c>
      <c r="F13" s="5">
        <v>202</v>
      </c>
      <c r="G13" s="13">
        <v>17872</v>
      </c>
      <c r="I13" s="25"/>
      <c r="J13" s="26"/>
      <c r="K13" s="20"/>
      <c r="L13" s="19"/>
      <c r="M13" s="19"/>
    </row>
    <row r="14" spans="2:13" ht="15.5" x14ac:dyDescent="0.35">
      <c r="B14" s="4">
        <v>43617</v>
      </c>
      <c r="C14" s="11">
        <v>831909</v>
      </c>
      <c r="D14" s="12">
        <v>0.38481372361640515</v>
      </c>
      <c r="E14" s="12">
        <f t="shared" si="0"/>
        <v>2.6565405591236544E-4</v>
      </c>
      <c r="F14" s="5">
        <v>221</v>
      </c>
      <c r="G14" s="13">
        <v>22462.23</v>
      </c>
      <c r="I14" s="25"/>
      <c r="J14" s="26"/>
      <c r="K14" s="20"/>
      <c r="L14" s="19"/>
      <c r="M14" s="19"/>
    </row>
    <row r="15" spans="2:13" ht="15.5" x14ac:dyDescent="0.35">
      <c r="B15" s="4">
        <v>43647</v>
      </c>
      <c r="C15" s="11">
        <v>951106</v>
      </c>
      <c r="D15" s="12">
        <v>0.31157410425336396</v>
      </c>
      <c r="E15" s="12">
        <f t="shared" si="0"/>
        <v>2.9859973546586814E-4</v>
      </c>
      <c r="F15" s="5">
        <v>284</v>
      </c>
      <c r="G15" s="13">
        <v>30324.1</v>
      </c>
      <c r="I15" s="25"/>
      <c r="J15" s="26"/>
      <c r="K15" s="20"/>
      <c r="L15" s="19"/>
      <c r="M15" s="19"/>
    </row>
    <row r="16" spans="2:13" ht="15.5" x14ac:dyDescent="0.35">
      <c r="B16" s="4">
        <v>43678</v>
      </c>
      <c r="C16" s="11">
        <v>927819</v>
      </c>
      <c r="D16" s="12">
        <v>0.34524722957818282</v>
      </c>
      <c r="E16" s="12">
        <f t="shared" si="0"/>
        <v>3.2980570563870753E-4</v>
      </c>
      <c r="F16" s="5">
        <v>306</v>
      </c>
      <c r="G16" s="13">
        <v>35968.9</v>
      </c>
      <c r="I16" s="25"/>
      <c r="J16" s="26"/>
      <c r="K16" s="20"/>
      <c r="L16" s="19"/>
      <c r="M16" s="19"/>
    </row>
    <row r="17" spans="2:13" ht="15.5" x14ac:dyDescent="0.35">
      <c r="B17" s="4">
        <v>43709</v>
      </c>
      <c r="C17" s="11">
        <v>921996</v>
      </c>
      <c r="D17" s="12">
        <v>0.28437217157124334</v>
      </c>
      <c r="E17" s="12">
        <f t="shared" si="0"/>
        <v>3.785265879678437E-4</v>
      </c>
      <c r="F17" s="5">
        <v>349</v>
      </c>
      <c r="G17" s="13">
        <v>41512.200000000004</v>
      </c>
      <c r="I17" s="25"/>
      <c r="J17" s="26"/>
      <c r="K17" s="20"/>
      <c r="L17" s="19"/>
      <c r="M17" s="19"/>
    </row>
    <row r="18" spans="2:13" ht="15.5" x14ac:dyDescent="0.35">
      <c r="B18" s="4">
        <v>43739</v>
      </c>
      <c r="C18" s="11">
        <v>985245</v>
      </c>
      <c r="D18" s="12">
        <v>0.29325000674959018</v>
      </c>
      <c r="E18" s="12">
        <f t="shared" si="0"/>
        <v>5.0342808134017428E-4</v>
      </c>
      <c r="F18" s="5">
        <v>496</v>
      </c>
      <c r="G18" s="13">
        <v>63627</v>
      </c>
      <c r="I18" s="25"/>
      <c r="J18" s="26"/>
      <c r="K18" s="20"/>
      <c r="L18" s="19"/>
      <c r="M18" s="19"/>
    </row>
    <row r="19" spans="2:13" ht="15.5" x14ac:dyDescent="0.35">
      <c r="B19" s="4">
        <v>43770</v>
      </c>
      <c r="C19" s="11">
        <v>848695</v>
      </c>
      <c r="D19" s="12">
        <v>0.39323768656584518</v>
      </c>
      <c r="E19" s="12">
        <f t="shared" si="0"/>
        <v>4.8898603149541355E-4</v>
      </c>
      <c r="F19" s="5">
        <v>415</v>
      </c>
      <c r="G19" s="13">
        <v>47439.9</v>
      </c>
      <c r="I19" s="25"/>
      <c r="J19" s="26"/>
      <c r="K19" s="20"/>
      <c r="L19" s="19"/>
      <c r="M19" s="19"/>
    </row>
    <row r="20" spans="2:13" ht="16" thickBot="1" x14ac:dyDescent="0.4">
      <c r="B20" s="14">
        <v>43800</v>
      </c>
      <c r="C20" s="15">
        <v>820239</v>
      </c>
      <c r="D20" s="16">
        <v>0.34046009126608223</v>
      </c>
      <c r="E20" s="16">
        <f t="shared" si="0"/>
        <v>5.5105889868684618E-4</v>
      </c>
      <c r="F20" s="17">
        <v>452</v>
      </c>
      <c r="G20" s="18">
        <v>56801.599999999999</v>
      </c>
      <c r="I20" s="25"/>
      <c r="J20" s="26"/>
      <c r="K20" s="20"/>
      <c r="L20" s="19"/>
      <c r="M20" s="19"/>
    </row>
    <row r="21" spans="2:13" ht="15" thickBot="1" x14ac:dyDescent="0.4">
      <c r="C21" s="6"/>
      <c r="F21" s="7"/>
      <c r="G21" s="6"/>
    </row>
    <row r="22" spans="2:13" ht="15" thickBot="1" x14ac:dyDescent="0.4">
      <c r="B22" s="27" t="s">
        <v>11</v>
      </c>
      <c r="C22" s="28"/>
      <c r="D22" s="28"/>
      <c r="E22" s="28"/>
      <c r="F22" s="28"/>
      <c r="G22" s="29"/>
    </row>
    <row r="23" spans="2:13" x14ac:dyDescent="0.35">
      <c r="B23" s="1"/>
      <c r="C23" s="5" t="s">
        <v>8</v>
      </c>
      <c r="D23" s="5" t="s">
        <v>3</v>
      </c>
      <c r="E23" s="5" t="s">
        <v>9</v>
      </c>
      <c r="F23" s="5" t="s">
        <v>4</v>
      </c>
      <c r="G23" s="10" t="s">
        <v>5</v>
      </c>
    </row>
    <row r="24" spans="2:13" x14ac:dyDescent="0.35">
      <c r="B24" s="4">
        <v>43466</v>
      </c>
      <c r="C24" s="11">
        <v>379350</v>
      </c>
      <c r="D24" s="12">
        <v>0.26897324370633979</v>
      </c>
      <c r="E24" s="12">
        <v>4.9294846447871363E-4</v>
      </c>
      <c r="F24" s="5">
        <v>187</v>
      </c>
      <c r="G24" s="13">
        <v>16538</v>
      </c>
      <c r="H24" s="43"/>
      <c r="I24" s="24"/>
    </row>
    <row r="25" spans="2:13" x14ac:dyDescent="0.35">
      <c r="B25" s="4">
        <v>43497</v>
      </c>
      <c r="C25" s="11">
        <v>307681</v>
      </c>
      <c r="D25" s="12">
        <v>0.28550999249222409</v>
      </c>
      <c r="E25" s="12">
        <v>9.9453654921818381E-4</v>
      </c>
      <c r="F25" s="5">
        <v>306</v>
      </c>
      <c r="G25" s="13">
        <v>24398</v>
      </c>
      <c r="I25" s="24"/>
    </row>
    <row r="26" spans="2:13" x14ac:dyDescent="0.35">
      <c r="B26" s="4">
        <v>43525</v>
      </c>
      <c r="C26" s="11">
        <v>307281</v>
      </c>
      <c r="D26" s="12">
        <v>0.28222050826442246</v>
      </c>
      <c r="E26" s="12">
        <v>7.8429841090077164E-4</v>
      </c>
      <c r="F26" s="5">
        <v>241</v>
      </c>
      <c r="G26" s="13">
        <v>20950</v>
      </c>
      <c r="I26" s="24"/>
    </row>
    <row r="27" spans="2:13" x14ac:dyDescent="0.35">
      <c r="B27" s="4">
        <v>43556</v>
      </c>
      <c r="C27" s="11">
        <v>325075</v>
      </c>
      <c r="D27" s="12">
        <v>0.27223563792970851</v>
      </c>
      <c r="E27" s="12">
        <v>5.0757517495962471E-4</v>
      </c>
      <c r="F27" s="5">
        <v>165</v>
      </c>
      <c r="G27" s="13">
        <v>14637</v>
      </c>
      <c r="I27" s="24"/>
    </row>
    <row r="28" spans="2:13" x14ac:dyDescent="0.35">
      <c r="B28" s="4">
        <v>43586</v>
      </c>
      <c r="C28" s="11">
        <v>383223</v>
      </c>
      <c r="D28" s="12">
        <v>0.22588936467800733</v>
      </c>
      <c r="E28" s="12">
        <v>2.4267854486813162E-4</v>
      </c>
      <c r="F28" s="5">
        <v>93</v>
      </c>
      <c r="G28" s="13">
        <v>8325</v>
      </c>
      <c r="I28" s="24"/>
    </row>
    <row r="29" spans="2:13" x14ac:dyDescent="0.35">
      <c r="B29" s="4">
        <v>43617</v>
      </c>
      <c r="C29" s="11">
        <v>373223</v>
      </c>
      <c r="D29" s="12">
        <v>0.22867025879969885</v>
      </c>
      <c r="E29" s="12">
        <v>2.7061569088721754E-4</v>
      </c>
      <c r="F29" s="5">
        <v>101</v>
      </c>
      <c r="G29" s="13">
        <v>10330</v>
      </c>
      <c r="I29" s="24"/>
    </row>
    <row r="30" spans="2:13" x14ac:dyDescent="0.35">
      <c r="B30" s="4">
        <v>43647</v>
      </c>
      <c r="C30" s="11">
        <v>395408</v>
      </c>
      <c r="D30" s="12">
        <v>0.19638955205762149</v>
      </c>
      <c r="E30" s="12">
        <v>3.1612916278881558E-4</v>
      </c>
      <c r="F30" s="5">
        <v>125</v>
      </c>
      <c r="G30" s="13">
        <v>12827.1</v>
      </c>
      <c r="I30" s="24"/>
    </row>
    <row r="31" spans="2:13" x14ac:dyDescent="0.35">
      <c r="B31" s="4">
        <v>43678</v>
      </c>
      <c r="C31" s="11">
        <v>421807</v>
      </c>
      <c r="D31" s="12">
        <v>0.25650000000000001</v>
      </c>
      <c r="E31" s="12">
        <v>3.7694964758764081E-4</v>
      </c>
      <c r="F31" s="5">
        <v>159</v>
      </c>
      <c r="G31" s="13">
        <v>18667.400000000001</v>
      </c>
      <c r="I31" s="24"/>
    </row>
    <row r="32" spans="2:13" x14ac:dyDescent="0.35">
      <c r="B32" s="4">
        <v>43709</v>
      </c>
      <c r="C32" s="11">
        <v>456690</v>
      </c>
      <c r="D32" s="12">
        <v>0.22520000000000001</v>
      </c>
      <c r="E32" s="12">
        <v>4.2260614421160963E-4</v>
      </c>
      <c r="F32" s="5">
        <v>193</v>
      </c>
      <c r="G32" s="13">
        <v>22814.2</v>
      </c>
      <c r="I32" s="24"/>
    </row>
    <row r="33" spans="2:9" x14ac:dyDescent="0.35">
      <c r="B33" s="4">
        <v>43739</v>
      </c>
      <c r="C33" s="11">
        <v>505774</v>
      </c>
      <c r="D33" s="12">
        <v>0.218</v>
      </c>
      <c r="E33" s="12">
        <v>5.5162977930854487E-4</v>
      </c>
      <c r="F33" s="5">
        <v>279</v>
      </c>
      <c r="G33" s="13">
        <v>32998.6</v>
      </c>
      <c r="I33" s="24"/>
    </row>
    <row r="34" spans="2:9" x14ac:dyDescent="0.35">
      <c r="B34" s="4">
        <v>43770</v>
      </c>
      <c r="C34" s="11">
        <v>463090</v>
      </c>
      <c r="D34" s="12">
        <v>0.33389999999999997</v>
      </c>
      <c r="E34" s="12">
        <v>5.2905482735537371E-4</v>
      </c>
      <c r="F34" s="5">
        <v>245</v>
      </c>
      <c r="G34" s="13">
        <v>28126.1</v>
      </c>
      <c r="I34" s="24"/>
    </row>
    <row r="35" spans="2:9" ht="15" thickBot="1" x14ac:dyDescent="0.4">
      <c r="B35" s="14">
        <v>43800</v>
      </c>
      <c r="C35" s="15">
        <v>444951</v>
      </c>
      <c r="D35" s="16">
        <v>0.27660000000000001</v>
      </c>
      <c r="E35" s="16">
        <v>5.4837498960559703E-4</v>
      </c>
      <c r="F35" s="17">
        <v>244</v>
      </c>
      <c r="G35" s="18">
        <v>30996.1</v>
      </c>
      <c r="I35" s="24"/>
    </row>
    <row r="36" spans="2:9" ht="15" thickBot="1" x14ac:dyDescent="0.4">
      <c r="C36" s="6"/>
      <c r="D36" s="8"/>
      <c r="E36" s="8"/>
      <c r="F36" s="9"/>
      <c r="G36" s="6"/>
    </row>
    <row r="37" spans="2:9" ht="15" thickBot="1" x14ac:dyDescent="0.4">
      <c r="B37" s="27" t="s">
        <v>6</v>
      </c>
      <c r="C37" s="28"/>
      <c r="D37" s="28"/>
      <c r="E37" s="28"/>
      <c r="F37" s="28"/>
      <c r="G37" s="29"/>
    </row>
    <row r="38" spans="2:9" x14ac:dyDescent="0.35">
      <c r="B38" s="1"/>
      <c r="C38" s="5" t="s">
        <v>8</v>
      </c>
      <c r="D38" s="5" t="s">
        <v>3</v>
      </c>
      <c r="E38" s="5" t="s">
        <v>9</v>
      </c>
      <c r="F38" s="5" t="s">
        <v>4</v>
      </c>
      <c r="G38" s="10" t="s">
        <v>5</v>
      </c>
      <c r="I38" s="24"/>
    </row>
    <row r="39" spans="2:9" x14ac:dyDescent="0.35">
      <c r="B39" s="4">
        <v>43466</v>
      </c>
      <c r="C39" s="11">
        <v>220422</v>
      </c>
      <c r="D39" s="12">
        <v>0.55855586103020571</v>
      </c>
      <c r="E39" s="12">
        <v>8.9827694150311672E-4</v>
      </c>
      <c r="F39" s="5">
        <v>198</v>
      </c>
      <c r="G39" s="13">
        <v>17822</v>
      </c>
      <c r="I39" s="24"/>
    </row>
    <row r="40" spans="2:9" x14ac:dyDescent="0.35">
      <c r="B40" s="4">
        <v>43497</v>
      </c>
      <c r="C40" s="11">
        <v>242288</v>
      </c>
      <c r="D40" s="12">
        <v>0.51375222875255899</v>
      </c>
      <c r="E40" s="12">
        <v>1.3826520504523542E-3</v>
      </c>
      <c r="F40" s="5">
        <v>335</v>
      </c>
      <c r="G40" s="13">
        <v>27142</v>
      </c>
      <c r="I40" s="24"/>
    </row>
    <row r="41" spans="2:9" x14ac:dyDescent="0.35">
      <c r="B41" s="4">
        <v>43525</v>
      </c>
      <c r="C41" s="11">
        <v>235620</v>
      </c>
      <c r="D41" s="12">
        <v>0.50309396485867075</v>
      </c>
      <c r="E41" s="12">
        <v>9.5068330362448007E-4</v>
      </c>
      <c r="F41" s="5">
        <v>224</v>
      </c>
      <c r="G41" s="13">
        <v>19554</v>
      </c>
      <c r="I41" s="24"/>
    </row>
    <row r="42" spans="2:9" x14ac:dyDescent="0.35">
      <c r="B42" s="4">
        <v>43556</v>
      </c>
      <c r="C42" s="11">
        <v>222830</v>
      </c>
      <c r="D42" s="12">
        <v>0.56328591302786879</v>
      </c>
      <c r="E42" s="12">
        <v>8.885697617017457E-4</v>
      </c>
      <c r="F42" s="5">
        <v>198</v>
      </c>
      <c r="G42" s="13">
        <v>17989</v>
      </c>
      <c r="I42" s="24"/>
    </row>
    <row r="43" spans="2:9" x14ac:dyDescent="0.35">
      <c r="B43" s="4">
        <v>43586</v>
      </c>
      <c r="C43" s="11">
        <v>213883</v>
      </c>
      <c r="D43" s="12">
        <v>0.47060776218773814</v>
      </c>
      <c r="E43" s="12">
        <v>4.2546625959052377E-4</v>
      </c>
      <c r="F43" s="5">
        <v>91</v>
      </c>
      <c r="G43" s="13">
        <v>8115</v>
      </c>
      <c r="I43" s="24"/>
    </row>
    <row r="44" spans="2:9" x14ac:dyDescent="0.35">
      <c r="B44" s="4">
        <v>43617</v>
      </c>
      <c r="C44" s="11">
        <v>199345</v>
      </c>
      <c r="D44" s="12">
        <v>0.51672728184805239</v>
      </c>
      <c r="E44" s="12">
        <v>4.8157716521608269E-4</v>
      </c>
      <c r="F44" s="5">
        <v>96</v>
      </c>
      <c r="G44" s="13">
        <v>9976</v>
      </c>
      <c r="I44" s="24"/>
    </row>
    <row r="45" spans="2:9" x14ac:dyDescent="0.35">
      <c r="B45" s="4">
        <v>43647</v>
      </c>
      <c r="C45" s="11">
        <v>237290</v>
      </c>
      <c r="D45" s="12">
        <v>0.3102701335918075</v>
      </c>
      <c r="E45" s="12">
        <v>4.9306755446921493E-4</v>
      </c>
      <c r="F45" s="5">
        <v>117</v>
      </c>
      <c r="G45" s="13">
        <v>12831.4</v>
      </c>
      <c r="I45" s="24"/>
    </row>
    <row r="46" spans="2:9" x14ac:dyDescent="0.35">
      <c r="B46" s="4">
        <v>43678</v>
      </c>
      <c r="C46" s="11">
        <v>212243</v>
      </c>
      <c r="D46" s="12">
        <v>0.30049999999999999</v>
      </c>
      <c r="E46" s="12">
        <v>4.8529280117601053E-4</v>
      </c>
      <c r="F46" s="5">
        <v>103</v>
      </c>
      <c r="G46" s="13">
        <v>11871.7</v>
      </c>
      <c r="I46" s="24"/>
    </row>
    <row r="47" spans="2:9" x14ac:dyDescent="0.35">
      <c r="B47" s="4">
        <v>43709</v>
      </c>
      <c r="C47" s="11">
        <v>249417</v>
      </c>
      <c r="D47" s="12">
        <v>0.2462</v>
      </c>
      <c r="E47" s="12">
        <v>4.0895367998171735E-4</v>
      </c>
      <c r="F47" s="5">
        <v>102</v>
      </c>
      <c r="G47" s="13">
        <v>11702.8</v>
      </c>
      <c r="I47" s="24"/>
    </row>
    <row r="48" spans="2:9" x14ac:dyDescent="0.35">
      <c r="B48" s="4">
        <v>43739</v>
      </c>
      <c r="C48" s="11">
        <v>274451</v>
      </c>
      <c r="D48" s="12">
        <v>0.33339999999999997</v>
      </c>
      <c r="E48" s="12">
        <v>3.7893831685801839E-4</v>
      </c>
      <c r="F48" s="5">
        <v>104</v>
      </c>
      <c r="G48" s="13">
        <v>12015.9</v>
      </c>
      <c r="I48" s="24"/>
    </row>
    <row r="49" spans="2:9" x14ac:dyDescent="0.35">
      <c r="B49" s="4">
        <v>43770</v>
      </c>
      <c r="C49" s="11">
        <v>204072</v>
      </c>
      <c r="D49" s="12">
        <v>0.44219999999999998</v>
      </c>
      <c r="E49" s="12">
        <v>6.3212983652828419E-4</v>
      </c>
      <c r="F49" s="5">
        <v>129</v>
      </c>
      <c r="G49" s="13">
        <v>14400.7</v>
      </c>
      <c r="I49" s="24"/>
    </row>
    <row r="50" spans="2:9" ht="15" thickBot="1" x14ac:dyDescent="0.4">
      <c r="B50" s="14">
        <v>43800</v>
      </c>
      <c r="C50" s="15">
        <v>201764</v>
      </c>
      <c r="D50" s="16">
        <v>0.3987</v>
      </c>
      <c r="E50" s="16">
        <v>7.7813683313177767E-4</v>
      </c>
      <c r="F50" s="17">
        <v>157</v>
      </c>
      <c r="G50" s="18">
        <v>18924.8</v>
      </c>
      <c r="I50" s="24"/>
    </row>
    <row r="51" spans="2:9" ht="15" thickBot="1" x14ac:dyDescent="0.4">
      <c r="C51" s="6"/>
      <c r="F51" s="7"/>
      <c r="G51" s="6"/>
    </row>
    <row r="52" spans="2:9" ht="15" thickBot="1" x14ac:dyDescent="0.4">
      <c r="B52" s="27" t="s">
        <v>12</v>
      </c>
      <c r="C52" s="28"/>
      <c r="D52" s="28"/>
      <c r="E52" s="28"/>
      <c r="F52" s="28"/>
      <c r="G52" s="29"/>
    </row>
    <row r="53" spans="2:9" x14ac:dyDescent="0.35">
      <c r="B53" s="1"/>
      <c r="C53" s="5" t="s">
        <v>8</v>
      </c>
      <c r="D53" s="5" t="s">
        <v>3</v>
      </c>
      <c r="E53" s="5" t="s">
        <v>9</v>
      </c>
      <c r="F53" s="5" t="s">
        <v>4</v>
      </c>
      <c r="G53" s="10" t="s">
        <v>5</v>
      </c>
      <c r="I53" s="24"/>
    </row>
    <row r="54" spans="2:9" x14ac:dyDescent="0.35">
      <c r="B54" s="4">
        <v>43466</v>
      </c>
      <c r="C54" s="11">
        <v>46490</v>
      </c>
      <c r="D54" s="12">
        <v>0.37349967734996775</v>
      </c>
      <c r="E54" s="12">
        <v>1.5057001505700151E-4</v>
      </c>
      <c r="F54" s="5">
        <v>7</v>
      </c>
      <c r="G54" s="13">
        <v>828</v>
      </c>
      <c r="I54" s="24"/>
    </row>
    <row r="55" spans="2:9" x14ac:dyDescent="0.35">
      <c r="B55" s="4">
        <v>43497</v>
      </c>
      <c r="C55" s="11">
        <v>37761</v>
      </c>
      <c r="D55" s="12">
        <v>0.37432801038108099</v>
      </c>
      <c r="E55" s="12">
        <v>1.5889409708429332E-4</v>
      </c>
      <c r="F55" s="5">
        <v>6</v>
      </c>
      <c r="G55" s="13">
        <v>447</v>
      </c>
      <c r="I55" s="24"/>
    </row>
    <row r="56" spans="2:9" x14ac:dyDescent="0.35">
      <c r="B56" s="4">
        <v>43525</v>
      </c>
      <c r="C56" s="11">
        <v>35913</v>
      </c>
      <c r="D56" s="12">
        <v>0.38696293821178962</v>
      </c>
      <c r="E56" s="12">
        <v>2.22760560242809E-4</v>
      </c>
      <c r="F56" s="5">
        <v>8</v>
      </c>
      <c r="G56" s="13">
        <v>899</v>
      </c>
      <c r="I56" s="24"/>
    </row>
    <row r="57" spans="2:9" x14ac:dyDescent="0.35">
      <c r="B57" s="4">
        <v>43556</v>
      </c>
      <c r="C57" s="11">
        <v>47884</v>
      </c>
      <c r="D57" s="12">
        <v>0.36939269902263805</v>
      </c>
      <c r="E57" s="12">
        <v>2.9237323531868681E-4</v>
      </c>
      <c r="F57" s="5">
        <v>14</v>
      </c>
      <c r="G57" s="13">
        <v>1755.8</v>
      </c>
      <c r="I57" s="24"/>
    </row>
    <row r="58" spans="2:9" x14ac:dyDescent="0.35">
      <c r="B58" s="4">
        <v>43586</v>
      </c>
      <c r="C58" s="11">
        <v>55694</v>
      </c>
      <c r="D58" s="12">
        <v>0.37878407009731746</v>
      </c>
      <c r="E58" s="12">
        <v>1.7955255503285813E-5</v>
      </c>
      <c r="F58" s="5">
        <v>1</v>
      </c>
      <c r="G58" s="13">
        <v>74</v>
      </c>
      <c r="I58" s="24"/>
    </row>
    <row r="59" spans="2:9" x14ac:dyDescent="0.35">
      <c r="B59" s="4">
        <v>43617</v>
      </c>
      <c r="C59" s="11">
        <v>57257</v>
      </c>
      <c r="D59" s="12">
        <v>0.39444958695006727</v>
      </c>
      <c r="E59" s="12">
        <v>5.2395340307735302E-5</v>
      </c>
      <c r="F59" s="5">
        <v>3</v>
      </c>
      <c r="G59" s="13">
        <v>232</v>
      </c>
      <c r="I59" s="24"/>
    </row>
    <row r="60" spans="2:9" x14ac:dyDescent="0.35">
      <c r="B60" s="4">
        <v>43647</v>
      </c>
      <c r="C60" s="11">
        <v>72030</v>
      </c>
      <c r="D60" s="12">
        <v>0.24947938359017077</v>
      </c>
      <c r="E60" s="12">
        <v>1.3883104262113008E-4</v>
      </c>
      <c r="F60" s="5">
        <v>10</v>
      </c>
      <c r="G60" s="13">
        <v>1218.4000000000001</v>
      </c>
      <c r="I60" s="24"/>
    </row>
    <row r="61" spans="2:9" x14ac:dyDescent="0.35">
      <c r="B61" s="4">
        <v>43678</v>
      </c>
      <c r="C61" s="11">
        <v>73221</v>
      </c>
      <c r="D61" s="12">
        <v>0.20230000000000001</v>
      </c>
      <c r="E61" s="12">
        <v>1.0925827289985113E-4</v>
      </c>
      <c r="F61" s="5">
        <v>8</v>
      </c>
      <c r="G61" s="13">
        <v>946.2</v>
      </c>
      <c r="I61" s="24"/>
    </row>
    <row r="62" spans="2:9" x14ac:dyDescent="0.35">
      <c r="B62" s="4">
        <v>43709</v>
      </c>
      <c r="C62" s="11">
        <v>59611</v>
      </c>
      <c r="D62" s="12">
        <v>0.27889999999999998</v>
      </c>
      <c r="E62" s="12">
        <v>1.8452970089413029E-4</v>
      </c>
      <c r="F62" s="5">
        <v>11</v>
      </c>
      <c r="G62" s="13">
        <v>1242.9000000000001</v>
      </c>
      <c r="I62" s="24"/>
    </row>
    <row r="63" spans="2:9" x14ac:dyDescent="0.35">
      <c r="B63" s="4">
        <v>43739</v>
      </c>
      <c r="C63" s="11">
        <v>60685</v>
      </c>
      <c r="D63" s="12">
        <v>0.26850000000000002</v>
      </c>
      <c r="E63" s="12">
        <v>8.2392683529702558E-5</v>
      </c>
      <c r="F63" s="5">
        <v>5</v>
      </c>
      <c r="G63" s="13">
        <v>604.5</v>
      </c>
      <c r="I63" s="24"/>
    </row>
    <row r="64" spans="2:9" x14ac:dyDescent="0.35">
      <c r="B64" s="4">
        <v>43770</v>
      </c>
      <c r="C64" s="11">
        <v>53186</v>
      </c>
      <c r="D64" s="12">
        <v>0.27229999999999999</v>
      </c>
      <c r="E64" s="12">
        <v>2.0682134396269694E-4</v>
      </c>
      <c r="F64" s="5">
        <v>11</v>
      </c>
      <c r="G64" s="13">
        <v>1536.1</v>
      </c>
      <c r="I64" s="24"/>
    </row>
    <row r="65" spans="2:9" ht="15" thickBot="1" x14ac:dyDescent="0.4">
      <c r="B65" s="14">
        <v>43800</v>
      </c>
      <c r="C65" s="15">
        <v>40918</v>
      </c>
      <c r="D65" s="16">
        <v>0.25692849112859867</v>
      </c>
      <c r="E65" s="16">
        <v>3.9102595434771981E-4</v>
      </c>
      <c r="F65" s="17">
        <v>16</v>
      </c>
      <c r="G65" s="18">
        <v>2196.6</v>
      </c>
      <c r="I65" s="24"/>
    </row>
    <row r="66" spans="2:9" ht="15" thickBot="1" x14ac:dyDescent="0.4">
      <c r="C66" s="6"/>
      <c r="F66" s="7"/>
      <c r="G66" s="6"/>
    </row>
    <row r="67" spans="2:9" ht="15" thickBot="1" x14ac:dyDescent="0.4">
      <c r="B67" s="27" t="s">
        <v>7</v>
      </c>
      <c r="C67" s="28"/>
      <c r="D67" s="28"/>
      <c r="E67" s="28"/>
      <c r="F67" s="28"/>
      <c r="G67" s="29"/>
    </row>
    <row r="68" spans="2:9" x14ac:dyDescent="0.35">
      <c r="B68" s="1"/>
      <c r="C68" s="5" t="s">
        <v>8</v>
      </c>
      <c r="D68" s="5" t="s">
        <v>3</v>
      </c>
      <c r="E68" s="5" t="s">
        <v>9</v>
      </c>
      <c r="F68" s="5" t="s">
        <v>4</v>
      </c>
      <c r="G68" s="10" t="s">
        <v>5</v>
      </c>
    </row>
    <row r="69" spans="2:9" x14ac:dyDescent="0.35">
      <c r="B69" s="4">
        <v>43466</v>
      </c>
      <c r="C69" s="11">
        <v>145109</v>
      </c>
      <c r="D69" s="12">
        <v>0.37886002935724178</v>
      </c>
      <c r="E69" s="12">
        <v>2.2052388204728859E-4</v>
      </c>
      <c r="F69" s="5">
        <v>32</v>
      </c>
      <c r="G69" s="13">
        <v>2988</v>
      </c>
      <c r="H69" s="43"/>
      <c r="I69" s="24"/>
    </row>
    <row r="70" spans="2:9" x14ac:dyDescent="0.35">
      <c r="B70" s="4">
        <v>43497</v>
      </c>
      <c r="C70" s="11">
        <v>122531</v>
      </c>
      <c r="D70" s="12">
        <v>0.4634337432976145</v>
      </c>
      <c r="E70" s="12">
        <v>5.6312280157674388E-4</v>
      </c>
      <c r="F70" s="5">
        <v>69</v>
      </c>
      <c r="G70" s="13">
        <v>5078</v>
      </c>
      <c r="I70" s="24"/>
    </row>
    <row r="71" spans="2:9" x14ac:dyDescent="0.35">
      <c r="B71" s="4">
        <v>43525</v>
      </c>
      <c r="C71" s="11">
        <v>130547</v>
      </c>
      <c r="D71" s="12">
        <v>0.45000651106498041</v>
      </c>
      <c r="E71" s="12">
        <v>2.8342282855982901E-4</v>
      </c>
      <c r="F71" s="5">
        <v>37</v>
      </c>
      <c r="G71" s="13">
        <v>3195</v>
      </c>
      <c r="I71" s="24"/>
    </row>
    <row r="72" spans="2:9" x14ac:dyDescent="0.35">
      <c r="B72" s="4">
        <v>43556</v>
      </c>
      <c r="C72" s="11">
        <v>127927</v>
      </c>
      <c r="D72" s="12">
        <v>0.47473949987102021</v>
      </c>
      <c r="E72" s="12">
        <v>4.0648182166391772E-4</v>
      </c>
      <c r="F72" s="5">
        <v>52</v>
      </c>
      <c r="G72" s="13">
        <v>6057.46</v>
      </c>
      <c r="I72" s="24"/>
    </row>
    <row r="73" spans="2:9" x14ac:dyDescent="0.35">
      <c r="B73" s="4">
        <v>43586</v>
      </c>
      <c r="C73" s="11">
        <v>217740</v>
      </c>
      <c r="D73" s="12">
        <v>0.54728575365114351</v>
      </c>
      <c r="E73" s="12">
        <v>7.8074768072012497E-5</v>
      </c>
      <c r="F73" s="5">
        <v>17</v>
      </c>
      <c r="G73" s="13">
        <v>1358</v>
      </c>
      <c r="I73" s="24"/>
    </row>
    <row r="74" spans="2:9" x14ac:dyDescent="0.35">
      <c r="B74" s="4">
        <v>43617</v>
      </c>
      <c r="C74" s="11">
        <v>202084</v>
      </c>
      <c r="D74" s="12">
        <v>0.54033471229785635</v>
      </c>
      <c r="E74" s="12">
        <v>1.0391718295362324E-4</v>
      </c>
      <c r="F74" s="5">
        <v>21</v>
      </c>
      <c r="G74" s="13">
        <v>1924.23</v>
      </c>
      <c r="I74" s="24"/>
    </row>
    <row r="75" spans="2:9" x14ac:dyDescent="0.35">
      <c r="B75" s="4">
        <v>43647</v>
      </c>
      <c r="C75" s="11">
        <v>246378</v>
      </c>
      <c r="D75" s="12">
        <v>0.51584151182329596</v>
      </c>
      <c r="E75" s="12">
        <v>1.2988172645284887E-4</v>
      </c>
      <c r="F75" s="5">
        <v>32</v>
      </c>
      <c r="G75" s="13">
        <v>3447.2</v>
      </c>
      <c r="I75" s="24"/>
    </row>
    <row r="76" spans="2:9" x14ac:dyDescent="0.35">
      <c r="B76" s="4">
        <v>43678</v>
      </c>
      <c r="C76" s="11">
        <v>220548</v>
      </c>
      <c r="D76" s="12">
        <v>0.60550000000000004</v>
      </c>
      <c r="E76" s="12">
        <v>1.6322977311061538E-4</v>
      </c>
      <c r="F76" s="5">
        <v>36</v>
      </c>
      <c r="G76" s="13">
        <v>4483.6000000000004</v>
      </c>
      <c r="I76" s="24"/>
    </row>
    <row r="77" spans="2:9" x14ac:dyDescent="0.35">
      <c r="B77" s="4">
        <v>43709</v>
      </c>
      <c r="C77" s="11">
        <v>156278</v>
      </c>
      <c r="D77" s="12">
        <v>0.52029999999999998</v>
      </c>
      <c r="E77" s="12">
        <v>2.7515069299581513E-4</v>
      </c>
      <c r="F77" s="5">
        <v>43</v>
      </c>
      <c r="G77" s="13">
        <v>5752.3</v>
      </c>
      <c r="I77" s="24"/>
    </row>
    <row r="78" spans="2:9" x14ac:dyDescent="0.35">
      <c r="B78" s="4">
        <v>43739</v>
      </c>
      <c r="C78" s="11">
        <v>144335</v>
      </c>
      <c r="D78" s="12">
        <v>0.49099999999999999</v>
      </c>
      <c r="E78" s="12">
        <v>7.4825925797623589E-4</v>
      </c>
      <c r="F78" s="5">
        <v>108</v>
      </c>
      <c r="G78" s="13">
        <v>18008</v>
      </c>
      <c r="I78" s="24"/>
    </row>
    <row r="79" spans="2:9" x14ac:dyDescent="0.35">
      <c r="B79" s="4">
        <v>43770</v>
      </c>
      <c r="C79" s="11">
        <v>128347</v>
      </c>
      <c r="D79" s="12">
        <v>0.5796</v>
      </c>
      <c r="E79" s="12">
        <v>2.3374134183112968E-4</v>
      </c>
      <c r="F79" s="5">
        <v>30</v>
      </c>
      <c r="G79" s="13">
        <v>3377</v>
      </c>
      <c r="I79" s="24"/>
    </row>
    <row r="80" spans="2:9" ht="15" thickBot="1" x14ac:dyDescent="0.4">
      <c r="B80" s="14">
        <v>43800</v>
      </c>
      <c r="C80" s="15">
        <v>132606</v>
      </c>
      <c r="D80" s="16">
        <v>0.4919</v>
      </c>
      <c r="E80" s="16">
        <v>2.6393979156297601E-4</v>
      </c>
      <c r="F80" s="17">
        <v>35</v>
      </c>
      <c r="G80" s="18">
        <v>4684.1000000000004</v>
      </c>
      <c r="I80" s="24"/>
    </row>
    <row r="81" spans="3:7" x14ac:dyDescent="0.35">
      <c r="C81" s="6"/>
      <c r="F81" s="7"/>
      <c r="G81" s="6"/>
    </row>
  </sheetData>
  <mergeCells count="5">
    <mergeCell ref="B7:G7"/>
    <mergeCell ref="B22:G22"/>
    <mergeCell ref="B37:G37"/>
    <mergeCell ref="B67:G67"/>
    <mergeCell ref="B52:G52"/>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A1751-2426-49C2-83D3-EDA962BBD8B6}">
  <dimension ref="A1:O26"/>
  <sheetViews>
    <sheetView tabSelected="1" zoomScale="90" zoomScaleNormal="90" workbookViewId="0">
      <selection activeCell="P17" sqref="P17"/>
    </sheetView>
  </sheetViews>
  <sheetFormatPr defaultRowHeight="14.5" x14ac:dyDescent="0.35"/>
  <cols>
    <col min="1" max="1" width="11.81640625" style="33" customWidth="1"/>
    <col min="2" max="2" width="25.81640625" style="33" customWidth="1"/>
    <col min="3" max="3" width="2.6328125" style="33" customWidth="1"/>
    <col min="4" max="4" width="11.26953125" style="33" customWidth="1"/>
    <col min="5" max="5" width="14.08984375" style="33" customWidth="1"/>
    <col min="6" max="6" width="9.7265625" customWidth="1"/>
    <col min="9" max="9" width="3.1796875" customWidth="1"/>
  </cols>
  <sheetData>
    <row r="1" spans="1:15" x14ac:dyDescent="0.35">
      <c r="O1" s="50"/>
    </row>
    <row r="2" spans="1:15" x14ac:dyDescent="0.35">
      <c r="O2" s="51"/>
    </row>
    <row r="3" spans="1:15" x14ac:dyDescent="0.35">
      <c r="O3" s="49"/>
    </row>
    <row r="4" spans="1:15" x14ac:dyDescent="0.35">
      <c r="O4" s="49"/>
    </row>
    <row r="5" spans="1:15" x14ac:dyDescent="0.35">
      <c r="O5" s="49"/>
    </row>
    <row r="6" spans="1:15" x14ac:dyDescent="0.35">
      <c r="O6" s="49"/>
    </row>
    <row r="7" spans="1:15" x14ac:dyDescent="0.35">
      <c r="O7" s="49"/>
    </row>
    <row r="8" spans="1:15" x14ac:dyDescent="0.35">
      <c r="O8" s="49"/>
    </row>
    <row r="9" spans="1:15" x14ac:dyDescent="0.35">
      <c r="O9" s="49"/>
    </row>
    <row r="10" spans="1:15" x14ac:dyDescent="0.35">
      <c r="A10" s="33" t="s">
        <v>31</v>
      </c>
      <c r="B10" s="34" t="s">
        <v>32</v>
      </c>
      <c r="D10" s="41" t="s">
        <v>17</v>
      </c>
      <c r="E10" s="40"/>
      <c r="F10" s="40"/>
      <c r="G10" s="40"/>
      <c r="H10" s="40"/>
      <c r="J10" s="41" t="s">
        <v>39</v>
      </c>
      <c r="K10" s="40"/>
      <c r="L10" s="40"/>
      <c r="M10" s="40"/>
      <c r="N10" s="40"/>
      <c r="O10" s="49"/>
    </row>
    <row r="11" spans="1:15" x14ac:dyDescent="0.35">
      <c r="A11" s="33" t="s">
        <v>30</v>
      </c>
      <c r="B11" s="33">
        <v>60352.89</v>
      </c>
      <c r="D11" s="33" t="s">
        <v>35</v>
      </c>
      <c r="E11" s="33" t="s">
        <v>30</v>
      </c>
      <c r="F11" s="33" t="s">
        <v>12</v>
      </c>
      <c r="G11" s="33" t="s">
        <v>6</v>
      </c>
      <c r="H11" s="33" t="s">
        <v>11</v>
      </c>
      <c r="J11" s="46" t="s">
        <v>35</v>
      </c>
      <c r="K11" s="46" t="s">
        <v>30</v>
      </c>
      <c r="L11" s="46" t="s">
        <v>12</v>
      </c>
      <c r="M11" s="46" t="s">
        <v>11</v>
      </c>
      <c r="N11" s="46" t="s">
        <v>6</v>
      </c>
      <c r="O11" s="49"/>
    </row>
    <row r="12" spans="1:15" x14ac:dyDescent="0.35">
      <c r="A12" s="33" t="s">
        <v>12</v>
      </c>
      <c r="B12" s="33">
        <v>11980.500000000002</v>
      </c>
      <c r="D12" s="36" t="s">
        <v>18</v>
      </c>
      <c r="E12" s="37">
        <v>145109</v>
      </c>
      <c r="F12" s="37">
        <v>46490</v>
      </c>
      <c r="G12" s="37">
        <v>220422</v>
      </c>
      <c r="H12" s="37">
        <v>379350</v>
      </c>
      <c r="J12" s="44" t="s">
        <v>18</v>
      </c>
      <c r="K12" s="45">
        <v>93.375</v>
      </c>
      <c r="L12" s="45">
        <v>118.28571428571429</v>
      </c>
      <c r="M12" s="47">
        <v>88.438502673796791</v>
      </c>
      <c r="N12" s="45">
        <v>90.01010101010101</v>
      </c>
      <c r="O12" s="49"/>
    </row>
    <row r="13" spans="1:15" x14ac:dyDescent="0.35">
      <c r="A13" s="33" t="s">
        <v>6</v>
      </c>
      <c r="B13" s="33">
        <v>182345.3</v>
      </c>
      <c r="D13" s="36" t="s">
        <v>19</v>
      </c>
      <c r="E13" s="37">
        <v>122531</v>
      </c>
      <c r="F13" s="37">
        <v>37761</v>
      </c>
      <c r="G13" s="37">
        <v>242288</v>
      </c>
      <c r="H13" s="37">
        <v>307681</v>
      </c>
      <c r="J13" s="44" t="s">
        <v>19</v>
      </c>
      <c r="K13" s="45">
        <v>73.594202898550719</v>
      </c>
      <c r="L13" s="45">
        <v>74.5</v>
      </c>
      <c r="M13" s="47">
        <v>79.732026143790847</v>
      </c>
      <c r="N13" s="45">
        <v>81.020895522388059</v>
      </c>
      <c r="O13" s="49"/>
    </row>
    <row r="14" spans="1:15" x14ac:dyDescent="0.35">
      <c r="A14" s="33" t="s">
        <v>11</v>
      </c>
      <c r="B14" s="33">
        <v>241607.50000000003</v>
      </c>
      <c r="D14" s="36" t="s">
        <v>20</v>
      </c>
      <c r="E14" s="37">
        <v>130547</v>
      </c>
      <c r="F14" s="37">
        <v>35913</v>
      </c>
      <c r="G14" s="37">
        <v>235620</v>
      </c>
      <c r="H14" s="37">
        <v>307281</v>
      </c>
      <c r="J14" s="44" t="s">
        <v>20</v>
      </c>
      <c r="K14" s="45">
        <v>86.351351351351354</v>
      </c>
      <c r="L14" s="45">
        <v>112.375</v>
      </c>
      <c r="M14" s="47">
        <v>86.92946058091286</v>
      </c>
      <c r="N14" s="45">
        <v>87.294642857142861</v>
      </c>
      <c r="O14" s="49"/>
    </row>
    <row r="15" spans="1:15" x14ac:dyDescent="0.35">
      <c r="D15" s="36" t="s">
        <v>21</v>
      </c>
      <c r="E15" s="37">
        <v>127927</v>
      </c>
      <c r="F15" s="37">
        <v>47884</v>
      </c>
      <c r="G15" s="37">
        <v>222830</v>
      </c>
      <c r="H15" s="37">
        <v>325075</v>
      </c>
      <c r="J15" s="44" t="s">
        <v>21</v>
      </c>
      <c r="K15" s="45">
        <v>116.48961538461539</v>
      </c>
      <c r="L15" s="45">
        <v>125.41428571428571</v>
      </c>
      <c r="M15" s="47">
        <v>88.709090909090904</v>
      </c>
      <c r="N15" s="45">
        <v>90.853535353535349</v>
      </c>
      <c r="O15" s="50"/>
    </row>
    <row r="16" spans="1:15" x14ac:dyDescent="0.35">
      <c r="A16" s="33" t="s">
        <v>31</v>
      </c>
      <c r="B16" s="34" t="s">
        <v>33</v>
      </c>
      <c r="D16" s="36" t="s">
        <v>22</v>
      </c>
      <c r="E16" s="37">
        <v>217740</v>
      </c>
      <c r="F16" s="37">
        <v>55694</v>
      </c>
      <c r="G16" s="37">
        <v>213883</v>
      </c>
      <c r="H16" s="37">
        <v>383223</v>
      </c>
      <c r="J16" s="44" t="s">
        <v>22</v>
      </c>
      <c r="K16" s="45">
        <v>79.882352941176464</v>
      </c>
      <c r="L16" s="45">
        <v>74</v>
      </c>
      <c r="M16" s="47">
        <v>89.516129032258064</v>
      </c>
      <c r="N16" s="45">
        <v>89.175824175824175</v>
      </c>
    </row>
    <row r="17" spans="1:14" x14ac:dyDescent="0.35">
      <c r="A17" s="33" t="s">
        <v>30</v>
      </c>
      <c r="B17" s="33">
        <v>0.50490014678026274</v>
      </c>
      <c r="D17" s="36" t="s">
        <v>23</v>
      </c>
      <c r="E17" s="37">
        <v>202084</v>
      </c>
      <c r="F17" s="37">
        <v>57257</v>
      </c>
      <c r="G17" s="37">
        <v>199345</v>
      </c>
      <c r="H17" s="37">
        <v>373223</v>
      </c>
      <c r="J17" s="44" t="s">
        <v>23</v>
      </c>
      <c r="K17" s="45">
        <v>91.63</v>
      </c>
      <c r="L17" s="45">
        <v>77.333333333333329</v>
      </c>
      <c r="M17" s="47">
        <v>102.27722772277228</v>
      </c>
      <c r="N17" s="45">
        <v>103.91666666666667</v>
      </c>
    </row>
    <row r="18" spans="1:14" x14ac:dyDescent="0.35">
      <c r="A18" s="33" t="s">
        <v>12</v>
      </c>
      <c r="B18" s="35">
        <v>0.31715207139430257</v>
      </c>
      <c r="D18" s="36" t="s">
        <v>24</v>
      </c>
      <c r="E18" s="37">
        <v>246378</v>
      </c>
      <c r="F18" s="37">
        <v>72030</v>
      </c>
      <c r="G18" s="37">
        <v>237290</v>
      </c>
      <c r="H18" s="37">
        <v>395408</v>
      </c>
      <c r="J18" s="44" t="s">
        <v>24</v>
      </c>
      <c r="K18" s="45">
        <v>107.72499999999999</v>
      </c>
      <c r="L18" s="45">
        <v>121.84</v>
      </c>
      <c r="M18" s="47">
        <v>102.6168</v>
      </c>
      <c r="N18" s="45">
        <v>109.67008547008547</v>
      </c>
    </row>
    <row r="19" spans="1:14" x14ac:dyDescent="0.35">
      <c r="A19" s="33" t="s">
        <v>6</v>
      </c>
      <c r="B19" s="35">
        <v>0.42977442877474181</v>
      </c>
      <c r="D19" s="36" t="s">
        <v>25</v>
      </c>
      <c r="E19" s="37">
        <v>220548</v>
      </c>
      <c r="F19" s="37">
        <v>73221</v>
      </c>
      <c r="G19" s="37">
        <v>212243</v>
      </c>
      <c r="H19" s="37">
        <v>421807</v>
      </c>
      <c r="J19" s="44" t="s">
        <v>25</v>
      </c>
      <c r="K19" s="45">
        <v>124.54444444444445</v>
      </c>
      <c r="L19" s="45">
        <v>118.27500000000001</v>
      </c>
      <c r="M19" s="47">
        <v>117.40503144654089</v>
      </c>
      <c r="N19" s="45">
        <v>115.25922330097089</v>
      </c>
    </row>
    <row r="20" spans="1:14" x14ac:dyDescent="0.35">
      <c r="A20" s="33" t="s">
        <v>11</v>
      </c>
      <c r="B20" s="35">
        <v>0.25584071316066853</v>
      </c>
      <c r="D20" s="36" t="s">
        <v>26</v>
      </c>
      <c r="E20" s="37">
        <v>156278</v>
      </c>
      <c r="F20" s="37">
        <v>59611</v>
      </c>
      <c r="G20" s="37">
        <v>249417</v>
      </c>
      <c r="H20" s="37">
        <v>456690</v>
      </c>
      <c r="J20" s="44" t="s">
        <v>26</v>
      </c>
      <c r="K20" s="45">
        <v>133.77441860465117</v>
      </c>
      <c r="L20" s="45">
        <v>112.9909090909091</v>
      </c>
      <c r="M20" s="47">
        <v>118.20829015544042</v>
      </c>
      <c r="N20" s="45">
        <v>114.73333333333332</v>
      </c>
    </row>
    <row r="21" spans="1:14" x14ac:dyDescent="0.35">
      <c r="D21" s="36" t="s">
        <v>27</v>
      </c>
      <c r="E21" s="37">
        <v>144335</v>
      </c>
      <c r="F21" s="37">
        <v>60685</v>
      </c>
      <c r="G21" s="37">
        <v>274451</v>
      </c>
      <c r="H21" s="37">
        <v>505774</v>
      </c>
      <c r="J21" s="44" t="s">
        <v>27</v>
      </c>
      <c r="K21" s="45">
        <v>166.74074074074073</v>
      </c>
      <c r="L21" s="45">
        <v>120.9</v>
      </c>
      <c r="M21" s="47">
        <v>118.27455197132616</v>
      </c>
      <c r="N21" s="45">
        <v>115.53749999999999</v>
      </c>
    </row>
    <row r="22" spans="1:14" x14ac:dyDescent="0.35">
      <c r="A22" s="33" t="s">
        <v>31</v>
      </c>
      <c r="B22" s="34" t="s">
        <v>34</v>
      </c>
      <c r="D22" s="36" t="s">
        <v>28</v>
      </c>
      <c r="E22" s="37">
        <v>128347</v>
      </c>
      <c r="F22" s="37">
        <v>53186</v>
      </c>
      <c r="G22" s="37">
        <v>204072</v>
      </c>
      <c r="H22" s="37">
        <v>463090</v>
      </c>
      <c r="J22" s="44" t="s">
        <v>28</v>
      </c>
      <c r="K22" s="45">
        <v>112.56666666666666</v>
      </c>
      <c r="L22" s="45">
        <v>139.64545454545453</v>
      </c>
      <c r="M22" s="47">
        <v>114.8004081632653</v>
      </c>
      <c r="N22" s="45">
        <v>111.63333333333334</v>
      </c>
    </row>
    <row r="23" spans="1:14" x14ac:dyDescent="0.35">
      <c r="A23" s="33" t="s">
        <v>30</v>
      </c>
      <c r="B23" s="35">
        <v>2.8914548906691965E-4</v>
      </c>
      <c r="D23" s="38" t="s">
        <v>29</v>
      </c>
      <c r="E23" s="39">
        <v>132606</v>
      </c>
      <c r="F23" s="39">
        <v>40918</v>
      </c>
      <c r="G23" s="39">
        <v>201764</v>
      </c>
      <c r="H23" s="39">
        <v>444951</v>
      </c>
      <c r="J23" s="44" t="s">
        <v>29</v>
      </c>
      <c r="K23" s="45">
        <v>133.83142857142857</v>
      </c>
      <c r="L23" s="45">
        <v>137.28749999999999</v>
      </c>
      <c r="M23" s="47">
        <v>127.03319672131147</v>
      </c>
      <c r="N23" s="48">
        <v>120.54012738853503</v>
      </c>
    </row>
    <row r="24" spans="1:14" x14ac:dyDescent="0.35">
      <c r="A24" s="33" t="s">
        <v>12</v>
      </c>
      <c r="B24" s="35">
        <v>1.6731729181408686E-4</v>
      </c>
    </row>
    <row r="25" spans="1:14" x14ac:dyDescent="0.35">
      <c r="A25" s="33" t="s">
        <v>6</v>
      </c>
      <c r="B25" s="35">
        <v>6.8364537535277727E-4</v>
      </c>
    </row>
    <row r="26" spans="1:14" x14ac:dyDescent="0.35">
      <c r="A26" s="33" t="s">
        <v>11</v>
      </c>
      <c r="B26" s="35">
        <v>5.0311644884751868E-4</v>
      </c>
    </row>
  </sheetData>
  <mergeCells count="2">
    <mergeCell ref="D10:H10"/>
    <mergeCell ref="J10:N10"/>
  </mergeCells>
  <pageMargins left="0.7" right="0.7" top="0.75" bottom="0.75" header="0.3" footer="0.3"/>
  <pageSetup paperSize="9" orientation="landscape" horizontalDpi="360" verticalDpi="360" r:id="rId1"/>
  <drawing r:id="rId2"/>
  <tableParts count="5">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CA625-A0C8-4149-806A-3679EBBF662E}">
  <dimension ref="A3:B16"/>
  <sheetViews>
    <sheetView workbookViewId="0">
      <selection activeCell="C12" sqref="C12"/>
    </sheetView>
  </sheetViews>
  <sheetFormatPr defaultRowHeight="14.5" x14ac:dyDescent="0.35"/>
  <cols>
    <col min="1" max="1" width="12.36328125" bestFit="1" customWidth="1"/>
    <col min="2" max="2" width="31.36328125" bestFit="1" customWidth="1"/>
    <col min="3" max="5" width="28.1796875" bestFit="1" customWidth="1"/>
  </cols>
  <sheetData>
    <row r="3" spans="1:2" x14ac:dyDescent="0.35">
      <c r="A3" s="30" t="s">
        <v>16</v>
      </c>
      <c r="B3" t="s">
        <v>36</v>
      </c>
    </row>
    <row r="4" spans="1:2" x14ac:dyDescent="0.35">
      <c r="A4" s="31">
        <v>43466</v>
      </c>
      <c r="B4" s="42">
        <v>88.438502673796791</v>
      </c>
    </row>
    <row r="5" spans="1:2" x14ac:dyDescent="0.35">
      <c r="A5" s="31">
        <v>43497</v>
      </c>
      <c r="B5" s="42">
        <v>79.732026143790847</v>
      </c>
    </row>
    <row r="6" spans="1:2" x14ac:dyDescent="0.35">
      <c r="A6" s="31">
        <v>43525</v>
      </c>
      <c r="B6" s="42">
        <v>86.92946058091286</v>
      </c>
    </row>
    <row r="7" spans="1:2" x14ac:dyDescent="0.35">
      <c r="A7" s="31">
        <v>43556</v>
      </c>
      <c r="B7" s="42">
        <v>88.709090909090904</v>
      </c>
    </row>
    <row r="8" spans="1:2" x14ac:dyDescent="0.35">
      <c r="A8" s="31">
        <v>43586</v>
      </c>
      <c r="B8" s="42">
        <v>89.516129032258064</v>
      </c>
    </row>
    <row r="9" spans="1:2" x14ac:dyDescent="0.35">
      <c r="A9" s="31">
        <v>43617</v>
      </c>
      <c r="B9" s="42">
        <v>102.27722772277228</v>
      </c>
    </row>
    <row r="10" spans="1:2" x14ac:dyDescent="0.35">
      <c r="A10" s="31">
        <v>43647</v>
      </c>
      <c r="B10" s="42">
        <v>102.6168</v>
      </c>
    </row>
    <row r="11" spans="1:2" x14ac:dyDescent="0.35">
      <c r="A11" s="31">
        <v>43678</v>
      </c>
      <c r="B11" s="42">
        <v>117.40503144654089</v>
      </c>
    </row>
    <row r="12" spans="1:2" x14ac:dyDescent="0.35">
      <c r="A12" s="31">
        <v>43709</v>
      </c>
      <c r="B12" s="42">
        <v>118.20829015544042</v>
      </c>
    </row>
    <row r="13" spans="1:2" x14ac:dyDescent="0.35">
      <c r="A13" s="31">
        <v>43739</v>
      </c>
      <c r="B13" s="42">
        <v>118.27455197132616</v>
      </c>
    </row>
    <row r="14" spans="1:2" x14ac:dyDescent="0.35">
      <c r="A14" s="31">
        <v>43770</v>
      </c>
      <c r="B14" s="42">
        <v>114.8004081632653</v>
      </c>
    </row>
    <row r="15" spans="1:2" x14ac:dyDescent="0.35">
      <c r="A15" s="31">
        <v>43800</v>
      </c>
      <c r="B15" s="42">
        <v>127.03319672131147</v>
      </c>
    </row>
    <row r="16" spans="1:2" x14ac:dyDescent="0.35">
      <c r="A16" s="31" t="s">
        <v>15</v>
      </c>
      <c r="B16" s="42">
        <v>103.33939264328487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4D7B-9F02-41FA-82F7-EB372850F425}">
  <dimension ref="A3:B16"/>
  <sheetViews>
    <sheetView workbookViewId="0">
      <selection activeCell="B5" sqref="B5"/>
    </sheetView>
  </sheetViews>
  <sheetFormatPr defaultRowHeight="14.5" x14ac:dyDescent="0.35"/>
  <cols>
    <col min="1" max="1" width="12.36328125" bestFit="1" customWidth="1"/>
    <col min="2" max="2" width="31.36328125" bestFit="1" customWidth="1"/>
  </cols>
  <sheetData>
    <row r="3" spans="1:2" x14ac:dyDescent="0.35">
      <c r="A3" s="30" t="s">
        <v>16</v>
      </c>
      <c r="B3" t="s">
        <v>36</v>
      </c>
    </row>
    <row r="4" spans="1:2" x14ac:dyDescent="0.35">
      <c r="A4" s="32" t="s">
        <v>18</v>
      </c>
      <c r="B4" s="42">
        <v>90.01010101010101</v>
      </c>
    </row>
    <row r="5" spans="1:2" x14ac:dyDescent="0.35">
      <c r="A5" s="32" t="s">
        <v>19</v>
      </c>
      <c r="B5" s="42">
        <v>81.020895522388059</v>
      </c>
    </row>
    <row r="6" spans="1:2" x14ac:dyDescent="0.35">
      <c r="A6" s="32" t="s">
        <v>20</v>
      </c>
      <c r="B6" s="42">
        <v>87.294642857142861</v>
      </c>
    </row>
    <row r="7" spans="1:2" x14ac:dyDescent="0.35">
      <c r="A7" s="32" t="s">
        <v>21</v>
      </c>
      <c r="B7" s="42">
        <v>90.853535353535349</v>
      </c>
    </row>
    <row r="8" spans="1:2" x14ac:dyDescent="0.35">
      <c r="A8" s="32" t="s">
        <v>22</v>
      </c>
      <c r="B8" s="42">
        <v>89.175824175824175</v>
      </c>
    </row>
    <row r="9" spans="1:2" x14ac:dyDescent="0.35">
      <c r="A9" s="32" t="s">
        <v>23</v>
      </c>
      <c r="B9" s="42">
        <v>103.91666666666667</v>
      </c>
    </row>
    <row r="10" spans="1:2" x14ac:dyDescent="0.35">
      <c r="A10" s="32" t="s">
        <v>24</v>
      </c>
      <c r="B10" s="42">
        <v>109.67008547008547</v>
      </c>
    </row>
    <row r="11" spans="1:2" x14ac:dyDescent="0.35">
      <c r="A11" s="32" t="s">
        <v>25</v>
      </c>
      <c r="B11" s="42">
        <v>115.25922330097089</v>
      </c>
    </row>
    <row r="12" spans="1:2" x14ac:dyDescent="0.35">
      <c r="A12" s="32" t="s">
        <v>26</v>
      </c>
      <c r="B12" s="42">
        <v>114.73333333333332</v>
      </c>
    </row>
    <row r="13" spans="1:2" x14ac:dyDescent="0.35">
      <c r="A13" s="32" t="s">
        <v>27</v>
      </c>
      <c r="B13" s="42">
        <v>115.53749999999999</v>
      </c>
    </row>
    <row r="14" spans="1:2" x14ac:dyDescent="0.35">
      <c r="A14" s="32" t="s">
        <v>28</v>
      </c>
      <c r="B14" s="42">
        <v>111.63333333333334</v>
      </c>
    </row>
    <row r="15" spans="1:2" x14ac:dyDescent="0.35">
      <c r="A15" s="32" t="s">
        <v>29</v>
      </c>
      <c r="B15" s="42">
        <v>120.54012738853503</v>
      </c>
    </row>
    <row r="16" spans="1:2" x14ac:dyDescent="0.35">
      <c r="A16" s="32" t="s">
        <v>15</v>
      </c>
      <c r="B16" s="42">
        <v>98.352373247033441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8576D-49E0-4FF8-A0C6-3DC3E7CA177B}">
  <dimension ref="A3:B16"/>
  <sheetViews>
    <sheetView workbookViewId="0">
      <selection activeCell="B3" sqref="B3"/>
    </sheetView>
  </sheetViews>
  <sheetFormatPr defaultRowHeight="14.5" x14ac:dyDescent="0.35"/>
  <cols>
    <col min="1" max="1" width="12.36328125" bestFit="1" customWidth="1"/>
    <col min="2" max="2" width="15.1796875" bestFit="1" customWidth="1"/>
  </cols>
  <sheetData>
    <row r="3" spans="1:2" x14ac:dyDescent="0.35">
      <c r="A3" s="30" t="s">
        <v>16</v>
      </c>
      <c r="B3" t="s">
        <v>37</v>
      </c>
    </row>
    <row r="4" spans="1:2" x14ac:dyDescent="0.35">
      <c r="A4" s="32" t="s">
        <v>18</v>
      </c>
      <c r="B4" s="42">
        <v>118.28571428571429</v>
      </c>
    </row>
    <row r="5" spans="1:2" x14ac:dyDescent="0.35">
      <c r="A5" s="32" t="s">
        <v>19</v>
      </c>
      <c r="B5" s="42">
        <v>74.5</v>
      </c>
    </row>
    <row r="6" spans="1:2" x14ac:dyDescent="0.35">
      <c r="A6" s="32" t="s">
        <v>20</v>
      </c>
      <c r="B6" s="42">
        <v>112.375</v>
      </c>
    </row>
    <row r="7" spans="1:2" x14ac:dyDescent="0.35">
      <c r="A7" s="32" t="s">
        <v>21</v>
      </c>
      <c r="B7" s="42">
        <v>125.41428571428571</v>
      </c>
    </row>
    <row r="8" spans="1:2" x14ac:dyDescent="0.35">
      <c r="A8" s="32" t="s">
        <v>22</v>
      </c>
      <c r="B8" s="42">
        <v>74</v>
      </c>
    </row>
    <row r="9" spans="1:2" x14ac:dyDescent="0.35">
      <c r="A9" s="32" t="s">
        <v>23</v>
      </c>
      <c r="B9" s="42">
        <v>77.333333333333329</v>
      </c>
    </row>
    <row r="10" spans="1:2" x14ac:dyDescent="0.35">
      <c r="A10" s="32" t="s">
        <v>24</v>
      </c>
      <c r="B10" s="42">
        <v>121.84</v>
      </c>
    </row>
    <row r="11" spans="1:2" x14ac:dyDescent="0.35">
      <c r="A11" s="32" t="s">
        <v>25</v>
      </c>
      <c r="B11" s="42">
        <v>118.27500000000001</v>
      </c>
    </row>
    <row r="12" spans="1:2" x14ac:dyDescent="0.35">
      <c r="A12" s="32" t="s">
        <v>26</v>
      </c>
      <c r="B12" s="42">
        <v>112.9909090909091</v>
      </c>
    </row>
    <row r="13" spans="1:2" x14ac:dyDescent="0.35">
      <c r="A13" s="32" t="s">
        <v>27</v>
      </c>
      <c r="B13" s="42">
        <v>120.9</v>
      </c>
    </row>
    <row r="14" spans="1:2" x14ac:dyDescent="0.35">
      <c r="A14" s="32" t="s">
        <v>28</v>
      </c>
      <c r="B14" s="42">
        <v>139.64545454545453</v>
      </c>
    </row>
    <row r="15" spans="1:2" x14ac:dyDescent="0.35">
      <c r="A15" s="32" t="s">
        <v>29</v>
      </c>
      <c r="B15" s="42">
        <v>137.28749999999999</v>
      </c>
    </row>
    <row r="16" spans="1:2" x14ac:dyDescent="0.35">
      <c r="A16" s="32" t="s">
        <v>15</v>
      </c>
      <c r="B16" s="42">
        <v>119.80500000000002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2DEE5-32B1-4604-ABC3-C6AA88729B5B}">
  <dimension ref="A3:B16"/>
  <sheetViews>
    <sheetView workbookViewId="0">
      <selection activeCell="I20" sqref="I20"/>
    </sheetView>
  </sheetViews>
  <sheetFormatPr defaultRowHeight="14.5" x14ac:dyDescent="0.35"/>
  <cols>
    <col min="1" max="1" width="12.36328125" bestFit="1" customWidth="1"/>
    <col min="2" max="2" width="32.6328125" bestFit="1" customWidth="1"/>
  </cols>
  <sheetData>
    <row r="3" spans="1:2" x14ac:dyDescent="0.35">
      <c r="A3" s="30" t="s">
        <v>16</v>
      </c>
      <c r="B3" t="s">
        <v>38</v>
      </c>
    </row>
    <row r="4" spans="1:2" x14ac:dyDescent="0.35">
      <c r="A4" s="32" t="s">
        <v>18</v>
      </c>
      <c r="B4" s="42">
        <v>93.375</v>
      </c>
    </row>
    <row r="5" spans="1:2" x14ac:dyDescent="0.35">
      <c r="A5" s="32" t="s">
        <v>19</v>
      </c>
      <c r="B5" s="42">
        <v>73.594202898550719</v>
      </c>
    </row>
    <row r="6" spans="1:2" x14ac:dyDescent="0.35">
      <c r="A6" s="32" t="s">
        <v>20</v>
      </c>
      <c r="B6" s="42">
        <v>86.351351351351354</v>
      </c>
    </row>
    <row r="7" spans="1:2" x14ac:dyDescent="0.35">
      <c r="A7" s="32" t="s">
        <v>21</v>
      </c>
      <c r="B7" s="42">
        <v>116.48961538461539</v>
      </c>
    </row>
    <row r="8" spans="1:2" x14ac:dyDescent="0.35">
      <c r="A8" s="32" t="s">
        <v>22</v>
      </c>
      <c r="B8" s="42">
        <v>79.882352941176464</v>
      </c>
    </row>
    <row r="9" spans="1:2" x14ac:dyDescent="0.35">
      <c r="A9" s="32" t="s">
        <v>23</v>
      </c>
      <c r="B9" s="42">
        <v>91.63</v>
      </c>
    </row>
    <row r="10" spans="1:2" x14ac:dyDescent="0.35">
      <c r="A10" s="32" t="s">
        <v>24</v>
      </c>
      <c r="B10" s="42">
        <v>107.72499999999999</v>
      </c>
    </row>
    <row r="11" spans="1:2" x14ac:dyDescent="0.35">
      <c r="A11" s="32" t="s">
        <v>25</v>
      </c>
      <c r="B11" s="42">
        <v>124.54444444444445</v>
      </c>
    </row>
    <row r="12" spans="1:2" x14ac:dyDescent="0.35">
      <c r="A12" s="32" t="s">
        <v>26</v>
      </c>
      <c r="B12" s="42">
        <v>133.77441860465117</v>
      </c>
    </row>
    <row r="13" spans="1:2" x14ac:dyDescent="0.35">
      <c r="A13" s="32" t="s">
        <v>27</v>
      </c>
      <c r="B13" s="42">
        <v>166.74074074074073</v>
      </c>
    </row>
    <row r="14" spans="1:2" x14ac:dyDescent="0.35">
      <c r="A14" s="32" t="s">
        <v>28</v>
      </c>
      <c r="B14" s="42">
        <v>112.56666666666666</v>
      </c>
    </row>
    <row r="15" spans="1:2" x14ac:dyDescent="0.35">
      <c r="A15" s="32" t="s">
        <v>29</v>
      </c>
      <c r="B15" s="42">
        <v>133.83142857142857</v>
      </c>
    </row>
    <row r="16" spans="1:2" x14ac:dyDescent="0.35">
      <c r="A16" s="32" t="s">
        <v>15</v>
      </c>
      <c r="B16" s="42">
        <v>117.87673828125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נתונים</vt:lpstr>
      <vt:lpstr>דוח הנהלה</vt:lpstr>
      <vt:lpstr>גוגל אורגני</vt:lpstr>
      <vt:lpstr>גוגל ממומן</vt:lpstr>
      <vt:lpstr>פייסבוק ממומן</vt:lpstr>
      <vt:lpstr>direct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Heba Masarwa</cp:lastModifiedBy>
  <cp:lastPrinted>2024-04-05T19:04:02Z</cp:lastPrinted>
  <dcterms:created xsi:type="dcterms:W3CDTF">2016-02-25T16:16:35Z</dcterms:created>
  <dcterms:modified xsi:type="dcterms:W3CDTF">2024-04-05T21:15:33Z</dcterms:modified>
</cp:coreProperties>
</file>